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Users/yaqin/Documents/四六级项目-北京中心-FY26（独立后）/绩效方案/月度绩效-四六级项目/9月/"/>
    </mc:Choice>
  </mc:AlternateContent>
  <xr:revisionPtr revIDLastSave="0" documentId="13_ncr:1_{0FC9D6DF-BA03-5644-94B7-1803268DE123}" xr6:coauthVersionLast="47" xr6:coauthVersionMax="47" xr10:uidLastSave="{00000000-0000-0000-0000-000000000000}"/>
  <bookViews>
    <workbookView xWindow="160" yWindow="920" windowWidth="29920" windowHeight="16880" tabRatio="1000" firstSheet="3" activeTab="11" xr2:uid="{00000000-000D-0000-FFFF-FFFF00000000}"/>
  </bookViews>
  <sheets>
    <sheet name="无考研退费" sheetId="7" r:id="rId1"/>
    <sheet name="顾问Q1绩效" sheetId="11" r:id="rId2"/>
    <sheet name="考研进账" sheetId="8" r:id="rId3"/>
    <sheet name="刘文君Q1绩效" sheetId="10" r:id="rId4"/>
    <sheet name="刘文君Q1绩效-转介绍金额明细" sheetId="12" r:id="rId5"/>
    <sheet name="绩效" sheetId="3" r:id="rId6"/>
    <sheet name="转介绍金额和人头" sheetId="4" r:id="rId7"/>
    <sheet name="四六级进账" sheetId="9" r:id="rId8"/>
    <sheet name="四六级进账2" sheetId="13" r:id="rId9"/>
    <sheet name="四六级退费明细" sheetId="6" r:id="rId10"/>
    <sheet name="业绩核算明细" sheetId="2" r:id="rId11"/>
    <sheet name="业绩奖金" sheetId="1" r:id="rId12"/>
  </sheets>
  <calcPr calcId="191029"/>
  <pivotCaches>
    <pivotCache cacheId="7" r:id="rId13"/>
    <pivotCache cacheId="8"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 i="1" l="1"/>
  <c r="J19" i="2"/>
  <c r="L18" i="2"/>
  <c r="J18" i="2"/>
  <c r="H18" i="2"/>
  <c r="G18" i="2"/>
  <c r="Q12" i="2"/>
  <c r="I12" i="2"/>
  <c r="H12" i="2"/>
  <c r="G12" i="2"/>
  <c r="F12" i="2"/>
  <c r="E12" i="2"/>
  <c r="D12" i="2"/>
  <c r="H11" i="2"/>
  <c r="Q10" i="2"/>
  <c r="I10" i="2"/>
  <c r="H10" i="2"/>
  <c r="Q9" i="2"/>
  <c r="I9" i="2"/>
  <c r="H9" i="2"/>
  <c r="Q8" i="2"/>
  <c r="I8" i="2"/>
  <c r="H8" i="2"/>
  <c r="Q7" i="2"/>
  <c r="I7" i="2"/>
  <c r="H7" i="2"/>
  <c r="Q6" i="2"/>
  <c r="I6" i="2"/>
  <c r="H6" i="2"/>
  <c r="T5" i="2"/>
  <c r="Q5" i="2"/>
  <c r="I5" i="2"/>
  <c r="H5" i="2"/>
  <c r="T4" i="2"/>
  <c r="R4" i="2"/>
  <c r="Q4" i="2"/>
  <c r="O4" i="2"/>
  <c r="N4" i="2"/>
  <c r="J4" i="2"/>
  <c r="I4" i="2"/>
  <c r="H4" i="2"/>
  <c r="S9" i="3"/>
  <c r="S8" i="3"/>
  <c r="P8" i="3"/>
  <c r="O8" i="3"/>
  <c r="N8" i="3"/>
  <c r="K8" i="3"/>
  <c r="J8" i="3"/>
  <c r="S7" i="3"/>
  <c r="P7" i="3"/>
  <c r="O7" i="3"/>
  <c r="N7" i="3"/>
  <c r="K7" i="3"/>
  <c r="J7" i="3"/>
  <c r="S6" i="3"/>
  <c r="P6" i="3"/>
  <c r="O6" i="3"/>
  <c r="N6" i="3"/>
  <c r="K6" i="3"/>
  <c r="J6" i="3"/>
  <c r="S5" i="3"/>
  <c r="P5" i="3"/>
  <c r="O5" i="3"/>
  <c r="N5" i="3"/>
  <c r="K5" i="3"/>
  <c r="J5" i="3"/>
  <c r="S4" i="3"/>
  <c r="P4" i="3"/>
  <c r="O4" i="3"/>
  <c r="N4" i="3"/>
  <c r="K4" i="3"/>
  <c r="J4" i="3"/>
  <c r="S3" i="3"/>
  <c r="P3" i="3"/>
  <c r="O3" i="3"/>
  <c r="N3" i="3"/>
  <c r="K3" i="3"/>
  <c r="J3" i="3"/>
  <c r="AL163" i="12"/>
  <c r="I38" i="10"/>
  <c r="H38" i="10"/>
  <c r="G38" i="10"/>
  <c r="F38" i="10"/>
  <c r="E38" i="10"/>
  <c r="D38" i="10"/>
  <c r="I37" i="10"/>
  <c r="H37" i="10"/>
  <c r="I36" i="10"/>
  <c r="H36" i="10"/>
  <c r="I35" i="10"/>
  <c r="H35" i="10"/>
  <c r="I34" i="10"/>
  <c r="H34" i="10"/>
  <c r="I33" i="10"/>
  <c r="H33" i="10"/>
  <c r="I32" i="10"/>
  <c r="H32" i="10"/>
  <c r="I31" i="10"/>
  <c r="H31" i="10"/>
  <c r="I26" i="10"/>
  <c r="H26" i="10"/>
  <c r="G26" i="10"/>
  <c r="F26" i="10"/>
  <c r="E26" i="10"/>
  <c r="D26" i="10"/>
  <c r="I25" i="10"/>
  <c r="H25" i="10"/>
  <c r="I24" i="10"/>
  <c r="H24" i="10"/>
  <c r="I23" i="10"/>
  <c r="H23" i="10"/>
  <c r="I22" i="10"/>
  <c r="H22" i="10"/>
  <c r="I21" i="10"/>
  <c r="H21" i="10"/>
  <c r="I20" i="10"/>
  <c r="H20" i="10"/>
  <c r="I19" i="10"/>
  <c r="H19" i="10"/>
  <c r="I18" i="10"/>
  <c r="H18" i="10"/>
  <c r="I13" i="10"/>
  <c r="H13" i="10"/>
  <c r="G13" i="10"/>
  <c r="F13" i="10"/>
  <c r="E13" i="10"/>
  <c r="D13" i="10"/>
  <c r="I12" i="10"/>
  <c r="H12" i="10"/>
  <c r="I11" i="10"/>
  <c r="H11" i="10"/>
  <c r="I10" i="10"/>
  <c r="H10" i="10"/>
  <c r="I9" i="10"/>
  <c r="H9" i="10"/>
  <c r="I8" i="10"/>
  <c r="H8" i="10"/>
  <c r="I7" i="10"/>
  <c r="H7" i="10"/>
  <c r="I6" i="10"/>
  <c r="H6" i="10"/>
  <c r="I5" i="10"/>
  <c r="H5" i="10"/>
  <c r="U4" i="10"/>
  <c r="T4" i="10"/>
  <c r="S4" i="10"/>
  <c r="R4" i="10"/>
  <c r="I38" i="11"/>
  <c r="H38" i="11"/>
  <c r="G38" i="11"/>
  <c r="F38" i="11"/>
  <c r="E38" i="11"/>
  <c r="D38" i="11"/>
  <c r="I37" i="11"/>
  <c r="H37" i="11"/>
  <c r="I36" i="11"/>
  <c r="H36" i="11"/>
  <c r="I35" i="11"/>
  <c r="H35" i="11"/>
  <c r="I34" i="11"/>
  <c r="H34" i="11"/>
  <c r="I33" i="11"/>
  <c r="H33" i="11"/>
  <c r="I32" i="11"/>
  <c r="H32" i="11"/>
  <c r="I31" i="11"/>
  <c r="H31" i="11"/>
  <c r="I25" i="11"/>
  <c r="H25" i="11"/>
  <c r="G25" i="11"/>
  <c r="F25" i="11"/>
  <c r="E25" i="11"/>
  <c r="D25" i="11"/>
  <c r="I24" i="11"/>
  <c r="H24" i="11"/>
  <c r="I23" i="11"/>
  <c r="H23" i="11"/>
  <c r="I22" i="11"/>
  <c r="H22" i="11"/>
  <c r="I21" i="11"/>
  <c r="H21" i="11"/>
  <c r="I20" i="11"/>
  <c r="H20" i="11"/>
  <c r="I19" i="11"/>
  <c r="H19" i="11"/>
  <c r="I18" i="11"/>
  <c r="H18" i="11"/>
  <c r="I17" i="11"/>
  <c r="H17" i="11"/>
  <c r="I12" i="11"/>
  <c r="H12" i="11"/>
  <c r="G12" i="11"/>
  <c r="F12" i="11"/>
  <c r="E12" i="11"/>
  <c r="D12" i="11"/>
  <c r="I11" i="11"/>
  <c r="H11" i="11"/>
  <c r="I10" i="11"/>
  <c r="H10" i="11"/>
  <c r="I9" i="11"/>
  <c r="H9" i="11"/>
  <c r="I8" i="11"/>
  <c r="H8" i="11"/>
  <c r="I7" i="11"/>
  <c r="H7" i="11"/>
  <c r="I6" i="11"/>
  <c r="H6" i="11"/>
  <c r="I5" i="11"/>
  <c r="H5" i="11"/>
  <c r="U4" i="11"/>
  <c r="T4" i="11"/>
  <c r="S4" i="11"/>
  <c r="I4" i="11"/>
  <c r="H4" i="11"/>
  <c r="U3" i="11"/>
  <c r="T3" i="11"/>
  <c r="S3" i="11"/>
</calcChain>
</file>

<file path=xl/sharedStrings.xml><?xml version="1.0" encoding="utf-8"?>
<sst xmlns="http://schemas.openxmlformats.org/spreadsheetml/2006/main" count="28399" uniqueCount="6616">
  <si>
    <t>国内顾问业绩汇总（6月）</t>
  </si>
  <si>
    <t>6月</t>
  </si>
  <si>
    <t>7月</t>
  </si>
  <si>
    <t>8月</t>
  </si>
  <si>
    <t>总计</t>
  </si>
  <si>
    <t>排名</t>
  </si>
  <si>
    <t>组别</t>
  </si>
  <si>
    <t>顾问</t>
  </si>
  <si>
    <t>月度数据</t>
  </si>
  <si>
    <t>业绩标</t>
  </si>
  <si>
    <t>完成金额</t>
  </si>
  <si>
    <t>完成率</t>
  </si>
  <si>
    <t>差值</t>
  </si>
  <si>
    <t>本月目标</t>
  </si>
  <si>
    <t>总进账</t>
  </si>
  <si>
    <t>线下退费</t>
  </si>
  <si>
    <t>手动减</t>
  </si>
  <si>
    <t>综合业绩</t>
  </si>
  <si>
    <t>月度完成率</t>
  </si>
  <si>
    <t>刘晓娟</t>
  </si>
  <si>
    <t>✅</t>
  </si>
  <si>
    <t>四六级</t>
  </si>
  <si>
    <t>房国超</t>
  </si>
  <si>
    <t>徐健坤</t>
  </si>
  <si>
    <t>宋增辉</t>
  </si>
  <si>
    <t>未连续三月接100%标</t>
  </si>
  <si>
    <t>田一禾</t>
  </si>
  <si>
    <t>李政</t>
  </si>
  <si>
    <t>黄智超</t>
  </si>
  <si>
    <t>张博奥</t>
  </si>
  <si>
    <t>26财年新版绩效9月1日生效，预计10月线下签署。Q1按照25财年绩效发放，季度累计现金完成率≥100%，发放金额8000。</t>
  </si>
  <si>
    <t>小组合计</t>
  </si>
  <si>
    <t>国内顾问业绩汇总（7月）</t>
  </si>
  <si>
    <t>手动加</t>
  </si>
  <si>
    <t>国内顾问业绩汇总（8月）</t>
  </si>
  <si>
    <t>徐一城</t>
  </si>
  <si>
    <t>序号</t>
  </si>
  <si>
    <t>学校</t>
  </si>
  <si>
    <t>部门</t>
  </si>
  <si>
    <t>资源姓名</t>
  </si>
  <si>
    <t>资源ID</t>
  </si>
  <si>
    <t>资源录入人</t>
  </si>
  <si>
    <t>资源录入时间</t>
  </si>
  <si>
    <t>资源描述</t>
  </si>
  <si>
    <t>市场活动</t>
  </si>
  <si>
    <t>资源年级</t>
  </si>
  <si>
    <t>分配顾问/TMK</t>
  </si>
  <si>
    <t>一级获取渠道</t>
  </si>
  <si>
    <t>二级获取渠道</t>
  </si>
  <si>
    <t>转介绍人</t>
  </si>
  <si>
    <t>TMK激活人</t>
  </si>
  <si>
    <t>TMK激活处理时间</t>
  </si>
  <si>
    <t>工单姓名</t>
  </si>
  <si>
    <t>跟进顾问</t>
  </si>
  <si>
    <t>工单ID</t>
  </si>
  <si>
    <t>工单类型</t>
  </si>
  <si>
    <t>工单录入时间</t>
  </si>
  <si>
    <t>工单等级</t>
  </si>
  <si>
    <t>咨询课程</t>
  </si>
  <si>
    <t>工单年级</t>
  </si>
  <si>
    <t>院系</t>
  </si>
  <si>
    <t>专业</t>
  </si>
  <si>
    <t>签约学生姓名</t>
  </si>
  <si>
    <t>签约单ID</t>
  </si>
  <si>
    <t>签约单录入人</t>
  </si>
  <si>
    <t>签约单录入时间</t>
  </si>
  <si>
    <t>签约单更新人</t>
  </si>
  <si>
    <t>签约单更新时间</t>
  </si>
  <si>
    <t>班号</t>
  </si>
  <si>
    <t>班级名称</t>
  </si>
  <si>
    <t>面询表类型</t>
  </si>
  <si>
    <t>学费</t>
  </si>
  <si>
    <t>考季</t>
  </si>
  <si>
    <t>报名产品</t>
  </si>
  <si>
    <t>报名科目</t>
  </si>
  <si>
    <t>意向报考专业</t>
  </si>
  <si>
    <t>学校班型/类型</t>
  </si>
  <si>
    <t>是否关联协议</t>
  </si>
  <si>
    <t>特殊备注</t>
  </si>
  <si>
    <t>产品品类</t>
  </si>
  <si>
    <t>业务类型</t>
  </si>
  <si>
    <t>签约列表在线学员ID</t>
  </si>
  <si>
    <t>大学生源类型</t>
  </si>
  <si>
    <t>资源来源</t>
  </si>
  <si>
    <t>北京大学部</t>
  </si>
  <si>
    <t>国内大学部</t>
  </si>
  <si>
    <t>徐天佑</t>
  </si>
  <si>
    <t>129267003</t>
  </si>
  <si>
    <t>张泽7</t>
  </si>
  <si>
    <t>2025-09-28 15:25:17</t>
  </si>
  <si>
    <t>续费原因：六级课程需求，魏苗苗老师带课，刘晓娟老师学员辛苦分配；该学生为保护期内续费，原顾问：国内大学部-刘晓娟(liuxiaojuan@xdf.cn)</t>
  </si>
  <si>
    <t>大四</t>
  </si>
  <si>
    <t>转介绍</t>
  </si>
  <si>
    <t>学管续费推荐</t>
  </si>
  <si>
    <t>张泽7zhangze7@xdf.cn</t>
  </si>
  <si>
    <t>30291845</t>
  </si>
  <si>
    <t>续费工单</t>
  </si>
  <si>
    <t>2025-09-28 15:41</t>
  </si>
  <si>
    <t>A（六个月内有报课意向工单）</t>
  </si>
  <si>
    <t>考研VIP</t>
  </si>
  <si>
    <t>北京交通大学</t>
  </si>
  <si>
    <t>语言与传播学院</t>
  </si>
  <si>
    <t>网络与新媒体</t>
  </si>
  <si>
    <t>2025-09-29 10:21</t>
  </si>
  <si>
    <t>2025-09-29 10:28</t>
  </si>
  <si>
    <t>LP175911248694</t>
  </si>
  <si>
    <t>考研一对一伴学班（26考季）</t>
  </si>
  <si>
    <t>国内考试</t>
  </si>
  <si>
    <t>26考季</t>
  </si>
  <si>
    <t>VIP - 伴学</t>
  </si>
  <si>
    <t>英语</t>
  </si>
  <si>
    <t>艺术设计</t>
  </si>
  <si>
    <t>国内高校-211</t>
  </si>
  <si>
    <t>否</t>
  </si>
  <si>
    <t/>
  </si>
  <si>
    <t>外地人本地大学(常规)</t>
  </si>
  <si>
    <t>LP17590498011165</t>
  </si>
  <si>
    <t>家长</t>
  </si>
  <si>
    <t>127880716</t>
  </si>
  <si>
    <t>李雪68</t>
  </si>
  <si>
    <t>2025-09-17 17:18:55</t>
  </si>
  <si>
    <t>未知</t>
  </si>
  <si>
    <t>顾问转介绍-老带新</t>
  </si>
  <si>
    <t>王一灿</t>
  </si>
  <si>
    <t>孙千一</t>
  </si>
  <si>
    <t>30175273</t>
  </si>
  <si>
    <t>正常工单</t>
  </si>
  <si>
    <t>2025-09-17 17:21</t>
  </si>
  <si>
    <t>线上考研产品</t>
  </si>
  <si>
    <t>大二</t>
  </si>
  <si>
    <t>北京师范大学</t>
  </si>
  <si>
    <t>教育学部</t>
  </si>
  <si>
    <t>教育学</t>
  </si>
  <si>
    <t>41334484096</t>
  </si>
  <si>
    <t>2027考研法律硕士（非法学）零基础双师特训班</t>
  </si>
  <si>
    <t>27考季</t>
  </si>
  <si>
    <t>线上全程班</t>
  </si>
  <si>
    <t>法律硕士</t>
  </si>
  <si>
    <t>法硕</t>
  </si>
  <si>
    <t>国内高校-985</t>
  </si>
  <si>
    <t>本地人本地大学(常规)</t>
  </si>
  <si>
    <t>客服</t>
  </si>
  <si>
    <t>86023894</t>
  </si>
  <si>
    <t>2024-10-09 17:27:53</t>
  </si>
  <si>
    <t>刘晓娟老师死单激活；刘晓娟老师死单激活 外呼主题：段同飞激活数据</t>
  </si>
  <si>
    <t>在职</t>
  </si>
  <si>
    <t>毛坯数据</t>
  </si>
  <si>
    <t>王远航8</t>
  </si>
  <si>
    <t>30107001</t>
  </si>
  <si>
    <t>2025-09-16 11:10</t>
  </si>
  <si>
    <t>其他</t>
  </si>
  <si>
    <t>大学已毕业</t>
  </si>
  <si>
    <t>北京邮电大学</t>
  </si>
  <si>
    <t>经济管理学院</t>
  </si>
  <si>
    <t>金融科技</t>
  </si>
  <si>
    <t>2025-09-16 11:11</t>
  </si>
  <si>
    <t>62382676486</t>
  </si>
  <si>
    <t>考研规划热线</t>
  </si>
  <si>
    <t>王思凝</t>
  </si>
  <si>
    <t>129070899</t>
  </si>
  <si>
    <t>余韵</t>
  </si>
  <si>
    <t>2025-09-26 20:02:09</t>
  </si>
  <si>
    <t>续费原因：老师好，学生和家长想再续一些课时排后期的课程，目前正在商量课时数中；该学生为保护期内续费，原顾问：国内大学部-赵星火(zhaoxinghuo@xdf.cn)</t>
  </si>
  <si>
    <t>赵星火</t>
  </si>
  <si>
    <t>余韵yuyun7@xdf.cn</t>
  </si>
  <si>
    <t>30283877</t>
  </si>
  <si>
    <t>2025-09-27 09:41</t>
  </si>
  <si>
    <t>中央民族大学</t>
  </si>
  <si>
    <t>音乐学院</t>
  </si>
  <si>
    <t>音乐表演（声乐）</t>
  </si>
  <si>
    <t>2025-09-27 10:48</t>
  </si>
  <si>
    <t>2025-09-27 10:55</t>
  </si>
  <si>
    <t>67654912</t>
  </si>
  <si>
    <t>2024-03-18 14:16:22</t>
  </si>
  <si>
    <t>大一</t>
  </si>
  <si>
    <t>28966531</t>
  </si>
  <si>
    <t>2025-07-10 15:22</t>
  </si>
  <si>
    <t>2025-09-25 15:12</t>
  </si>
  <si>
    <t>2025-09-29 16:02</t>
  </si>
  <si>
    <t>LP1758784332735</t>
  </si>
  <si>
    <t>政治</t>
  </si>
  <si>
    <t>是</t>
  </si>
  <si>
    <t>陈静</t>
  </si>
  <si>
    <t>128184980</t>
  </si>
  <si>
    <t>王天义</t>
  </si>
  <si>
    <t>2025-09-19 09:32:45</t>
  </si>
  <si>
    <t>续费原因：学生考虑报四六级课程，辛苦分原顾问刘晓娟老师；该学生为保护期内续费，原顾问：国内大学部-刘晓娟(liuxiaojuan@xdf.cn)</t>
  </si>
  <si>
    <t>王天义wangtianyi56@xdf.cn</t>
  </si>
  <si>
    <t>30078161</t>
  </si>
  <si>
    <t>2025-09-19 10:06</t>
  </si>
  <si>
    <t>考研VIP,考研无忧计划</t>
  </si>
  <si>
    <t>大三</t>
  </si>
  <si>
    <t>清华大学</t>
  </si>
  <si>
    <t>历史</t>
  </si>
  <si>
    <t>2025-09-25 10:02</t>
  </si>
  <si>
    <t>2025-09-25 10:04</t>
  </si>
  <si>
    <t>WYE27018</t>
  </si>
  <si>
    <t>考研英语无忧计划（27考研/基础）</t>
  </si>
  <si>
    <t>无忧计划-啄木鸟,VIP - 伴学</t>
  </si>
  <si>
    <t>英语,政治,数学</t>
  </si>
  <si>
    <t>国内高校-C9</t>
  </si>
  <si>
    <t>报名</t>
  </si>
  <si>
    <t>WYE27016</t>
  </si>
  <si>
    <t>考研英语无忧计划（27考研/英二强化）</t>
  </si>
  <si>
    <t>WYE27030</t>
  </si>
  <si>
    <t>考研英语无忧计划（27考研/英二冲刺）</t>
  </si>
  <si>
    <t>WYP27015</t>
  </si>
  <si>
    <t>考研政治无忧计划（27考研/冲刺）</t>
  </si>
  <si>
    <t>WYP27013</t>
  </si>
  <si>
    <t>考研政治无忧计划（27考研/基础）</t>
  </si>
  <si>
    <t>WYP27014</t>
  </si>
  <si>
    <t>考研政治无忧计划（27考研/强化）</t>
  </si>
  <si>
    <t>LP175876577866</t>
  </si>
  <si>
    <t>考研一对一伴学班（定制/27考季）</t>
  </si>
  <si>
    <t>95952333</t>
  </si>
  <si>
    <t>史友娟(离职)</t>
  </si>
  <si>
    <t>2025-03-01 13:11:03</t>
  </si>
  <si>
    <t>续费原因：学生咨询一对一，意向杨慧老师；该学生为保护期内续费，原顾问：国内大学部-刘文君(liuwenjun6@xdf.cn)</t>
  </si>
  <si>
    <t>史友娟(离职)shiyoujuan_lz@xdf.cn</t>
  </si>
  <si>
    <t>26895944</t>
  </si>
  <si>
    <t>2025-03-01 13:33</t>
  </si>
  <si>
    <t>2025-09-13 10:18</t>
  </si>
  <si>
    <t>2025-09-13 10:19</t>
  </si>
  <si>
    <t>同学</t>
  </si>
  <si>
    <t>123918953</t>
  </si>
  <si>
    <t>王鹤曈</t>
  </si>
  <si>
    <t>2025-08-16 13:39:26</t>
  </si>
  <si>
    <t>咨询六级课程，六级考了391，现在联系</t>
  </si>
  <si>
    <t>京内会销/讲座</t>
  </si>
  <si>
    <t>周立仁</t>
  </si>
  <si>
    <t>29656555</t>
  </si>
  <si>
    <t>2025-08-16 16:49</t>
  </si>
  <si>
    <t>考研无忧计划</t>
  </si>
  <si>
    <t>中国石油大学（北京）</t>
  </si>
  <si>
    <t>机械与储运工程学院</t>
  </si>
  <si>
    <t>过程装备与控制工程</t>
  </si>
  <si>
    <t>2025-09-02 10:06</t>
  </si>
  <si>
    <t>GWYE26001</t>
  </si>
  <si>
    <t>考研英语无忧计划考前突破班（26考研/英语一）</t>
  </si>
  <si>
    <t>市场</t>
  </si>
  <si>
    <r>
      <rPr>
        <sz val="12"/>
        <color theme="1"/>
        <rFont val="微软雅黑"/>
        <family val="2"/>
        <charset val="134"/>
      </rPr>
      <t>Q1业绩</t>
    </r>
    <r>
      <rPr>
        <sz val="12"/>
        <color theme="1"/>
        <rFont val="宋体-简"/>
        <family val="1"/>
        <charset val="134"/>
      </rPr>
      <t>✅</t>
    </r>
  </si>
  <si>
    <r>
      <rPr>
        <sz val="12"/>
        <color theme="1"/>
        <rFont val="微软雅黑"/>
        <family val="2"/>
        <charset val="134"/>
      </rPr>
      <t>Q1签约率：29.6%</t>
    </r>
    <r>
      <rPr>
        <sz val="12"/>
        <color theme="1"/>
        <rFont val="宋体-简"/>
        <family val="1"/>
        <charset val="134"/>
      </rPr>
      <t>✅</t>
    </r>
  </si>
  <si>
    <t>Q1转介绍现金：1238298.5✅</t>
  </si>
  <si>
    <t>订金</t>
  </si>
  <si>
    <t>续费类型</t>
  </si>
  <si>
    <t>推荐人</t>
  </si>
  <si>
    <t>类型</t>
  </si>
  <si>
    <t>是否交接</t>
  </si>
  <si>
    <t>操作人编号</t>
  </si>
  <si>
    <t>学员号</t>
  </si>
  <si>
    <t>听课证号</t>
  </si>
  <si>
    <t>报班日期</t>
  </si>
  <si>
    <t>学员状态</t>
  </si>
  <si>
    <t>回访记录</t>
  </si>
  <si>
    <t>新老生类型</t>
  </si>
  <si>
    <t>退费金额</t>
  </si>
  <si>
    <t>退费日期</t>
  </si>
  <si>
    <t>课程类型</t>
  </si>
  <si>
    <t>客户ID</t>
  </si>
  <si>
    <t>是否新东方在线签约</t>
  </si>
  <si>
    <t>125595122</t>
  </si>
  <si>
    <t>陈伟钰</t>
  </si>
  <si>
    <t>2025-08-30 20:07:34</t>
  </si>
  <si>
    <t>徐铁</t>
  </si>
  <si>
    <t>苑睿婷</t>
  </si>
  <si>
    <t>29887752</t>
  </si>
  <si>
    <t>2025-08-30 20:25</t>
  </si>
  <si>
    <t>四级</t>
  </si>
  <si>
    <t>四川电影电视学院</t>
  </si>
  <si>
    <t>播音主持学院</t>
  </si>
  <si>
    <t>播音与主持艺术</t>
  </si>
  <si>
    <t>2025-09-16 15:46</t>
  </si>
  <si>
    <t>WYFJ25040</t>
  </si>
  <si>
    <t>四级无忧计划</t>
  </si>
  <si>
    <t>新签</t>
  </si>
  <si>
    <t>已交接</t>
  </si>
  <si>
    <t>WebReg</t>
  </si>
  <si>
    <t>BJWY7757038820</t>
  </si>
  <si>
    <t>WYFJ250400036</t>
  </si>
  <si>
    <t>2025-08-30</t>
  </si>
  <si>
    <t>回访人：徐铁，回访时间：2025-08-30 20:25，回访内容：报名</t>
  </si>
  <si>
    <t>26下考季</t>
  </si>
  <si>
    <t>普通学校-普高</t>
  </si>
  <si>
    <t>王泽睿</t>
  </si>
  <si>
    <t>125588892</t>
  </si>
  <si>
    <t>吴凯龙</t>
  </si>
  <si>
    <t>2025-08-30 15:49:11</t>
  </si>
  <si>
    <t>周佳欣；（TMK主管分配TMK）</t>
  </si>
  <si>
    <t>王同学</t>
  </si>
  <si>
    <t>2025-08-30 15:50:08</t>
  </si>
  <si>
    <t>王钦</t>
  </si>
  <si>
    <t>29885749</t>
  </si>
  <si>
    <t>2025-08-30 15:55</t>
  </si>
  <si>
    <t>北京信息科技大学</t>
  </si>
  <si>
    <t>自动化学院</t>
  </si>
  <si>
    <t>自动化</t>
  </si>
  <si>
    <t>2025-08-30 16:12</t>
  </si>
  <si>
    <t>2025-08-30 16:53</t>
  </si>
  <si>
    <t>WYF25042</t>
  </si>
  <si>
    <t>同科续费</t>
  </si>
  <si>
    <t>续班</t>
  </si>
  <si>
    <t>BJWY3038889559</t>
  </si>
  <si>
    <t>WYF250420041</t>
  </si>
  <si>
    <t>回访人：王钦，回访时间：2025-08-30 15:55，回访内容：准备报名；|回访人：王钦，回访时间：2025-08-30 16:12，回访内容：1</t>
  </si>
  <si>
    <t>25上考季</t>
  </si>
  <si>
    <t>83201435</t>
  </si>
  <si>
    <t>2024-08-24 10:59:52</t>
  </si>
  <si>
    <t>刘欢老带新</t>
  </si>
  <si>
    <t>刘欢</t>
  </si>
  <si>
    <t>邵钰暄</t>
  </si>
  <si>
    <t>29552862</t>
  </si>
  <si>
    <t>2025-08-05 18:53</t>
  </si>
  <si>
    <t>B（需长时间跟单或只需要规划）</t>
  </si>
  <si>
    <t>北京联合大学</t>
  </si>
  <si>
    <t>生物化学工程学院</t>
  </si>
  <si>
    <t>生物工程</t>
  </si>
  <si>
    <t>2025-08-29 18:12</t>
  </si>
  <si>
    <t>2025-08-29 18:16</t>
  </si>
  <si>
    <t>LP17564623723004</t>
  </si>
  <si>
    <t>四级一对一伴学班</t>
  </si>
  <si>
    <t>孔姝苑</t>
  </si>
  <si>
    <t>BJWY5679733761</t>
  </si>
  <si>
    <t>2025-08-29</t>
  </si>
  <si>
    <t>回访人：刘欢，回访时间：2025-08-25 21:27，回访内容：微信进行沟通，家长表示查完和我说，看是否通过，再给沟通；|回访人：刘欢，回访时间：2025-08-26 13:31，回访内容：和家长进行沟通，家长表示孩子这次四级又没过，考虑一对一看，跟教务沟通一下，一对一安排情况。；|回访人：刘欢，回访时间：2025-08-26 23:00，回访内容：微信进行沟通，家长表示和孩子沟通一下，看孩子什么时候方便课前沟通</t>
  </si>
  <si>
    <t>25下考季</t>
  </si>
  <si>
    <t>学生两周后上课，明天联系学生，先占学生时间，最好大部分能排在魏公村也，可以接受一点在知春路，因为学生住的比较远。明天联系学生后就要给学生布置任务发到群内，让孩子开始学习，家长希望咱们能每天做监督，让孩子每天打卡</t>
  </si>
  <si>
    <t>未告知</t>
  </si>
  <si>
    <t>123616998</t>
  </si>
  <si>
    <t>程远</t>
  </si>
  <si>
    <t>2025-08-14 15:16:53</t>
  </si>
  <si>
    <t>辛苦流转赵星火</t>
  </si>
  <si>
    <t>蒋同学</t>
  </si>
  <si>
    <t>索金言</t>
  </si>
  <si>
    <t>29666871</t>
  </si>
  <si>
    <t>2025-08-14 15:20</t>
  </si>
  <si>
    <t>高三</t>
  </si>
  <si>
    <t>信息管理学院</t>
  </si>
  <si>
    <t>信息管理与信息系统</t>
  </si>
  <si>
    <t>2025-08-20 16:58</t>
  </si>
  <si>
    <t>BJWY2201F8pC6h</t>
  </si>
  <si>
    <t>BJWY4234020420</t>
  </si>
  <si>
    <t>WYF250420028</t>
  </si>
  <si>
    <t>2025-08-20</t>
  </si>
  <si>
    <t>回访人：赵星火，回访时间：2025-08-14 15:20，回访内容：高考英语113分，咨询一对一线上线下班课推荐课程跟进学生情况中；|回访人：赵星火，回访时间：2025-08-15 15:32，回访内容：表示下周这边再到校区跟进学生情况这边继续维护中。；|回访人：赵星火，回访时间：2025-08-19 18:35，回访内容：问下学生现在时间这边看下周日时间跟进中；|回访人：赵星火，回访时间：2025-08-20 16:58，回访内容：1</t>
  </si>
  <si>
    <t>老带新用户</t>
  </si>
  <si>
    <t>123912245</t>
  </si>
  <si>
    <t>苏乾楠</t>
  </si>
  <si>
    <t>2025-08-16 11:32:49</t>
  </si>
  <si>
    <t>渠道录入来源：老带新系统
老生userid：xdf005268640
老生学号：BJWY1220137526
老生姓名：吴雨瑄
产品类型：1
活动所属学校名称：北京大学事业部
老带新活动名称：邀好友，大家一起来省钱（集训专用）
老带新活动id：2633404
推广邮箱：suqiannan@xdf.cn</t>
  </si>
  <si>
    <t>2026财年第3财月老带新系统</t>
  </si>
  <si>
    <t>老带新系统顾问</t>
  </si>
  <si>
    <t>苏乾楠suqiannan@xdf.cn</t>
  </si>
  <si>
    <t>谭溪</t>
  </si>
  <si>
    <t>29677602</t>
  </si>
  <si>
    <t>2025-08-16 11:46</t>
  </si>
  <si>
    <t>北京农学院</t>
  </si>
  <si>
    <t>投资学</t>
  </si>
  <si>
    <t>2025-08-16 12:54</t>
  </si>
  <si>
    <t>BJWY8717349482</t>
  </si>
  <si>
    <t>WYF250420016</t>
  </si>
  <si>
    <t>2025-08-16</t>
  </si>
  <si>
    <t>回访人：苏乾楠，回访时间：2025-08-16 11:46，回访内容：了解四级班课的学习；|回访人：苏乾楠，回访时间：2025-08-16 12:54，回访内容：报名</t>
  </si>
  <si>
    <t>国内高校-双非</t>
  </si>
  <si>
    <t>老带新系统</t>
  </si>
  <si>
    <t>陈子扬</t>
  </si>
  <si>
    <t>123948451</t>
  </si>
  <si>
    <t>2025-08-16 18:23:04</t>
  </si>
  <si>
    <t xml:space="preserve">四级
</t>
  </si>
  <si>
    <t>刘同学</t>
  </si>
  <si>
    <t>29697661</t>
  </si>
  <si>
    <t>2025-08-16 18:25</t>
  </si>
  <si>
    <t>浙江科技学院</t>
  </si>
  <si>
    <t>理学院</t>
  </si>
  <si>
    <t>数据科学与大数据</t>
  </si>
  <si>
    <t>2025-08-16 19:00</t>
  </si>
  <si>
    <t>2025-08-16 19:01</t>
  </si>
  <si>
    <t>BJWY1374044192</t>
  </si>
  <si>
    <t>WYFJ250400015</t>
  </si>
  <si>
    <t>回访人：刘欢，回访时间：2025-08-16 18:25，回访内容：1；|回访人：刘欢，回访时间：2025-08-16 19:00，回访内容：1；|回访人：刘欢，回访时间：2025-08-16 19:00，回访内容：1</t>
  </si>
  <si>
    <t>学生是浙江科技大学，但是咱们的系统里选不出这个学校。学生考过两次，一次420次，一次300多都没有通过，辛苦老师多监督给学生安排导学视频课的学习。</t>
  </si>
  <si>
    <t>本地人外地大学(归巢)</t>
  </si>
  <si>
    <t>123093730</t>
  </si>
  <si>
    <t>刘海玲</t>
  </si>
  <si>
    <t>2025-08-11 11:31:27</t>
  </si>
  <si>
    <t>渠道录入来源：老带新系统
老生userid：2cfd35e3-d300-4a49-bc15-ca1113da4706
老生学号：BJWY0600857599
老生姓名：马浚哲
产品类型：1
活动所属学校名称：北京大学事业部
老带新活动名称：邀好友，大家一起来省钱（班课专用）新
老带新活动id：2366032
推广邮箱：liuhailing@xdf.cn</t>
  </si>
  <si>
    <t>刘海玲liuhailing@xdf.cn</t>
  </si>
  <si>
    <t>贾琛</t>
  </si>
  <si>
    <t>29615401</t>
  </si>
  <si>
    <t>2025-08-11 11:35</t>
  </si>
  <si>
    <t>物流管理</t>
  </si>
  <si>
    <t>2025-08-11 11:57</t>
  </si>
  <si>
    <t>YKF25009</t>
  </si>
  <si>
    <t>BJWY0714559064</t>
  </si>
  <si>
    <t>YKF250090031</t>
  </si>
  <si>
    <t>2025-08-11</t>
  </si>
  <si>
    <t>回访人：刘海玲，回访时间：2025-08-11 11:35，回访内容：四级；|回访人：刘海玲，回访时间：2025-08-11 11:57，回访内容：报名</t>
  </si>
  <si>
    <t>26上考季</t>
  </si>
  <si>
    <t>122938754</t>
  </si>
  <si>
    <t>2025-08-09 15:06:16</t>
  </si>
  <si>
    <t>黄智超/汤镓珲</t>
  </si>
  <si>
    <t>幼儿</t>
  </si>
  <si>
    <t>汤镓珲</t>
  </si>
  <si>
    <t>张译匀</t>
  </si>
  <si>
    <t>29583591</t>
  </si>
  <si>
    <t>2025-08-09 15:12</t>
  </si>
  <si>
    <t>四级,大学预科</t>
  </si>
  <si>
    <t>成都锦城学院</t>
  </si>
  <si>
    <t>文学与传媒学院</t>
  </si>
  <si>
    <t>行政管理</t>
  </si>
  <si>
    <t>2025-08-09 19:22</t>
  </si>
  <si>
    <t>BJWY0945322103</t>
  </si>
  <si>
    <t>YKF250090026</t>
  </si>
  <si>
    <t>2025-08-09</t>
  </si>
  <si>
    <t>回访人：黄智超，回访时间：2025-08-09 15:12，回访内容：准备报名8.10 开课的四级大班；|回访人：黄智超，回访时间：2025-08-09 19:22，回访内容：已签约 四级大班 8.10 花园桥～</t>
  </si>
  <si>
    <t>外地人外地大学(常规)</t>
  </si>
  <si>
    <t>122355640</t>
  </si>
  <si>
    <t>2025-08-05 19:46:35</t>
  </si>
  <si>
    <t>渠道录入来源：老带新系统
老生userid：32b3d51e-a32b-45b4-a3a6-9ed66aefd710
老生学号：BJWY7954666475
老生姓名：许茜陽
产品类型：1
活动所属学校名称：北京大学事业部
老带新活动名称：邀好友，大家一起来省钱（班课专用）新
老带新活动id：2366032
推广邮箱：huangzhichao1@xdf.cn</t>
  </si>
  <si>
    <t>黄智超huangzhichao1@xdf.cn</t>
  </si>
  <si>
    <t>李思恒</t>
  </si>
  <si>
    <t>29520192</t>
  </si>
  <si>
    <t>2025-08-05 20:00</t>
  </si>
  <si>
    <t>中南大学</t>
  </si>
  <si>
    <t>基础医学院</t>
  </si>
  <si>
    <t>基础医学</t>
  </si>
  <si>
    <t>2025-08-05 21:09</t>
  </si>
  <si>
    <t>BJWY8056770552</t>
  </si>
  <si>
    <t>YKF250090007</t>
  </si>
  <si>
    <t>2025-08-05</t>
  </si>
  <si>
    <t>回访人：黄智超，回访时间：2025-08-05 20:00，回访内容：准备报名四级大班8.10 花园桥；|回访人：黄智超，回访时间：2025-08-05 20:25，回访内容：等待支付 签署协议～；|回访人：黄智超，回访时间：2025-08-05 21:09，回访内容：报名 四级大班 8.10 花园桥</t>
  </si>
  <si>
    <t>刘峻阁</t>
  </si>
  <si>
    <t>121687748</t>
  </si>
  <si>
    <t>北京国内管理员</t>
  </si>
  <si>
    <t>2025-07-31 20:56:20</t>
  </si>
  <si>
    <t xml:space="preserve">渠道录入来源：SCRM-客服推送
商机ID：5009376485
商机编码：XSJ20250731038808
针对人群：大学
咨询课程：专业英语
创建人邮箱：zhangjianhua5@xdf.cn
创建时间：2025-07-31 20:56:16
资源类型：单个资源
跟进记录：商机备注：【外呼组+个人微信】8月1日早上9：00联系。 学生开学新大一，准备开学考，考四级内容，北方工业大学，学生刘峻阁。需求老师介绍班级优惠信息，是同事介绍的，有任何问题老师可以联系我呢;接触点：微信；
</t>
  </si>
  <si>
    <t>无</t>
  </si>
  <si>
    <t>29461640</t>
  </si>
  <si>
    <t>2025-08-01 09:51</t>
  </si>
  <si>
    <t>四级,考研无忧计划</t>
  </si>
  <si>
    <t>北方工业大学</t>
  </si>
  <si>
    <t>文法学院</t>
  </si>
  <si>
    <t>法学</t>
  </si>
  <si>
    <t>2025-08-01 19:20</t>
  </si>
  <si>
    <t>YKF25007</t>
  </si>
  <si>
    <t>BJWY0380624823</t>
  </si>
  <si>
    <t>YKF250070050</t>
  </si>
  <si>
    <t>2025-08-01</t>
  </si>
  <si>
    <t>回访人：宋增辉，回访时间：2025-08-01 09:51，回访内容：同事推荐，告知有大班和小班，同步了课程信息和内容，家长要再去看一下；|回访人：宋增辉，回访时间：2025-08-01 19:20，回访内容：已报名</t>
  </si>
  <si>
    <t>SCRM-客服推送</t>
  </si>
  <si>
    <t>钟宛莹</t>
  </si>
  <si>
    <t>120916460</t>
  </si>
  <si>
    <t>段同飞</t>
  </si>
  <si>
    <t>2025-07-27 14:37:06</t>
  </si>
  <si>
    <t>刘晓娟liuxiaojuan@xdf.cn</t>
  </si>
  <si>
    <t>29376005</t>
  </si>
  <si>
    <t>2025-07-27 14:45</t>
  </si>
  <si>
    <t>北京海淀区明光中学</t>
  </si>
  <si>
    <t>新大一</t>
  </si>
  <si>
    <t>2025-07-27 16:56</t>
  </si>
  <si>
    <t>BJWY25030q8UPI</t>
  </si>
  <si>
    <t>BJWY3384243858</t>
  </si>
  <si>
    <t>YKF250070017</t>
  </si>
  <si>
    <t>2025-07-27</t>
  </si>
  <si>
    <t>回访人：刘晓娟，回访时间：2025-07-27 14:45，回访内容：四级，新大一，家长咨询，线下的，介绍四级8.4的班级；|回访人：刘晓娟，回访时间：2025-07-27 16:56，回访内容：报名</t>
  </si>
  <si>
    <t>钟宛芸</t>
  </si>
  <si>
    <t>120862790</t>
  </si>
  <si>
    <t>2025-07-27 14:39:54</t>
  </si>
  <si>
    <t>29376012</t>
  </si>
  <si>
    <t>2025-07-27 14:46</t>
  </si>
  <si>
    <t>2025-07-27 16:55</t>
  </si>
  <si>
    <t>BJWY1448386951</t>
  </si>
  <si>
    <t>YKF250070016</t>
  </si>
  <si>
    <t>回访人：刘晓娟，回访时间：2025-07-27 14:46，回访内容：四级，新大一，家长咨询，线下的，介绍四级8.4的班级；|回访人：刘晓娟，回访时间：2025-07-27 16:55，回访内容：报名</t>
  </si>
  <si>
    <t>吴江祺</t>
  </si>
  <si>
    <t>120857586</t>
  </si>
  <si>
    <t>2025-07-27 09:12:33</t>
  </si>
  <si>
    <t>29341709</t>
  </si>
  <si>
    <t>2025-07-27 09:23</t>
  </si>
  <si>
    <t>六级,四级,大学预科</t>
  </si>
  <si>
    <t>北京印刷学院</t>
  </si>
  <si>
    <t>新闻出版学院</t>
  </si>
  <si>
    <t>文化产业管理</t>
  </si>
  <si>
    <t>2025-07-27 13:38</t>
  </si>
  <si>
    <t>2025-07-27 22:00</t>
  </si>
  <si>
    <t>BJWY2101498uW2</t>
  </si>
  <si>
    <t>BJWY4582350636</t>
  </si>
  <si>
    <t>YKF250070013</t>
  </si>
  <si>
    <t>回访人：黄智超，回访时间：2025-07-27 09:23，回访内容：准备给孩子报名8.4开课的4级班；|回访人：黄智超，回访时间：2025-07-27 13:38，回访内容：签约 预科四级8.4魏公村班 团班</t>
  </si>
  <si>
    <t>99763984</t>
  </si>
  <si>
    <t>2025-04-15 10:25:13</t>
  </si>
  <si>
    <t>刘欢老师顾问转介绍</t>
  </si>
  <si>
    <t>李佳祺</t>
  </si>
  <si>
    <t>29393403</t>
  </si>
  <si>
    <t>2025-07-27 10:18</t>
  </si>
  <si>
    <t>北京工商大学嘉华学院</t>
  </si>
  <si>
    <t>金融学院</t>
  </si>
  <si>
    <t>金融专业</t>
  </si>
  <si>
    <t>2025-07-27 10:19</t>
  </si>
  <si>
    <t>李同学</t>
  </si>
  <si>
    <t>BJWY22035556hl</t>
  </si>
  <si>
    <t>BJWY0709900582</t>
  </si>
  <si>
    <t>YKF250070004</t>
  </si>
  <si>
    <t>2025-07-26</t>
  </si>
  <si>
    <t>回访人：刘欢，回访时间：2025-07-27 10:18，回访内容：1；|回访人：刘欢，回访时间：2025-07-27 10:18，回访内容：1</t>
  </si>
  <si>
    <t>28考季</t>
  </si>
  <si>
    <t>数学</t>
  </si>
  <si>
    <t>老班转新版，赠送考前28小时的直播课程</t>
  </si>
  <si>
    <t>转出</t>
  </si>
  <si>
    <t>120817116</t>
  </si>
  <si>
    <t>2025-07-26 09:23:50</t>
  </si>
  <si>
    <t>在跟工单转介绍拉进一批人，田一禾；</t>
  </si>
  <si>
    <t>李珈钰</t>
  </si>
  <si>
    <t>顾桐语</t>
  </si>
  <si>
    <t>29325447</t>
  </si>
  <si>
    <t>2025-07-26 09:36</t>
  </si>
  <si>
    <t>北京石油化工学院</t>
  </si>
  <si>
    <t>化学工程学院</t>
  </si>
  <si>
    <t>生物制药</t>
  </si>
  <si>
    <t>2025-07-26 14:03</t>
  </si>
  <si>
    <t>2025-07-26 14:04</t>
  </si>
  <si>
    <t>YKF25003</t>
  </si>
  <si>
    <t>四级无忧计划（新大一专属）</t>
  </si>
  <si>
    <t>BJWY2529813604</t>
  </si>
  <si>
    <t>YKF250030049</t>
  </si>
  <si>
    <t>回访人：田一禾，回访时间：2025-07-26 09:36，回访内容：拼团组合一起，转介绍3号，今日预计发团；|回访人：田一禾，回访时间：2025-07-26 14:03，回访内容：今日签约。</t>
  </si>
  <si>
    <t>120808980</t>
  </si>
  <si>
    <t>2025-07-25 20:30:35</t>
  </si>
  <si>
    <t>刘晓娟老师老带新</t>
  </si>
  <si>
    <t>李泽妤</t>
  </si>
  <si>
    <t>29365268</t>
  </si>
  <si>
    <t>2025-07-25 20:42</t>
  </si>
  <si>
    <t>2025-07-26 09:57</t>
  </si>
  <si>
    <t>2025-07-26 11:00</t>
  </si>
  <si>
    <t>BJWY24032w1g8X</t>
  </si>
  <si>
    <t>BJWY2325667517</t>
  </si>
  <si>
    <t>YKF250030046</t>
  </si>
  <si>
    <t>回访人：刘晓娟，回访时间：2025-07-25 20:42，回访内容：老学员推荐，家长咨询，孩子也是新大一想了解四级线下的课程报名大班；|回访人：刘晓娟，回访时间：2025-07-26 09:57，回访内容：报名</t>
  </si>
  <si>
    <t>吴亚宁</t>
  </si>
  <si>
    <t>120691743</t>
  </si>
  <si>
    <t>2025-07-25 21:00:48</t>
  </si>
  <si>
    <t>田一禾老师老带新</t>
  </si>
  <si>
    <t>田一禾tianyihe3@xdf.cn</t>
  </si>
  <si>
    <t>29338349</t>
  </si>
  <si>
    <t>2025-07-25 21:23</t>
  </si>
  <si>
    <t>交通运输学院</t>
  </si>
  <si>
    <t>物流工程</t>
  </si>
  <si>
    <t>2025-07-26 16:18</t>
  </si>
  <si>
    <t>BJWY5284651526</t>
  </si>
  <si>
    <t>YKF250030055</t>
  </si>
  <si>
    <t>回访人：田一禾，回访时间：2025-07-25 21:23，回访内容：珈钰老带新1，拼团准备（介绍1）；|回访人：田一禾，回访时间：2025-07-26 16:18，回访内容：今日签约</t>
  </si>
  <si>
    <t>120819772</t>
  </si>
  <si>
    <t>2025-07-26 10:11:01</t>
  </si>
  <si>
    <t>郭子涵</t>
  </si>
  <si>
    <t>29325733</t>
  </si>
  <si>
    <t>2025-07-26 10:18</t>
  </si>
  <si>
    <t>首都经济贸易大学</t>
  </si>
  <si>
    <t>统计学院</t>
  </si>
  <si>
    <t>统计学</t>
  </si>
  <si>
    <t>2025-07-26 14:51</t>
  </si>
  <si>
    <t>BJWY6154217477</t>
  </si>
  <si>
    <t>YKF250030051</t>
  </si>
  <si>
    <t>回访人：田一禾，回访时间：2025-07-26 10:18，回访内容：今日转介绍第四号，准备一起入，一起操作；|回访人：田一禾，回访时间：2025-07-26 14:51，回访内容：今日签约</t>
  </si>
  <si>
    <t>孙炑祺</t>
  </si>
  <si>
    <t>120817125</t>
  </si>
  <si>
    <t>2025-07-26 09:25:43</t>
  </si>
  <si>
    <t>田一禾；</t>
  </si>
  <si>
    <t>29325439</t>
  </si>
  <si>
    <t>2025-07-26 09:33</t>
  </si>
  <si>
    <t>北京工商大学</t>
  </si>
  <si>
    <t>食品与健康学院</t>
  </si>
  <si>
    <t>食品科学与工程</t>
  </si>
  <si>
    <t>2025-07-26 13:52</t>
  </si>
  <si>
    <t>2025-07-26 13:54</t>
  </si>
  <si>
    <t>BJWY4972443309</t>
  </si>
  <si>
    <t>YKF250030050</t>
  </si>
  <si>
    <t>回访人：田一禾，回访时间：2025-07-26 09:33，回访内容：拼团报入，准备成团 转介绍2；|回访人：田一禾，回访时间：2025-07-26 13:52，回访内容：今日签约。转介绍</t>
  </si>
  <si>
    <t>119890417</t>
  </si>
  <si>
    <t>杨沫</t>
  </si>
  <si>
    <t>2025-07-19 12:16:24</t>
  </si>
  <si>
    <t>郭沛瑶</t>
  </si>
  <si>
    <t>齐雪桐</t>
  </si>
  <si>
    <t>29164472</t>
  </si>
  <si>
    <t>2025-07-19 12:36</t>
  </si>
  <si>
    <t>北京语言大学</t>
  </si>
  <si>
    <t>国际关系学院</t>
  </si>
  <si>
    <t>国际事务与国际关系</t>
  </si>
  <si>
    <t>2025-07-25 16:18</t>
  </si>
  <si>
    <t>BJWY2771129747</t>
  </si>
  <si>
    <t>YKF250030044</t>
  </si>
  <si>
    <t>2025-07-25</t>
  </si>
  <si>
    <t>回访人：黄智超，回访时间：2025-07-19 12:36，回访内容：郭沛瑶的同学 线下面访 介绍四六级课程 意向高 看看报名哪个班 凑3人团；|回访人：黄智超，回访时间：2025-07-19 12:37，回访内容：已添加微信 现在沟通了 等待确定报名哪个班；|回访人：黄智超，回访时间：2025-07-21 20:58，回访内容：电话未接 确定一下报名课程的意向 看看能不能找到小伙伴组团～；|回访人：黄智超，回访时间：2025-07-23 22:19，回访内容：电话未通 再跟进 等看看能不能再凑一个～；|回访人：黄智超，回访时间：2025-07-25 16:18，回访内容：签约 预科四级大班8.4花园桥</t>
  </si>
  <si>
    <t>种道轩</t>
  </si>
  <si>
    <t>120657385</t>
  </si>
  <si>
    <t>2025-07-24 20:00:46</t>
  </si>
  <si>
    <t>房国超的顾问转介绍工单</t>
  </si>
  <si>
    <t>房国超fangguochao@xdf.cn</t>
  </si>
  <si>
    <t>29296072</t>
  </si>
  <si>
    <t>2025-07-24 20:02</t>
  </si>
  <si>
    <t>2025-07-25 17:30</t>
  </si>
  <si>
    <t>BJWY4220650794</t>
  </si>
  <si>
    <t>YKF250030039</t>
  </si>
  <si>
    <t>回访人：房国超，回访时间：2025-07-24 20:02，回访内容：同学推荐，一起学，英语90多，偏科；|回访人：房国超，回访时间：2025-07-25 17:30，回访内容：报名</t>
  </si>
  <si>
    <t>王辰荟</t>
  </si>
  <si>
    <t>120207451</t>
  </si>
  <si>
    <t>2025-07-22 15:41:20</t>
  </si>
  <si>
    <t>宋增辉 ；</t>
  </si>
  <si>
    <t>谢嘉睿</t>
  </si>
  <si>
    <t>29261177</t>
  </si>
  <si>
    <t>2025-07-22 15:52</t>
  </si>
  <si>
    <t>首都师范大学</t>
  </si>
  <si>
    <t>小学教育</t>
  </si>
  <si>
    <t>2025-07-23 15:26</t>
  </si>
  <si>
    <t>BJWY8979636076</t>
  </si>
  <si>
    <t>YKF250030023</t>
  </si>
  <si>
    <t>2025-07-23</t>
  </si>
  <si>
    <t>回访人：宋增辉，回访时间：2025-07-22 15:52，回访内容：家长要去跟8月4号四级去学习，已经沟通号；|回访人：宋增辉，回访时间：2025-07-22 16:28，回访内容：发了协议，等待协议签署，马上报名
总结：北京新东方增辉老师负责大学预科、专升本、四六级等国内考试咨询，提供专业教育服务。有家长咨询四级辅导班，询问课程安排、费用、师资及退费政策。家长倾向于线下课，老师介绍了线下课补课机制和师资保障。家长最终决定报名8月4日开始的线下课，享受了组团优惠，学费从5680元降至5180元，并签署了服务协议。
下次回访建议：在开课前一周联系家长，确认是否已签署协议并支付费用，提醒开课时间和地点。开课后一周内回访，了解孩子上课情况，确认是否适应课程内容，解答家长疑问。课程中期回访，了解学习进度，提供学习建议。课程结束前回访，询问家长对课程的整体满意度，收集反馈，为后续课程推荐做准备。；|回访人：宋增辉，回访时间：2025-07-23 15:26，回访内容：已报名</t>
  </si>
  <si>
    <t>国内高校-中外合作办学</t>
  </si>
  <si>
    <t>120117849</t>
  </si>
  <si>
    <t>2025-07-22 08:51:20</t>
  </si>
  <si>
    <t>渠道录入来源：老带新系统
老生userid：a61e75c0-d5cc-4da0-a5db-fd1f588c919e
老生学号：BJWY4335225382
老生姓名：蓝浩瑜
产品类型：1
活动所属学校名称：北京大学事业部
老带新活动名称：邀好友，大家一起来省钱（VIP课程专享）新
老带新活动id：2366380
推广邮箱：songzenghui@xdf.cn</t>
  </si>
  <si>
    <t>2026财年第2财月老带新系统</t>
  </si>
  <si>
    <t>宋增辉songzenghui@xdf.cn</t>
  </si>
  <si>
    <t>庞佳璇</t>
  </si>
  <si>
    <t>29237457</t>
  </si>
  <si>
    <t>2025-07-22 09:22</t>
  </si>
  <si>
    <t>北京161中学（北校区）</t>
  </si>
  <si>
    <t>2025-07-22 13:11</t>
  </si>
  <si>
    <t>2025-07-22 13:15</t>
  </si>
  <si>
    <t>LP1753161092790</t>
  </si>
  <si>
    <t>四级一对一畅学班（50H）</t>
  </si>
  <si>
    <t>BJWY4093372722</t>
  </si>
  <si>
    <t>2025-07-22</t>
  </si>
  <si>
    <t>回访人：宋增辉，回访时间：2025-07-22 09:22，回访内容：已沟通，决定学习一对一，和家长已将沟通，已报名家长转介绍；|回访人：宋增辉，回访时间：2025-07-22 13:59，回访内容：已报名</t>
  </si>
  <si>
    <t>四级一对一</t>
  </si>
  <si>
    <t>120001681</t>
  </si>
  <si>
    <t>2025-07-21 11:55:18</t>
  </si>
  <si>
    <t>刘晓娟老师顾问转介绍工单</t>
  </si>
  <si>
    <t>汪瑞涵</t>
  </si>
  <si>
    <t>29230669</t>
  </si>
  <si>
    <t>2025-07-21 12:00</t>
  </si>
  <si>
    <t>北京市大兴七中</t>
  </si>
  <si>
    <t>2025-07-21 19:20</t>
  </si>
  <si>
    <t>WYFJ25033</t>
  </si>
  <si>
    <t>BJWY8298538644</t>
  </si>
  <si>
    <t>WYFJ250330045</t>
  </si>
  <si>
    <t>2025-07-21</t>
  </si>
  <si>
    <t>回访人：刘晓娟，回访时间：2025-07-21 12:00，回访内容：孩子母亲咨询，高考90多，平时110-120，想咨询四级的课程，介绍；|回访人：刘晓娟，回访时间：2025-07-21 19:20，回访内容：报名</t>
  </si>
  <si>
    <t>119683804</t>
  </si>
  <si>
    <t>2025-07-18 10:08:24</t>
  </si>
  <si>
    <t>微信号：bjlulu，微信建单
刘晓娟</t>
  </si>
  <si>
    <t>李乐滢</t>
  </si>
  <si>
    <t>刘淇扬</t>
  </si>
  <si>
    <t>29193330</t>
  </si>
  <si>
    <t>2025-07-18 10:19</t>
  </si>
  <si>
    <t>大兴区安定二中</t>
  </si>
  <si>
    <t>2025-07-18 11:54</t>
  </si>
  <si>
    <t>YKF25002</t>
  </si>
  <si>
    <t>BJWY2011wXCx1W</t>
  </si>
  <si>
    <t>BJWY9246594506</t>
  </si>
  <si>
    <t>YKF250020038</t>
  </si>
  <si>
    <t>2025-07-18</t>
  </si>
  <si>
    <t>回访人：刘晓娟，回访时间：2025-07-18 10:19，回访内容：家长咨询，新大一，高考分124，想看看四级和六级的课程，7.21的班级，再跟孩子商量下；|回访人：刘晓娟，回访时间：2025-07-18 11:54，回访内容：报名</t>
  </si>
  <si>
    <t>29063033</t>
  </si>
  <si>
    <t>2025-07-14 11:48</t>
  </si>
  <si>
    <t>WYF25035</t>
  </si>
  <si>
    <t>取消四级无忧计划</t>
  </si>
  <si>
    <t>WYF250350002</t>
  </si>
  <si>
    <t>2025-07-14</t>
  </si>
  <si>
    <t>回访人：刘欢，回访时间：2025-07-14 11:48，回访内容：1；|回访人：刘欢，回访时间：2025-07-14 11:48，回访内容：1</t>
  </si>
  <si>
    <t>118825428</t>
  </si>
  <si>
    <t>2025-07-12 18:57:06</t>
  </si>
  <si>
    <t>王婉欣</t>
  </si>
  <si>
    <t>冯蕴玮</t>
  </si>
  <si>
    <t>29067404</t>
  </si>
  <si>
    <t>2025-07-12 18:59</t>
  </si>
  <si>
    <t>北京市第二十中学</t>
  </si>
  <si>
    <t>2025-07-13 19:32</t>
  </si>
  <si>
    <t>WYF25031</t>
  </si>
  <si>
    <t>BJWY5684155193</t>
  </si>
  <si>
    <t>WYF250310053</t>
  </si>
  <si>
    <t>2025-07-13</t>
  </si>
  <si>
    <t>回访人：赵星火，回访时间：2025-07-12 18:59，回访内容：1；|回访人：赵星火，回访时间：2025-07-13 14:00，回访内容：给到名额紧张，抓紧报名，问一下自己孩子的一个学习情况；|回访人：赵星火，回访时间：2025-07-13 19:32，回访内容：1</t>
  </si>
  <si>
    <t>118539803</t>
  </si>
  <si>
    <t>2025-07-10 13:20:09</t>
  </si>
  <si>
    <t>黄智超1的顾问转介绍工单</t>
  </si>
  <si>
    <t>王祎</t>
  </si>
  <si>
    <t>29170004</t>
  </si>
  <si>
    <t>2025-07-21 13:44</t>
  </si>
  <si>
    <t>北京第一六六中学（166中学）</t>
  </si>
  <si>
    <t>2025-07-21 13:45</t>
  </si>
  <si>
    <t>2025-08-07 20:21</t>
  </si>
  <si>
    <t>YKFJ25001</t>
  </si>
  <si>
    <t>四级无忧计划（线上优享/新大一专属）</t>
  </si>
  <si>
    <t>邵嘉凡</t>
  </si>
  <si>
    <t>BJWY1508600205</t>
  </si>
  <si>
    <t>YKFJ250010055</t>
  </si>
  <si>
    <t>2025-07-12</t>
  </si>
  <si>
    <t>回访人：黄智超，回访时间：2025-07-21 13:44，回访内容：转班；|回访人：黄智超，回访时间：2025-07-21 13:45，回访内容：转班</t>
  </si>
  <si>
    <t>114383185</t>
  </si>
  <si>
    <t>2025-06-14 17:35:51</t>
  </si>
  <si>
    <t>徐健坤老师老带新</t>
  </si>
  <si>
    <t>徐健坤(离职)</t>
  </si>
  <si>
    <t>王文涵</t>
  </si>
  <si>
    <t>29038227</t>
  </si>
  <si>
    <t>2025-07-11 15:31</t>
  </si>
  <si>
    <t>北京城市学院</t>
  </si>
  <si>
    <t>经济管理学部</t>
  </si>
  <si>
    <t>2025-07-11 20:38</t>
  </si>
  <si>
    <t>2025-07-11 20:45</t>
  </si>
  <si>
    <t>刘东熠</t>
  </si>
  <si>
    <t>BJWY2306SVFgG7</t>
  </si>
  <si>
    <t>XDF1928799125</t>
  </si>
  <si>
    <t>WYF250310047</t>
  </si>
  <si>
    <t>2025-07-11</t>
  </si>
  <si>
    <t>回访人：徐健坤(离职)，回访时间：2025-07-11 15:31，回访内容：续费；|回访人：徐健坤(离职)，回访时间：2025-07-11 20:38，回访内容：签约</t>
  </si>
  <si>
    <t>28964256</t>
  </si>
  <si>
    <t>2025-07-10 13:25</t>
  </si>
  <si>
    <t>询问院系未告知</t>
  </si>
  <si>
    <t>询问专业未告知</t>
  </si>
  <si>
    <t>2025-07-10 13:42</t>
  </si>
  <si>
    <t>YKF25001</t>
  </si>
  <si>
    <t>YKF250010058</t>
  </si>
  <si>
    <t>2025-07-10</t>
  </si>
  <si>
    <t xml:space="preserve">回访人：黄智超，回访时间：2025-07-10 13:25，回访内容：签约 9960 +预科四级+口语 魏公村校区；|回访人：黄智超，回访时间：2025-07-20 21:44，回访内容：问问孩子录取的结果 关心一下 </t>
  </si>
  <si>
    <t>118405432</t>
  </si>
  <si>
    <t>2025-07-09 17:11:09</t>
  </si>
  <si>
    <t>刘晓娟的顾问转介绍工单</t>
  </si>
  <si>
    <t>郭天皓</t>
  </si>
  <si>
    <t>29005184</t>
  </si>
  <si>
    <t>2025-07-09 17:18</t>
  </si>
  <si>
    <t>北京市育英学校</t>
  </si>
  <si>
    <t>2025-07-09 20:46</t>
  </si>
  <si>
    <t>2025-07-10 09:45</t>
  </si>
  <si>
    <t>BJWY0652491536</t>
  </si>
  <si>
    <t>YKF250010057</t>
  </si>
  <si>
    <t>2025-07-09</t>
  </si>
  <si>
    <t>回访人：刘晓娟，回访时间：2025-07-09 17:18，回访内容：老学员推荐，四级课程，基础薄弱，想线上大班试试，介绍；|回访人：刘晓娟，回访时间：2025-07-09 20:46，回访内容：报名</t>
  </si>
  <si>
    <t>董俊含</t>
  </si>
  <si>
    <t>118263707</t>
  </si>
  <si>
    <t>2025-07-08 18:35:46</t>
  </si>
  <si>
    <t>李政79的顾问转介绍工单</t>
  </si>
  <si>
    <t>李政(离职)</t>
  </si>
  <si>
    <t>李政(离职)lizheng79_lz@xdf.cn</t>
  </si>
  <si>
    <t>28946799</t>
  </si>
  <si>
    <t>2025-07-08 18:43</t>
  </si>
  <si>
    <t>西安航空学院</t>
  </si>
  <si>
    <t>人文学院</t>
  </si>
  <si>
    <t>秘书学</t>
  </si>
  <si>
    <t>2025-07-08 19:57</t>
  </si>
  <si>
    <t>2025-07-08 20:35</t>
  </si>
  <si>
    <t>LP17519758562814</t>
  </si>
  <si>
    <t>BJWY3499954870</t>
  </si>
  <si>
    <t>2025-07-08</t>
  </si>
  <si>
    <t>回访人：李政(离职)，回访时间：2025-07-08 18:43，回访内容：和孩子一对二</t>
  </si>
  <si>
    <t>辛苦流转徐岩老师，已经预定了王野老师的时间</t>
  </si>
  <si>
    <t>张同学</t>
  </si>
  <si>
    <t>115851865</t>
  </si>
  <si>
    <t>2025-06-23 16:13:17</t>
  </si>
  <si>
    <t>卢晓飞；</t>
  </si>
  <si>
    <t>卢晓飞</t>
  </si>
  <si>
    <t>昆宇</t>
  </si>
  <si>
    <t>李懿桐</t>
  </si>
  <si>
    <t>28562515</t>
  </si>
  <si>
    <t>2025-06-23 16:29</t>
  </si>
  <si>
    <t>四级,考研集训营</t>
  </si>
  <si>
    <t>河南城建学院</t>
  </si>
  <si>
    <t>法学院</t>
  </si>
  <si>
    <t>2025-07-07 12:02</t>
  </si>
  <si>
    <t>ZVVA26001</t>
  </si>
  <si>
    <t>四级暑假集训营（24H冲刺直播）</t>
  </si>
  <si>
    <t>BJWY0454635669</t>
  </si>
  <si>
    <t>ZVVA260010033</t>
  </si>
  <si>
    <t>2025-07-07</t>
  </si>
  <si>
    <t>回访人：卢晓飞，回访时间：2025-06-29 19:35，回访内容：基本确定六级集训，下周末到访；|回访人：卢晓飞，回访时间：2025-07-03 19:16，回访内容：告知7月优惠，确定周末到访时间，目前还没回复；|回访人：卢晓飞，回访时间：2025-07-05 15:36，回访内容：确定明天先报名四级集训营，下周末到访。；|回访人：卢晓飞，回访时间：2025-07-06 20:12，回访内容：已下单，晚上或明早付款。；|回访人：卢晓飞，回访时间：2025-07-07 12:02，回访内容：签约后到访</t>
  </si>
  <si>
    <t>暑假集训营</t>
  </si>
  <si>
    <t>申泽熙</t>
  </si>
  <si>
    <t>117952859</t>
  </si>
  <si>
    <t>赵秋侠</t>
  </si>
  <si>
    <t>2025-07-07 13:33:47</t>
  </si>
  <si>
    <t>温昕</t>
  </si>
  <si>
    <t>28899261</t>
  </si>
  <si>
    <t>2025-07-07 13:48</t>
  </si>
  <si>
    <t>邯郸学院</t>
  </si>
  <si>
    <t>机电学院</t>
  </si>
  <si>
    <t>机械设计制造及其自动化</t>
  </si>
  <si>
    <t>2025-07-07 15:21</t>
  </si>
  <si>
    <t>BJWY1751304073</t>
  </si>
  <si>
    <t>WYFJ250330034</t>
  </si>
  <si>
    <t>回访人：苏乾楠，回访时间：2025-07-07 13:49，回访内容：要报名四级课；|回访人：苏乾楠，回访时间：2025-07-07 15:21，回访内容：报名</t>
  </si>
  <si>
    <t>117807955</t>
  </si>
  <si>
    <t>2025-07-06 14:04:03</t>
  </si>
  <si>
    <t>刘曦元</t>
  </si>
  <si>
    <t>28878185</t>
  </si>
  <si>
    <t>2025-07-06 14:13</t>
  </si>
  <si>
    <t>北京西城区裕中中学</t>
  </si>
  <si>
    <t>2025-07-07 11:25</t>
  </si>
  <si>
    <t>BJWY3802634170</t>
  </si>
  <si>
    <t>YKF250010047</t>
  </si>
  <si>
    <t>回访人：刘晓娟，回访时间：2025-07-06 14:13，回访内容：高中英语比较差。成绩一直在100分出头，母亲咨询，想看看四级的课程；|回访人：刘晓娟，回访时间：2025-07-06 19:09，回访内容：缴费了，等入班；|回访人：刘晓娟，回访时间：2025-07-07 11:25，回访内容：报名</t>
  </si>
  <si>
    <t>王广垠</t>
  </si>
  <si>
    <t>117842543</t>
  </si>
  <si>
    <t>2025-07-07 09:43:35</t>
  </si>
  <si>
    <t>28895501</t>
  </si>
  <si>
    <t>2025-07-07 09:50</t>
  </si>
  <si>
    <t>清华附中</t>
  </si>
  <si>
    <t>2025-07-07 16:31</t>
  </si>
  <si>
    <t>BJWY3081910701</t>
  </si>
  <si>
    <t>YKFJ250010046</t>
  </si>
  <si>
    <t>回访人：宋增辉，回访时间：2025-07-07 09:50，回访内容：已沟通，等待报名；|回访人：宋增辉，回访时间：2025-07-07 16:31，回访内容：已报名</t>
  </si>
  <si>
    <t>四级线上网课</t>
  </si>
  <si>
    <t>黄俊宇</t>
  </si>
  <si>
    <t>117903620</t>
  </si>
  <si>
    <t>2025-07-07 09:51:08</t>
  </si>
  <si>
    <t>谢佳睿</t>
  </si>
  <si>
    <t>28914500</t>
  </si>
  <si>
    <t>2025-07-07 09:53</t>
  </si>
  <si>
    <t>人大附中本部</t>
  </si>
  <si>
    <t>2025-07-07 16:22</t>
  </si>
  <si>
    <t>2025-07-07 16:24</t>
  </si>
  <si>
    <t>BJWY3417879227</t>
  </si>
  <si>
    <t>YKFJ250010045</t>
  </si>
  <si>
    <t>回访人：宋增辉，回访时间：2025-07-07 09:53，回访内容：等待报名；|回访人：宋增辉，回访时间：2025-07-07 16:22，回访内容：已报名
总结：家长咨询了新东方的线下试听课时间和内容，试听课安排在下午两点，目的是让孩子体验新东方老师的教学风格和氛围，包括四六级、高数和口语课程。家长还询问了线上英语课程（7.19开课的四级大班）的详细信息，包括课程时长、费用优惠、退费政策等。最终，家长为孩子报名了线上四级大班，并签署了电子合同，完成了缴费。
下次回访建议：在课程开始前，建议再次确认孩子的学习需求和目标，确保课程内容与孩子需求匹配。课程进行中，定期跟进孩子的学习进度和反馈，及时调整学习计划。课程结束后，了解孩子的学习成果，并推荐适合的后续课程或学习资源。</t>
  </si>
  <si>
    <t>117501729</t>
  </si>
  <si>
    <t>2025-07-03 19:58:53</t>
  </si>
  <si>
    <t>李婧</t>
  </si>
  <si>
    <t>邱晓彤</t>
  </si>
  <si>
    <t>28834044</t>
  </si>
  <si>
    <t>2025-07-03 20:04</t>
  </si>
  <si>
    <t>青岛科技大学</t>
  </si>
  <si>
    <t>2025-07-04 10:46</t>
  </si>
  <si>
    <t>BJWY0413723000</t>
  </si>
  <si>
    <t>WYFJ250330028</t>
  </si>
  <si>
    <t>2025-07-04</t>
  </si>
  <si>
    <t>回访人：李婧，回访时间：2025-07-03 20:04，回访内容：线上优享班；|回访人：李婧，回访时间：2025-07-04 10:46，回访内容：1</t>
  </si>
  <si>
    <t>王舜宇</t>
  </si>
  <si>
    <t>117104174</t>
  </si>
  <si>
    <t>2025-07-02 14:58:56</t>
  </si>
  <si>
    <t>家长推荐，想一起学</t>
  </si>
  <si>
    <t>邢哲远</t>
  </si>
  <si>
    <t>28794391</t>
  </si>
  <si>
    <t>2025-07-02 15:03</t>
  </si>
  <si>
    <t>2025-07-03 23:16</t>
  </si>
  <si>
    <t>2025-07-04 12:38</t>
  </si>
  <si>
    <t>WYF25032</t>
  </si>
  <si>
    <t>四级精英计划</t>
  </si>
  <si>
    <t>BJWY2977459448</t>
  </si>
  <si>
    <t>WYF250320014</t>
  </si>
  <si>
    <t>2025-07-03</t>
  </si>
  <si>
    <t>回访人：房国超，回访时间：2025-07-02 15:03，回访内容：家长咨询， 英语98左右， 小孩心比较大，  对英语不感兴趣，咨询小班课程；|回访人：房国超，回访时间：2025-07-03 23:16，回访内容：报名四级小班</t>
  </si>
  <si>
    <t>谢</t>
  </si>
  <si>
    <t>117071913</t>
  </si>
  <si>
    <t>2025-07-02 10:37:19</t>
  </si>
  <si>
    <t>于朱冉</t>
  </si>
  <si>
    <t>谢家一</t>
  </si>
  <si>
    <t>28753022</t>
  </si>
  <si>
    <t>2025-07-02 10:47</t>
  </si>
  <si>
    <t>西城中学</t>
  </si>
  <si>
    <t>2025-07-02 11:21</t>
  </si>
  <si>
    <t>2025-07-03 13:30</t>
  </si>
  <si>
    <t>BJWY3862104649</t>
  </si>
  <si>
    <t>YKFJ250010033</t>
  </si>
  <si>
    <t>2025-07-02</t>
  </si>
  <si>
    <t>回访人：刘晓娟，回访时间：2025-07-02 10:47，回访内容：新大一四级线上的课程，介绍，报名；|回访人：刘晓娟，回访时间：2025-07-02 11:21，回访内容：报名</t>
  </si>
  <si>
    <t>117158026</t>
  </si>
  <si>
    <t>2025-07-02 14:12:51</t>
  </si>
  <si>
    <t>绍源</t>
  </si>
  <si>
    <t>曹雨欣</t>
  </si>
  <si>
    <t>28775822</t>
  </si>
  <si>
    <t>2025-07-02 14:16</t>
  </si>
  <si>
    <t>音乐学</t>
  </si>
  <si>
    <t>2025-07-02 14:44</t>
  </si>
  <si>
    <t>BJWY3717071703</t>
  </si>
  <si>
    <t>WYFJ250330025</t>
  </si>
  <si>
    <t>回访人：李政(离职)，回访时间：2025-07-02 14:16，回访内容：报名签约；|回访人：李政(离职)，回访时间：2025-07-02 14:23，回访内容：补记录；|回访人：李政(离职)，回访时间：2025-07-02 14:44，回访内容：签约</t>
  </si>
  <si>
    <t>洪紫瑜</t>
  </si>
  <si>
    <t>117043980</t>
  </si>
  <si>
    <t>2025-07-02 10:38:16</t>
  </si>
  <si>
    <t>家长推荐，想要一起学</t>
  </si>
  <si>
    <t>28752914</t>
  </si>
  <si>
    <t>2025-07-02 10:40</t>
  </si>
  <si>
    <t>2025-07-02 13:26</t>
  </si>
  <si>
    <t>BJWY3023729961</t>
  </si>
  <si>
    <t>WYF250320013</t>
  </si>
  <si>
    <t>回访人：房国超，回访时间：2025-07-02 10:40，回访内容：咨询暑假四级暑假小班， 学生高考104左右，；|回访人：房国超，回访时间：2025-07-02 13:26，回访内容：报名四级小班</t>
  </si>
  <si>
    <t>毕欣卓</t>
  </si>
  <si>
    <t>116829991</t>
  </si>
  <si>
    <t>2025-07-01 09:28:16</t>
  </si>
  <si>
    <t>转刘海玲</t>
  </si>
  <si>
    <t>马浚哲</t>
  </si>
  <si>
    <t>28742171</t>
  </si>
  <si>
    <t>2025-07-01 09:34</t>
  </si>
  <si>
    <t>2025-07-01 12:05</t>
  </si>
  <si>
    <t>2025-07-01 12:07</t>
  </si>
  <si>
    <t>BJWY1746270915</t>
  </si>
  <si>
    <t>YKF250010027</t>
  </si>
  <si>
    <t>2025-07-01</t>
  </si>
  <si>
    <t>回访人：刘海玲，回访时间：2025-07-01 09:34，回访内容：四级预科班；|回访人：刘海玲，回访时间：2025-07-01 12:05，回访内容：报名</t>
  </si>
  <si>
    <t>28751018</t>
  </si>
  <si>
    <t>2025-07-01 19:38</t>
  </si>
  <si>
    <t>2025-07-01 19:39</t>
  </si>
  <si>
    <t>2025-07-01 19:58</t>
  </si>
  <si>
    <t>YKF250010031</t>
  </si>
  <si>
    <t>回访人：刘海玲，回访时间：2025-07-01 19:38，回访内容：转班；|回访人：刘海玲，回访时间：2025-07-01 19:39，回访内容：转班</t>
  </si>
  <si>
    <t>116669751</t>
  </si>
  <si>
    <t>2025-06-30 10:42:04</t>
  </si>
  <si>
    <t>刘晓娟；</t>
  </si>
  <si>
    <t>李同</t>
  </si>
  <si>
    <t>谢婧萌</t>
  </si>
  <si>
    <t>28633968</t>
  </si>
  <si>
    <t>2025-06-30 10:44</t>
  </si>
  <si>
    <t>山东省济南市平阴县孝直中学</t>
  </si>
  <si>
    <t>2025-06-30 13:17</t>
  </si>
  <si>
    <t>BJWY5198257089</t>
  </si>
  <si>
    <t>ZVVA260010025</t>
  </si>
  <si>
    <t>2025-06-30</t>
  </si>
  <si>
    <t>回访人：刘晓娟，回访时间：2025-06-30 10:44，回访内容：报名；|回访人：刘晓娟，回访时间：2025-06-30 10:56，回访内容：跟高艺术宸一起报名，四级暑假集训营，详细介绍了情况，报名；|回访人：刘晓娟，回访时间：2025-06-30 13:17，回访内容：报名</t>
  </si>
  <si>
    <t>四级暑假集训营</t>
  </si>
  <si>
    <t>江林</t>
  </si>
  <si>
    <t>116581337</t>
  </si>
  <si>
    <t>2025-06-29 08:57:10</t>
  </si>
  <si>
    <t>汪宇萌</t>
  </si>
  <si>
    <t>李沐真</t>
  </si>
  <si>
    <t>28692711</t>
  </si>
  <si>
    <t>2025-06-29 09:57</t>
  </si>
  <si>
    <t>2025-06-29 17:26</t>
  </si>
  <si>
    <t>BJWY8001482026</t>
  </si>
  <si>
    <t>ZVVA260010023</t>
  </si>
  <si>
    <t>2025-06-29</t>
  </si>
  <si>
    <t>回访人：汪宇萌，回访时间：2025-06-29 09:57，回访内容：四级暑期沟通学习安排报名；|回访人：汪宇萌，回访时间：2025-06-29 17:26，回访内容：签约</t>
  </si>
  <si>
    <t>周轩正</t>
  </si>
  <si>
    <t>116621984</t>
  </si>
  <si>
    <t>2025-06-29 15:38:18</t>
  </si>
  <si>
    <t>28697220</t>
  </si>
  <si>
    <t>2025-06-29 15:40</t>
  </si>
  <si>
    <t>2025-06-29 16:55</t>
  </si>
  <si>
    <t>2025-06-29 16:56</t>
  </si>
  <si>
    <t>YKF25004</t>
  </si>
  <si>
    <t>四级精英计划（新大一专属）</t>
  </si>
  <si>
    <t>BJWY3795700171</t>
  </si>
  <si>
    <t>YKF250040006</t>
  </si>
  <si>
    <t>回访人：宋增辉，回访时间：2025-06-29 15:40，回访内容：家长推荐，沟通后决定学习小班；|回访人：宋增辉，回访时间：2025-06-29 16:55，回访内容：已经报名
总结：北京新东方增辉老师负责多种国内考试咨询，包括四六级、考研等。学生周轩正报名了14人的大学英语预科班，课程时间为7月18日至8月16日。增辉老师提供了课程协议，详细说明了转退班制度，并确认了报名和缴费。
下次回访建议：在课程开始前，确认周轩正的入班情况，并提醒家长和学生关注课程安排。课程进行中，定期跟进学习进度，了解学生适应情况，及时提供帮助。课程结束后，收集反馈，评估学习效果，为后续学习规划提供建议。</t>
  </si>
  <si>
    <t>刘禹童</t>
  </si>
  <si>
    <t>116647300</t>
  </si>
  <si>
    <t>2025-06-29 16:24:07</t>
  </si>
  <si>
    <t>初三</t>
  </si>
  <si>
    <t>张婉扬</t>
  </si>
  <si>
    <t>28698054</t>
  </si>
  <si>
    <t>2025-06-29 16:29</t>
  </si>
  <si>
    <t>北京市第十五中学初中部</t>
  </si>
  <si>
    <t>2025-06-29 18:25</t>
  </si>
  <si>
    <t>YKF25005</t>
  </si>
  <si>
    <t>BJWY9356354001</t>
  </si>
  <si>
    <t>YKF250050005</t>
  </si>
  <si>
    <t>回访人：徐健坤(离职)，回访时间：2025-06-29 16:29，回访内容：张婉扬推荐过来要一起学习；|回访人：徐健坤(离职)，回访时间：2025-06-29 18:25，回访内容：签约</t>
  </si>
  <si>
    <t>115614540</t>
  </si>
  <si>
    <t>2025-06-21 19:24:37</t>
  </si>
  <si>
    <t>徐铁xutie@xdf.cn</t>
  </si>
  <si>
    <t>王可欣</t>
  </si>
  <si>
    <t>28527498</t>
  </si>
  <si>
    <t>2025-06-21 19:42</t>
  </si>
  <si>
    <t>中国农业大学</t>
  </si>
  <si>
    <t>人文与发展学院</t>
  </si>
  <si>
    <t>社会学</t>
  </si>
  <si>
    <t>2025-06-29 14:58</t>
  </si>
  <si>
    <t>2025-06-29 16:58</t>
  </si>
  <si>
    <t>LP17511803142754</t>
  </si>
  <si>
    <t>四级一对一畅学班（80H）</t>
  </si>
  <si>
    <t>BJWY9594426585</t>
  </si>
  <si>
    <t>回访人：徐铁，回访时间：2025-06-21 19:42，回访内容：家长咨询，想要试听，艺术生，担心跟不上；|回访人：徐铁，回访时间：2025-06-28 12:07，回访内容：要过来参加是试听；|回访人：徐铁，回访时间：2025-06-28 16:26，回访内容：面谈结束了，推荐一对一课程，回去跟孩子商量一下，看看接下来如何学习</t>
  </si>
  <si>
    <t>江海</t>
  </si>
  <si>
    <t>116581332</t>
  </si>
  <si>
    <t>2025-06-29 08:56:17</t>
  </si>
  <si>
    <t>江依诺</t>
  </si>
  <si>
    <t>28711285</t>
  </si>
  <si>
    <t>2025-06-29 09:58</t>
  </si>
  <si>
    <t>2025-06-29 16:57</t>
  </si>
  <si>
    <t>BJWY0652203494</t>
  </si>
  <si>
    <t>ZVVA260010022</t>
  </si>
  <si>
    <t>回访人：汪宇萌，回访时间：2025-06-29 09:58，回访内容：沟通暑期四级学习集训安排报名；|回访人：汪宇萌，回访时间：2025-06-29 16:57，回访内容：签约</t>
  </si>
  <si>
    <t>王翔宇</t>
  </si>
  <si>
    <t>116457240</t>
  </si>
  <si>
    <t>2025-06-27 18:17:20</t>
  </si>
  <si>
    <t>黄智超；</t>
  </si>
  <si>
    <t>陈南西</t>
  </si>
  <si>
    <t>28669942</t>
  </si>
  <si>
    <t>2025-06-27 19:20</t>
  </si>
  <si>
    <t>艺术学院</t>
  </si>
  <si>
    <t>视觉传达设计</t>
  </si>
  <si>
    <t>2025-06-27 20:37</t>
  </si>
  <si>
    <t>BJWY2524523846</t>
  </si>
  <si>
    <t>WYF250310032</t>
  </si>
  <si>
    <t>2025-06-27</t>
  </si>
  <si>
    <t>回访人：黄智超，回访时间：2025-06-27 19:20，回访内容：签约；|回访人：黄智超，回访时间：2025-06-28 18:08，回访内容：已经缴费 发送赠送课程进行学习 ；|回访人：黄智超，回访时间：2025-07-16 12:36，回访内容：今天开课 关怀一下孩子～</t>
  </si>
  <si>
    <t>顾嘉原</t>
  </si>
  <si>
    <t>115695072</t>
  </si>
  <si>
    <t>2025-06-22 19:21:13</t>
  </si>
  <si>
    <t>胡家任</t>
  </si>
  <si>
    <t>28536835</t>
  </si>
  <si>
    <t>2025-06-22 19:26</t>
  </si>
  <si>
    <t>北京市朝阳外国语学校（高中部）</t>
  </si>
  <si>
    <t>2025-06-25 12:09</t>
  </si>
  <si>
    <t>2025-06-25 18:44</t>
  </si>
  <si>
    <t>BJWY2534228704</t>
  </si>
  <si>
    <t>YKFJ250010010</t>
  </si>
  <si>
    <t>2025-06-25</t>
  </si>
  <si>
    <t>回访人：房国超，回访时间：2025-06-22 19:26，回访内容：线上的直播课；|回访人：房国超，回访时间：2025-06-22 22:48，回访内容：学生高三， 高中英语120，住朝阳区，线下课不考虑，嫌远，倾向于线上，介绍过来的；|回访人：房国超，回访时间：2025-06-23 17:04，回访内容：已储值4880 ，等待5人团；|回访人：房国超，回访时间：2025-06-25 12:09，回访内容：已报名</t>
  </si>
  <si>
    <t>舒荟霖</t>
  </si>
  <si>
    <t>115645654</t>
  </si>
  <si>
    <t>2025-06-22 11:04:23</t>
  </si>
  <si>
    <t>徐健坤的顾问转介绍工单</t>
  </si>
  <si>
    <t>徐健坤(离职)xujiankun1_lz@xdf.cn</t>
  </si>
  <si>
    <t>28519539</t>
  </si>
  <si>
    <t>2025-06-22 12:53</t>
  </si>
  <si>
    <t>北京市海淀区教师进修附属实验香山分校</t>
  </si>
  <si>
    <t>2025-06-22 21:41</t>
  </si>
  <si>
    <t>BJWY1951336500</t>
  </si>
  <si>
    <t>YKF250010007</t>
  </si>
  <si>
    <t>2025-06-22</t>
  </si>
  <si>
    <t>回访人：徐健坤(离职)，回访时间：2025-06-22 12:53，回访内容：家长推荐过来 需要单线联系；|回访人：徐健坤(离职)，回访时间：2025-06-22 21:41，回访内容：签约</t>
  </si>
  <si>
    <t>28359667</t>
  </si>
  <si>
    <t>2025-06-14 20:54</t>
  </si>
  <si>
    <t>2025-06-19 21:46</t>
  </si>
  <si>
    <t>WYF250320007</t>
  </si>
  <si>
    <t>2025-06-19</t>
  </si>
  <si>
    <t>回访人：徐健坤(离职)，回访时间：2025-06-14 20:54，回访内容：英语基础不是很好跟刘东一一起咨询当时电话的时候也在旁边然后了解大班小班和一对二的价格；|回访人：徐健坤(离职)，回访时间：2025-06-17 22:12，回访内容：小班已经储值；|回访人：徐健坤(离职)，回访时间：2025-06-18 23:48，回访内容：明天入班；|回访人：徐健坤(离职)，回访时间：2025-06-19 21:46，回访内容：签约</t>
  </si>
  <si>
    <t>27864623</t>
  </si>
  <si>
    <t>2025-05-13 16:05</t>
  </si>
  <si>
    <t>2025-06-18 19:11</t>
  </si>
  <si>
    <t>2025-06-18 19:12</t>
  </si>
  <si>
    <t>WYF250310022</t>
  </si>
  <si>
    <t>2025-06-18</t>
  </si>
  <si>
    <t>回访人：刘欢，回访时间：2025-06-10 18:55，回访内容：微信进行沟通发送端午祝福进行维护，等知春路四级班出来之后进行维护  
；|回访人：刘欢，回访时间：2025-06-15 19:45，回访内容：未接；|回访人：刘欢，回访时间：2025-06-18 14:25，回访内容：微信进行沟通，询问学生四级课程考虑情况，看暑期怎么安排再跟进。；|回访人：刘欢，回访时间：2025-06-18 15:18，回访内容：微信和学生进行沟通，告知知春路今年没有教师应该不在之初的开课，看是否考虑为公司发送了协议和内容再跟进。；|回访人：刘欢，回访时间：2025-06-18 19:11，回访内容：1；|回访人：刘欢，回访时间：2025-06-18 19:11，回访内容：1</t>
  </si>
  <si>
    <t>辛苦老师联系学生安排导学课的学习以及后期上课事宜，如果后期知春路开四级班，辛苦联系学生，看是否需要转到知春路。学生想上知春路的四级班，但目前没有开班。</t>
  </si>
  <si>
    <t>119497203</t>
  </si>
  <si>
    <t>2025-07-16 23:30:44</t>
  </si>
  <si>
    <t>渠道录入来源：老带新系统
老生userid：385b6138-50b9-4f54-ba17-69594722a147
老生学号：BJWY7771366384
老生姓名：肖遥
产品类型：1
活动所属学校名称：北京大学事业部
老带新活动名称：邀好友，大家一起来省钱（班课专用）新
老带新活动id：2366032
推广邮箱：huangzhichao1@xdf.cn</t>
  </si>
  <si>
    <t>郑文予</t>
  </si>
  <si>
    <t>29188775</t>
  </si>
  <si>
    <t>2025-07-17 15:51</t>
  </si>
  <si>
    <t>六级</t>
  </si>
  <si>
    <t>北京市第五十中学</t>
  </si>
  <si>
    <t>2025-07-17 16:10</t>
  </si>
  <si>
    <t>2025-08-07 20:20</t>
  </si>
  <si>
    <t>YKS25002</t>
  </si>
  <si>
    <t>六级无忧计划（新大一专属）</t>
  </si>
  <si>
    <t>BJWY3837265523</t>
  </si>
  <si>
    <t>YKS250020026</t>
  </si>
  <si>
    <t>2025-07-17</t>
  </si>
  <si>
    <t>回访人：黄智超，回访时间：2025-07-17 15:51，回访内容：准备和肖遥同学一起报名暑假6级预科二班；|回访人：黄智超，回访时间：2025-07-17 16:10，回访内容：报名暑假预科六级二班（肖遥的同学）YKS25002</t>
  </si>
  <si>
    <t>六级无忧计划</t>
  </si>
  <si>
    <t>屈珂仪</t>
  </si>
  <si>
    <t>114369469</t>
  </si>
  <si>
    <t>2025-06-14 14:08:20</t>
  </si>
  <si>
    <t>老带新</t>
  </si>
  <si>
    <t>28299086</t>
  </si>
  <si>
    <t>2025-06-14 18:03</t>
  </si>
  <si>
    <t>六级,大学预科</t>
  </si>
  <si>
    <t>内蒙古鄂尔多斯市第一中学</t>
  </si>
  <si>
    <t>2025-06-14 22:07</t>
  </si>
  <si>
    <t>2025-06-15 12:39</t>
  </si>
  <si>
    <t>YKS25001</t>
  </si>
  <si>
    <t>BJWY6737802707</t>
  </si>
  <si>
    <t>YKS250010001</t>
  </si>
  <si>
    <t>2025-06-14</t>
  </si>
  <si>
    <t>回访人：徐健坤(离职)，回访时间：2025-06-14 18:03，回访内容：搜同学推荐大学预科三块钱报团报英语基础一百四十分左右还不错；|回访人：徐健坤(离职)，回访时间：2025-06-14 22:07，回访内容：签约</t>
  </si>
  <si>
    <t>118243550</t>
  </si>
  <si>
    <t>2025-07-08 20:00:38</t>
  </si>
  <si>
    <t>杨晓超3的顾问转介绍工单</t>
  </si>
  <si>
    <t>杨晓超</t>
  </si>
  <si>
    <t>赵旭迁</t>
  </si>
  <si>
    <t>29295682</t>
  </si>
  <si>
    <t>2025-07-24 18:56</t>
  </si>
  <si>
    <t>北京大学</t>
  </si>
  <si>
    <t>数学科学学院</t>
  </si>
  <si>
    <t>数学与应用数学</t>
  </si>
  <si>
    <t>2025-07-24 18:57</t>
  </si>
  <si>
    <t>YKS25003</t>
  </si>
  <si>
    <t>刘</t>
  </si>
  <si>
    <t>未交接</t>
  </si>
  <si>
    <t>BJWY1141037900</t>
  </si>
  <si>
    <t>YKS250030014</t>
  </si>
  <si>
    <t>2025-07-24</t>
  </si>
  <si>
    <t>回访人：杨晓超，回访时间：2025-07-24 18:56，回访内容：q；|回访人：杨晓超，回访时间：2025-07-24 18:57，回访内容：签约</t>
  </si>
  <si>
    <t>125677197</t>
  </si>
  <si>
    <t>2025-08-31 22:57:36</t>
  </si>
  <si>
    <t>死单激活，李婧；</t>
  </si>
  <si>
    <t>研二</t>
  </si>
  <si>
    <t>死单激活</t>
  </si>
  <si>
    <t>刘鸿嘉</t>
  </si>
  <si>
    <t>29893597</t>
  </si>
  <si>
    <t>2025-08-31 23:01</t>
  </si>
  <si>
    <t>中国矿业大学</t>
  </si>
  <si>
    <t>力学与土木工程学院</t>
  </si>
  <si>
    <t>土木工程</t>
  </si>
  <si>
    <t>2025-08-31 23:07</t>
  </si>
  <si>
    <t>2025-09-01 12:54</t>
  </si>
  <si>
    <t>WYS25043</t>
  </si>
  <si>
    <t>BJWY2669699475</t>
  </si>
  <si>
    <t>WYS250430029</t>
  </si>
  <si>
    <t>2025-08-31</t>
  </si>
  <si>
    <t>回访人：李婧，回访时间：2025-08-31 23:01，回访内容：先报大班；|回访人：李婧，回访时间：2025-08-31 23:07，回访内容：1</t>
  </si>
  <si>
    <t>27641982</t>
  </si>
  <si>
    <t>2021-08-18 17:36:47</t>
  </si>
  <si>
    <t>老生推荐 学生开学大四  本科首都师范大学 美术专业 想考中央美院的 美术专硕 英语二政治 推荐的是插班到8月份课程 学生周六想提前过去看下校区环境再考虑报名  转刘海玲</t>
  </si>
  <si>
    <t>王志轩</t>
  </si>
  <si>
    <t>29893200</t>
  </si>
  <si>
    <t>2025-08-31 20:45</t>
  </si>
  <si>
    <t>研究生以上</t>
  </si>
  <si>
    <t>中央美术学院</t>
  </si>
  <si>
    <t>中国画学院</t>
  </si>
  <si>
    <t>中国画</t>
  </si>
  <si>
    <t>2025-08-31 21:29</t>
  </si>
  <si>
    <t>2025-08-31 21:50</t>
  </si>
  <si>
    <t>丁建晨</t>
  </si>
  <si>
    <t>BJWY0821167133</t>
  </si>
  <si>
    <t>WYS250430028</t>
  </si>
  <si>
    <t>回访人：刘海玲，回访时间：2025-08-31 20:45，回访内容：续费六级；|回访人：刘海玲，回访时间：2025-08-31 21:29，回访内容：报名</t>
  </si>
  <si>
    <t>国内高校-双一流(非985/211)</t>
  </si>
  <si>
    <t>田梓辰</t>
  </si>
  <si>
    <t>125675817</t>
  </si>
  <si>
    <t>2025-08-31 19:32:51</t>
  </si>
  <si>
    <t>刘熙</t>
  </si>
  <si>
    <t>29919644</t>
  </si>
  <si>
    <t>2025-08-31 19:37</t>
  </si>
  <si>
    <t>华北电力大学</t>
  </si>
  <si>
    <t>电气与电子工程学院</t>
  </si>
  <si>
    <t>电气工程及其自动化</t>
  </si>
  <si>
    <t>2025-08-31 21:15</t>
  </si>
  <si>
    <t>WYSJ25040</t>
  </si>
  <si>
    <t>BJWY7330802728</t>
  </si>
  <si>
    <t>WYSJ250400066</t>
  </si>
  <si>
    <t>回访人：房国超，回访时间：2025-08-31 19:37，回访内容：转介绍 报名六级直播课；|回访人：房国超，回访时间：2025-08-31 21:15，回访内容：报名</t>
  </si>
  <si>
    <t>125567341</t>
  </si>
  <si>
    <t>2025-08-30 19:07:43</t>
  </si>
  <si>
    <t>杨渝飞</t>
  </si>
  <si>
    <t>刘欣雨</t>
  </si>
  <si>
    <t>29887540</t>
  </si>
  <si>
    <t>2025-08-30 19:13</t>
  </si>
  <si>
    <t>美术学院</t>
  </si>
  <si>
    <t>环境设计</t>
  </si>
  <si>
    <t>2025-08-30 21:36</t>
  </si>
  <si>
    <t>BJWY8053272578</t>
  </si>
  <si>
    <t>WYSJ250400060</t>
  </si>
  <si>
    <t>回访人：李婧，回访时间：2025-08-30 19:13，回访内容：六级线上优享班，出协议；|回访人：李婧，回访时间：2025-08-30 21:36，回访内容：1</t>
  </si>
  <si>
    <t>肖竞翔</t>
  </si>
  <si>
    <t>125586202</t>
  </si>
  <si>
    <t>2025-08-30 14:41:29</t>
  </si>
  <si>
    <t xml:space="preserve">渠道录入来源：SCRM-客服推送
商机ID：5009553753
商机编码：XSJ20250830016305
针对人群：大学
学员号：BJ2275157
学生学校：不详
咨询课程：专业英语
创建人邮箱：zhangjianhua5@xdf.cn
创建时间：2025-08-30 14:41:26
资源类型：单个资源
跟进记录：商机备注：【外呼组+个人微信】咨询六级培训，辛苦老师回复，谢谢;接触点：微信；
</t>
  </si>
  <si>
    <t>张建华5zhangjianhua5@xdf.cn</t>
  </si>
  <si>
    <t>29911577</t>
  </si>
  <si>
    <t>2025-08-30 15:22</t>
  </si>
  <si>
    <t>工商管理学院</t>
  </si>
  <si>
    <t>工商管理1</t>
  </si>
  <si>
    <t>2025-08-30 19:58</t>
  </si>
  <si>
    <t>WYS25041</t>
  </si>
  <si>
    <t>六级精英计划</t>
  </si>
  <si>
    <t>张建华5</t>
  </si>
  <si>
    <t>BJWY0363820367</t>
  </si>
  <si>
    <t>WYS250410009</t>
  </si>
  <si>
    <t>回访人：房国超，回访时间：2025-08-30 15:22，回访内容：家长咨询，北京人，北京上学， 新大二， 6月四级刚考过线， 430左右，   想备考六级，  有考研打算，   不考虑一对一课程， 
推荐小班或者 大班+套餐班组合，   让先微信发课程介绍，  邀约校区到店， 说看看微信说， 转介绍暂无；|回访人：房国超，回访时间：2025-08-30 19:58，回访内容：报名小班</t>
  </si>
  <si>
    <t>125567452</t>
  </si>
  <si>
    <t>2025-08-30 19:29:35</t>
  </si>
  <si>
    <t>李壮</t>
  </si>
  <si>
    <t>高心甜</t>
  </si>
  <si>
    <t>29887700</t>
  </si>
  <si>
    <t>2025-08-30 20:07</t>
  </si>
  <si>
    <t>设计学院</t>
  </si>
  <si>
    <t>艺术设计（视觉传达设计）</t>
  </si>
  <si>
    <t>2025-08-30 20:32</t>
  </si>
  <si>
    <t>BJWY6102385594</t>
  </si>
  <si>
    <t>WYSJ250400059</t>
  </si>
  <si>
    <t>回访人：刘晓娟，回访时间：2025-08-30 20:07，回访内容：咨询六级课程，四级一次过，六级考了三次，都没有过要求过线就行，介绍六级线上无忧；|回访人：刘晓娟，回访时间：2025-08-30 20:32，回访内容：报名</t>
  </si>
  <si>
    <t>卢雨林</t>
  </si>
  <si>
    <t>125058105</t>
  </si>
  <si>
    <t>2025-08-25 18:42:42</t>
  </si>
  <si>
    <t>29821825</t>
  </si>
  <si>
    <t>2025-08-25 18:45</t>
  </si>
  <si>
    <t>研一</t>
  </si>
  <si>
    <t>北京协和医学院</t>
  </si>
  <si>
    <t>临床医学院</t>
  </si>
  <si>
    <t>临床医学</t>
  </si>
  <si>
    <t>2025-08-28 18:12</t>
  </si>
  <si>
    <t>2025-08-28 18:19</t>
  </si>
  <si>
    <t>LP17563759742605</t>
  </si>
  <si>
    <t>六级一对二伴学班</t>
  </si>
  <si>
    <t>BJWY5290058606</t>
  </si>
  <si>
    <t>2025-08-28</t>
  </si>
  <si>
    <t>回访人：房国超，回访时间：2025-08-25 18:45，回访内容：学生咨询， 男同学六级成绩480  490 左右，  女同学大二时候六级530+，  现在都是研一，  申博需要六级成绩570+，目标600，  明年申请需要用，所以也就是1/2次机会，6月和12月，  还有一个同学要学， 想一对二， 告知了大致需要50~70小时左右， 邀约面谈，要先和家长商量；|回访人：房国超，回访时间：2025-08-27 17:17，回访内容：邀约校区   固话安排；|回访人：房国超，回访时间：2025-08-27 21:17，回访内容：面谈，打算周六上课，任俊锋老师授课，先讲语法</t>
  </si>
  <si>
    <t>六级一对一</t>
  </si>
  <si>
    <t>125384957</t>
  </si>
  <si>
    <t>2025-08-28 13:03:46</t>
  </si>
  <si>
    <t>许博尧</t>
  </si>
  <si>
    <t>29838755</t>
  </si>
  <si>
    <t>2025-08-28 13:05</t>
  </si>
  <si>
    <t>北京化工大学</t>
  </si>
  <si>
    <t>化学学院</t>
  </si>
  <si>
    <t>化学</t>
  </si>
  <si>
    <t>2025-08-28 13:21</t>
  </si>
  <si>
    <t>BJWY6716776838</t>
  </si>
  <si>
    <t>WYSJ250400049</t>
  </si>
  <si>
    <t>回访人：刘晓娟，回访时间：2025-08-28 13:05，回访内容：六级线上课程；|回访人：刘晓娟，回访时间：2025-08-28 13:12，回访内容：记错了，390是之前四级的这次好像330左右，咨询六级线上的课程，介绍，没时间过来，线上报名，目前没有同学；|回访人：刘晓娟，回访时间：2025-08-28 13:21，回访内容：报名</t>
  </si>
  <si>
    <t>124958296</t>
  </si>
  <si>
    <t>2025-08-25 09:52:23</t>
  </si>
  <si>
    <t>死单激活，徐铁；</t>
  </si>
  <si>
    <t>赵家琳</t>
  </si>
  <si>
    <t>29816783</t>
  </si>
  <si>
    <t>2025-08-25 10:10</t>
  </si>
  <si>
    <t>生物与资源环境学院</t>
  </si>
  <si>
    <t>2025-08-26 18:25</t>
  </si>
  <si>
    <t>2025-08-26 18:26</t>
  </si>
  <si>
    <t>BJWY0819069429</t>
  </si>
  <si>
    <t>WYS250430003</t>
  </si>
  <si>
    <t>2025-08-26</t>
  </si>
  <si>
    <t>回访人：徐铁，回访时间：2025-08-25 10:10，回访内容：想要看一下课表，大班和小班做一个选择；|回访人：徐铁，回访时间：2025-08-26 18:25，回访内容：报名</t>
  </si>
  <si>
    <t>政治,英语</t>
  </si>
  <si>
    <t>85930740</t>
  </si>
  <si>
    <t>2024-10-08 20:37:43</t>
  </si>
  <si>
    <t>谭悦老师老带新</t>
  </si>
  <si>
    <t>谭悦</t>
  </si>
  <si>
    <t>吕伯淇</t>
  </si>
  <si>
    <t>29817590</t>
  </si>
  <si>
    <t>2025-08-25 11:29</t>
  </si>
  <si>
    <t>六级,四级</t>
  </si>
  <si>
    <t>山东建筑大学</t>
  </si>
  <si>
    <t>建筑城规学院</t>
  </si>
  <si>
    <t>建筑学</t>
  </si>
  <si>
    <t>2025-08-26 10:26</t>
  </si>
  <si>
    <t>扩科续费</t>
  </si>
  <si>
    <t>BJWY0122208737</t>
  </si>
  <si>
    <t>WYSJ250400046</t>
  </si>
  <si>
    <t xml:space="preserve">回访人：谭悦，回访时间：2025-08-25 11:29，回访内容：1；|回访人：谭悦，回访时间：2025-08-25 19:18，回访内容：微信跟进 六级  ；|回访人：谭悦，回访时间：2025-08-26 10:26，回访内容：签约 </t>
  </si>
  <si>
    <t>菅书敏</t>
  </si>
  <si>
    <t>124797297</t>
  </si>
  <si>
    <t>2025-08-23 13:16:57</t>
  </si>
  <si>
    <t>29778103</t>
  </si>
  <si>
    <t>2025-08-23 13:22</t>
  </si>
  <si>
    <t>北京航空航天大学</t>
  </si>
  <si>
    <t>交通科学与工程学院</t>
  </si>
  <si>
    <t>交通运输</t>
  </si>
  <si>
    <t>2025-08-24 11:29</t>
  </si>
  <si>
    <t>2025-08-24 11:30</t>
  </si>
  <si>
    <t>WYS25042</t>
  </si>
  <si>
    <t>BJWY2767882876</t>
  </si>
  <si>
    <t>WYS250420047</t>
  </si>
  <si>
    <t>2025-08-24</t>
  </si>
  <si>
    <t>回访人：房国超，回访时间：2025-08-23 13:22，回访内容：家长推荐，六级360多，想稳妥过线，北航大学，内蒙古人，推荐小班和一对一课程，老带新宿舍可能有个；|回访人：房国超，回访时间：2025-08-24 11:29，回访内容：报名</t>
  </si>
  <si>
    <t>贾欣悦</t>
  </si>
  <si>
    <t>124903436</t>
  </si>
  <si>
    <t>2025-08-24 10:24:28</t>
  </si>
  <si>
    <t>29781567</t>
  </si>
  <si>
    <t>2025-08-24 10:28</t>
  </si>
  <si>
    <t>数学与应用数学2</t>
  </si>
  <si>
    <t>2025-08-24 11:23</t>
  </si>
  <si>
    <t>BJWY8066918153</t>
  </si>
  <si>
    <t>WYS250420048</t>
  </si>
  <si>
    <t>回访人：房国超，回访时间：2025-08-24 10:28，回访内容：学生推荐，一起学， 四级543，六级413， ；|回访人：房国超，回访时间：2025-08-24 11:23，回访内容：报名</t>
  </si>
  <si>
    <t>123948797</t>
  </si>
  <si>
    <t>2025-08-16 19:03:19</t>
  </si>
  <si>
    <t>吴奇峯</t>
  </si>
  <si>
    <t>29658049</t>
  </si>
  <si>
    <t>2025-08-16 19:07</t>
  </si>
  <si>
    <t>六级,考研无忧计划</t>
  </si>
  <si>
    <t>机械与材料工程学院</t>
  </si>
  <si>
    <t>2025-08-16 19:44</t>
  </si>
  <si>
    <t>2025-08-19 15:13</t>
  </si>
  <si>
    <t>BJWY4166182557</t>
  </si>
  <si>
    <t>WYSJ250400021</t>
  </si>
  <si>
    <t>回访人：徐铁，回访时间：2025-08-16 19:07，回访内容：准备续费六级；|回访人：徐铁，回访时间：2025-08-16 19:44，回访内容：报名</t>
  </si>
  <si>
    <t>教育</t>
  </si>
  <si>
    <t>123054560</t>
  </si>
  <si>
    <t>2025-08-11 10:40:02</t>
  </si>
  <si>
    <t>李婧lijing2211@xdf.cn</t>
  </si>
  <si>
    <t>张冬玥</t>
  </si>
  <si>
    <t>29593005</t>
  </si>
  <si>
    <t>2025-08-11 12:03</t>
  </si>
  <si>
    <t>中央财经大学</t>
  </si>
  <si>
    <t>金融学</t>
  </si>
  <si>
    <t>2025-08-16 17:13</t>
  </si>
  <si>
    <t>BJWY0348282975</t>
  </si>
  <si>
    <t>WYS250420026</t>
  </si>
  <si>
    <t>回访人：李婧，回访时间：2025-08-11 12:03，回访内容：试听和了解中；|回访人：李婧，回访时间：2025-08-13 18:27，回访内容：暂无回复；|回访人：李婧，回访时间：2025-08-16 17:13，回访内容：1</t>
  </si>
  <si>
    <t>董亦华同学</t>
  </si>
  <si>
    <t>118548952</t>
  </si>
  <si>
    <t>2025-07-10 15:58:17</t>
  </si>
  <si>
    <t>董亦华</t>
  </si>
  <si>
    <t>28967525</t>
  </si>
  <si>
    <t>2025-07-10 16:05</t>
  </si>
  <si>
    <t>2025-08-13 22:53</t>
  </si>
  <si>
    <t>BJWY0094472133</t>
  </si>
  <si>
    <t>YKS250030063</t>
  </si>
  <si>
    <t>2025-08-13</t>
  </si>
  <si>
    <t>回访人：黄智超，回访时间：2025-08-13 22:52，回访内容：黄智超进行了退单操作!(本条回访记录由系统自动记录)；|回访人：黄智超，回访时间：2025-08-13 22:53，回访内容：转班</t>
  </si>
  <si>
    <t>121857626</t>
  </si>
  <si>
    <t>2025-08-03 14:11:25</t>
  </si>
  <si>
    <t>安/杨晓超</t>
  </si>
  <si>
    <t>张伯宇</t>
  </si>
  <si>
    <t>29486749</t>
  </si>
  <si>
    <t>2025-08-03 15:09</t>
  </si>
  <si>
    <t>2025-08-03 16:47</t>
  </si>
  <si>
    <t>WYS25035</t>
  </si>
  <si>
    <t>XDF112128153614247</t>
  </si>
  <si>
    <t>WYS250350063</t>
  </si>
  <si>
    <t>2025-08-03</t>
  </si>
  <si>
    <t>回访人：杨晓超，回访时间：2025-08-03 15:09，回访内容：六级课程沟通 ；|回访人：杨晓超，回访时间：2025-08-03 16:47，回访内容：签约</t>
  </si>
  <si>
    <t>121964400</t>
  </si>
  <si>
    <t>2025-08-02 18:25:34</t>
  </si>
  <si>
    <t>李恺桓/赵星火</t>
  </si>
  <si>
    <t>李恺桓</t>
  </si>
  <si>
    <t>吴威龙</t>
  </si>
  <si>
    <t>29483199</t>
  </si>
  <si>
    <t>2025-08-02 18:27</t>
  </si>
  <si>
    <t>大学预科</t>
  </si>
  <si>
    <t>外国语学院</t>
  </si>
  <si>
    <t>马克思主义理论英语</t>
  </si>
  <si>
    <t>2025-08-02 20:47</t>
  </si>
  <si>
    <t>2025-08-03 10:12</t>
  </si>
  <si>
    <t>BJWY6271341305</t>
  </si>
  <si>
    <t>YKS250030046</t>
  </si>
  <si>
    <t>2025-08-02</t>
  </si>
  <si>
    <t>回访人：赵星火，回访时间：2025-08-02 18:27，回访内容：要缴费跟进中，缴费了；|回访人：赵星火，回访时间：2025-08-02 20:47，回访内容：签约</t>
  </si>
  <si>
    <t>121809084</t>
  </si>
  <si>
    <t>2025-08-01 15:37:17</t>
  </si>
  <si>
    <t>王妙妙</t>
  </si>
  <si>
    <t>29445219</t>
  </si>
  <si>
    <t>2025-08-01 15:44</t>
  </si>
  <si>
    <t>北京林业大学</t>
  </si>
  <si>
    <t>林学院</t>
  </si>
  <si>
    <t>林学</t>
  </si>
  <si>
    <t>2025-08-01 17:01</t>
  </si>
  <si>
    <t>2025-08-01 17:19</t>
  </si>
  <si>
    <t>WYSJ25033</t>
  </si>
  <si>
    <t>BJWY4485130028</t>
  </si>
  <si>
    <t>WYSJ250330095</t>
  </si>
  <si>
    <t>回访人：徐铁，回访时间：2025-08-01 15:44，回访内容：马上报名；|回访人：徐铁，回访时间：2025-08-01 17:01，回访内容：报名</t>
  </si>
  <si>
    <t>付建行</t>
  </si>
  <si>
    <t>121422640</t>
  </si>
  <si>
    <t>2025-07-30 16:26:09</t>
  </si>
  <si>
    <t>张子杰同学推荐</t>
  </si>
  <si>
    <t>张博奥zhangboao@xdf.cn</t>
  </si>
  <si>
    <t>29431034</t>
  </si>
  <si>
    <t>2025-07-30 16:28</t>
  </si>
  <si>
    <t>信息安全</t>
  </si>
  <si>
    <t>2025-07-30 19:56</t>
  </si>
  <si>
    <t>2025-07-30 19:57</t>
  </si>
  <si>
    <t>BJWY8488037202</t>
  </si>
  <si>
    <t>YKS250030036</t>
  </si>
  <si>
    <t>2025-07-30</t>
  </si>
  <si>
    <t>回访人：张博奥，回访时间：2025-07-30 16:28，回访内容：准备报名；|回访人：张博奥，回访时间：2025-07-30 19:56，回访内容：已报名</t>
  </si>
  <si>
    <t>辛苦学管老师尽快联系学生并发送导学课</t>
  </si>
  <si>
    <t>120969074</t>
  </si>
  <si>
    <t>2025-07-28 10:25:32</t>
  </si>
  <si>
    <t>罗杰夫</t>
  </si>
  <si>
    <t>29380913</t>
  </si>
  <si>
    <t>2025-07-28 10:30</t>
  </si>
  <si>
    <t>北京石景山区实验中学</t>
  </si>
  <si>
    <t>2025-07-30 18:16</t>
  </si>
  <si>
    <t>BJWY6865910226</t>
  </si>
  <si>
    <t>YKS250030037</t>
  </si>
  <si>
    <t>回访人：刘晓娟，回访时间：2025-07-28 10:30，回访内容：家长拉群，咨询，新大一，想看看暑假四级的课程，介绍8月4日的四级班；|回访人：刘晓娟，回访时间：2025-07-30 18:16，回访内容：报名</t>
  </si>
  <si>
    <t>赵泽润同学</t>
  </si>
  <si>
    <t>120690701</t>
  </si>
  <si>
    <t>2025-07-25 19:24:33</t>
  </si>
  <si>
    <t>宋增辉老师老带新</t>
  </si>
  <si>
    <t>赵泽润</t>
  </si>
  <si>
    <t>29324646</t>
  </si>
  <si>
    <t>2025-07-25 19:34</t>
  </si>
  <si>
    <t>六级,其他,大学预科</t>
  </si>
  <si>
    <t>北京工业大学</t>
  </si>
  <si>
    <t>理学部</t>
  </si>
  <si>
    <t>应用物理学</t>
  </si>
  <si>
    <t>2025-07-28 15:29</t>
  </si>
  <si>
    <t>BJWY8482657226</t>
  </si>
  <si>
    <t>YKS250030029</t>
  </si>
  <si>
    <t>2025-07-28</t>
  </si>
  <si>
    <t>回访人：宋增辉，回访时间：2025-07-25 19:34，回访内容：马上报名。正在发协议；|回访人：宋增辉，回访时间：2025-07-26 10:54，回访内容：昨晚没有和孩子商量，中午给结果
总结：客户赵泽润初步决定报名六级大班课程，原价5980元，优惠800元后价格为5180元。客户已提供基本信息，包括姓名、性别、听课手机号、院校、专业年级及紧急联系人手机号。课程将于8月4日开始，客户将通过微信支付费用。客户还询问了关于优惠和退班制度的具体情况，特别是关于老带新优惠和退班费用的计算方式。客户表示需要与孩子进一步确认后再决定是否签署协议。
下次回访建议：在客户与孩子确认后，及时跟进客户的最终决定。如果客户确认报名，协助完成协议签署和支付流程。如果客户有任何疑问或需要进一步了解优惠和退班制度，提供详细解答。同时，确认客户是否对课程安排和教材有任何特殊需求，确保客户对课程内容和服务有充分了解。；|回访人：宋增辉，回访时间：2025-07-28 15:29，回访内容：已报名</t>
  </si>
  <si>
    <t>刘锦霖</t>
  </si>
  <si>
    <t>120860686</t>
  </si>
  <si>
    <t>2025-07-27 11:51:37</t>
  </si>
  <si>
    <t>29374981</t>
  </si>
  <si>
    <t>2025-07-27 11:54</t>
  </si>
  <si>
    <t>天津理工大学</t>
  </si>
  <si>
    <t>机械工程学院</t>
  </si>
  <si>
    <t>机械工程</t>
  </si>
  <si>
    <t>2025-07-27 15:52</t>
  </si>
  <si>
    <t>BJWY8744849386</t>
  </si>
  <si>
    <t>WYS250350058</t>
  </si>
  <si>
    <t>回访人：刘晓娟，回访时间：2025-07-27 11:54，回访内容：家长推荐，想报名六级线下的课程，介绍大班，报名；|回访人：刘晓娟，回访时间：2025-07-27 15:20，回访内容：已经支付，等老带新海报；|回访人：刘晓娟，回访时间：2025-07-27 15:52，回访内容：报名</t>
  </si>
  <si>
    <t>戴嘉浩</t>
  </si>
  <si>
    <t>119012366</t>
  </si>
  <si>
    <t>2025-07-14 17:32:08</t>
  </si>
  <si>
    <t>李林</t>
  </si>
  <si>
    <t>28996338</t>
  </si>
  <si>
    <t>2025-07-14 18:03</t>
  </si>
  <si>
    <t>北京市第十九中学</t>
  </si>
  <si>
    <t>2025-07-26 18:53</t>
  </si>
  <si>
    <t>BJWY6599593643</t>
  </si>
  <si>
    <t>YKS250030026</t>
  </si>
  <si>
    <t>回访人：刘晓娟，回访时间：2025-07-19 11:16，回访内容：微信留言，确认意向；|回访人：刘晓娟，回访时间：2025-07-26 14:40，回访内容：微信留言，确认意向；|回访人：刘晓娟，回访时间：2025-07-26 18:53，回访内容：报名</t>
  </si>
  <si>
    <t>张屿峰</t>
  </si>
  <si>
    <t>120853121</t>
  </si>
  <si>
    <t>2025-07-26 15:44:02</t>
  </si>
  <si>
    <t>杨晓超；</t>
  </si>
  <si>
    <t>29369835</t>
  </si>
  <si>
    <t>2025-07-26 15:52</t>
  </si>
  <si>
    <t>上海大学</t>
  </si>
  <si>
    <t>材料科学与工程学院</t>
  </si>
  <si>
    <t>材料过程</t>
  </si>
  <si>
    <t>2025-07-26 16:46</t>
  </si>
  <si>
    <t>BJWY9964033375</t>
  </si>
  <si>
    <t>WYS250350054</t>
  </si>
  <si>
    <t xml:space="preserve">回访人：杨晓超，回访时间：2025-07-26 15:52，回访内容：已经缴费；|回访人：杨晓超，回访时间：2025-07-26 16:46，回访内容：签约 </t>
  </si>
  <si>
    <t>李知非</t>
  </si>
  <si>
    <t>120690089</t>
  </si>
  <si>
    <t>2025-07-25 18:34:20</t>
  </si>
  <si>
    <t>转介绍建单</t>
  </si>
  <si>
    <t>29324100</t>
  </si>
  <si>
    <t>2025-07-25 18:36</t>
  </si>
  <si>
    <t>计算机与信息技术学院</t>
  </si>
  <si>
    <t>计算机科学与技术</t>
  </si>
  <si>
    <t>2025-07-25 22:37</t>
  </si>
  <si>
    <t>2025-07-26 13:45</t>
  </si>
  <si>
    <t>BJWY2079358066</t>
  </si>
  <si>
    <t>YKS250030023</t>
  </si>
  <si>
    <t>回访人：田一禾，回访时间：2025-07-25 18:36，回访内容：老带新一起报六级新大一班，；|回访人：田一禾，回访时间：2025-07-25 21:26，回访内容：李荣晋介绍1 ，明天预计会报六级预科班；|回访人：田一禾，回访时间：2025-07-25 22:37，回访内容：今日签约暂存</t>
  </si>
  <si>
    <t>这是六级大班的李知非，不是一个人。</t>
  </si>
  <si>
    <t>117785459</t>
  </si>
  <si>
    <t>2025-07-05 20:12:20</t>
  </si>
  <si>
    <t>郑初妍</t>
  </si>
  <si>
    <t>29315538</t>
  </si>
  <si>
    <t>2025-07-24 22:29</t>
  </si>
  <si>
    <t>2025-07-24 22:30</t>
  </si>
  <si>
    <t>党同学</t>
  </si>
  <si>
    <t>BJWY5518228982</t>
  </si>
  <si>
    <t>YKS250030012</t>
  </si>
  <si>
    <t>回访人：黄智超，回访时间：2025-07-24 22:29，回访内容：转班；|回访人：黄智超，回访时间：2025-07-24 22:30，回访内容：转班</t>
  </si>
  <si>
    <t>蔡立达</t>
  </si>
  <si>
    <t>120621426</t>
  </si>
  <si>
    <t>2025-07-24 16:07:59</t>
  </si>
  <si>
    <t>29311865</t>
  </si>
  <si>
    <t>2025-07-24 16:13</t>
  </si>
  <si>
    <t>人大附中航天城学校</t>
  </si>
  <si>
    <t>2025-07-24 20:39</t>
  </si>
  <si>
    <t>YKSJ25001</t>
  </si>
  <si>
    <t>六级无忧计划（线上优享/新大一专属）</t>
  </si>
  <si>
    <t>BJWY7097470991</t>
  </si>
  <si>
    <t>YKSJ250010056</t>
  </si>
  <si>
    <t>回访人：宋增辉，回访时间：2025-07-24 16:13，回访内容：已确认报名。等待缴费；|回访人：宋增辉，回访时间：2025-07-24 20:39，回访内容：已报名</t>
  </si>
  <si>
    <t>张千寻</t>
  </si>
  <si>
    <t>120494984</t>
  </si>
  <si>
    <t>2025-07-23 19:35:46</t>
  </si>
  <si>
    <t>张</t>
  </si>
  <si>
    <t>29304939</t>
  </si>
  <si>
    <t>2025-07-23 19:39</t>
  </si>
  <si>
    <t>南京农业大学</t>
  </si>
  <si>
    <t>生命科学学院</t>
  </si>
  <si>
    <t>生物科学</t>
  </si>
  <si>
    <t>2025-07-24 17:08</t>
  </si>
  <si>
    <t>2025-07-25 10:16</t>
  </si>
  <si>
    <t>BJWY0638731537</t>
  </si>
  <si>
    <t>YKSJ250010055</t>
  </si>
  <si>
    <t xml:space="preserve">回访人：杨晓超，回访时间：2025-07-23 19:39，回访内容：大学预科学习 ；|回访人：杨晓超，回访时间：2025-07-24 17:08，回访内容：签约 </t>
  </si>
  <si>
    <t>119818190</t>
  </si>
  <si>
    <t>2025-07-19 09:04:22</t>
  </si>
  <si>
    <t>钱雪冰</t>
  </si>
  <si>
    <t>任忠骥</t>
  </si>
  <si>
    <t>梁瑞涵</t>
  </si>
  <si>
    <t>29202883</t>
  </si>
  <si>
    <t>2025-07-19 09:09</t>
  </si>
  <si>
    <t>药学院</t>
  </si>
  <si>
    <t>药学（本硕连读）</t>
  </si>
  <si>
    <t>2025-07-23 17:02</t>
  </si>
  <si>
    <t>2025-07-23 17:41</t>
  </si>
  <si>
    <t>LP17532613231531</t>
  </si>
  <si>
    <t>六级一对一畅学班（50H）</t>
  </si>
  <si>
    <t>BJWY4873407428</t>
  </si>
  <si>
    <t>回访人：钱雪冰，回访时间：2025-07-19 09:09，回访内容：六级一对一，推荐老师，让孩子听一下 然后从暑假开始过来上课
学生有点内向；|回访人：钱雪冰，回访时间：2025-07-22 19:45，回访内容：继续沟通老师的选择。</t>
  </si>
  <si>
    <t>杨柳祎</t>
  </si>
  <si>
    <t>118652904</t>
  </si>
  <si>
    <t>2025-07-12 14:05:50</t>
  </si>
  <si>
    <t>宋增辉的顾问转介绍工单</t>
  </si>
  <si>
    <t>29046756</t>
  </si>
  <si>
    <t>2025-07-12 14:20</t>
  </si>
  <si>
    <t>北京市第十一中学</t>
  </si>
  <si>
    <t>2025-07-24 10:50</t>
  </si>
  <si>
    <t>BJWY6654774927</t>
  </si>
  <si>
    <t>YKS250030008</t>
  </si>
  <si>
    <t>回访人：宋增辉，回访时间：2025-07-17 12:55，回访内容：电话未接，微信留言；|回访人：宋增辉，回访时间：2025-07-22 19:56，回访内容：在忙，稍后沟通；|回访人：宋增辉，回访时间：2025-07-23 18:24，回访内容：电话未接，微信留言；|回访人：宋增辉，回访时间：2025-07-24 10:50，回访内容：已报名</t>
  </si>
  <si>
    <t>高晨希</t>
  </si>
  <si>
    <t>119830398</t>
  </si>
  <si>
    <t>2025-07-19 09:14:23</t>
  </si>
  <si>
    <t>死单激活分配谭悦</t>
  </si>
  <si>
    <t>2025-07-19 09:15:30</t>
  </si>
  <si>
    <t>29203842</t>
  </si>
  <si>
    <t>2025-07-19 11:10</t>
  </si>
  <si>
    <t>六级,考研专业课,考研集训营</t>
  </si>
  <si>
    <t>安徽大学</t>
  </si>
  <si>
    <t>计算机科学与技术学院</t>
  </si>
  <si>
    <t>2025-07-23 18:47</t>
  </si>
  <si>
    <t>2025-07-23 18:48</t>
  </si>
  <si>
    <t>BJWY2429463589</t>
  </si>
  <si>
    <t>WYSJ250400010</t>
  </si>
  <si>
    <t>回访人：谭悦，回访时间：2025-07-19 11:10，回访内容：考虑报名27考研暑寒暑集训  ；|回访人：谭悦，回访时间：2025-07-23 18:47，回访内容：1</t>
  </si>
  <si>
    <t>暑假集训营,寒暑假集训营（春秋OMO）,考研专业课150,六级无忧计划</t>
  </si>
  <si>
    <t>英语,政治,数学,计算机</t>
  </si>
  <si>
    <t>119961581</t>
  </si>
  <si>
    <t>2025-07-20 21:50:35</t>
  </si>
  <si>
    <t>渠道录入来源：老带新系统
老生userid：5ca3317f-17b9-4f57-8d22-44258bf085dd
老生学号：BJWY3417879227
老生姓名：黄俊宇
产品类型：1
活动所属学校名称：北京大学事业部
老带新活动名称：邀好友，大家一起来省钱（班课专用）新
老带新活动id：2366032
推广邮箱：songzenghui@xdf.cn</t>
  </si>
  <si>
    <t>邬昊锴</t>
  </si>
  <si>
    <t>29246422</t>
  </si>
  <si>
    <t>2025-07-20 23:34</t>
  </si>
  <si>
    <t>2025-07-21 11:26</t>
  </si>
  <si>
    <t>2025-07-21 11:27</t>
  </si>
  <si>
    <t>BJWY1541459125</t>
  </si>
  <si>
    <t>YKSJ250010047</t>
  </si>
  <si>
    <t>回访人：宋增辉，回访时间：2025-07-20 23:34，回访内容：决定报名，老学员推荐，明天缴费
邬昊锴是新东方增辉老师，负责多种国内考试咨询，包括四六级、考研等。他提供线上和线下课程，线上课程已开课，错过课程可看回放。邬老师建议邬昊锴学习六级课程，尽管词汇基础较弱，但课程难度适合。费用和报名流程将在明天处理。
下次回访建议：确认邬昊锴是否已完成报名流程，了解他对课程的初步反馈，并提供词汇学习建议，帮助他更好地准备六级考试。同时，询问是否有其他学习需求或问题，确保他对课程安排满意。；|回访人：宋增辉，回访时间：2025-07-21 11:26，回访内容：已经报名</t>
  </si>
  <si>
    <t>涂昕童</t>
  </si>
  <si>
    <t>119934563</t>
  </si>
  <si>
    <t>2025-07-20 17:33:58</t>
  </si>
  <si>
    <t>张嘉会</t>
  </si>
  <si>
    <t>29244653</t>
  </si>
  <si>
    <t>2025-07-20 17:35</t>
  </si>
  <si>
    <t>北京市第三中学</t>
  </si>
  <si>
    <t>2025-07-20 17:58</t>
  </si>
  <si>
    <t>2025-07-21 10:34</t>
  </si>
  <si>
    <t>BJWY2751118744</t>
  </si>
  <si>
    <t>YKSJ250010045</t>
  </si>
  <si>
    <t>2025-07-20</t>
  </si>
  <si>
    <t>回访人：李政(离职)，回访时间：2025-07-20 17:35，回访内容：要签约；|回访人：李政(离职)，回访时间：2025-07-20 17:58，回访内容：签约</t>
  </si>
  <si>
    <t>116422259</t>
  </si>
  <si>
    <t>2025-06-27 16:01:28</t>
  </si>
  <si>
    <t>顾问转介绍-新带新</t>
  </si>
  <si>
    <t>张成淼</t>
  </si>
  <si>
    <t>29300217</t>
  </si>
  <si>
    <t>2025-07-25 14:42</t>
  </si>
  <si>
    <t>信息学部</t>
  </si>
  <si>
    <t>计算机科学与技术（实验班)</t>
  </si>
  <si>
    <t>YKS25004</t>
  </si>
  <si>
    <t>六级精英计划（新大一专属）</t>
  </si>
  <si>
    <t>周妈妈</t>
  </si>
  <si>
    <t>BJWY7540937395</t>
  </si>
  <si>
    <t>YKS250040018</t>
  </si>
  <si>
    <t>2025-07-19</t>
  </si>
  <si>
    <t>回访人：李婧，回访时间：2025-07-25 14:42，回访内容：转班绑单；|回访人：李婧，回访时间：2025-07-25 14:42，回访内容：转班绑单</t>
  </si>
  <si>
    <t>119762417</t>
  </si>
  <si>
    <t>2025-07-18 15:16:48</t>
  </si>
  <si>
    <t>渠道录入来源：老带新系统
老生userid：43ef700a-2196-438f-8b58-230db97ab019
老生学号：BJWY2819580427
老生姓名：江卓霖
产品类型：1
活动所属学校名称：北京大学事业部
老带新活动名称：邀好友，大家一起来省钱（班课专用）新
老带新活动id：2366032
推广邮箱：fangguochao@xdf.cn</t>
  </si>
  <si>
    <t>魏子涵</t>
  </si>
  <si>
    <t>29198090</t>
  </si>
  <si>
    <t>2025-07-18 15:28</t>
  </si>
  <si>
    <t>2025-07-18 15:47</t>
  </si>
  <si>
    <t>ZVVB26001</t>
  </si>
  <si>
    <t>六级暑假集训营（24H冲刺直播）</t>
  </si>
  <si>
    <t>XDF072203144714089</t>
  </si>
  <si>
    <t>ZVVB260010050</t>
  </si>
  <si>
    <t>回访人：房国超，回访时间：2025-07-18 15:28，回访内容：jixunying；|回访人：房国超，回访时间：2025-07-18 15:47，回访内容：报名</t>
  </si>
  <si>
    <t>暑假六级集训营</t>
  </si>
  <si>
    <t>119742685</t>
  </si>
  <si>
    <t>2025-07-18 13:07:11</t>
  </si>
  <si>
    <t>渠道录入来源：老带新系统
老生userid：7b0ebef8-e3a5-415c-a950-5099cde87f5c
老生学号：BJWY3293832154
老生姓名：王宇
产品类型：1
活动所属学校名称：北京大学事业部
老带新活动名称：邀好友，大家一起来省钱（班课专用）新
老带新活动id：2366032
推广邮箱：fangguochao@xdf.cn</t>
  </si>
  <si>
    <t>侯欣彤</t>
  </si>
  <si>
    <t>29195924</t>
  </si>
  <si>
    <t>2025-07-18 13:28</t>
  </si>
  <si>
    <t>华侨大学</t>
  </si>
  <si>
    <t>国际学院</t>
  </si>
  <si>
    <t>会计学</t>
  </si>
  <si>
    <t>2025-07-18 13:50</t>
  </si>
  <si>
    <t>BJWY7092539589</t>
  </si>
  <si>
    <t>WYSJ250330090</t>
  </si>
  <si>
    <t>回访人：房国超，回访时间：2025-07-18 13:29，回访内容：直播课；|回访人：房国超，回访时间：2025-07-18 13:50，回访内容：报名，黑龙江</t>
  </si>
  <si>
    <t>彭奕涵</t>
  </si>
  <si>
    <t>119714226</t>
  </si>
  <si>
    <t>2025-07-18 10:39:55</t>
  </si>
  <si>
    <t>一涵</t>
  </si>
  <si>
    <t>29147858</t>
  </si>
  <si>
    <t>2025-07-18 11:45</t>
  </si>
  <si>
    <t>澳门城市大学</t>
  </si>
  <si>
    <t>设计艺术</t>
  </si>
  <si>
    <t>2025-07-18 12:01</t>
  </si>
  <si>
    <t>WYS25031</t>
  </si>
  <si>
    <t>BJWY1312221364</t>
  </si>
  <si>
    <t>WYS250310065</t>
  </si>
  <si>
    <t>回访人：刘海玲，回访时间：2025-07-18 11:45，回访内容：六级 ；|回访人：刘海玲，回访时间：2025-07-18 12:01，回访内容：报名</t>
  </si>
  <si>
    <t>平平</t>
  </si>
  <si>
    <t>117875945</t>
  </si>
  <si>
    <t>2025-07-06 17:24:01</t>
  </si>
  <si>
    <t>黄智超老师老带新</t>
  </si>
  <si>
    <t>陈泽临</t>
  </si>
  <si>
    <t>28894555</t>
  </si>
  <si>
    <t>2025-07-06 20:14</t>
  </si>
  <si>
    <t>中国政法大学</t>
  </si>
  <si>
    <t>光明新闻传播学院</t>
  </si>
  <si>
    <t>2025-07-16 14:28</t>
  </si>
  <si>
    <t>BJWY6475303787</t>
  </si>
  <si>
    <t>WYSJ250330083</t>
  </si>
  <si>
    <t>2025-07-16</t>
  </si>
  <si>
    <t>回访人：黄智超，回访时间：2025-07-12 17:52，回访内容：家长反馈孩子去军训了，得是7月14号才能回来，预计7月15号联系。；|回访人：黄智超，回访时间：2025-07-15 19:14，回访内容：孩子刚回来 还没来得及沟通 等等家长的反馈；|回访人：黄智超，回访时间：2025-07-16 14:28，回访内容：已签约 六级线上网课 5680元WYSJ25033</t>
  </si>
  <si>
    <t>张一帆</t>
  </si>
  <si>
    <t>118219708</t>
  </si>
  <si>
    <t>2025-07-08 16:57:06</t>
  </si>
  <si>
    <t>张沛林</t>
  </si>
  <si>
    <t>28934804</t>
  </si>
  <si>
    <t>2025-07-08 18:06</t>
  </si>
  <si>
    <t>山西医科大学</t>
  </si>
  <si>
    <t>第一临床医学院</t>
  </si>
  <si>
    <t>临床医学（五年制）1</t>
  </si>
  <si>
    <t>2025-07-16 11:28</t>
  </si>
  <si>
    <t>2025-07-16 11:30</t>
  </si>
  <si>
    <t>BJWY1916743063</t>
  </si>
  <si>
    <t>ZVVB260010047</t>
  </si>
  <si>
    <t>回访人：张博奥，回访时间：2025-07-08 18:06，回访内容：张同学家长推荐，意向六级暑假集训营，和张沛林同学一起上课，加紧跟进；|回访人：张博奥，回访时间：2025-07-09 19:28，回访内容：张沛林家长推荐，准备上六级集训营，准备和张沛林一起上课，持续跟进；|回访人：张博奥，回访时间：2025-07-11 21:32，回访内容：改标签；|回访人：张博奥，回访时间：2025-07-12 20:54，回访内容：已出协议，待储值；|回访人：张博奥，回访时间：2025-07-16 11:28，回访内容：已报名</t>
  </si>
  <si>
    <t>暑假四级集训营</t>
  </si>
  <si>
    <t>请学管老师尽快联系，学生有住宿要求，请把张一帆和张沛林调到同一间房</t>
  </si>
  <si>
    <t>佳禾妈</t>
  </si>
  <si>
    <t>118637697</t>
  </si>
  <si>
    <t>2025-07-11 16:21:35</t>
  </si>
  <si>
    <t>徐健坤；</t>
  </si>
  <si>
    <t>张翊靖</t>
  </si>
  <si>
    <t>栗佳禾</t>
  </si>
  <si>
    <t>29040717</t>
  </si>
  <si>
    <t>2025-07-11 17:20</t>
  </si>
  <si>
    <t>首都师范大学附属玉泉学校</t>
  </si>
  <si>
    <t>2025-07-15 17:24</t>
  </si>
  <si>
    <t>2025-07-15 17:26</t>
  </si>
  <si>
    <t>BJWY5985267773</t>
  </si>
  <si>
    <t>YKSJ250010033</t>
  </si>
  <si>
    <t>2025-07-15</t>
  </si>
  <si>
    <t>回访人：徐健坤(离职)，回访时间：2025-07-11 17:20，回访内容：英语131 基础不错 数学禾口语不太考虑 考虑线上或小班 小班意向明显；|回访人：徐健坤(离职)，回访时间：2025-07-13 19:20，回访内容：要求周一联系；|回访人：徐健坤(离职)，回访时间：2025-07-14 20:54，回访内容：已经储值 等入团；|回访人：徐健坤(离职)，回访时间：2025-07-15 17:24，回访内容：签约</t>
  </si>
  <si>
    <t>王闯</t>
  </si>
  <si>
    <t>118808670</t>
  </si>
  <si>
    <t>2025-07-12 14:33:58</t>
  </si>
  <si>
    <t>陆昭坤</t>
  </si>
  <si>
    <t>29047884</t>
  </si>
  <si>
    <t>2025-07-12 15:25</t>
  </si>
  <si>
    <t>2025-07-15 13:34</t>
  </si>
  <si>
    <t>BJWY9563629636</t>
  </si>
  <si>
    <t>YKS250040015</t>
  </si>
  <si>
    <t>回访人：宋增辉，回访时间：2025-07-12 15:25，回访内容：试听课来了，看孩子上课情况；|回访人：宋增辉，回访时间：2025-07-12 18:34，回访内容：孩子学习没有问题，纠结学习四级还是六级，让孩子做一套四级真题后决定，规划的小班，或者大班搭配一对一去学；|回访人：宋增辉，回访时间：2025-07-14 14:48，回访内容：孩子做题看孩子适合四级还是六级
总结：客户确认试听课时间为下午两点，地点在西三环。客户到达后，通过刷门禁二维码进入大楼，校区位于B座五层。客户晚到五分钟，工作人员表示会下楼接应。客户到达后，孩子进入教室签到并开始试听，客户在等待期间出现头晕症状，但孩子继续听课。
下次回访建议：建议在回访时询问客户对试听课的满意度，了解孩子的学习进展，并关注客户的身体状况，确保其舒适度。同时，可提供更多关于课程和校区设施的信息，以便客户更好地了解。；|回访人：宋增辉，回访时间：2025-07-15 13:34，回访内容：已报名</t>
  </si>
  <si>
    <t>114887628</t>
  </si>
  <si>
    <t>2025-06-17 19:56:54</t>
  </si>
  <si>
    <t>渠道录入来源：老带新系统
老生userid：4d21160f-6f3f-4236-88ae-cf24a39bca3f
老生学号：BJWY4512217138
老生姓名：戚颢严
产品类型：1
活动所属学校名称：北京大学事业部
老带新活动名称：邀好友，大家一起来省钱（班课专用）新
老带新活动id：2366032
推广邮箱：fangguochao@xdf.cn</t>
  </si>
  <si>
    <t>2026财年第1财月老带新系统</t>
  </si>
  <si>
    <t>王艺蒙</t>
  </si>
  <si>
    <t>28417405</t>
  </si>
  <si>
    <t>2025-07-14 10:16</t>
  </si>
  <si>
    <t>2025-07-14 13:34</t>
  </si>
  <si>
    <t>BJWY6541260474</t>
  </si>
  <si>
    <t>ZVVB260010043</t>
  </si>
  <si>
    <t>回访人：房国超，回访时间：2025-07-05 23:06，回访内容：想要之前优惠，年中优惠没了， 说孩子要报本地线下的班，预计死单；|回访人：房国超，回访时间：2025-07-09 22:00，回访内容：微信已沟通， 学生已报名当地课程，下次确认死单；|回访人：房国超，回访时间：2025-07-13 22:22，回访内容：二次确认，已报名当地课程；|回访人：杨沫，回访时间：2025-07-14 10:16，回访内容：杨沫恢复工单, 系统自动生成回访记录!；|回访人：房国超，回访时间：2025-07-14 13:34，回访内容：报名集训营</t>
  </si>
  <si>
    <t>119105660</t>
  </si>
  <si>
    <t>2025-07-14 20:28:52</t>
  </si>
  <si>
    <t>孙同学</t>
  </si>
  <si>
    <t>蒋心橦</t>
  </si>
  <si>
    <t>29085276</t>
  </si>
  <si>
    <t>2025-07-14 20:32</t>
  </si>
  <si>
    <t>计算机学院</t>
  </si>
  <si>
    <t>2025-07-14 21:03</t>
  </si>
  <si>
    <t>2025-07-14 21:04</t>
  </si>
  <si>
    <t>BJWY0319381505</t>
  </si>
  <si>
    <t>WYS250310061</t>
  </si>
  <si>
    <t>回访人：黄智超，回访时间：2025-07-14 20:32，回访内容：推荐6级二班 家长考虑一下；|回访人：黄智超，回访时间：2025-07-14 21:03，回访内容：签约 暑假六级二班6180元</t>
  </si>
  <si>
    <t>118908389</t>
  </si>
  <si>
    <t>2025-07-13 13:31:47</t>
  </si>
  <si>
    <t>李丽</t>
  </si>
  <si>
    <t>张萌</t>
  </si>
  <si>
    <t>29070900</t>
  </si>
  <si>
    <t>2025-07-13 13:34</t>
  </si>
  <si>
    <t>山东农业大学</t>
  </si>
  <si>
    <t>食品科学与工程学院</t>
  </si>
  <si>
    <t>2025-07-13 14:24</t>
  </si>
  <si>
    <t>BJWY0685788415</t>
  </si>
  <si>
    <t>WYS250350035</t>
  </si>
  <si>
    <t>回访人：刘晓娟，回访时间：2025-07-13 13:34，回访内容：考研无忧，27候鸟，食品科学与工程，四级445，六级刚考，没出成绩；|回访人：刘晓娟，回访时间：2025-07-13 14:24，回访内容：报名</t>
  </si>
  <si>
    <t>无忧计划-候鸟,六级无忧计划</t>
  </si>
  <si>
    <t>英语,政治,数学,专业课150</t>
  </si>
  <si>
    <t>116525212</t>
  </si>
  <si>
    <t>2025-06-28 10:12:34</t>
  </si>
  <si>
    <t xml:space="preserve">谢嘉睿妈妈推荐，新带新组团报名
</t>
  </si>
  <si>
    <t>倪昊越</t>
  </si>
  <si>
    <t>29060764</t>
  </si>
  <si>
    <t>2025-07-13 22:55</t>
  </si>
  <si>
    <t>北京人大附中本部</t>
  </si>
  <si>
    <t>2025-07-13 22:56</t>
  </si>
  <si>
    <t>BJWY7142051109</t>
  </si>
  <si>
    <t>YKS250020022</t>
  </si>
  <si>
    <t>回访人：宋增辉，回访时间：2025-07-13 22:55，回访内容：转班；|回访人：宋增辉，回访时间：2025-07-13 22:56，回访内容：已报名</t>
  </si>
  <si>
    <t>王彦博</t>
  </si>
  <si>
    <t>117405112</t>
  </si>
  <si>
    <t>2025-07-03 14:16:14</t>
  </si>
  <si>
    <t>28827928</t>
  </si>
  <si>
    <t>2025-07-03 14:38</t>
  </si>
  <si>
    <t>2025-07-13 14:25</t>
  </si>
  <si>
    <t>BJWY3468852142</t>
  </si>
  <si>
    <t>YKS250040012</t>
  </si>
  <si>
    <t>回访人：宋增辉，回访时间：2025-07-05 21:40，回访内容：已报名；|回访人：宋增辉，回访时间：2025-07-05 22:11，回访内容：宋增辉进行了退单操作!(本条回访记录由系统自动记录)；|回访人：宋增辉，回访时间：2025-07-06 18:55，回访内容：纠结雅或者六级，孩子试听课觉得简单，妈妈有想法让孩子去学，就是纠结学习那种方式，这两天给回复；|回访人：宋增辉，回访时间：2025-07-10 12:27，回访内容：工单意向梳理
总结：家长询问了六级课程的试听、授课时间、地点及费用，并表达了对线下课的偏好，但因距离较远也考虑线上课。家长最终决定让孩子参加12号的试听课，并倾向于报读六级小班课。课程费用为5980元，有300元优惠，实际费用为5680元。家长还询问了缴费方式，确认可以在试听地点现场缴费。
下次回访建议：在试听结束后，及时跟进家长和孩子的反馈，确认是否满意试听内容。如家长决定报名，协助完成缴费流程，并提供课程相关材料。同时，提醒家长注意课程开始时间及所需准备，确保顺利开课。如家长有进一步疑问，及时解答并提供支持。；|回访人：宋增辉，回访时间：2025-07-10 12:28，回访内容：工单等级梳理
总结：家长咨询了六级课程的试听、上课时间、地点及费用，并表达了孩子因距离远可能选择线上课程的意愿。家长最终决定报名线下小班课，并预约了12号的试听。家长还询问了缴费方式，确认了试听当天可以在前台办理缴费。
下次回访建议：在试听结束后，及时与家长确认孩子对课程的反馈，解答家长可能存在的疑问，并协助完成报名缴费流程。同时，提醒家长注意课程开始时间及所需准备材料。；|回访人：宋增辉，回访时间：2025-07-12 16:43，回访内容：孩子不愿意学，家长想让那孩子去学，孩子非常抗拒；|回访人：宋增辉，回访时间：2025-07-13 14:25，回访内容：已经报名
总结：家长最初表示孩子不想继续上课，但后来决定让孩子参加六级小班课。家长确认报名并提供孩子的基本信息，随后签署了培训协议。协议中重点关注了转退班制度，明确了退费规则。家长通过微信支付了费用，孩子已成功入班。
下次回访建议：建议在课程开始前一周联系家长，确认孩子是否适应课程安排，并提醒家长注意课程进度和孩子的学习情况。同时，可以询问家长是否有其他需求或问题，确保家长和孩子对课程安排满意。</t>
  </si>
  <si>
    <t>杨晓超yangxiaochao3@xdf.cn</t>
  </si>
  <si>
    <t>28936013</t>
  </si>
  <si>
    <t>2025-07-08 20:04</t>
  </si>
  <si>
    <t>2025-07-12 17:33</t>
  </si>
  <si>
    <t>2025-07-12 17:46</t>
  </si>
  <si>
    <t>YKS250020020</t>
  </si>
  <si>
    <t>回访人：杨晓超，回访时间：2025-07-08 20:04，回访内容：小班和数学一对一。；|回访人：杨晓超，回访时间：2025-07-10 19:21，回访内容：微信沟通 ；|回访人：杨晓超，回访时间：2025-07-12 17:33，回访内容：签约</t>
  </si>
  <si>
    <t>郭海超</t>
  </si>
  <si>
    <t>118572793</t>
  </si>
  <si>
    <t>2025-07-10 18:29:53</t>
  </si>
  <si>
    <t>29018118</t>
  </si>
  <si>
    <t>2025-07-10 19:02</t>
  </si>
  <si>
    <t>郑州大学</t>
  </si>
  <si>
    <t>计算机与人工智能学院</t>
  </si>
  <si>
    <t>2025-07-12 10:57</t>
  </si>
  <si>
    <t>BJWY3971606595</t>
  </si>
  <si>
    <t>ZVVB260010041</t>
  </si>
  <si>
    <t>回访人：李政(离职)，回访时间：2025-07-10 19:02，回访内容：咨询了解暑期集训营；|回访人：李政(离职)，回访时间：2025-07-10 19:11，回访内容：咨询暑期集训营安排，海超同学学习六级，郭翔学习四级；|回访人：李政(离职)，回访时间：2025-07-12 10:57，回访内容：签约</t>
  </si>
  <si>
    <t>六级集训营</t>
  </si>
  <si>
    <t>29048809</t>
  </si>
  <si>
    <t>2025-07-12 16:10</t>
  </si>
  <si>
    <t>北京十一实验中学</t>
  </si>
  <si>
    <t>2025-07-12 16:11</t>
  </si>
  <si>
    <t>朱卓灵</t>
  </si>
  <si>
    <t>YKS250020019</t>
  </si>
  <si>
    <t>回访人：黄智超，回访时间：2025-07-12 16:10，回访内容：YKS25002；|回访人：黄智超，回访时间：2025-07-12 16:11，回访内容：签约 5180六级二班 YKS25002</t>
  </si>
  <si>
    <t>高浪</t>
  </si>
  <si>
    <t>118615486</t>
  </si>
  <si>
    <t>2025-07-11 11:27:35</t>
  </si>
  <si>
    <t>徐铁；</t>
  </si>
  <si>
    <t>王</t>
  </si>
  <si>
    <t>28982567</t>
  </si>
  <si>
    <t>2025-07-11 11:32</t>
  </si>
  <si>
    <t>计算机</t>
  </si>
  <si>
    <t>2025-07-11 20:53</t>
  </si>
  <si>
    <t>2025-07-11 21:03</t>
  </si>
  <si>
    <t>BJWY8008421256</t>
  </si>
  <si>
    <t>YKS250010050</t>
  </si>
  <si>
    <t>回访人：徐铁，回访时间：2025-07-11 11:32，回访内容：准备报名；|回访人：徐铁，回访时间：2025-07-11 20:53，回访内容：签约</t>
  </si>
  <si>
    <t>方亦琳</t>
  </si>
  <si>
    <t>118362180</t>
  </si>
  <si>
    <t>2025-07-09 13:22:21</t>
  </si>
  <si>
    <t>28952623</t>
  </si>
  <si>
    <t>2025-07-09 14:02</t>
  </si>
  <si>
    <t>人大附中西山学校</t>
  </si>
  <si>
    <t>2025-07-10 19:40</t>
  </si>
  <si>
    <t>2025-07-10 20:54</t>
  </si>
  <si>
    <t>BJWY6189799982</t>
  </si>
  <si>
    <t>YKSJ250010026</t>
  </si>
  <si>
    <t>回访人：宋增辉，回访时间：2025-07-09 14:02，回访内容：沟通好了，决定报名；|回访人：宋增辉，回访时间：2025-07-09 21:13，回访内容：已储值，未报名
总结：客户方亦琳家长咨询了英语和口语课程的报名事宜，最终决定报名六级线上课程和线下口语课程。课程价格为5980元，享受800元的团报优惠，实际支付5180元。客户已签署电子合同并完成支付。退费政策为：开课前可全额退费，开课后按原价扣除已上课时费用，再扣除教材费50元。客户还收到了推荐海报，用于推荐同学报名并获得优惠券和现金返现。
下次回访建议：1. 确认课程开始前客户是否还有疑问或需要帮助。2. 提醒客户课程开始时间和地点，确保顺利上课。3. 询问客户对课程内容的期望，以便提供更个性化的服务。4. 鼓励客户利用推荐海报，增加课程参与度和客户满意度。5. 定期跟进客户的学习进度，提供必要的支持和反馈。；|回访人：宋增辉，回访时间：2025-07-10 11:30，回访内容：已经储值，等待成团入班；|回访人：宋增辉，回访时间：2025-07-10 15:33，回访内容：已报名
总结：客户方亦琳家长为孩子报名了新东方的六级线上课程和口语线下课程。经过沟通，确认了课程内容、价格、退费政策及团报优惠。最终，家长支付了5180元（原价5980元，享受800元团报优惠）。协议已签署，报名流程完成。家长还被告知可以通过推荐海报获得优惠券和现金返现。
下次回访建议：1. 确认孩子对课程的适应情况，了解学习进展。2. 提醒家长推荐海报的使用，鼓励推荐同学报名以获得优惠和返现。3. 询问家长是否有其他需求或问题，及时提供帮助。4. 定期跟进孩子的学习效果，确保课程满意度。；|回访人：宋增辉，回访时间：2025-07-10 16:54，回访内容：宋增辉进行了退单操作!(本条回访记录由系统自动记录)；|回访人：宋增辉，回访时间：2025-07-10 19:40，回访内容：已报名
总结：方亦琳家长为孩子报名了新东方的六级线上课程和口语线下课程，享受了800元的团报优惠，最终支付5180元。课程时间为2025年7月19日至8月11日，线上课程在新东方云教室进行，线下课程在魏公村国际大厦D座。退费政策为：开课前可全额退费，开课后按原价扣除已上课时费用和教材费后退还剩余费用。家长已签署电子合同并完成支付。
下次回访建议：在课程开始前一周联系家长，确认课程安排和上课设备准备情况，提醒家长和孩子按时参加课程。课程开始后，定期跟进学习进度，了解孩子对课程的反馈，及时解答疑问，确保学习效果。；|回访人：宋增辉，回访时间：2025-07-10 20:53，回访内容：已报名</t>
  </si>
  <si>
    <t>117452241</t>
  </si>
  <si>
    <t>2025-07-03 18:49:47</t>
  </si>
  <si>
    <t>陈伟钰(转岗)</t>
  </si>
  <si>
    <t>吕</t>
  </si>
  <si>
    <t>吕明卓</t>
  </si>
  <si>
    <t>28833523</t>
  </si>
  <si>
    <t>2025-07-03 19:02</t>
  </si>
  <si>
    <t>2025-07-10 10:41</t>
  </si>
  <si>
    <t>BJWY0978109247</t>
  </si>
  <si>
    <t>WYSJ250330060</t>
  </si>
  <si>
    <t>回访人：陈伟钰(转岗)，回访时间：2025-07-03 19:02，回访内容：两个孩子是双胞胎，目前都是大二，一个在中央民族大学读声乐专业，一个在宁波在读跨商专业跨境电商。专业沟通了暑假六级线上直播课的学习以及两个小孩考研。的情况。；|回访人：陈伟钰(转岗)，回访时间：2025-07-04 14:53，回访内容：课表已发；|回访人：陈伟钰(转岗)，回访时间：2025-07-07 18:49，回访内容：也担心假期学完之后忘了，所以就想着要不要秋季进行学习，说明了目前秋季新下班的课表还没有出，而且暑假学是比较合适的，暑假学完之后秋季能看回放。要不然秋季不考研的话就有点来不及了。；|回访人：陈伟钰(转岗)，回访时间：2025-07-10 10:41，回访内容：1</t>
  </si>
  <si>
    <t>114262185</t>
  </si>
  <si>
    <t>2025-06-14 10:43:57</t>
  </si>
  <si>
    <t>徐健坤老师顾问转介绍</t>
  </si>
  <si>
    <t>郭姝君</t>
  </si>
  <si>
    <t>28936570</t>
  </si>
  <si>
    <t>2025-07-08 22:02</t>
  </si>
  <si>
    <t>2025-07-08 22:03</t>
  </si>
  <si>
    <t>苏沛喆</t>
  </si>
  <si>
    <t>BJWY7400912126</t>
  </si>
  <si>
    <t>YKS250020006</t>
  </si>
  <si>
    <t>回访人：徐健坤(离职)，回访时间：2025-07-08 22:02，回访内容：转班；|回访人：徐健坤(离职)，回访时间：2025-07-08 22:02，回访内容：转班重新签约</t>
  </si>
  <si>
    <t>28947908</t>
  </si>
  <si>
    <t>2025-07-08 21:57</t>
  </si>
  <si>
    <t>2025-07-08 21:58</t>
  </si>
  <si>
    <t>YKS250020005</t>
  </si>
  <si>
    <t>回访人：徐健坤(离职)，回访时间：2025-07-08 21:57，回访内容：转班；|回访人：徐健坤(离职)，回访时间：2025-07-08 21:57，回访内容：转班重新签约</t>
  </si>
  <si>
    <t>118295889</t>
  </si>
  <si>
    <t>2025-07-08 20:07:26</t>
  </si>
  <si>
    <t>徐铁的顾问转介绍工单</t>
  </si>
  <si>
    <t>韩晓彤</t>
  </si>
  <si>
    <t>28936362</t>
  </si>
  <si>
    <t>2025-07-08 20:51</t>
  </si>
  <si>
    <t>经济</t>
  </si>
  <si>
    <t>2025-07-13 14:26</t>
  </si>
  <si>
    <t>BJWY5696739879</t>
  </si>
  <si>
    <t>YKSJ250010023</t>
  </si>
  <si>
    <t>回访人：徐铁，回访时间：2025-07-08 20:51，回访内容：报名</t>
  </si>
  <si>
    <t>28874441</t>
  </si>
  <si>
    <t>2025-07-05 21:04</t>
  </si>
  <si>
    <t>2025-07-07 22:38</t>
  </si>
  <si>
    <t>2025-07-16 14:53</t>
  </si>
  <si>
    <t>YKS250020016</t>
  </si>
  <si>
    <t>回访人：黄智超，回访时间：2025-07-05 21:04，回访内容：家长问的比较多 咨询暑假预科六级大班课程 告知了500元的优惠 目前还没报名，看看身边有没有一起学习的，明天再沟通；|回访人：黄智超，回访时间：2025-07-06 15:59，回访内容：电话无法接通，微信未回复 看看主要是差在哪 已经给了500元团报优惠 看看家长能不能再带几个同学来；|回访人：黄智超，回访时间：2025-07-07 22:38，回访内容：签约 预科联报9160 六级+口语；|回访人：黄智超，回访时间：2025-07-17 14:44，回访内容：家长纠结口语班和其他课程冲突，电话沟通 解决一下异议 目前的结果是先不做调整；|回访人：黄智超，回访时间：2025-07-18 16:19，回访内容：家长纠结学六级还是口语课，目前可能需要舍弃一个 再看看吧；|回访人：黄智超，回访时间：2025-07-19 15:32，回访内容：因为孩子安排的事情比较多 后续课程可能会有调整 看看情况 先调到下一期～</t>
  </si>
  <si>
    <t>吴梓豪</t>
  </si>
  <si>
    <t>117299908</t>
  </si>
  <si>
    <t>2025-07-03 14:03:51</t>
  </si>
  <si>
    <t>28799093</t>
  </si>
  <si>
    <t>2025-07-03 14:51</t>
  </si>
  <si>
    <t>2025-07-07 20:26</t>
  </si>
  <si>
    <t>BJWY1512125332</t>
  </si>
  <si>
    <t>YKS250040005</t>
  </si>
  <si>
    <t>回访人：宋增辉，回访时间：2025-07-03 14:51，回访内容：推荐周六听试听课，试听后决定，倾向于线上；|回访人：宋增辉，回访时间：2025-07-06 17:27，回访内容：还要商量，孩子没问题可以去学，孩子妈妈说还要考虑，明后两天决定；|回访人：宋增辉，回访时间：2025-07-07 20:26，回访内容：已报名</t>
  </si>
  <si>
    <t>黄爱博</t>
  </si>
  <si>
    <t>117900137</t>
  </si>
  <si>
    <t>2025-07-07 10:49:04</t>
  </si>
  <si>
    <t>原渠道激活刘欢</t>
  </si>
  <si>
    <t>1</t>
  </si>
  <si>
    <t>28896448</t>
  </si>
  <si>
    <t>2025-07-07 10:54</t>
  </si>
  <si>
    <t>河北北方学院</t>
  </si>
  <si>
    <t>2025-07-07 14:55</t>
  </si>
  <si>
    <t>BJWY0582489098</t>
  </si>
  <si>
    <t>WYSJ250330048</t>
  </si>
  <si>
    <t>回访人：刘欢，回访时间：2025-07-07 10:54，回访内容：微信进行沟通，等待家长支付再跟进六级线上。在跟进；|回访人：刘欢，回访时间：2025-07-07 14:55，回访内容：1</t>
  </si>
  <si>
    <t>辛苦老师教学生看导学课</t>
  </si>
  <si>
    <t>王鹤莹</t>
  </si>
  <si>
    <t>117818236</t>
  </si>
  <si>
    <t>2025-07-06 14:18:50</t>
  </si>
  <si>
    <t>黄智超老师顾问转介绍</t>
  </si>
  <si>
    <t>28878355</t>
  </si>
  <si>
    <t>2025-07-06 14:26</t>
  </si>
  <si>
    <t>2025-07-06 16:34</t>
  </si>
  <si>
    <t>2025-07-07 18:36</t>
  </si>
  <si>
    <t>BJWY4172267952</t>
  </si>
  <si>
    <t>YKS250010035</t>
  </si>
  <si>
    <t>回访人：黄智超，回访时间：2025-07-06 14:26，回访内容：张同学转介绍 一起学习 团报5人 大预六级YKS25001；|回访人：黄智超，回访时间：2025-07-06 16:34，回访内容：签约 4880 暑假预科六级大班 张绮曈的同学</t>
  </si>
  <si>
    <t>王筱渝</t>
  </si>
  <si>
    <t>117405043</t>
  </si>
  <si>
    <t>2025-07-03 14:15:22</t>
  </si>
  <si>
    <t>28828061</t>
  </si>
  <si>
    <t>2025-07-03 14:44</t>
  </si>
  <si>
    <t>2025-07-07 13:19</t>
  </si>
  <si>
    <t>2025-07-07 13:20</t>
  </si>
  <si>
    <t>BJWY6378903881</t>
  </si>
  <si>
    <t>YKS250010036</t>
  </si>
  <si>
    <t>回访人：宋增辉，回访时间：2025-07-03 14:44，回访内容：加瑞妈妈推荐群内预约，周六听试听课，听完试听课之后决定；|回访人：宋增辉，回访时间：2025-07-06 18:27，回访内容：说孩子没有听试听课，拒绝沟通，拒绝一次；|回访人：宋增辉，回访时间：2025-07-07 13:16，回访内容：已报名；|回访人：宋增辉，回访时间：2025-07-07 13:16，回访内容：宋增辉进行了退单操作!(本条回访记录由系统自动记录)；|回访人：宋增辉，回访时间：2025-07-07 13:19，回访内容：已报名
总结：老师确认了下午的课程安排，英语六级从下午2点到3点，高等数学从3点到4点，口语课程随后进行。家长询问了课程的具体地址和缴费手续，老师提供了详细的课程信息和报名流程。家长完成了报名并询问了上课用书的发放时间，老师回复将在第一节课时发放。
下次回访建议：在课程开始前，确认家长和学生对课程安排的理解，并提供必要的课程材料和指导。同时，确保所有报名和缴费手续已完成，并解答家长和学生的任何疑问。在课程开始后，定期跟进学生的学习进度和反馈，以便及时调整教学计划。</t>
  </si>
  <si>
    <t>王琬迪</t>
  </si>
  <si>
    <t>117878973</t>
  </si>
  <si>
    <t>2025-07-06 19:49:42</t>
  </si>
  <si>
    <t>刘海玲的顾问转介绍工单</t>
  </si>
  <si>
    <t>张一涵</t>
  </si>
  <si>
    <t>28894508</t>
  </si>
  <si>
    <t>2025-07-06 20:04</t>
  </si>
  <si>
    <t>辽宁大学</t>
  </si>
  <si>
    <t>商学院</t>
  </si>
  <si>
    <t>会计学1</t>
  </si>
  <si>
    <t>2025-07-07 10:37</t>
  </si>
  <si>
    <t>2025-07-07 10:38</t>
  </si>
  <si>
    <t>BJWY7873791586</t>
  </si>
  <si>
    <t>WYSJ250330047</t>
  </si>
  <si>
    <t>回访人：刘海玲，回访时间：2025-07-06 20:04，回访内容：六级线上课；|回访人：刘海玲，回访时间：2025-07-06 21:04，回访内容：等学生回家后扫码优惠签协议再缴费；|回访人：刘海玲，回访时间：2025-07-07 10:37，回访内容：报名</t>
  </si>
  <si>
    <t>刘禹辰同学</t>
  </si>
  <si>
    <t>117845553</t>
  </si>
  <si>
    <t>2025-07-06 16:44:33</t>
  </si>
  <si>
    <t>刘禹辰</t>
  </si>
  <si>
    <t>28881002</t>
  </si>
  <si>
    <t>2025-07-06 16:52</t>
  </si>
  <si>
    <t>2025-07-06 19:25</t>
  </si>
  <si>
    <t>2025-07-10 15:04</t>
  </si>
  <si>
    <t>BJWY1559856353</t>
  </si>
  <si>
    <t>YKSJ250010020</t>
  </si>
  <si>
    <t>2025-07-06</t>
  </si>
  <si>
    <t>回访人：黄智超，回访时间：2025-07-06 16:52，回访内容：预计今天签约 5180 线上预科六级大班；|回访人：黄智超，回访时间：2025-07-06 19:25，回访内容：签约：YKSJ25001 暑假预科线上六级大班</t>
  </si>
  <si>
    <t>签约：YKSJ25001 暑假预科线上六级大班</t>
  </si>
  <si>
    <t>米佩森</t>
  </si>
  <si>
    <t>117773553</t>
  </si>
  <si>
    <t>2025-07-06 10:11:49</t>
  </si>
  <si>
    <t>28875248</t>
  </si>
  <si>
    <t>2025-07-06 10:15</t>
  </si>
  <si>
    <t>2025-07-06 13:46</t>
  </si>
  <si>
    <t>BJWY5402080295</t>
  </si>
  <si>
    <t>YKS250010030</t>
  </si>
  <si>
    <t>回访人：宋增辉，回访时间：2025-07-06 10:15，回访内容：面访决定报名；|回访人：宋增辉，回访时间：2025-07-06 13:46，回访内容：已报名</t>
  </si>
  <si>
    <t>宋</t>
  </si>
  <si>
    <t>117605575</t>
  </si>
  <si>
    <t>2025-07-04 14:14:38</t>
  </si>
  <si>
    <t>侯嘉铭</t>
  </si>
  <si>
    <t>宋修平</t>
  </si>
  <si>
    <t>28839212</t>
  </si>
  <si>
    <t>2025-07-04 14:28</t>
  </si>
  <si>
    <t>山东大学</t>
  </si>
  <si>
    <t>经济学院</t>
  </si>
  <si>
    <t>经济学</t>
  </si>
  <si>
    <t>2025-07-04 17:53</t>
  </si>
  <si>
    <t>BJWY7030466277</t>
  </si>
  <si>
    <t>YKS250010023</t>
  </si>
  <si>
    <t>回访人：钱雪冰，回访时间：2025-07-04 14:28，回访内容：已储值，等团报入班；|回访人：钱雪冰，回访时间：2025-07-04 17:53，回访内容：报名。</t>
  </si>
  <si>
    <t>张雨桐</t>
  </si>
  <si>
    <t>117474256</t>
  </si>
  <si>
    <t>2025-07-04 12:32:11</t>
  </si>
  <si>
    <t>陈景宜</t>
  </si>
  <si>
    <t>28856950</t>
  </si>
  <si>
    <t>2025-07-04 12:37</t>
  </si>
  <si>
    <t>2025-07-04 12:59</t>
  </si>
  <si>
    <t>2025-07-04 15:47</t>
  </si>
  <si>
    <t>BJWY2278215523</t>
  </si>
  <si>
    <t>YKS250010021</t>
  </si>
  <si>
    <t>回访人：黄智超，回访时间：2025-07-04 12:37，回访内容：陈景宜同学，一起报名学习，今天缴费；|回访人：黄智超，回访时间：2025-07-04 12:59，回访内容：签约 5480</t>
  </si>
  <si>
    <t>YKS25001需要转班至YKS25002（花园桥校区）六级二班</t>
  </si>
  <si>
    <t>言言</t>
  </si>
  <si>
    <t>116524141</t>
  </si>
  <si>
    <t>2025-06-28 09:59:20</t>
  </si>
  <si>
    <t>王澍言</t>
  </si>
  <si>
    <t>28682955</t>
  </si>
  <si>
    <t>2025-06-28 10:06</t>
  </si>
  <si>
    <t>2025-07-03 17:47</t>
  </si>
  <si>
    <t>BJWY6611618669</t>
  </si>
  <si>
    <t>YKSJ250010012</t>
  </si>
  <si>
    <t>回访人：宋增辉，回访时间：2025-06-28 10:06，回访内容：嘉睿妈妈推荐，要等孩子志愿报好决定，意向比较高，需要留六级书和资料，孩子成绩不错；|回访人：宋增辉，回访时间：2025-07-02 19:05，回访内容：已报名储值
总结：宋老师与家长讨论了孩子参加新东方英语六级班的相关事宜。班级将于7月19日开课，晚上19-21点上课，共50人，目前还有26个名额。课程费用为4880元，包含四级真题和六级词汇书。家长询问了课程内容、试听课安排、报名流程及退班政策，并确认了孩子的个人信息保护问题。家长最终决定报名，并询问了单词打卡和教材邮寄时间。
下次回访建议：1. 确认孩子是否顺利参加试听课及感受；2. 提醒家长按时参加正式课程；3. 跟进教材邮寄情况，确保家长及时收到；4. 询问孩子对课程内容的初步反馈，以便及时调整教学计划；5. 确认单词打卡活动的开始时间，并提醒家长参与。；|回访人：宋增辉，回访时间：2025-07-03 17:47，回访内容：已报名</t>
  </si>
  <si>
    <t>杨皓然妈妈</t>
  </si>
  <si>
    <t>115871150</t>
  </si>
  <si>
    <t>2025-06-23 17:29:57</t>
  </si>
  <si>
    <t xml:space="preserve">渠道录入来源：SCRM-客服推送
商机ID：5009089105
商机编码：XSJ20250623020543
针对人群：大学
学生学校：不详
咨询课程：专业英语
创建人邮箱：zhangjianhua5@xdf.cn
创建时间：2025-06-23 17:29:53
资源类型：单个资源
跟进记录：商机备注：【外呼组+个人微信】是新东方内部同事亲戚。需求：孩子过英语六级，为了保研。需求安排有三年及以上规划经验的老师，客户比较在授课师资，辛苦老师介绍时关注，谢谢n学生背景: 厦门读大学，但是河北邯郸人，四级擦边过线。报过其他机构一对一的六级课程，没有过。现在寻求新东方的北京的线下课（集训或者班课）;接触点：微信；
</t>
  </si>
  <si>
    <t>杨皓然</t>
  </si>
  <si>
    <t>28564516</t>
  </si>
  <si>
    <t>2025-06-23 18:16</t>
  </si>
  <si>
    <t>厦门工学院</t>
  </si>
  <si>
    <t>建筑与土木工程学院</t>
  </si>
  <si>
    <t>2025-07-02 09:12</t>
  </si>
  <si>
    <t>2025-07-03 13:29</t>
  </si>
  <si>
    <t>BJWY6715480884</t>
  </si>
  <si>
    <t>ZVVB260010035</t>
  </si>
  <si>
    <t>回访人：刘晓娟，回访时间：2025-06-23 18:16，回访内容：孩子母亲咨询，孩子在厦门上学，四级460，为了保研，要求四级500，或者六级400，在厦门上了一对一，觉得效果一般，介绍集训营；|回访人：刘晓娟，回访时间：2025-06-25 15:11，回访内容：微信留言，确认意向；|回访人：刘晓娟，回访时间：2025-06-25 15:18，回访内容：孩子爸爸想让孩子上六级的课程，等孩子放假回来商量下；|回访人：刘晓娟，回访时间：2025-06-29 17:08，回访内容：微信留言，提醒优惠；|回访人：刘晓娟，回访时间：2025-07-02 09:12，回访内容：报名</t>
  </si>
  <si>
    <t>116887271</t>
  </si>
  <si>
    <t>2025-07-01 13:11:58</t>
  </si>
  <si>
    <t>渠道录入来源：老带新系统
老生userid：d3e10139-3f50-4aab-9185-9bf83385feb3
老生学号：BJWY4094660435
老生姓名：侯嘉铭
产品类型：1
活动所属学校名称：北京大学事业部
老带新活动名称：邀好友，大家一起来省钱（班课专用）新
老带新活动id：2366032
推广邮箱：qianxuebing@xdf.cn</t>
  </si>
  <si>
    <t>钱雪冰qianxuebing@xdf.cn</t>
  </si>
  <si>
    <t>陆怡然</t>
  </si>
  <si>
    <t>28745140</t>
  </si>
  <si>
    <t>2025-07-01 13:29</t>
  </si>
  <si>
    <t>中国人民大学</t>
  </si>
  <si>
    <t>文学院</t>
  </si>
  <si>
    <t>汉语言文学</t>
  </si>
  <si>
    <t>2025-07-01 21:22</t>
  </si>
  <si>
    <t>BJWY8116378392</t>
  </si>
  <si>
    <t>YKS250010016</t>
  </si>
  <si>
    <t>回访人：钱雪冰，回访时间：2025-07-01 13:29，回访内容：报名。；|回访人：钱雪冰，回访时间：2025-07-01 21:22，回访内容：报名。</t>
  </si>
  <si>
    <t>116758143</t>
  </si>
  <si>
    <t>2025-06-30 16:04:50</t>
  </si>
  <si>
    <t>辛苦老师流转钱雪冰</t>
  </si>
  <si>
    <t>西家长</t>
  </si>
  <si>
    <t>28738415</t>
  </si>
  <si>
    <t>2025-06-30 16:56</t>
  </si>
  <si>
    <t>中国人民大学附属中学</t>
  </si>
  <si>
    <t>2025-07-01 12:00</t>
  </si>
  <si>
    <t>BJWY4094660435</t>
  </si>
  <si>
    <t>YKS250010014</t>
  </si>
  <si>
    <t>回访人：钱雪冰，回访时间：2025-06-30 16:56，回访内容：这会不是很方便，在开会，开完会之后回电。；|回访人：钱雪冰，回访时间：2025-07-01 12:00，回访内容：报名。</t>
  </si>
  <si>
    <t>116722017</t>
  </si>
  <si>
    <t>2025-06-30 13:56:56</t>
  </si>
  <si>
    <t>谭悦9的顾问转介绍工单</t>
  </si>
  <si>
    <t>谭悦tanyue9@xdf.cn</t>
  </si>
  <si>
    <t>姜源</t>
  </si>
  <si>
    <t>28724631</t>
  </si>
  <si>
    <t>2025-06-30 14:07</t>
  </si>
  <si>
    <t>西华大学</t>
  </si>
  <si>
    <t>金融</t>
  </si>
  <si>
    <t>2025-06-30 19:54</t>
  </si>
  <si>
    <t>BJWY7326008490</t>
  </si>
  <si>
    <t>ZVVB260010032</t>
  </si>
  <si>
    <t>回访人：谭悦，回访时间：2025-06-30 14:07，回访内容：准备报名六级集训营  ；|回访人：谭悦，回访时间：2025-06-30 19:54，回访内容：1</t>
  </si>
  <si>
    <t>马家长</t>
  </si>
  <si>
    <t>116675716</t>
  </si>
  <si>
    <t>2025-06-30 11:15:33</t>
  </si>
  <si>
    <t>刘欢；</t>
  </si>
  <si>
    <t>马浩冉</t>
  </si>
  <si>
    <t>28722507</t>
  </si>
  <si>
    <t>2025-06-30 11:20</t>
  </si>
  <si>
    <t>历史学院</t>
  </si>
  <si>
    <t>历史学</t>
  </si>
  <si>
    <t>2025-06-30 18:27</t>
  </si>
  <si>
    <t>BJWY2326747173</t>
  </si>
  <si>
    <t>WYSJ250330033</t>
  </si>
  <si>
    <t>回访人：刘欢，回访时间：2025-06-30 11:20，回访内容：1；|回访人：刘欢，回访时间：2025-06-30 18:27，回访内容：1</t>
  </si>
  <si>
    <t>辛苦老师联系学生，安排前期导学课的学习。</t>
  </si>
  <si>
    <t>28625416</t>
  </si>
  <si>
    <t>2025-06-28 10:30</t>
  </si>
  <si>
    <t>2025-06-29 13:11</t>
  </si>
  <si>
    <t>2025-06-29 13:12</t>
  </si>
  <si>
    <t>YKS250010010</t>
  </si>
  <si>
    <t>回访人：宋增辉，回访时间：2025-06-28 10:30，回访内容：已经沟通，和孩子确认了，学习英语六级和高数，转介绍；|回访人：宋增辉，回访时间：2025-06-29 13:11，回访内容：已报名；|回访人：宋增辉，回访时间：2025-06-29 13:53，回访内容：昊越，同步课程回放，以及学习安排；|回访人：宋增辉，回访时间：2025-07-06 16:00，回访内容：询问单词背诵情况</t>
  </si>
  <si>
    <t>马一伊</t>
  </si>
  <si>
    <t>116556187</t>
  </si>
  <si>
    <t>2025-06-28 11:04:29</t>
  </si>
  <si>
    <t>28683836</t>
  </si>
  <si>
    <t>2025-06-28 11:08</t>
  </si>
  <si>
    <t>2025-06-29 13:07</t>
  </si>
  <si>
    <t>BJWY0650681029</t>
  </si>
  <si>
    <t>YKSJ250010007</t>
  </si>
  <si>
    <t>回访人：宋增辉，回访时间：2025-06-28 11:08，回访内容：成绩不错，想让孩子线上去学，今天下午来线下试听，试听后结束定；|回访人：宋增辉，回访时间：2025-06-28 21:19，回访内容：已报名
总结：北京新东方增辉老师负责大学预科、专升本、四六级、学位英语、专四专八、托业、同等学力申硕、pets3级、考研考博等国内考试咨询。通过家长推荐，增辉老师与学生家长进行了详细沟通，了解到学生高考英语成绩为130分，基础较好，建议直接学习六级，因为六级内容包含四级，且学生大一第一学期可通过四级，明年六月可考六级。增辉老师提供了线上和线下班型选择，并安排了试听课。家长最终选择线上学习，并签署了服务协议。
下次回访建议：1. 确认学生试听课后的反馈和学习意愿；2. 跟进学生线上学习进度和效果；3. 提醒家长关注学生身体健康，特别是久坐学习导致的腰病问题；4. 提供更多学习资源和建议，帮助学生顺利通过四六级考试。；|回访人：宋增辉，回访时间：2025-06-28 22:38，回访内容：宋增辉进行了退单操作!(本条回访记录由系统自动记录)；|回访人：宋增辉，回访时间：2025-06-28 22:44，回访内容：已经确认，报名学习
总结：晶老师是北京新东方增辉老师，负责大学预科、专升本、四六级、学位英语、专四专八、托业、同等学力申硕、pets3级、考研考博等国内考试咨询。她为家长和孩子提供了详细的四六级学习建议，并根据孩子的高考英语成绩（130分）推荐直接学习六级，因为六级内容涵盖四级。晶老师还介绍了线上和线下的班型、试听课安排、团报优惠以及课程协议的相关内容，包括转退班制度。家长最终决定让孩子参加线上六级学习，并完成了服务协议的签署。
下次回访建议：1. 确认孩子对试听课的感受和学习意愿，进一步了解孩子的学习需求。2. 跟进孩子的学习进度，及时提供学习资源和辅导建议。3. 提醒家长注意孩子的身体健康，鼓励孩子在学习之余多运动。4. 确认孩子是否已成功注册并开始线上课程，确保学习顺利进行。5. 提供后续的优惠活动信息，鼓励家长推荐更多学生参与。；|回访人：宋增辉，回访时间：2025-06-29 13:07，回访内容：已报名
总结：北京新东方增辉老师负责大学预科、专升本、四六级等国内考试咨询。根据孩子高考英语成绩（119分），建议直接学习六级课程，因为六级内容包含四级，且孩子基础较好。课程最早一期从7月12日开始，提供线上和线下两种班型，价格相同。线上课程有录播和回放功能，线下课程也有课后语音共享。报名后，孩子需先通过四级考试，再参加六级考试。试听课可线上或线下进行，主要体验老师上课风格和氛围。家长已为孩子报名线上六级课程，并签署了服务协议。
下次回访建议：1. 确认孩子对试听课的反馈，了解其对课程内容和老师风格的接受程度。2. 询问孩子在课程学习中的进展，是否有遇到困难或需要额外帮助。3. 提醒家长关注孩子的身体健康，建议适当运动和调整学习姿势，预防久坐带来的健康问题。4. 确认家长对协议内容的理解，特别是转退班制度，确保家长了解相关政策和流程。5. 提供后续课程安排和考试准备建议，帮助孩子更好地规划学习时间和策略。</t>
  </si>
  <si>
    <t>28623087</t>
  </si>
  <si>
    <t>2025-06-27 16:05</t>
  </si>
  <si>
    <t>2025-06-27 17:04</t>
  </si>
  <si>
    <t>WYS25038</t>
  </si>
  <si>
    <t>取消六级精英计划</t>
  </si>
  <si>
    <t>WYS250380001</t>
  </si>
  <si>
    <t>回访人：李婧，回访时间：2025-06-27 16:05，回访内容：出协议看下；|回访人：李婧，回访时间：2025-06-27 17:04，回访内容：1</t>
  </si>
  <si>
    <t>陈嘉璠</t>
  </si>
  <si>
    <t>116359787</t>
  </si>
  <si>
    <t>2025-06-26 20:07:47</t>
  </si>
  <si>
    <t>28658742</t>
  </si>
  <si>
    <t>2025-06-26 20:12</t>
  </si>
  <si>
    <t>询问院校未告知</t>
  </si>
  <si>
    <t>2025-06-26 20:55</t>
  </si>
  <si>
    <t>BJWY3707927589</t>
  </si>
  <si>
    <t>YKS250010007</t>
  </si>
  <si>
    <t>2025-06-26</t>
  </si>
  <si>
    <t xml:space="preserve">回访人：杨晓超，回访时间：2025-06-26 20:12，回访内容：稍等缴费 ；|回访人：杨晓超，回访时间：2025-06-26 20:55，回访内容：签约 </t>
  </si>
  <si>
    <t>李先生</t>
  </si>
  <si>
    <t>113460855</t>
  </si>
  <si>
    <t>2025-06-09 17:46:08</t>
  </si>
  <si>
    <t xml:space="preserve">渠道录入来源：SCRM-客服推送
商机ID：5008989453
商机编码：XSJ20250609016581
咨询课程：英语
创建人邮箱：qinlulu@xdf.cn
创建时间：2025-06-09 17:46:04
资源类型：单个资源
跟进记录：商机备注：【外呼组+个人微信】家长咨询六级课程，9月份大二，辛苦老师联系，微信号changshanlilf，谢谢;接触点：微信；
</t>
  </si>
  <si>
    <t>秦璐璐qinlulu@xdf.cn</t>
  </si>
  <si>
    <t>李鸿阳</t>
  </si>
  <si>
    <t>28238450</t>
  </si>
  <si>
    <t>2025-06-10 17:28</t>
  </si>
  <si>
    <t>上海财经大学</t>
  </si>
  <si>
    <t>会计学院</t>
  </si>
  <si>
    <t>财务管理</t>
  </si>
  <si>
    <t>2025-06-25 10:51</t>
  </si>
  <si>
    <t>秦璐璐</t>
  </si>
  <si>
    <t>BJWY1344002987</t>
  </si>
  <si>
    <t>ZVVB260010025</t>
  </si>
  <si>
    <t>回访人：房国超，回访时间：2025-06-16 18:12，回访内容：电话无人接 微信留言 课程意向和 考试情况 ；|回访人：房国超，回访时间：2025-06-20 18:57，回访内容：告知了 家长最大优惠， 邀约线下试听  ；|回访人：房国超，回访时间：2025-06-22 15:43，回访内容：在考虑集训营， 问了课程安排 ，要和孩子商量，；|回访人：房国超，回访时间：2025-06-24 22:13，回访内容：电话无人接，微信联系，明日继续回访；|回访人：房国超，回访时间：2025-06-25 10:51，回访内容：已报名</t>
  </si>
  <si>
    <t>六级暑假集训营</t>
  </si>
  <si>
    <t>116056177</t>
  </si>
  <si>
    <t>2025-06-24 21:11:00</t>
  </si>
  <si>
    <t>贾一娆</t>
  </si>
  <si>
    <t>姜泊仰</t>
  </si>
  <si>
    <t>28587365</t>
  </si>
  <si>
    <t>2025-06-24 22:04</t>
  </si>
  <si>
    <t>合肥工业大学屯溪路校区</t>
  </si>
  <si>
    <t>工业工程</t>
  </si>
  <si>
    <t>2025-06-25 14:53</t>
  </si>
  <si>
    <t>2025-06-25 14:54</t>
  </si>
  <si>
    <t>BJWY9928236831</t>
  </si>
  <si>
    <t>WYSJ250330023</t>
  </si>
  <si>
    <t>回访人：刘欢，回访时间：2025-06-24 22:04，回访内容：微信进行沟通，给家长发送协议，家长倾向于6级线上课发送协议到微信再跟进。；|回访人：刘欢，回访时间：2025-06-25 14:53，回访内容：1；|回访人：刘欢，回访时间：2025-06-25 14:53，回访内容：1</t>
  </si>
  <si>
    <t>老师好，学生7月初才考完试，家长这样先联系家长，然后等孩子方便联系的时候，家长告知</t>
  </si>
  <si>
    <t>114476192</t>
  </si>
  <si>
    <t>2025-06-15 16:06:51</t>
  </si>
  <si>
    <t>周芳</t>
  </si>
  <si>
    <t>周子渊</t>
  </si>
  <si>
    <t>28366195</t>
  </si>
  <si>
    <t>2025-06-15 17:09</t>
  </si>
  <si>
    <t>艺术设计（产品设计）</t>
  </si>
  <si>
    <t>2025-06-23 10:18</t>
  </si>
  <si>
    <t>2025-06-23 10:19</t>
  </si>
  <si>
    <t>BJWY0321634509</t>
  </si>
  <si>
    <t>WYSJ250330020</t>
  </si>
  <si>
    <t>2025-06-23</t>
  </si>
  <si>
    <t>回访人：刘晓娟，回访时间：2025-06-15 17:09，回访内容：学员本人咨询，研究生二年级，之前四级过了，考研是英语二50多分，明年打算考央美的博士，想提前准备起来，让自己保持一个学习的状态，倾向于线上，介绍六级线上无忧；|回访人：刘晓娟，回访时间：2025-06-19 15:07，回访内容：不着急，最近比较忙，想等放假再商量，介绍了本周末的活动优惠，总共优惠800，商量下；|回访人：刘晓娟，回访时间：2025-06-23 10:18，回访内容：报名</t>
  </si>
  <si>
    <t>114309402</t>
  </si>
  <si>
    <t>2025-06-13 19:00:05</t>
  </si>
  <si>
    <t>刘家钰</t>
  </si>
  <si>
    <t>王梓铭</t>
  </si>
  <si>
    <t>28295524</t>
  </si>
  <si>
    <t>2025-06-13 19:56</t>
  </si>
  <si>
    <t>2025-06-16 20:05</t>
  </si>
  <si>
    <t>BJWY3630109947</t>
  </si>
  <si>
    <t>YKSJ250010003</t>
  </si>
  <si>
    <t>2025-06-16</t>
  </si>
  <si>
    <t>回访人：杨晓超，回访时间：2025-06-13 19:56，回访内容：预计签约 ；|回访人：杨晓超，回访时间：2025-06-14 22:12，回访内容：已缴费；|回访人：杨晓超，回访时间：2025-06-15 19:18，回访内容：已经缴费；|回访人：杨晓超，回访时间：2025-06-16 20:05，回访内容：签约</t>
  </si>
  <si>
    <t>李铭萱</t>
  </si>
  <si>
    <t>114313982</t>
  </si>
  <si>
    <t>2025-06-13 20:58:01</t>
  </si>
  <si>
    <t>28329447</t>
  </si>
  <si>
    <t>2025-06-13 21:04</t>
  </si>
  <si>
    <t>2025-06-16 20:03</t>
  </si>
  <si>
    <t>BJWY9232209071</t>
  </si>
  <si>
    <t>YKS250020002</t>
  </si>
  <si>
    <t xml:space="preserve">回访人：杨晓超，回访时间：2025-06-13 21:04，回访内容：先报名预科课程 ；|回访人：杨晓超，回访时间：2025-06-15 19:18，回访内容：已经缴费，等入班；|回访人：杨晓超，回访时间：2025-06-16 20:03，回访内容：签约 </t>
  </si>
  <si>
    <t>28296093</t>
  </si>
  <si>
    <t>2025-06-14 10:46</t>
  </si>
  <si>
    <t>2025-06-15 12:38</t>
  </si>
  <si>
    <t>YKS250010003</t>
  </si>
  <si>
    <t>2025-06-15</t>
  </si>
  <si>
    <t>回访人：徐健坤(离职)，回访时间：2025-06-14 10:46，回访内容：复配着家长的推荐的学生意向跟苏菲者意向一起学习稍后联系完进行反馈重新更新；|回访人：徐健坤(离职)，回访时间：2025-06-14 21:48，回访内容：晚上11点左右缴费；|回访人：徐健坤(离职)，回访时间：2025-06-15 12:38，回访内容：签约</t>
  </si>
  <si>
    <t>45672592</t>
  </si>
  <si>
    <t>2022-12-21 10:22:01</t>
  </si>
  <si>
    <t>咨询课程：考研
渠道：老带新
辛苦老师建单流转徐铁</t>
  </si>
  <si>
    <t>郭澍生</t>
  </si>
  <si>
    <t>28269377</t>
  </si>
  <si>
    <t>2025-06-11 18:33</t>
  </si>
  <si>
    <t>浙江理工大学科技与艺术学院</t>
  </si>
  <si>
    <t>2025-06-11 18:57</t>
  </si>
  <si>
    <t>2025-06-11 19:08</t>
  </si>
  <si>
    <t>LP17496394372701</t>
  </si>
  <si>
    <t>六级一对一伴学班</t>
  </si>
  <si>
    <t>BJWY0391505766</t>
  </si>
  <si>
    <t>2025-06-11</t>
  </si>
  <si>
    <t>回访人：徐铁，回访时间：2025-06-11 18:33，回访内容：续费</t>
  </si>
  <si>
    <t>23考季</t>
  </si>
  <si>
    <t>国际学校/国际部-国际高中-其他</t>
  </si>
  <si>
    <t>108048780</t>
  </si>
  <si>
    <t>张俊旺</t>
  </si>
  <si>
    <t>2025-06-04 10:45:27</t>
  </si>
  <si>
    <t>渠道录入来源：老带新系统
老生userid：a2c0743a-509d-4654-abe4-817824488843
老生学号：BJWY5329675367
老生姓名：刘姝言
产品类型：1
活动所属学校名称：北京大学事业部
老带新活动名称：邀好友，大家一起来省钱（班课专用）新
老带新活动id：2366032
推广邮箱：zhangjunwang@xdf.cn</t>
  </si>
  <si>
    <t>张俊旺zhangjunwang@xdf.cn</t>
  </si>
  <si>
    <t>杜若溪</t>
  </si>
  <si>
    <t>28152550</t>
  </si>
  <si>
    <t>2025-06-04 11:06</t>
  </si>
  <si>
    <t>广州中医药大学</t>
  </si>
  <si>
    <t>中药学院</t>
  </si>
  <si>
    <t>中药学</t>
  </si>
  <si>
    <t>2025-06-04 11:31</t>
  </si>
  <si>
    <t>2025-06-04 11:36</t>
  </si>
  <si>
    <t>BJWY1433490230</t>
  </si>
  <si>
    <t>WYS250310031</t>
  </si>
  <si>
    <t>2025-06-04</t>
  </si>
  <si>
    <t>回访人：张俊旺，回访时间：2025-06-04 11:06，回访内容：老带新，报6级；|回访人：张俊旺，回访时间：2025-06-04 11:31，回访内容：签约</t>
  </si>
  <si>
    <t>张敏</t>
  </si>
  <si>
    <t>118960010</t>
  </si>
  <si>
    <t>2025-07-14 09:42:07</t>
  </si>
  <si>
    <t>张晴</t>
  </si>
  <si>
    <t>28993241</t>
  </si>
  <si>
    <t>2025-07-14 09:54</t>
  </si>
  <si>
    <t>专升本</t>
  </si>
  <si>
    <t>北京工业职业技术学院</t>
  </si>
  <si>
    <t>电子科技</t>
  </si>
  <si>
    <t>电子信息</t>
  </si>
  <si>
    <t>2025-07-14 11:44</t>
  </si>
  <si>
    <t>2025-07-14 11:53</t>
  </si>
  <si>
    <t>24419587709</t>
  </si>
  <si>
    <t>26通用专升本慧学班-英语</t>
  </si>
  <si>
    <t>无须交接</t>
  </si>
  <si>
    <t>回访人：黄智超，回访时间：2025-07-14 09:54，回访内容： 张晴同学的表姐，专升本的推荐一对一和网课，预计报名英语网课；|回访人：黄智超，回访时间：2025-07-19 08:09，回访内容：给学生邮寄了4级单词书，维护一下，学生非常开心。</t>
  </si>
  <si>
    <t>长期班</t>
  </si>
  <si>
    <t>专升本全科全程班</t>
  </si>
  <si>
    <t>国内高校-大专</t>
  </si>
  <si>
    <t>116277599</t>
  </si>
  <si>
    <t>2025-06-26 12:24:17</t>
  </si>
  <si>
    <t>钱雪冰的顾问转介绍工单</t>
  </si>
  <si>
    <t>28617504</t>
  </si>
  <si>
    <t>2025-06-26 12:53</t>
  </si>
  <si>
    <t>植物科学技术学院</t>
  </si>
  <si>
    <t>植物</t>
  </si>
  <si>
    <t>2025-06-26 13:46</t>
  </si>
  <si>
    <t>2025-06-26 13:47</t>
  </si>
  <si>
    <t>71157821746</t>
  </si>
  <si>
    <t>回访人：钱雪冰，回访时间：2025-06-26 12:53，回访内容：报名；|回访人：钱雪冰，回访时间：2025-06-26 13:46，回访内容：报名</t>
  </si>
  <si>
    <t>YKM25001</t>
  </si>
  <si>
    <t>大学预科数学（新大一专属）</t>
  </si>
  <si>
    <t>YKM250010002</t>
  </si>
  <si>
    <t>YK25001</t>
  </si>
  <si>
    <t>大学口语特训营</t>
  </si>
  <si>
    <t>YK250010001</t>
  </si>
  <si>
    <t>121969066</t>
  </si>
  <si>
    <t>2025-08-03 08:58:06</t>
  </si>
  <si>
    <t>孙楚凝</t>
  </si>
  <si>
    <t>29484150</t>
  </si>
  <si>
    <t>2025-08-03 09:53</t>
  </si>
  <si>
    <t>北京劳动保障职业学院</t>
  </si>
  <si>
    <t>2025-08-06 14:10</t>
  </si>
  <si>
    <t>2025-08-06 14:14</t>
  </si>
  <si>
    <t>LP17544606111004</t>
  </si>
  <si>
    <t>大学英语一对一畅学班（50H）</t>
  </si>
  <si>
    <t>BJWY4423360303</t>
  </si>
  <si>
    <t>2025-08-06</t>
  </si>
  <si>
    <t>回访人：刘晓娟，回访时间：2025-08-03 09:53，回访内容：家长咨询，专升本，今年年底学校有校考，明年春季参加专升本，都想补习，介绍了一对一；|回访人：刘晓娟，回访时间：2025-08-05 15:07，回访内容：50小时非定制一对一，问优惠去了，等确定了优惠就交钱</t>
  </si>
  <si>
    <t>25考季</t>
  </si>
  <si>
    <t>专升本VIP</t>
  </si>
  <si>
    <t>YKM25002</t>
  </si>
  <si>
    <t>YKM250020049</t>
  </si>
  <si>
    <t>YKM250020014</t>
  </si>
  <si>
    <t>YK250010023</t>
  </si>
  <si>
    <t>YKM250010046</t>
  </si>
  <si>
    <t>刘乐仪同学</t>
  </si>
  <si>
    <t>118547941</t>
  </si>
  <si>
    <t>2025-07-10 15:40:48</t>
  </si>
  <si>
    <t>钱雪冰老师顾问转介绍</t>
  </si>
  <si>
    <t>刘乐仪</t>
  </si>
  <si>
    <t>29014396</t>
  </si>
  <si>
    <t>2025-07-10 15:43</t>
  </si>
  <si>
    <t>北京理工大学</t>
  </si>
  <si>
    <t>2025-07-10 20:07</t>
  </si>
  <si>
    <t>2025-07-10 20:08</t>
  </si>
  <si>
    <t>BJWY6861972631</t>
  </si>
  <si>
    <t>YKM250010043</t>
  </si>
  <si>
    <t>回访人：钱雪冰，回访时间：2025-07-10 15:43，回访内容：大学预科数学；|回访人：钱雪冰，回访时间：2025-07-10 17:14，回访内容：给家长发送了支付二维码和合同。；|回访人：钱雪冰，回访时间：2025-07-10 20:07，回访内容：报名。</t>
  </si>
  <si>
    <t>YK250010021</t>
  </si>
  <si>
    <t>YKM250020005</t>
  </si>
  <si>
    <t>YK25002</t>
  </si>
  <si>
    <t>YK250020010</t>
  </si>
  <si>
    <t>YKM250020004</t>
  </si>
  <si>
    <t>YK250020009</t>
  </si>
  <si>
    <t>YK250020008</t>
  </si>
  <si>
    <t>田子墨</t>
  </si>
  <si>
    <t>118083627</t>
  </si>
  <si>
    <t>2025-07-08 09:12:06</t>
  </si>
  <si>
    <t>家长推荐，孩子想一起学习，房国超；</t>
  </si>
  <si>
    <t>俞越</t>
  </si>
  <si>
    <t>28818727</t>
  </si>
  <si>
    <t>2025-07-08 09:19</t>
  </si>
  <si>
    <t>2025-07-08 21:28</t>
  </si>
  <si>
    <t>BJWY1339489210</t>
  </si>
  <si>
    <t>YKM250010037</t>
  </si>
  <si>
    <t>回访人：房国超，回访时间：2025-07-08 09:19，回访内容：打算报名13号魏公村高数走读班；|回访人：房国超，回访时间：2025-07-08 14:48，回访内容：说今天签字缴费；|回访人：房国超，回访时间：2025-07-08 21:28，回访内容：报名缴费</t>
  </si>
  <si>
    <t>YKM250010013</t>
  </si>
  <si>
    <t>YK250010003</t>
  </si>
  <si>
    <t>YKM250010004</t>
  </si>
  <si>
    <t>资源处理时效（10）</t>
  </si>
  <si>
    <t>老带新签约人头（30）</t>
  </si>
  <si>
    <t>9月新增资源签约率（60）</t>
  </si>
  <si>
    <t>合计得分</t>
  </si>
  <si>
    <t>发放比例</t>
  </si>
  <si>
    <t>月度绩效标准</t>
  </si>
  <si>
    <t>月绩效应发</t>
  </si>
  <si>
    <t>工号</t>
  </si>
  <si>
    <t>备注</t>
  </si>
  <si>
    <t>目标</t>
  </si>
  <si>
    <t>数据</t>
  </si>
  <si>
    <t>得分</t>
  </si>
  <si>
    <t>完成</t>
  </si>
  <si>
    <t>完成情况</t>
  </si>
  <si>
    <t>004192</t>
  </si>
  <si>
    <t>/</t>
  </si>
  <si>
    <t>30min</t>
  </si>
  <si>
    <t>新人第二个月保护期打满</t>
  </si>
  <si>
    <t>是否</t>
  </si>
  <si>
    <t>黄雅吉</t>
  </si>
  <si>
    <t>128916250</t>
  </si>
  <si>
    <t>2025-09-25 15:04:21</t>
  </si>
  <si>
    <t>30211601</t>
  </si>
  <si>
    <t>2025-09-25 15:08</t>
  </si>
  <si>
    <t>2025-09-28 17:11</t>
  </si>
  <si>
    <t>WYF25047</t>
  </si>
  <si>
    <t>武佩璁</t>
  </si>
  <si>
    <t>128603551</t>
  </si>
  <si>
    <t>2025-09-23 15:22:17</t>
  </si>
  <si>
    <t>房国超；</t>
  </si>
  <si>
    <t>王彦均</t>
  </si>
  <si>
    <t>30236011</t>
  </si>
  <si>
    <t>2025-09-23 15:26</t>
  </si>
  <si>
    <t>金融学1</t>
  </si>
  <si>
    <t>2025-09-26 12:37</t>
  </si>
  <si>
    <t>WYSJ25041</t>
  </si>
  <si>
    <t>欧紫舒</t>
  </si>
  <si>
    <t>127319342</t>
  </si>
  <si>
    <t>2025-09-13 13:22:59</t>
  </si>
  <si>
    <t>30120532</t>
  </si>
  <si>
    <t>2025-09-13 13:26</t>
  </si>
  <si>
    <t>中国音乐学院</t>
  </si>
  <si>
    <t>教育学院</t>
  </si>
  <si>
    <t>音乐教育</t>
  </si>
  <si>
    <t>2025-09-15 17:00</t>
  </si>
  <si>
    <t>WYF25041</t>
  </si>
  <si>
    <t>杨恩琦</t>
  </si>
  <si>
    <t>127082317</t>
  </si>
  <si>
    <t>2025-09-11 13:20:26</t>
  </si>
  <si>
    <t>30019235</t>
  </si>
  <si>
    <t>2025-09-11 13:32</t>
  </si>
  <si>
    <t>2025-09-11 16:38</t>
  </si>
  <si>
    <t>逄证皓</t>
  </si>
  <si>
    <t>126797662</t>
  </si>
  <si>
    <t>2025-09-09 14:53:57</t>
  </si>
  <si>
    <t>顾问转介绍</t>
  </si>
  <si>
    <t>30007797</t>
  </si>
  <si>
    <t>2025-09-09 14:57</t>
  </si>
  <si>
    <t>首都医科大学</t>
  </si>
  <si>
    <t>2025-09-09 15:29</t>
  </si>
  <si>
    <t>WYF25043</t>
  </si>
  <si>
    <t>126186749</t>
  </si>
  <si>
    <t>2025-09-04 20:38:26</t>
  </si>
  <si>
    <t>梁家长/黄智超</t>
  </si>
  <si>
    <t>梁家长</t>
  </si>
  <si>
    <t>于子珺</t>
  </si>
  <si>
    <t>29948514</t>
  </si>
  <si>
    <t>2025-09-04 20:53</t>
  </si>
  <si>
    <t>温州医科大学</t>
  </si>
  <si>
    <t>眼视光学院、生物医学工程学院</t>
  </si>
  <si>
    <t>眼视光医学（新医科班）</t>
  </si>
  <si>
    <t>2025-09-07 17:38</t>
  </si>
  <si>
    <t>114207297</t>
  </si>
  <si>
    <t>2025-06-13 17:22:01</t>
  </si>
  <si>
    <t>激活</t>
  </si>
  <si>
    <t>张裾扬</t>
  </si>
  <si>
    <t>30217845</t>
  </si>
  <si>
    <t>2025-09-28 11:22</t>
  </si>
  <si>
    <t>专八</t>
  </si>
  <si>
    <t>2025-09-28 11:57</t>
  </si>
  <si>
    <t>2025-09-28 12:33</t>
  </si>
  <si>
    <t>LP1759031846433</t>
  </si>
  <si>
    <t>专八一对一伴学班</t>
  </si>
  <si>
    <t>128932284</t>
  </si>
  <si>
    <t>2025-09-26 10:35:26</t>
  </si>
  <si>
    <t>刘晓娟的顾问转介绍</t>
  </si>
  <si>
    <t>舒文萱</t>
  </si>
  <si>
    <t>30279102</t>
  </si>
  <si>
    <t>2025-09-26 10:40</t>
  </si>
  <si>
    <t>材料与制造学部</t>
  </si>
  <si>
    <t>纳米材料与技术</t>
  </si>
  <si>
    <t>2025-09-26 10:52</t>
  </si>
  <si>
    <t>2025-09-26 10:55</t>
  </si>
  <si>
    <t>LP1758855176260</t>
  </si>
  <si>
    <t>学生</t>
  </si>
  <si>
    <t>127659067</t>
  </si>
  <si>
    <t>2025-09-16 10:40:32</t>
  </si>
  <si>
    <t>刘若萱</t>
  </si>
  <si>
    <t>陈昱彤</t>
  </si>
  <si>
    <t>30136460</t>
  </si>
  <si>
    <t>2025-09-16 10:45</t>
  </si>
  <si>
    <t>2025-09-21 16:57</t>
  </si>
  <si>
    <t>2025-09-21 16:58</t>
  </si>
  <si>
    <t>WYS25047</t>
  </si>
  <si>
    <t>125699342</t>
  </si>
  <si>
    <t>2025-09-01 11:55:14</t>
  </si>
  <si>
    <t>李小</t>
  </si>
  <si>
    <t>靳悦</t>
  </si>
  <si>
    <t>29922146</t>
  </si>
  <si>
    <t>2025-09-01 12:18</t>
  </si>
  <si>
    <t>北京服装学院</t>
  </si>
  <si>
    <t>服装艺术与工程学院</t>
  </si>
  <si>
    <t>服装与服饰设计</t>
  </si>
  <si>
    <t>2025-09-01 12:49</t>
  </si>
  <si>
    <t>2025-09-01 14:07</t>
  </si>
  <si>
    <t>LP1756702162598</t>
  </si>
  <si>
    <t>四级一对一（30H）</t>
  </si>
  <si>
    <t>127139577</t>
  </si>
  <si>
    <t>2025-09-11 19:50:16</t>
  </si>
  <si>
    <t>赵同学/刘文君</t>
  </si>
  <si>
    <t>刘文君</t>
  </si>
  <si>
    <t>宋天韵</t>
  </si>
  <si>
    <t>30023091</t>
  </si>
  <si>
    <t>2025-09-12 13:14</t>
  </si>
  <si>
    <t>北京工业大学耿丹学院</t>
  </si>
  <si>
    <t>国际商学院</t>
  </si>
  <si>
    <t>2025-09-12 14:36</t>
  </si>
  <si>
    <t>2025-09-12 21:21</t>
  </si>
  <si>
    <t>董翘</t>
  </si>
  <si>
    <t>100273424</t>
  </si>
  <si>
    <t>杨钰杰</t>
  </si>
  <si>
    <t>2025-04-21 10:25:51</t>
  </si>
  <si>
    <t>TMK主管分配TMK</t>
  </si>
  <si>
    <t>2025-08-21 17:30:27</t>
  </si>
  <si>
    <t>29709658</t>
  </si>
  <si>
    <t>2025-08-21 20:29</t>
  </si>
  <si>
    <t>2025-09-11 20:59</t>
  </si>
  <si>
    <t>旺妈</t>
  </si>
  <si>
    <t>123837817</t>
  </si>
  <si>
    <t>2025-08-15 22:49:01</t>
  </si>
  <si>
    <t>销售主管分配TMK主管</t>
  </si>
  <si>
    <t>电话</t>
  </si>
  <si>
    <t>大客服呼入</t>
  </si>
  <si>
    <t>2025-09-22 11:45:38</t>
  </si>
  <si>
    <t>刘思麟</t>
  </si>
  <si>
    <t>30169075</t>
  </si>
  <si>
    <t>2025-09-22 11:54</t>
  </si>
  <si>
    <t>国际经济与贸易</t>
  </si>
  <si>
    <t>2025-09-28 14:26</t>
  </si>
  <si>
    <t>BJWY1470601071</t>
  </si>
  <si>
    <t>WYF250470025</t>
  </si>
  <si>
    <t>2025-09-28</t>
  </si>
  <si>
    <t>回访人：黄智超，回访时间：2025-09-22 11:54，回访内容：【基本情况】新大一 准备报名四级花园桥班下午上课 目前没有名额 沟通学管看看名额～
【学习方案】线下四级大班那（花园桥下午）
【诺访时间】不确定
【是否有同学一起学习】同学已经报了；|回访人：黄智超，回访时间：2025-09-22 19:33，回访内容：已经储值 等有名额就入班～沟通了罗老师～；|回访人：黄智超，回访时间：2025-09-24 21:12，回访内容：已经储值，等待班级有位置就报进去。；|回访人：黄智超，回访时间：2025-09-26 16:04，回访内容：等花园桥大班的空位～；|回访人：黄智超，回访时间：2025-09-28 14:26，回访内容：报名</t>
  </si>
  <si>
    <t>祁越</t>
  </si>
  <si>
    <t>129184357</t>
  </si>
  <si>
    <t>2025-09-27 13:37:20</t>
  </si>
  <si>
    <t>直访</t>
  </si>
  <si>
    <t>30256805</t>
  </si>
  <si>
    <t>2025-09-27 13:44</t>
  </si>
  <si>
    <t>2025-09-27 13:52</t>
  </si>
  <si>
    <t>BJWY1344864255</t>
  </si>
  <si>
    <t>WYF250470013</t>
  </si>
  <si>
    <t>2025-09-27</t>
  </si>
  <si>
    <t>回访人：黄智超，回访时间：2025-09-27 13:44，回访内容：准备报名四级大班～</t>
  </si>
  <si>
    <t>分单</t>
  </si>
  <si>
    <t>陈文钰同学</t>
  </si>
  <si>
    <t>128161557</t>
  </si>
  <si>
    <t>2025-09-19 17:17:00</t>
  </si>
  <si>
    <t>黄智超1的内部员工推荐工单</t>
  </si>
  <si>
    <t>内部员工推荐</t>
  </si>
  <si>
    <t>张萍+zhangping48@xdf.cn+培训学校-北京学校-高中一对一部-西南区-公主坟分中心+学习顾问</t>
  </si>
  <si>
    <t>陈文钰</t>
  </si>
  <si>
    <t>30080018</t>
  </si>
  <si>
    <t>2025-09-19 18:35</t>
  </si>
  <si>
    <t>物理系</t>
  </si>
  <si>
    <t>物理学</t>
  </si>
  <si>
    <t>2025-09-19 19:16</t>
  </si>
  <si>
    <t>2025-09-29 14:14</t>
  </si>
  <si>
    <t>LP17582805621577</t>
  </si>
  <si>
    <t>四级一对一（定制30H）</t>
  </si>
  <si>
    <t>BJWY6931300166</t>
  </si>
  <si>
    <t>2025-09-19</t>
  </si>
  <si>
    <t>回访人：黄智超，回访时间：2025-09-19 18:35，回访内容：准备报名四级一对一</t>
  </si>
  <si>
    <t>127348941</t>
  </si>
  <si>
    <t>曹伟杰2</t>
  </si>
  <si>
    <t>2025-09-13 16:30:19</t>
  </si>
  <si>
    <t>家长咨询四级知春路课程【张志威公众号】</t>
  </si>
  <si>
    <t>线上运营-私域中台</t>
  </si>
  <si>
    <t>公众号</t>
  </si>
  <si>
    <t>徐英桓</t>
  </si>
  <si>
    <t>30066811</t>
  </si>
  <si>
    <t>2025-09-13 21:59</t>
  </si>
  <si>
    <t>四级,其他</t>
  </si>
  <si>
    <t>中国地质大学(北京)</t>
  </si>
  <si>
    <t>软件工程</t>
  </si>
  <si>
    <t>2025-09-15 17:06</t>
  </si>
  <si>
    <t>2025-09-16 12:00</t>
  </si>
  <si>
    <t>BJWY5425884493</t>
  </si>
  <si>
    <t>WYF250430032</t>
  </si>
  <si>
    <t>2025-09-15</t>
  </si>
  <si>
    <t>回访人：徐一城，回访时间：2025-09-13 21:59，回访内容：【基本情况、学习方案】
大一 矿大 咨询高数 四级
高考128 想要六级高分和雅思
意向知春路校区
李女士
【诺访转介绍】
明日面谈；|回访人：徐一城，回访时间：2025-09-14 19:32，回访内容：孩子有保研需求，英语推荐大班，高数推荐50小时一对一；|回访人：徐一城，回访时间：2025-09-14 19:36，回访内容：补：面谈地质大学软件工程专业；|回访人：徐一城，回访时间：2025-09-14 22:49，回访内容：修改工单意向</t>
  </si>
  <si>
    <t>LP1757927185943</t>
  </si>
  <si>
    <t>大学数学一对一伴学班</t>
  </si>
  <si>
    <t>张悦凡</t>
  </si>
  <si>
    <t>125732155</t>
  </si>
  <si>
    <t>徐利霞</t>
  </si>
  <si>
    <t>2025-09-02 10:17:56</t>
  </si>
  <si>
    <t>邓平宁+dengpingning@xdf.cn+ID+邓平宁(新东方教育科技集团有限公司-培训学校-南昌学校-素养智学部-素养运营中心-素养教学管理 | 教学经理)（TMK主管分配TMK）</t>
  </si>
  <si>
    <t>高二</t>
  </si>
  <si>
    <t>邓平宁+dengpingning@xdf.cn+ID+邓平宁(新东方教育科技集团有限公司-培训学校-南昌学校-素养智学部-素养运营中心-素养教学管理 | 教学经理)</t>
  </si>
  <si>
    <t>2025-09-14 13:16:18</t>
  </si>
  <si>
    <t>30097079</t>
  </si>
  <si>
    <t>2025-09-14 13:19</t>
  </si>
  <si>
    <t>北京新城职业学校</t>
  </si>
  <si>
    <t>2025-09-14 13:20</t>
  </si>
  <si>
    <t>63687284878</t>
  </si>
  <si>
    <t>27通用专升本慧学班-英语</t>
  </si>
  <si>
    <t>2025-09-14</t>
  </si>
  <si>
    <t>回访人：刘晓娟，回访时间：2025-09-14 13:19，回访内容：专升本网课</t>
  </si>
  <si>
    <t>普通学校-职业高中</t>
  </si>
  <si>
    <t>122536771</t>
  </si>
  <si>
    <t>2025-08-07 09:59:27</t>
  </si>
  <si>
    <t>边鑫博的转介绍，顾问老师先联系我下
家长想上口语和四级无忧预科
但是口语没班了，四级预科上10号的
有报小班倾向，但是小班目前都是一天上6个小时，怕孩子接受不了</t>
  </si>
  <si>
    <t>学管转介绍</t>
  </si>
  <si>
    <t>陈子尧</t>
  </si>
  <si>
    <t>30099664</t>
  </si>
  <si>
    <t>2025-09-14 18:11</t>
  </si>
  <si>
    <t>天津财经大学</t>
  </si>
  <si>
    <t>工商管理</t>
  </si>
  <si>
    <t>2025-09-14 18:12</t>
  </si>
  <si>
    <t>2025-09-21 19:38</t>
  </si>
  <si>
    <t>严家长</t>
  </si>
  <si>
    <t>BJWY6728994805</t>
  </si>
  <si>
    <t>WYF250430022</t>
  </si>
  <si>
    <t>2025-09-13</t>
  </si>
  <si>
    <t>回访人：房国超，回访时间：2025-09-14 18:11，回访内容：转班；|回访人：房国超，回访时间：2025-09-14 18:12，回访内容：转班</t>
  </si>
  <si>
    <t>贾立超</t>
  </si>
  <si>
    <t>129203223</t>
  </si>
  <si>
    <t>舒志豪</t>
  </si>
  <si>
    <t>2025-09-27 17:34:58</t>
  </si>
  <si>
    <t>续费原因：家长继续上郑坚丰老师的课，要求续费；该学生为保护期内续费，原顾问：国内大学部-刘晓娟(liuxiaojuan@xdf.cn)</t>
  </si>
  <si>
    <t>舒志豪shuzhihao1@xdf.cn</t>
  </si>
  <si>
    <t>30259268</t>
  </si>
  <si>
    <t>2025-09-27 17:41</t>
  </si>
  <si>
    <t>2025-09-29 15:36</t>
  </si>
  <si>
    <t>LP1759131375681</t>
  </si>
  <si>
    <t>六级一对一伴学班（定制）</t>
  </si>
  <si>
    <t>BJWY6929944511</t>
  </si>
  <si>
    <t>2025-09-29</t>
  </si>
  <si>
    <t>回访人：刘晓娟，回访时间：2025-09-27 17:41，回访内容：9,30上课，明天缴费，一节课；|回访人：刘晓娟，回访时间：2025-09-28 16:53，回访内容：发了支付码，和电子协议，等支付；|回访人：刘晓娟，回访时间：2025-09-29 10:51，回访内容：发了支付码，还没支付，今天再微信问一下，等回复</t>
  </si>
  <si>
    <t>许子昂</t>
  </si>
  <si>
    <t>128653235</t>
  </si>
  <si>
    <t>徐岩</t>
  </si>
  <si>
    <t>2025-09-23 18:55:57</t>
  </si>
  <si>
    <t>续费原因：孩子要学习六级课；该学生为保护期外续费，原顾问部门：国内大学部</t>
  </si>
  <si>
    <t>徐岩xuyan91@xdf.cn</t>
  </si>
  <si>
    <t>30238174</t>
  </si>
  <si>
    <t>2025-09-23 19:10</t>
  </si>
  <si>
    <t>大学学科辅导</t>
  </si>
  <si>
    <t>人工智能学院</t>
  </si>
  <si>
    <t>2025-09-24 18:40</t>
  </si>
  <si>
    <t>LP17587104361434</t>
  </si>
  <si>
    <t>大学课程一对一伴学班（其它）</t>
  </si>
  <si>
    <t>BJWY0824547646</t>
  </si>
  <si>
    <t>2025-09-24</t>
  </si>
  <si>
    <t>回访人：刘晓娟，回访时间：2025-09-23 19:10，回访内容：学生本人咨询，想上6级的课程，介绍了6级的1对1。之前是咱们新东方的老师，然后规划了具体的课时，稍后确认一下老师。</t>
  </si>
  <si>
    <t>专业课</t>
  </si>
  <si>
    <t>123544970</t>
  </si>
  <si>
    <t>2025-08-13 19:26:19</t>
  </si>
  <si>
    <t>2025财年第12财月大众点评在线咨询</t>
  </si>
  <si>
    <t>线上运营-本地生活平台</t>
  </si>
  <si>
    <t>大众点评</t>
  </si>
  <si>
    <t>2025-09-22 15:33:33</t>
  </si>
  <si>
    <t>30201332</t>
  </si>
  <si>
    <t>2025-09-22 15:43</t>
  </si>
  <si>
    <t>2025-09-23 14:57</t>
  </si>
  <si>
    <t>LP1758610666529</t>
  </si>
  <si>
    <t>2025-09-23</t>
  </si>
  <si>
    <t>回访人：刘晓娟，回访时间：2025-09-22 15:43，回访内容：四级一对一，周二下午上四级口语，先试试课，看看怎么好，好的话再定计划</t>
  </si>
  <si>
    <t>新媒体管家-点评</t>
  </si>
  <si>
    <t>127709105</t>
  </si>
  <si>
    <t>2025-09-16 16:38:56</t>
  </si>
  <si>
    <t>网报学生，分配给刘文君</t>
  </si>
  <si>
    <t>新东方官网</t>
  </si>
  <si>
    <t>新东方官网APP</t>
  </si>
  <si>
    <t>王钰潼</t>
  </si>
  <si>
    <t>30110091</t>
  </si>
  <si>
    <t>2025-09-16 17:43</t>
  </si>
  <si>
    <t>徐州工程学院</t>
  </si>
  <si>
    <t>圣彼得堡联合工程学院</t>
  </si>
  <si>
    <t>材料科学与工程（中俄）</t>
  </si>
  <si>
    <t>XDF072121190412305</t>
  </si>
  <si>
    <t>WYFJ250400062</t>
  </si>
  <si>
    <t>回访人：刘文君，回访时间：2025-09-16 17:43，回访内容：入班交接</t>
  </si>
  <si>
    <t>123857897</t>
  </si>
  <si>
    <t>边鑫博</t>
  </si>
  <si>
    <t>2025-08-16 11:08:13</t>
  </si>
  <si>
    <t>续费原因：续费；该学生为保护期外续费，原顾问部门：国内大学部</t>
  </si>
  <si>
    <t>边鑫博bianxinbo@xdf.cn</t>
  </si>
  <si>
    <t>29696217</t>
  </si>
  <si>
    <t>2025-08-16 11:23</t>
  </si>
  <si>
    <t>专四</t>
  </si>
  <si>
    <t>经济金融学院</t>
  </si>
  <si>
    <t>2025-09-02 16:36</t>
  </si>
  <si>
    <t>89242798501</t>
  </si>
  <si>
    <t>2026英语专业四级全程班【直播 + 录播】</t>
  </si>
  <si>
    <t>2025-09-02</t>
  </si>
  <si>
    <t>回访人：刘晓娟，回访时间：2025-08-27 15:26，回访内容：老带新推荐新学员报名了，沟通；|回访人：刘晓娟，回访时间：2025-09-02 11:07，回访内容：家长又问了雅思的课程推荐了雅思的老师沟通中</t>
  </si>
  <si>
    <t>刘东阳</t>
  </si>
  <si>
    <t>128927151</t>
  </si>
  <si>
    <t>2025-09-25 20:16:20</t>
  </si>
  <si>
    <t xml:space="preserve">咨询四级课程，大概率四级大班，老师先找我吧，这个要交的，但需要先跟人家讲明白师资【情况特殊，请先找我】
</t>
  </si>
  <si>
    <t>苏小静+suxiaojing3@xdf.cn+新东方教育科技集团有限公司-培训学校-北京学校-高中一对一部-东北区-顺义分中心 | 分中心主管</t>
  </si>
  <si>
    <t>30283091</t>
  </si>
  <si>
    <t>2025-09-26 18:22</t>
  </si>
  <si>
    <t>文法学部</t>
  </si>
  <si>
    <t>2025-09-29 20:19</t>
  </si>
  <si>
    <t>WYFJ25041</t>
  </si>
  <si>
    <t>BJWY6826294773</t>
  </si>
  <si>
    <t>WYFJ250410021</t>
  </si>
  <si>
    <t>回访人：刘晓娟，回访时间：2025-09-26 18:22，回访内容：孩子母亲咨询，想咨询四级大班课，新大一，12月考四级，介绍无忧和套餐的课程，同时邀约讲座和介绍老带新；|回访人：刘晓娟，回访时间：2025-09-28 14:27，回访内容：家长打算十一孩子回来的时候再商量下，看看选择哪个；|回访人：刘晓娟，回访时间：2025-09-29 20:19，回访内容：报名</t>
  </si>
  <si>
    <t>北京市2471</t>
  </si>
  <si>
    <t>129228187</t>
  </si>
  <si>
    <t>杨俊42(国内)</t>
  </si>
  <si>
    <t>2025-09-28 11:44:01</t>
  </si>
  <si>
    <t>渠道录入来源：新东方PC官网-客服
意向城市：北京访客省/城市：北京市
访客静态ID：01000000034659903081982413112471
接待分组ID：70447
搜索引擎：
搜索词：
关键词：
设备类型：phone
访客IP：223.104.3.235
对话详细内容：AI-Lbo0rDBXCyBY 2025-09-28 11:40:21_x000D_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2025-09-28 11:40:24_x000D_
您是想咨询【线下课程】【线上课程】【考研规划】还是【在职考研】呢？**【线下课程】#  **【线上课程】#**【考研规划】#**【在职考研】#_x000D_
_x000D_
01000000034659903081982413112471 2025-09-28 11:40:32_x000D_
四级考试班_x000D_
_x000D_
AI-Lbo0rDBXCyBY 2025-09-28 11:40:36_x000D_
您目前在学的院校是哪所呢？_x000D_
_x000D_
AI-Lbo0rDBXCyBY 2025-09-28 11:41:13_x000D_
您好，能看到我的对话吗？如有疑问，可以在此留电咨询！_x000D_
_x000D_
01000000034659903081982413112471 2025-09-28 11:41:15_x000D_
沙河，或者东城，线上班或者线下班_x000D_
_x000D_
AI-Lbo0rDBXCyBY 2025-09-28 11:41:19_x000D_
您目前英语基础如何呢？_x000D_
_x000D_
01000000034659903081982413112471 2025-09-28 11:41:40_x000D_
高考110_x000D_
_x000D_
AI-Lbo0rDBXCyBY 2025-09-28 11:41:43_x000D_
这样，您微信还是电话方便呢？我安排四六级老师联系您，将课程的详细内容介绍给您_x000D_
_x000D_
01000000034659903081982413112471 2025-09-28 11:42:00_x000D_
我是妈妈，13651121602_x000D_
_x000D_
AI-Lbo0rDBXCyBY 2025-09-28 11:42:03_x000D_
好的，确认一下你的号码是否正确呢~_x000D_
_x000D_
01000000034659903081982413112471 2025-09-28 11:42:17_x000D_
正确_x000D_
_x000D_
AI-Lbo0rDBXCyBY 2025-09-28 11:42:21_x000D_
同学怎么称呼呢？_x000D_
_x000D_
01000000034659903081982413112471 2025-09-28 11:42:28_x000D_
宇_x000D_
_x000D_
AI-Lbo0rDBXCyBY 2025-09-28 11:42:31_x000D_
这边马上安排顾问老师联系您，预计半个小时左右给您回电请注意接听~_x000D_
_x000D_
来源页：https://m.souke.xdf.cn/item/110100-108-WYFJ25041.html?sencecode=2&amp;rewriteResult=0&amp;rewriteKeyword=null
备注：</t>
  </si>
  <si>
    <t>2026财年第4财月易聊新东方PC官网</t>
  </si>
  <si>
    <t>新东方PC官网</t>
  </si>
  <si>
    <t>2025-09-28 12:24:54</t>
  </si>
  <si>
    <t>王开宇</t>
  </si>
  <si>
    <t>30293913</t>
  </si>
  <si>
    <t>2025-09-28 16:30</t>
  </si>
  <si>
    <t>网络工程</t>
  </si>
  <si>
    <t>2025-09-29 17:00</t>
  </si>
  <si>
    <t>BJWY0050363723</t>
  </si>
  <si>
    <t>WYFJ250410020</t>
  </si>
  <si>
    <t>回访人：宋增辉，回访时间：2025-09-28 16:30，回访内容：【基本情况】大一，学校在沙河，距离比较远，要去咨询四级线上，孩子有学习想法要询问孩子，沟通一下
【学习方案】四级线上+10小时一对一
【诺访】不方便
【转介绍】后续有需要的会推荐；|回访人：宋增辉，回访时间：2025-09-29 17:00，回访内容：已报名</t>
  </si>
  <si>
    <t>易聊在线咨询</t>
  </si>
  <si>
    <t>刘子涵妈妈</t>
  </si>
  <si>
    <t>128858884</t>
  </si>
  <si>
    <t>方勃文</t>
  </si>
  <si>
    <t>2025-09-25 11:04:01</t>
  </si>
  <si>
    <t>咨询四级线上课。【已在群内反馈】</t>
  </si>
  <si>
    <t>社群、虚拟人</t>
  </si>
  <si>
    <t>刘子涵</t>
  </si>
  <si>
    <t>30244549</t>
  </si>
  <si>
    <t>2025-09-25 11:36</t>
  </si>
  <si>
    <t>四川大学</t>
  </si>
  <si>
    <t>华西口腔医学院</t>
  </si>
  <si>
    <t>口腔医学</t>
  </si>
  <si>
    <t>2025-09-29 15:40</t>
  </si>
  <si>
    <t>2025-09-29 16:46</t>
  </si>
  <si>
    <t>LP1759135469893</t>
  </si>
  <si>
    <t>四级一对一伴学班（定制）</t>
  </si>
  <si>
    <t>XDF082210182851376</t>
  </si>
  <si>
    <t>回访人：徐一城，回访时间：2025-09-25 11:36，回访内容：【基本情况、学习方案】
外地上学，咨询四级线上课，推荐一对一和大班
【诺访、转介绍】
试听课邀约；|回访人：徐一城，回访时间：2025-09-26 14:45，回访内容：家长意向孙老师，晚上商议时间；|回访人：徐一城，回访时间：2025-09-26 19:11，回访内容：告知价格，尽快决定；|回访人：徐一城，回访时间：2025-09-27 20:30，回访内容：电话未接通；|回访人：徐一城，回访时间：2025-09-28 10:14，回访内容：明日到场缴费报名；|回访人：徐一城，回访时间：2025-09-29 15:40，回访内容：签约</t>
  </si>
  <si>
    <t>孩子大一高考英语146，四川大学免修英语；想线上上课，目前没考四级，但有保研六级550需求，可以长线规划；想线上20小时，指定孙玮明老师周三上午8-10点的时间段带完全程 
ps：1、家长想十一的时候孩子回家，约着孩子和老师线下进行课前沟通，要求老师出具20小时的授课内容大纲，并发送预习内容 2、孩子比较焦虑敏感，需要老师多鼓励</t>
  </si>
  <si>
    <t>张雨白</t>
  </si>
  <si>
    <t>129373139</t>
  </si>
  <si>
    <t>2025-09-29 13:58:28</t>
  </si>
  <si>
    <t>续费原因：高数1v1；该学生为保护期内续费，原顾问：国内大学部-黄智超(huangzhichao1@xdf.cn)</t>
  </si>
  <si>
    <t>30297638</t>
  </si>
  <si>
    <t>2025-09-29 14:20</t>
  </si>
  <si>
    <t>管理学院</t>
  </si>
  <si>
    <t>2025-09-29 14:39</t>
  </si>
  <si>
    <t>2025-09-29 14:46</t>
  </si>
  <si>
    <t>LP1759127954541</t>
  </si>
  <si>
    <t>BJWY6774392790</t>
  </si>
  <si>
    <t>回访人：黄智超，回访时间：2025-09-29 14:20，回访内容：准备报名高数一对一10小时</t>
  </si>
  <si>
    <t>124301165</t>
  </si>
  <si>
    <t>苏苏</t>
  </si>
  <si>
    <t>2025-08-19 14:29:00</t>
  </si>
  <si>
    <t>廊坊贾老师</t>
  </si>
  <si>
    <t>市场-代理商合作</t>
  </si>
  <si>
    <t>职递</t>
  </si>
  <si>
    <t>张敬涵</t>
  </si>
  <si>
    <t>29731722</t>
  </si>
  <si>
    <t>2025-09-13 20:04</t>
  </si>
  <si>
    <t>2025-09-29 16:55</t>
  </si>
  <si>
    <t>2025-09-29 17:05</t>
  </si>
  <si>
    <t>LP1759136150923</t>
  </si>
  <si>
    <t>六级一对一（30H）</t>
  </si>
  <si>
    <t>BJWY5062456767</t>
  </si>
  <si>
    <t>回访人：黄智超，回访时间：2025-09-23 16:09，回访内容：给家长发送提分案例 目前家长对于教师的要求比较高 继续跟进～；|回访人：黄智超，回访时间：2025-09-27 20:04，回访内容：沟通包老师时间 确定是否可排课～</t>
  </si>
  <si>
    <t>129329364</t>
  </si>
  <si>
    <t>李玉迪</t>
  </si>
  <si>
    <t>2025-09-29 09:37:45</t>
  </si>
  <si>
    <t>续费原因：了解秋季六级，辛苦流转黄智超老师；该学生为保护期外续费，原顾问部门：国内大学部</t>
  </si>
  <si>
    <t>李玉迪liyudi1@xdf.cn</t>
  </si>
  <si>
    <t>30296087</t>
  </si>
  <si>
    <t>2025-09-29 10:08</t>
  </si>
  <si>
    <t>六级,大学预科,MBA</t>
  </si>
  <si>
    <t>2025-09-29 15:28</t>
  </si>
  <si>
    <t>2025-09-29 17:03</t>
  </si>
  <si>
    <t>BJWY5822822362</t>
  </si>
  <si>
    <t>WYS250470026</t>
  </si>
  <si>
    <t>回访人：黄智超，回访时间：2025-09-29 10:08，回访内容：准备报名六级大班～；|回访人：黄智超，回访时间：2025-09-29 15:28，回访内容：已签约 六级线下大班～</t>
  </si>
  <si>
    <t>张耀元</t>
  </si>
  <si>
    <t>125761652</t>
  </si>
  <si>
    <t>徐树萌</t>
  </si>
  <si>
    <t>2025-09-02 10:17:07</t>
  </si>
  <si>
    <t>学生北协和，研一，咨询英语六级辅导，线下，现在方便电话联系；AI-37815-492 2025-08-21 00:51:14_x000D_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2025-08-21 00:51:16_x000D_
您是想咨询【考研走读班】【考研集训营】【考研规划】还是【在职考研】呢？_x000D_
_x000D_
01000000037815570865805479325874 2025-08-21 00:51:46_x000D_
四六级_x000D_
_x000D_
AI-37815-492 2025-08-21 00:51:49_x000D_
您目前在学的院校是哪所呢？_x000D_
_x000D_
01000000037815570865805479325874 2025-08-21 00:51:58_x000D_
北京协和医学院_x000D_
_x000D_
AI-37815-492 2025-08-21 00:52:01_x000D_
您目前英语基础如何呢？_x000D_
_x000D_
01000000037815570865805479325874 2025-08-21 00:52:11_x000D_
是什么成绩呢_x000D_
_x000D_
AI-37815-492 2025-08-21 00:52:14_x000D_
25考季考研分数预计在2025.2下旬出，方便留一下您的联系方式么？我让老师拉个群，先统一发您一些复试和调剂的相关资料_x000D_
_x000D_
01000000037815570865805479325874 2025-08-21 00:52:53_x000D_
我是想准备六级考试，请问有线下班吗，上课地点在哪里呢_x000D_
_x000D_
AI-37815-492 2025-08-21 00:52:56_x000D_
我们在全国32个城市都有校区，您这边在哪个地区上课方便呢。_x000D_
_x000D_
01000000037815570865805479325874 2025-08-21 00:53:01_x000D_
北京_x000D_
_x000D_
AI-37815-492 2025-08-21 00:53:04_x000D_
您好，请留下您的联系方式和姓名，我们安排校区老师给您回复~_x000D_
_x000D_
01000000037815570865805479325874 2025-08-21 00:53:27_x000D_
18660760577 加微信吧直接_x000D_
_x000D_
AI-37815-492 2025-08-21 00:53:30_x000D_
好的，确认一下联系方式是否正确呢？_x000D_
_x000D_
01000000037815570865805479325874 2025-08-21 00:53:37_x000D_
正确_x000D_
_x000D_
AI-37815-492 2025-08-21 00:53:41_x000D_
同学怎么称呼呢？_x000D_
_x000D_
01000000037815570865805479325874 2025-08-21 00:53:51_x000D_
张耀元_x000D_
_x000D_
AI-37815-492 2025-08-21 00:53:55_x000D_
好的，由于顾问老师是白天九点上班，这边安排老师上午9点后给您回电请注意接听~_x000D_
_x000D_
 外呼主题：2026财年第3财月百度投放新东方官网小程序（TMK主管分配TMK）</t>
  </si>
  <si>
    <t>2026财年第3财月百度投放新东方官网小程序</t>
  </si>
  <si>
    <t>新东方官网小程序</t>
  </si>
  <si>
    <t>2025-09-29 11:09:13</t>
  </si>
  <si>
    <t>30220004</t>
  </si>
  <si>
    <t>2025-09-29 11:14</t>
  </si>
  <si>
    <t>免疫学</t>
  </si>
  <si>
    <t>2025-09-29 12:02</t>
  </si>
  <si>
    <t>BJWY1433329200</t>
  </si>
  <si>
    <t>WYSJ250410038</t>
  </si>
  <si>
    <t>回访人：徐一城，回访时间：2025-09-29 11:14，回访内容：死单激活，协和医学院申博目标600分，微信私信咨询六级大班，周日下午无法上课，推荐线上大班；|回访人：徐一城，回访时间：2025-09-29 12:02，回访内容：签约</t>
  </si>
  <si>
    <t>王一涵</t>
  </si>
  <si>
    <t>123855544</t>
  </si>
  <si>
    <t>2025-08-16 10:25:01</t>
  </si>
  <si>
    <t>续费原因：四级没过 下学期继续；该学生为保护期外续费，原顾问部门：国内大学部</t>
  </si>
  <si>
    <t>29653135</t>
  </si>
  <si>
    <t>2025-08-16 10:32</t>
  </si>
  <si>
    <t>北京体育大学</t>
  </si>
  <si>
    <t>舞蹈表演</t>
  </si>
  <si>
    <t>2025-09-29 10:11</t>
  </si>
  <si>
    <t>2025-09-29 10:23</t>
  </si>
  <si>
    <t>LP175911190375</t>
  </si>
  <si>
    <t>BJWY9229148031</t>
  </si>
  <si>
    <t>回访人：黄智超，回访时间：2025-09-23 18:27，回访内容：孩子准备12月考试 必须这次过了 推荐一对一 孩子想综合都考虑一下～；|回访人：黄智超，回访时间：2025-09-24 21:08，回访内容：学生今天去做理疗了，明天推进付款报名。；|回访人：黄智超，回访时间：2025-09-25 12:05，回访内容：给家长打电话 确定报名 稍后通过微信～；|回访人：黄智超，回访时间：2025-09-26 15:33，回访内容：协议签完了 钱得过几天到位 支付码已发送～</t>
  </si>
  <si>
    <t>BJWY9495893694</t>
  </si>
  <si>
    <t>回访人：刘晓娟，回访时间：2025-09-28 11:22，回访内容：续费</t>
  </si>
  <si>
    <t>叶椰笙箫</t>
  </si>
  <si>
    <t>128709732</t>
  </si>
  <si>
    <t>赵浩智</t>
  </si>
  <si>
    <t>2025-09-24 13:28:23</t>
  </si>
  <si>
    <t>【赵浩智】学生咨询，咨询四级秋季辅导，用户目前大二【用户下午有课，可以先wx沟通】</t>
  </si>
  <si>
    <t>线上运营-小红书</t>
  </si>
  <si>
    <t>小红书</t>
  </si>
  <si>
    <t>于婧雯</t>
  </si>
  <si>
    <t>30242564</t>
  </si>
  <si>
    <t>2025-09-28 10:09</t>
  </si>
  <si>
    <t>2025-09-28 10:31</t>
  </si>
  <si>
    <t>2025-09-28 10:33</t>
  </si>
  <si>
    <t>BJWY6179218248</t>
  </si>
  <si>
    <t>WYF250470024</t>
  </si>
  <si>
    <t>回访人：房国超，回访时间：2025-09-24 18:13，回访内容：学生咨询，新大二， 大兴上学，  之前英语基础薄弱， 高中70分， 山东人， 之前补过新东方一对一高中， 和集训营，么啥用 ，  推荐的一对一和 小班，  长线规划，   邀约试听， 看时间安排，   转介绍暂无；|回访人：房国超，回访时间：2025-09-26 16:05，回访内容：已预约试听课 ，；|回访人：房国超，回访时间：2025-09-27 21:09，回访内容：参加试听，  可能会报名 四级大班 ，要和 家长商量 ；|回访人：刘晓娟，回访时间：2025-09-28 10:31，回访内容：报名</t>
  </si>
  <si>
    <t>129217831</t>
  </si>
  <si>
    <t>2025-09-28 09:19:53</t>
  </si>
  <si>
    <t xml:space="preserve">赵文倩+zhaowenqian5@xdf.cn+培训学校-北京学校-高中一对一部-东南区-蒲黄榆分中心+课程顾问
</t>
  </si>
  <si>
    <t>刘思瑶</t>
  </si>
  <si>
    <t>30289553</t>
  </si>
  <si>
    <t>2025-09-28 10:13</t>
  </si>
  <si>
    <t>国际经济与贸易学院</t>
  </si>
  <si>
    <t>2025-09-28 10:18</t>
  </si>
  <si>
    <t>2025-09-28 10:20</t>
  </si>
  <si>
    <t>LP1759025926129</t>
  </si>
  <si>
    <t>赵文倩+zhaowenqian5@xdf.cn+培训学校-北京学校-高中一对一部-东南区-蒲黄榆分中心+课程顾问</t>
  </si>
  <si>
    <t>BJWY0547283475</t>
  </si>
  <si>
    <t>回访人：黄智超，回访时间：2025-09-28 10:13，回访内容：签约；|回访人：黄智超，回访时间：2025-09-28 10:14，回访内容：已签约；|回访人：黄智超，回访时间：2025-09-28 10:14，回访内容：黄智超进行了退单操作!(本条回访记录由系统自动记录)</t>
  </si>
  <si>
    <t>30260741</t>
  </si>
  <si>
    <t>2025-09-28 09:22</t>
  </si>
  <si>
    <t>2025-09-28 10:10</t>
  </si>
  <si>
    <t>2025-09-28 10:22</t>
  </si>
  <si>
    <t>LP175902543198</t>
  </si>
  <si>
    <t>回访人：黄智超，回访时间：2025-09-28 09:22，回访内容：准备报名一对一课程</t>
  </si>
  <si>
    <t>学员</t>
  </si>
  <si>
    <t>126879797</t>
  </si>
  <si>
    <t>北京客服部</t>
  </si>
  <si>
    <t>2025-09-09 19:35:59</t>
  </si>
  <si>
    <t>想补习专升本英语方面，麻烦老师联系13581527230</t>
  </si>
  <si>
    <t>2026财年第4财月代理商</t>
  </si>
  <si>
    <t>线上运营-商务合作</t>
  </si>
  <si>
    <t>91搜课网</t>
  </si>
  <si>
    <t>2025-09-09 19:49:19</t>
  </si>
  <si>
    <t>佟冠融</t>
  </si>
  <si>
    <t>30010960</t>
  </si>
  <si>
    <t>2025-09-09 20:13</t>
  </si>
  <si>
    <t>北京交通职业技术学院</t>
  </si>
  <si>
    <t xml:space="preserve"> 交通工程学院</t>
  </si>
  <si>
    <t>港口与航运管理</t>
  </si>
  <si>
    <t>2025-09-28 20:57</t>
  </si>
  <si>
    <t>2025-09-28 20:59</t>
  </si>
  <si>
    <t>LP17590642561539</t>
  </si>
  <si>
    <t>BJWY2604876425</t>
  </si>
  <si>
    <t>回访人：宋增辉，回访时间：2025-09-19 18:29，回访内容：和妈妈一起来的，想要试听，全部内容已经讲解，发了可以带课的老师的切片课，要去选择然后试听两小时后觉得后面总课时；|回访人：宋增辉，回访时间：2025-09-21 21:09，回访内容：电话未接，一对一试听切片课，明天回访进度；|回访人：宋增辉，回访时间：2025-09-22 18:36，回访内容：还没看切面课，看完后确定老师是哪个；|回访人：宋增辉，回访时间：2025-09-24 16:53，回访内容：价格问题，觉得贵，和其他机构对比去了；|回访人：宋增辉，回访时间：2025-09-28 11:36，回访内容：先上一次课；|回访人：宋增辉，回访时间：2025-09-29 10:07，回访内容：已报名</t>
  </si>
  <si>
    <t>线下代理商</t>
  </si>
  <si>
    <t>129264228</t>
  </si>
  <si>
    <t>2025-09-28 14:52:37</t>
  </si>
  <si>
    <t>弓志伟+ID+gongzhiwei3@xdf.cn+产业机构-大学事业部-大学在线-四六级项目部-学管师
学生咨询线下四六级，学生目前不方便，晚上九点之后打电话/目前加微信沟通
若资源有效，请接收到的老师在建单群补内部推荐流程</t>
  </si>
  <si>
    <t>新东方在线推荐</t>
  </si>
  <si>
    <t>弓志伟+ID+gongzhiwei3@xdf.cn+产业机构-大学事业部-大学在线-四六级项目部-学管师</t>
  </si>
  <si>
    <t>贾青卓</t>
  </si>
  <si>
    <t>30292611</t>
  </si>
  <si>
    <t>2025-09-28 16:52</t>
  </si>
  <si>
    <t>2025-09-28 20:17</t>
  </si>
  <si>
    <t>WYS26001</t>
  </si>
  <si>
    <t>BJWY8976351647</t>
  </si>
  <si>
    <t>WYS260010005</t>
  </si>
  <si>
    <t>回访人：田一禾，回访时间：2025-09-28 16:52，回访内容：今日签约预计；|回访人：田一禾，回访时间：2025-09-28 20:17，回访内容：今日签约</t>
  </si>
  <si>
    <t>129212679</t>
  </si>
  <si>
    <t>吕猛</t>
  </si>
  <si>
    <t>2025-09-27 23:33:55</t>
  </si>
  <si>
    <t xml:space="preserve">咨询六级课程
渠道录入来源：大众点评
事件名称：团购
大众点评门店名称：新东方考研四六级(国贸校区)
店铺绑定的校区：临时教学校区
店铺管理员邮箱：lvmeng2@xdf.cn
意向科目：六级
产品名称：六级秋季周末班试听课
订单号：7236250621758987233000
订单信息：点评团购
支付时间：2025-09-27 23:33:53
备注：2025-09-27 23:33:53用户在大众点评团购，团购商品名称为: 六级秋季周末班试听课
</t>
  </si>
  <si>
    <t>2026财年第4财月大众点评在线咨询</t>
  </si>
  <si>
    <t>郝雨薇</t>
  </si>
  <si>
    <t>30262025</t>
  </si>
  <si>
    <t>2025-09-28 12:06</t>
  </si>
  <si>
    <t>博士在读</t>
  </si>
  <si>
    <t>影像医学与核医学</t>
  </si>
  <si>
    <t>2025-09-28 19:40</t>
  </si>
  <si>
    <t>WYS25044</t>
  </si>
  <si>
    <t>BJWY6271023939</t>
  </si>
  <si>
    <t>WYS250440015</t>
  </si>
  <si>
    <t>回访人：房国超，回访时间：2025-09-28 12:06，回访内容：学生咨询， 研究生，  之前六级过线 和不过线  徘徊，  目前1年左右 没学了， 想冲六级500+的成绩，   推荐一对一 和小班 以及套餐班组合，    国贸附近近， 邀约暂不来， 转介绍无；|回访人：房国超，回访时间：2025-09-28 19:40，回访内容：报名</t>
  </si>
  <si>
    <t>125788579</t>
  </si>
  <si>
    <t>2025-09-02 16:45:57</t>
  </si>
  <si>
    <t>高考英语136，咨询六级线下课程</t>
  </si>
  <si>
    <t>地图标点</t>
  </si>
  <si>
    <t>都钧</t>
  </si>
  <si>
    <t>29934566</t>
  </si>
  <si>
    <t>2025-09-02 17:50</t>
  </si>
  <si>
    <t>2025-09-28 17:09</t>
  </si>
  <si>
    <t>BJWY2425609744</t>
  </si>
  <si>
    <t>WYSJ250410037</t>
  </si>
  <si>
    <t>回访人：房国超，回访时间：2025-09-20 21:59，回访内容：告知  已开班， 学生倾向小班，但是家长担心孩子安全，   ；|回访人：房国超，回访时间：2025-09-22 21:29，回访内容：箱包9月开课的直播课， 看看还能加名额不 ；|回访人：房国超，回访时间：2025-09-23 22:26，回访内容：等待看能开名额不；|回访人：房国超，回访时间：2025-09-24 21:25，回访内容：告知了家长 只能报10月的课程了， 要和孩子商量；|回访人：房国超，回访时间：2025-09-26 22:23，回访内容：电话无人接，微信留言未回 ；|回访人：房国超，回访时间：2025-09-28 17:09，回访内容：报名</t>
  </si>
  <si>
    <t>郭思佳</t>
  </si>
  <si>
    <t>129078316</t>
  </si>
  <si>
    <t>2025-09-27 13:09:07</t>
  </si>
  <si>
    <t>咨询微积分1对1</t>
  </si>
  <si>
    <t>乔梦莹+qiaomengying1@xdf.cn+新东方教育科技集团有限公司-培训学校-北京学校-高中一对一部-东北区-朝阳北分中心 | 学习顾问</t>
  </si>
  <si>
    <t>30289078</t>
  </si>
  <si>
    <t>2025-09-27 20:22</t>
  </si>
  <si>
    <t>2025-09-28 16:54</t>
  </si>
  <si>
    <t>2025-09-28 16:56</t>
  </si>
  <si>
    <t>LP17590496971162</t>
  </si>
  <si>
    <t>大学数学一对一（30H）</t>
  </si>
  <si>
    <t>BJWY2986516053</t>
  </si>
  <si>
    <t>回访人：房国超，回访时间：2025-09-27 20:22，回访内容：家长咨询， 学生新大一，文科生， 学财务管理，  微积分学的吃力，  告知一对一课程，     邀约暂不来，  校区嫌远，  转介绍无</t>
  </si>
  <si>
    <t>北京市7278</t>
  </si>
  <si>
    <t>128991641</t>
  </si>
  <si>
    <t>2025-09-25 20:04:42</t>
  </si>
  <si>
    <t>渠道录入来源：新东方PC官网-客服
意向城市：北京访客省/城市：北京市
访客静态ID：01000000034659880166664168437278
接待分组ID：70447
搜索引擎：
搜索词：
关键词：
设备类型：pc
访客IP：183.241.194.83
对话详细内容：AI-Lbo0rDBXCyBY 2025-09-25 20:01:08_x000D_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2025-09-25 20:01:10_x000D_
您是想咨询【线下课程】【线上课程】【考研规划】还是【在职考研】呢？**【线下课程】#  **【线上课程】#**【考研规划】#**【在职考研】#_x000D_
_x000D_
01000000034659880166664168437278 2025-09-25 20:01:33_x000D_
你好，请问四级考试课程情况，_x000D_
_x000D_
AI-Lbo0rDBXCyBY 2025-09-25 20:01:37_x000D_
您目前在学的院校是哪所呢？_x000D_
_x000D_
01000000034659880166664168437278 2025-09-25 20:01:52_x000D_
北京物资学院_x000D_
_x000D_
AI-Lbo0rDBXCyBY 2025-09-25 20:01:56_x000D_
您目前英语基础如何呢？_x000D_
_x000D_
01000000034659880166664168437278 2025-09-25 20:02:22_x000D_
25考研英语二58分_x000D_
_x000D_
AI-Lbo0rDBXCyBY 2025-09-25 20:02:26_x000D_
这样，您微信还是电话方便呢？我安排四六级老师联系您，将课程的详细内容介绍给您_x000D_
_x000D_
01000000034659880166664168437278 2025-09-25 20:02:41_x000D_
电话13801082502_x000D_
_x000D_
AI-Lbo0rDBXCyBY 2025-09-25 20:02:44_x000D_
好的，确认一下你的号码是否正确呢~_x000D_
_x000D_
01000000034659880166664168437278 2025-09-25 20:03:30_x000D_
正确，平时有设置，电话前说一声我打开_x000D_
_x000D_
AI-Lbo0rDBXCyBY 2025-09-25 20:03:33_x000D_
同学怎么称呼呢？_x000D_
_x000D_
01000000034659880166664168437278 2025-09-25 20:03:41_x000D_
张芳云_x000D_
_x000D_
AI-Lbo0rDBXCyBY 2025-09-25 20:03:44_x000D_
这边马上安排顾问老师联系您，预计半个小时左右给您回电请注意接听~_x000D_
_x000D_
01000000034659880166664168437278 2025-09-25 20:03:52_x000D_
谢谢_x000D_
_x000D_
AI-Lbo0rDBXCyBY 2025-09-25 20:03:55_x000D_
好的，这个也是您的微信号吗？_x000D_
_x000D_
01000000034659880166664168437278 2025-09-25 20:04:02_x000D_
是的_x000D_
_x000D_
AI-Lbo0rDBXCyBY 2025-09-25 20:04:05_x000D_
稍后老师会联系哈_x000D_
_x000D_
01000000034659880166664168437278 2025-09-25 20:04:12_x000D_
谢谢_x000D_
_x000D_
AI-Lbo0rDBXCyBY 2025-09-25 20:04:15_x000D_
不客气_x000D_
_x000D_
来源页：https://www.xdf.cn/
备注：</t>
  </si>
  <si>
    <t>2025-09-25 20:37:32</t>
  </si>
  <si>
    <t>张芳云</t>
  </si>
  <si>
    <t>30278450</t>
  </si>
  <si>
    <t>2025-09-25 21:20</t>
  </si>
  <si>
    <t>北京物资学院</t>
  </si>
  <si>
    <t>2025-09-28 15:47</t>
  </si>
  <si>
    <t>BJWY4624982442</t>
  </si>
  <si>
    <t>WYFJ250410019</t>
  </si>
  <si>
    <t>回访人：房国超，回访时间：2025-09-25 21:20，回访内容：学生咨询， 成人，说自己快退休了， 研一，去年考的英语二 58左右，  告知了四级考听力，  一对一不考虑，  可能直播课，校区远   邀约，转介绍无；|回访人：房国超，回访时间：2025-09-27 20:46，回访内容：打算报名 直播课   ，还没签协议；|回访人：房国超，回访时间：2025-09-28 15:47，回访内容：报名</t>
  </si>
  <si>
    <t>127425607</t>
  </si>
  <si>
    <t>2025-09-14 11:13:56</t>
  </si>
  <si>
    <t>刘晓娟的内部员工推荐工单</t>
  </si>
  <si>
    <t>施慧娟+shihuijuan@xdf.cn+ID+施慧娟(新东方教育科技集团有限公司-培训学校-北京学校-高中一对一部-西南区-公主坟分中心 | 课程顾问)</t>
  </si>
  <si>
    <t>尹潇然</t>
  </si>
  <si>
    <t>30096854</t>
  </si>
  <si>
    <t>2025-09-14 12:10</t>
  </si>
  <si>
    <t>2025-09-28 12:03</t>
  </si>
  <si>
    <t>LP1759025901127</t>
  </si>
  <si>
    <t>BJWY2203155528</t>
  </si>
  <si>
    <t>回访人：刘晓娟，回访时间：2025-09-24 17:33，回访内容：想考虑一对一，发了师资介绍，等回复</t>
  </si>
  <si>
    <t>BJWY4582511702</t>
  </si>
  <si>
    <t>WYF250470026</t>
  </si>
  <si>
    <t>回访人：房国超，回访时间：2025-09-25 15:08，回访内容：学生推荐， 之前高中英语110，  想稳妥过四级，推荐小班和一对一，价格略贵， 可能考虑大班，   邀约试听课已预约， 转介绍暂无；|回访人：房国超，回访时间：2025-09-26 15:27，回访内容：邀约试听课 ；|回访人：房国超，回访时间：2025-09-27 20:50，回访内容：试听完 打算自学，  先不考虑 补课了，后边有需要联系  ；|回访人：房国超，回访时间：2025-09-28 17:11，回访内容：报名</t>
  </si>
  <si>
    <t>于同学</t>
  </si>
  <si>
    <t>127750298</t>
  </si>
  <si>
    <t>2025-09-16 20:36:51</t>
  </si>
  <si>
    <t>于同学：15640935275
咨询四级，着急资源，辛苦今日分配</t>
  </si>
  <si>
    <t>智联众合</t>
  </si>
  <si>
    <t>合作</t>
  </si>
  <si>
    <t>代理商合作</t>
  </si>
  <si>
    <t>于海洋</t>
  </si>
  <si>
    <t>30141158</t>
  </si>
  <si>
    <t>2025-09-16 22:34</t>
  </si>
  <si>
    <t>生物科学与技术学院</t>
  </si>
  <si>
    <t>2025-09-27 19:07</t>
  </si>
  <si>
    <t>2025-09-27 19:22</t>
  </si>
  <si>
    <t>BJWY5799431868</t>
  </si>
  <si>
    <t>WYFJ250410018</t>
  </si>
  <si>
    <t>回访人：田一禾，回访时间：2025-09-21 19:08，回访内容：发送试听课回放，问什么时候过来，下周末再说；|回访人：田一禾，回访时间：2025-09-26 15:32，回访内容：明天请假了不过来，发回放上线上，后面沟通。；|回访人：田一禾，回访时间：2025-09-27 19:07，回访内容：今日签约</t>
  </si>
  <si>
    <t>北京市7881</t>
  </si>
  <si>
    <t>128202236</t>
  </si>
  <si>
    <t>2025-09-19 07:24:01</t>
  </si>
  <si>
    <t>渠道录入来源：新东方官网M站-客服
意向城市：北京访客省/城市：北京市
访客静态ID：01000003465900823766765379617881
接待分组ID：70455
搜索引擎：
搜索词：
关键词：
设备类型：phone
访客IP：219.142.236.201
对话详细内容：AI-Lbo0rDBXCyBY 2025-09-19 07:21:08_x000D_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2025-09-19 07:21:11_x000D_
您是想咨询【线下课程】【线上课程】【考研规划】还是【在职考研】呢？**【线下课程】#  **【线上课程】#**【考研规划】#**【在职考研】#_x000D_
_x000D_
01000003465900823766765379617881 2025-09-19 07:21:14_x000D_
【四/六级课程】_x000D_
_x000D_
01000003465900823766765379617881 2025-09-19 07:21:16_x000D_
【线上课程】_x000D_
_x000D_
AI-Lbo0rDBXCyBY 2025-09-19 07:21:21_x000D_
您目前英语基础如何呢？_x000D_
_x000D_
01000003465900823766765379617881 2025-09-19 07:21:33_x000D_
还可以_x000D_
_x000D_
AI-Lbo0rDBXCyBY 2025-09-19 07:21:36_x000D_
这样，您微信还是电话方便呢？我安排四六级老师联系您，将课程的详细内容介绍给您_x000D_
_x000D_
01000003465900823766765379617881 2025-09-19 07:21:58_x000D_
13910789031_x000D_
_x000D_
AI-Lbo0rDBXCyBY 2025-09-19 07:22:01_x000D_
好的，确认一下你的号码是否正确呢~_x000D_
_x000D_
01000003465900823766765379617881 2025-09-19 07:22:15_x000D_
正确_x000D_
_x000D_
AI-Lbo0rDBXCyBY 2025-09-19 07:22:18_x000D_
同学怎么称呼呢？_x000D_
_x000D_
01000003465900823766765379617881 2025-09-19 07:22:25_x000D_
王宇飞_x000D_
_x000D_
AI-Lbo0rDBXCyBY 2025-09-19 07:22:28_x000D_
好的，由于今天课程规划老师还没有上班，这边安排老师上午9点后给您回电请注意接听~_x000D_
_x000D_
来源页：https://group-live2.easyliao.com/live/chat.do?c=34659&amp;g=70455&amp;config=102466
备注：</t>
  </si>
  <si>
    <t>2026财年第4财月易聊新东方官网M站</t>
  </si>
  <si>
    <t>王静静</t>
  </si>
  <si>
    <t>新东方官网M站</t>
  </si>
  <si>
    <t>2025-09-19 10:20:21</t>
  </si>
  <si>
    <t>王宇飞</t>
  </si>
  <si>
    <t>30157626</t>
  </si>
  <si>
    <t>2025-09-19 21:47</t>
  </si>
  <si>
    <t>公共卫生学院</t>
  </si>
  <si>
    <t>预防医学</t>
  </si>
  <si>
    <t>2025-09-27 18:50</t>
  </si>
  <si>
    <t>2025-09-27 18:51</t>
  </si>
  <si>
    <t>BJWY2129795737</t>
  </si>
  <si>
    <t>WYF250470014</t>
  </si>
  <si>
    <t>回访人：田一禾，回访时间：2025-09-19 21:47，回访内容：【基本情况、学习方案】
爸爸回应一般，要一万以下的，介绍一个大班，又不回复了，
【诺访、转介绍】
提了不回复；|回访人：田一禾，回访时间：2025-09-22 19:02，回访内容：交了2000定金，周六过来补尾款，周五确认校区；|回访人：田一禾，回访时间：2025-09-26 16:26，回访内容：告知进门码，预计是要明天下午过来，；|回访人：田一禾，回访时间：2025-09-27 18:50，回访内容：今日签约</t>
  </si>
  <si>
    <t>北京市8942</t>
  </si>
  <si>
    <t>128425235</t>
  </si>
  <si>
    <t>2025-09-21 20:57:48</t>
  </si>
  <si>
    <t xml:space="preserve">AI-37815-492 2025-09-21 20:55:59_x000D_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2025-09-21 20:56:01_x000D_
您是想咨询【考研走读班】【考研集训营】【考研规划】还是【在职考研】呢？_x000D_
_x000D_
01000000037815845920855510128942 2025-09-21 20:56:11_x000D_
四六级_x000D_
_x000D_
AI-37815-492 2025-09-21 20:56:15_x000D_
您目前在学的院校是哪所呢？_x000D_
_x000D_
01000000037815845920855510128942 2025-09-21 20:56:16_x000D_
六级_x000D_
_x000D_
AI-37815-492 2025-09-21 20:56:20_x000D_
您目前英语基础如何呢？_x000D_
_x000D_
01000000037815845920855510128942 2025-09-21 20:56:27_x000D_
北京的大学，大二_x000D_
_x000D_
AI-37815-492 2025-09-21 20:56:31_x000D_
这样，您微信还是电话方便呢？我安排四六级老师联系您，将课程的详细内容介绍给您_x000D_
_x000D_
01000000037815845920855510128942 2025-09-21 20:56:34_x000D_
四级过了_x000D_
_x000D_
AI-37815-492 2025-09-21 20:56:38_x000D_
您可以留下您的姓名和电话，我这边可以立刻安排对应校区顾问老师给您回电！_x000D_
_x000D_
01000000037815845920855510128942 2025-09-21 20:56:40_x000D_
微信_x000D_
_x000D_
AI-37815-492 2025-09-21 20:56:44_x000D_
可以的，您的微信号码是~_x000D_
_x000D_
01000000037815845920855510128942 2025-09-21 20:56:47_x000D_
13681082291_x000D_
_x000D_
AI-37815-492 2025-09-21 20:56:50_x000D_
好的，确认一下联系方式是否正确呢？_x000D_
_x000D_
01000000037815845920855510128942 2025-09-21 20:57:04_x000D_
嗯_x000D_
_x000D_
AI-37815-492 2025-09-21 20:57:08_x000D_
同学怎么称呼呢？_x000D_
_x000D_
01000000037815845920855510128942 2025-09-21 20:57:17_x000D_
李同学_x000D_
_x000D_
AI-37815-492 2025-09-21 20:57:20_x000D_
这边马上安排顾问老师联系您，预计半个小时左右给您回电请注意接听~_x000D_
_x000D_
</t>
  </si>
  <si>
    <t>2026财年第4财月百度投放新东方官网小程序</t>
  </si>
  <si>
    <t>2025-09-22 09:24:59</t>
  </si>
  <si>
    <t>李泰祺</t>
  </si>
  <si>
    <t>30206143</t>
  </si>
  <si>
    <t>2025-09-22 18:06</t>
  </si>
  <si>
    <t>材料科学与工程</t>
  </si>
  <si>
    <t>2025-09-27 18:31</t>
  </si>
  <si>
    <t>BJWY8193330114</t>
  </si>
  <si>
    <t>WYS250470025</t>
  </si>
  <si>
    <t>回访人：房国超，回访时间：2025-09-22 18:06，回访内容：家长咨询，就是先问个价格， 咨询六级课程， 学生6月没过， 卡了不到400，  打算六级冲高分，  推荐一对一和小班课， 价格贵，不考虑，  大班有点意向， 也嫌贵，  说要和孩子商量， 邀约暂不来， 说了新带新转介绍  红包；|回访人：房国超，回访时间：2025-09-23 16:08，回访内容：周六日等孩子回来商量下，  邀约试听课 ；|回访人：房国超，回访时间：2025-09-26 17:58，回访内容：试听课不参加了， 打算报名课程 ，知道抽奖 ；|回访人：房国超，回访时间：2025-09-27 18:31，回访内容：报名</t>
  </si>
  <si>
    <t>百度投放</t>
  </si>
  <si>
    <t>118939364</t>
  </si>
  <si>
    <t>2025-07-14 10:16:24</t>
  </si>
  <si>
    <t>李玉迪转介绍。学员咨询六级课程，辛苦流转</t>
  </si>
  <si>
    <t>韩绍强</t>
  </si>
  <si>
    <t>30288385</t>
  </si>
  <si>
    <t>2025-09-27 17:51</t>
  </si>
  <si>
    <t>2025-09-27 17:52</t>
  </si>
  <si>
    <t>盖博文</t>
  </si>
  <si>
    <t>BJWY9999003313</t>
  </si>
  <si>
    <t>WYS260010004</t>
  </si>
  <si>
    <t>回访人：刘晓娟，回访时间：2025-09-27 17:51，回访内容：转班；|回访人：刘晓娟，回访时间：2025-09-27 17:52，回访内容：转班</t>
  </si>
  <si>
    <t>王昱凯</t>
  </si>
  <si>
    <t>128346687</t>
  </si>
  <si>
    <t>2025-09-20 12:06:23</t>
  </si>
  <si>
    <t>杨雨轩+yangyuxuan2@xdf.cn+新东方教育科技集团有限公司-培训学校-北京学校-高中一对一部-增长中心-线上社群组 | 社群运营专员
要报四级课</t>
  </si>
  <si>
    <t>杨雨轩+yangyuxuan2@xdf.cn+新东方教育科技集团有限公司-培训学校-北京学校-高中一对一部-增长中心-线上社群组 | 社群运营专员</t>
  </si>
  <si>
    <t>30189980</t>
  </si>
  <si>
    <t>2025-09-20 13:44</t>
  </si>
  <si>
    <t>建筑与艺术学院</t>
  </si>
  <si>
    <t>2025-09-27 17:32</t>
  </si>
  <si>
    <t>2025-09-27 17:33</t>
  </si>
  <si>
    <t>BJWY0841907625</t>
  </si>
  <si>
    <t>WYFJ250410017</t>
  </si>
  <si>
    <t>回访人：徐一城，回访时间：2025-09-20 13:44，回访内容：黄老师死单激活；|回访人：徐一城，回访时间：2025-09-21 19:37，回访内容：家长联系黄老师，和黄老师合作；|回访人：徐一城，回访时间：2025-09-27 17:32，回访内容：签约</t>
  </si>
  <si>
    <t>刘晓冬</t>
  </si>
  <si>
    <t>127600878</t>
  </si>
  <si>
    <t>2025-09-15 23:00:13</t>
  </si>
  <si>
    <t xml:space="preserve">家长咨询四级
</t>
  </si>
  <si>
    <t>陈梦宁</t>
  </si>
  <si>
    <t>30107323</t>
  </si>
  <si>
    <t>2025-09-16 11:44</t>
  </si>
  <si>
    <t>数学与统计学院</t>
  </si>
  <si>
    <t>应用统计学</t>
  </si>
  <si>
    <t>2025-09-27 17:18</t>
  </si>
  <si>
    <t>BJWY7688708056</t>
  </si>
  <si>
    <t>WYF250470022</t>
  </si>
  <si>
    <t>回访人：刘晓娟，回访时间：2025-09-22 15:16，回访内容：微信留言，确认意向，等待回复；|回访人：刘晓娟，回访时间：2025-09-26 16:42，回访内容：家长觉得两天的时间太多了，问有没有单天的，推荐了一对一，同时也邀约试听课；|回访人：刘晓娟，回访时间：2025-09-27 17:18，回访内容：报名</t>
  </si>
  <si>
    <t>赵玮璇</t>
  </si>
  <si>
    <t>128562626</t>
  </si>
  <si>
    <t>2025-09-23 09:35:42</t>
  </si>
  <si>
    <t>家长咨询四级考前辅导</t>
  </si>
  <si>
    <t>杨文平+yangwenping3@xdf.cn+新东方教育科技集团有限公司-培训学校-北京学校-高中一对一部-西北区-清河分中心 | 学习顾问</t>
  </si>
  <si>
    <t>30263812</t>
  </si>
  <si>
    <t>2025-09-23 11:06</t>
  </si>
  <si>
    <t>国际商务</t>
  </si>
  <si>
    <t>2025-09-27 17:17</t>
  </si>
  <si>
    <t>XDF112110185304342</t>
  </si>
  <si>
    <t>WYF250470021</t>
  </si>
  <si>
    <t>回访人：刘晓娟，回访时间：2025-09-23 11:06，回访内容：孩子高考英语130，母亲咨询，12月考四级，首经贸上学，想看看四级的课程，介绍线上和线下的课程，家长跟孩子商量下，也邀约讲座和老带新；|回访人：刘晓娟，回访时间：2025-09-26 15:36，回访内容：发送讲座位置，提醒家长；|回访人：刘晓娟，回访时间：2025-09-27 17:17，回访内容：报名</t>
  </si>
  <si>
    <t>唐蕊</t>
  </si>
  <si>
    <t>123113597</t>
  </si>
  <si>
    <t>杨欢欢</t>
  </si>
  <si>
    <t>2025-08-11 15:32:35</t>
  </si>
  <si>
    <t>【tmk徐树萌】咨询了解四级课程
【群内已审核】；【tmk徐树萌】咨询了解四级课程（TMK主管分配TMK）</t>
  </si>
  <si>
    <t>TMK合作</t>
  </si>
  <si>
    <t>2025-09-24 15:18:53</t>
  </si>
  <si>
    <t>30270646</t>
  </si>
  <si>
    <t>2025-09-24 15:23</t>
  </si>
  <si>
    <t>2025-09-27 17:15</t>
  </si>
  <si>
    <t>BJWY5619671420</t>
  </si>
  <si>
    <t>WYF250470020</t>
  </si>
  <si>
    <t>回访人：刘晓娟，回访时间：2025-09-24 15:23，回访内容：孩子报上考试的名了，12月考四级，先看看四级线下的课程，介绍四级无忧和精英计划，家长跟孩子商量下，邀约讲座和介绍老带新；|回访人：刘晓娟，回访时间：2025-09-26 11:09，回访内容：发送明天讲座试听的位置，提醒一下家长；|回访人：刘晓娟，回访时间：2025-09-27 17:15，回访内容：报名</t>
  </si>
  <si>
    <t>129009404</t>
  </si>
  <si>
    <t>马宠然</t>
  </si>
  <si>
    <t>2025-09-26 11:28:58</t>
  </si>
  <si>
    <t>市场人员：布亚锋
意向等级：高
备注：25考季下。咨询四级课程上课形式和价格</t>
  </si>
  <si>
    <t>2026财年第4财月91校代系统资源活动</t>
  </si>
  <si>
    <t>校代</t>
  </si>
  <si>
    <t>线下校代</t>
  </si>
  <si>
    <t>皮悦铭</t>
  </si>
  <si>
    <t>30213598</t>
  </si>
  <si>
    <t>2025-09-26 11:52</t>
  </si>
  <si>
    <t>2025-09-27 17:12</t>
  </si>
  <si>
    <t>BJWY4891153116</t>
  </si>
  <si>
    <t>WYF250470018</t>
  </si>
  <si>
    <t>回访人：刘晓娟，回访时间：2025-09-26 11:52，回访内容：电话联系，学员本人咨询，四级考了两次，都是380，介绍线下的大班和小班，考虑下，明天过来试听；|回访人：刘晓娟，回访时间：2025-09-27 17:12，回访内容：报名</t>
  </si>
  <si>
    <t>新东方91校园大使</t>
  </si>
  <si>
    <t>李子康</t>
  </si>
  <si>
    <t>129170853</t>
  </si>
  <si>
    <t>2025-09-27 16:11:14</t>
  </si>
  <si>
    <t>续费原因：续费 辛苦分配房国超；该学生为保护期外续费，原顾问部门：国内大学部</t>
  </si>
  <si>
    <t>30287323</t>
  </si>
  <si>
    <t>2025-09-27 16:30</t>
  </si>
  <si>
    <t>环境工程</t>
  </si>
  <si>
    <t>2025-09-27 17:26</t>
  </si>
  <si>
    <t>LP17589643541606</t>
  </si>
  <si>
    <t>BJWY1126197016</t>
  </si>
  <si>
    <t>回访人：房国超，回访时间：2025-09-27 16:30，回访内容：打算国庆上课</t>
  </si>
  <si>
    <t>129142218</t>
  </si>
  <si>
    <t>2025-09-26 21:53:17</t>
  </si>
  <si>
    <t xml:space="preserve">咨询六级课程
渠道录入来源：大众点评
事件名称：在线咨询
大众点评门店名称：新东方考研四六级(国贸校区)
店铺绑定的校区：临时教学校区
店铺管理员邮箱：lvmeng2@xdf.cn
备注：2025-09-26 21:53:15,用户在大众点评新东方考研四六级(国贸校区)在线咨询
</t>
  </si>
  <si>
    <t>柴璐轩</t>
  </si>
  <si>
    <t>30284036</t>
  </si>
  <si>
    <t>2025-09-27 10:06</t>
  </si>
  <si>
    <t>2025-09-27 17:08</t>
  </si>
  <si>
    <t>2025-09-27 17:09</t>
  </si>
  <si>
    <t>BJWY2478120787</t>
  </si>
  <si>
    <t>WYS250470024</t>
  </si>
  <si>
    <t>回访人：刘晓娟，回访时间：2025-09-27 10:06，回访内容：学生本人咨询，在北工大上学，四级450或者460.想咨询六级的课程，介绍六级无忧和精英计划，并邀约下午的讲座；|回访人：刘晓娟，回访时间：2025-09-27 17:08，回访内容：报名</t>
  </si>
  <si>
    <t>北京市3878</t>
  </si>
  <si>
    <t>129146105</t>
  </si>
  <si>
    <t>2025-09-27 09:48:10</t>
  </si>
  <si>
    <t xml:space="preserve">AI-37815-492 2025-09-27 09:45:48_x000D_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2025-09-27 09:45:50_x000D_
您是想咨询【考研走读班】【考研集训营】【考研规划】还是【在职考研】呢？_x000D_
_x000D_
01000000037815893751169332403878 2025-09-27 09:46:15_x000D_
我想咨询6级考试_x000D_
_x000D_
AI-37815-492 2025-09-27 09:46:18_x000D_
您目前在学的院校是哪所呢？_x000D_
_x000D_
01000000037815893751169332403878 2025-09-27 09:46:32_x000D_
北京语言大学_x000D_
_x000D_
AI-37815-492 2025-09-27 09:46:35_x000D_
您目前英语基础如何呢？_x000D_
_x000D_
01000000037815893751169332403878 2025-09-27 09:46:44_x000D_
请问有线上课程吗？_x000D_
_x000D_
AI-37815-492 2025-09-27 09:46:48_x000D_
这样，您微信还是电话方便呢？我安排四六级老师联系您，将课程的详细内容介绍给您_x000D_
_x000D_
01000000037815893751169332403878 2025-09-27 09:46:58_x000D_
英语基础可以_x000D_
_x000D_
AI-37815-492 2025-09-27 09:47:02_x000D_
您可以留下您的姓名和电话，我这边可以立刻安排对应校区顾问老师给您回电！_x000D_
_x000D_
01000000037815893751169332403878 2025-09-27 09:47:09_x000D_
13316511918_x000D_
_x000D_
AI-37815-492 2025-09-27 09:47:13_x000D_
好的，确认一下你的号码是否正确呢~_x000D_
_x000D_
01000000037815893751169332403878 2025-09-27 09:47:32_x000D_
考过一次，没怎么准备，差20分_x000D_
_x000D_
AI-37815-492 2025-09-27 09:47:35_x000D_
这个手机号是您的微信吗？如果不是您可以留一下您的微信号_x000D_
_x000D_
01000000037815893751169332403878 2025-09-27 09:47:44_x000D_
微信_x000D_
_x000D_
AI-37815-492 2025-09-27 09:47:48_x000D_
同学怎么称呼呢？_x000D_
_x000D_
01000000037815893751169332403878 2025-09-27 09:48:00_x000D_
你这是新东方吗？_x000D_
_x000D_
AI-37815-492 2025-09-27 09:48:03_x000D_
这边马上安排顾问老师联系您，预计半个小时左右给您回电请注意接听~_x000D_
_x000D_
</t>
  </si>
  <si>
    <t>2026财年第4财月360投放-易聊</t>
  </si>
  <si>
    <t>2025-09-27 09:59:35</t>
  </si>
  <si>
    <t>李扬</t>
  </si>
  <si>
    <t>30255470</t>
  </si>
  <si>
    <t>2025-09-27 10:22</t>
  </si>
  <si>
    <t>绘画</t>
  </si>
  <si>
    <t>2025-09-27 10:49</t>
  </si>
  <si>
    <t>BJWY1469571545</t>
  </si>
  <si>
    <t>WYSJ250410034</t>
  </si>
  <si>
    <t>回访人：刘晓娟，回访时间：2025-09-27 10:22，回访内容：孩子母亲咨询，孩子四级快600分了，但是六级考了一次没考过，差20分，周日有事，不能上课，介绍了六级线上的课程，孩子跟家长在一起，商量下；|回访人：刘晓娟，回访时间：2025-09-27 10:49，回访内容：报名</t>
  </si>
  <si>
    <t>360投放-易聊</t>
  </si>
  <si>
    <t>周斯羚</t>
  </si>
  <si>
    <t>129194022</t>
  </si>
  <si>
    <t>2025-09-27 16:04:08</t>
  </si>
  <si>
    <t>9.27花园桥线下试听，咨询四级课程，田一禾老师接待</t>
  </si>
  <si>
    <t>30217424</t>
  </si>
  <si>
    <t>2025-09-27 20:26</t>
  </si>
  <si>
    <t>体能训练学院</t>
  </si>
  <si>
    <t>运动训练</t>
  </si>
  <si>
    <t>2025-09-27 20:53</t>
  </si>
  <si>
    <t>WYF25044</t>
  </si>
  <si>
    <t>BJWY9933110810</t>
  </si>
  <si>
    <t>WYF250440011</t>
  </si>
  <si>
    <t>回访人：田一禾，回访时间：2025-09-27 20:26，回访内容：今日预计下单；|回访人：田一禾，回访时间：2025-09-27 20:53，回访内容：今日签约</t>
  </si>
  <si>
    <t>杨佳和</t>
  </si>
  <si>
    <t>128938285</t>
  </si>
  <si>
    <t>罗志勇</t>
  </si>
  <si>
    <t>2025-09-26 13:37:31</t>
  </si>
  <si>
    <t>续费原因：续费四六级班课；该学生为保护期外续费，原顾问部门：国内大学部</t>
  </si>
  <si>
    <t>罗志勇luozhiyong1@xdf.cn</t>
  </si>
  <si>
    <t>30280409</t>
  </si>
  <si>
    <t>2025-09-26 14:19</t>
  </si>
  <si>
    <t>信息与计算科学</t>
  </si>
  <si>
    <t>2025-09-27 19:02</t>
  </si>
  <si>
    <t>BJWY4496826654</t>
  </si>
  <si>
    <t>WYFJ250400082</t>
  </si>
  <si>
    <t>回访人：田一禾，回访时间：2025-09-26 14:19，回访内容：预计报名；|回访人：田一禾，回访时间：2025-09-26 17:33，回访内容：修改回访时间，支付码和协议已发等待回应。；|回访人：田一禾，回访时间：2025-09-27 19:02，回访内容：今日签约</t>
  </si>
  <si>
    <t>赵丽家长</t>
  </si>
  <si>
    <t>121485126</t>
  </si>
  <si>
    <t>2025-07-30 17:15:32</t>
  </si>
  <si>
    <t>白增瑞+baizengrui@xdf.cn+613572+产业机构-大学事业部-大学天津中心-四六级项目部-销售管理部+课程顾问</t>
  </si>
  <si>
    <t>张译文</t>
  </si>
  <si>
    <t>29421958</t>
  </si>
  <si>
    <t>2025-07-30 17:42</t>
  </si>
  <si>
    <t>国际文化与传播学院</t>
  </si>
  <si>
    <t>传播学</t>
  </si>
  <si>
    <t>2025-09-27 18:40</t>
  </si>
  <si>
    <t>BJWY6054102978</t>
  </si>
  <si>
    <t>WYFJ250410016</t>
  </si>
  <si>
    <t>回访人：黄智超，回访时间：2025-09-22 15:15，回访内容：线下来上课比较远 问问孩子要不要跟着线上班学习  问问孩子的想法～；|回访人：黄智超，回访时间：2025-09-27 14:52，回访内容：推孩子微信 联系孩子看看～；|回访人：黄智超，回访时间：2025-09-27 18:40，回访内容：已报名 四级线上大班 ～</t>
  </si>
  <si>
    <t>梦的衣裳</t>
  </si>
  <si>
    <t>128310267</t>
  </si>
  <si>
    <t>2025-09-20 13:51:32</t>
  </si>
  <si>
    <t>2026财年第3财月易聊新东方官网M站</t>
  </si>
  <si>
    <t>2025-09-22 15:27:03</t>
  </si>
  <si>
    <t>周璨羽</t>
  </si>
  <si>
    <t>30205653</t>
  </si>
  <si>
    <t>2025-09-22 15:37</t>
  </si>
  <si>
    <t>2025-09-27 18:25</t>
  </si>
  <si>
    <t>BJWY5316805495</t>
  </si>
  <si>
    <t>WYF250470023</t>
  </si>
  <si>
    <t>回访人：宋增辉，回访时间：2025-09-22 15:38，回访内容：【基本情况】大一，周六试听课邀约，孩子要去学习四级线下课，说是听一下试听课再去沟通
【学习方案】四级线下
【诺访】周六试听课过来
【转介绍】后续有需要的会推荐；|回访人：宋增辉，回访时间：2025-09-25 17:47，回访内容：决定报名，等待协议签署；|回访人：宋增辉，回访时间：2025-09-27 18:25，回访内容：已经报名</t>
  </si>
  <si>
    <t>129140594</t>
  </si>
  <si>
    <t>2025-09-26 18:57:10</t>
  </si>
  <si>
    <t>咨询四级课程</t>
  </si>
  <si>
    <t>阿里本地通</t>
  </si>
  <si>
    <t>任翊暄</t>
  </si>
  <si>
    <t>30215111</t>
  </si>
  <si>
    <t>2025-09-26 19:53</t>
  </si>
  <si>
    <t>WYFJ26001</t>
  </si>
  <si>
    <t>XDF5986823983</t>
  </si>
  <si>
    <t>WYFJ260010002</t>
  </si>
  <si>
    <t>回访人：田一禾，回访时间：2025-09-26 19:53，回访内容：【基本情况、学习方案】
学生本人，山西校友，消费能力一般，介绍了寒假线上课，明天
【诺访、转介绍】
明天不方便，转介绍说没有；|回访人：田一禾，回访时间：2025-09-27 17:33，回访内容：今日签约</t>
  </si>
  <si>
    <t>北京市6891</t>
  </si>
  <si>
    <t>129113097</t>
  </si>
  <si>
    <t>2025-09-26 18:34:27</t>
  </si>
  <si>
    <t xml:space="preserve">AI-37815-492 2025-09-26 18:32:37_x000D_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2025-09-26 18:32:39_x000D_
您是想咨询【考研走读班】【考研集训营】【考研规划】还是【在职考研】呢？_x000D_
_x000D_
01000000037815888275069381606891 2025-09-26 18:32:54_x000D_
四六级_x000D_
_x000D_
AI-37815-492 2025-09-26 18:32:58_x000D_
您目前在学的院校是哪所呢？_x000D_
_x000D_
01000000037815888275069381606891 2025-09-26 18:33:02_x000D_
首都师范大学_x000D_
_x000D_
AI-37815-492 2025-09-26 18:33:05_x000D_
您目前英语基础如何呢？_x000D_
_x000D_
01000000037815888275069381606891 2025-09-26 18:33:11_x000D_
没过六级_x000D_
_x000D_
AI-37815-492 2025-09-26 18:33:15_x000D_
这样，您微信还是电话方便呢？我安排四六级老师联系您，将课程的详细内容介绍给您_x000D_
_x000D_
01000000037815888275069381606891 2025-09-26 18:33:25_x000D_
17637310626 我微信_x000D_
_x000D_
AI-37815-492 2025-09-26 18:33:28_x000D_
好的，确认一下联系方式是否正确呢？_x000D_
_x000D_
01000000037815888275069381606891 2025-09-26 18:33:37_x000D_
正确_x000D_
_x000D_
AI-37815-492 2025-09-26 18:33:40_x000D_
同学怎么称呼呢？_x000D_
_x000D_
01000000037815888275069381606891 2025-09-26 18:33:46_x000D_
小马_x000D_
_x000D_
AI-37815-492 2025-09-26 18:33:50_x000D_
这边马上安排顾问老师联系您，预计半个小时左右给您回电请注意接听~_x000D_
_x000D_
01000000037815888275069381606891 2025-09-26 18:33:57_x000D_
加微信吧_x000D_
_x000D_
AI-37815-492 2025-09-26 18:34:01_x000D_
好的，我这边备注一下，稍后微信与您联系_x000D_
_x000D_
01000000037815888275069381606891 2025-09-26 18:34:08_x000D_
好的_x000D_
_x000D_
AI-37815-492 2025-09-26 18:34:12_x000D_
嗯嗯_x000D_
_x000D_
</t>
  </si>
  <si>
    <t>2025-09-26 18:51:31</t>
  </si>
  <si>
    <t>马梦月</t>
  </si>
  <si>
    <t>30254921</t>
  </si>
  <si>
    <t>2025-09-26 20:22</t>
  </si>
  <si>
    <t>2025-09-27 17:22</t>
  </si>
  <si>
    <t>2025-09-27 17:23</t>
  </si>
  <si>
    <t>BJWY9650985408</t>
  </si>
  <si>
    <t>WYS250440014</t>
  </si>
  <si>
    <t>回访人：刘晓娟，回访时间：2025-09-26 20:22，回访内容：学生是首都师范大学上学严尔想要咨询六级的课程介绍6级线下的面授等。明天过来试听。；|回访人：刘晓娟，回访时间：2025-09-27 17:22，回访内容：报名</t>
  </si>
  <si>
    <t>赵佳</t>
  </si>
  <si>
    <t>118950639</t>
  </si>
  <si>
    <t>李垚</t>
  </si>
  <si>
    <t>2025-07-14 11:18:17</t>
  </si>
  <si>
    <t>续费原因：同学已经上岸北京工商大学全日制MBA项目，目前想咨询四级课程，近期就想学。原顾问已经转岗，辛苦流转给四六级顾问。；该学生为保护期外续费，原顾问部门：国内大学部</t>
  </si>
  <si>
    <t>李垚liyao86@xdf.cn</t>
  </si>
  <si>
    <t>29093299</t>
  </si>
  <si>
    <t>2025-07-14 12:03</t>
  </si>
  <si>
    <t>2025-09-27 16:32</t>
  </si>
  <si>
    <t>2025-09-27 17:29</t>
  </si>
  <si>
    <t>BJWY1146235063</t>
  </si>
  <si>
    <t>WYFJ250410015</t>
  </si>
  <si>
    <t>回访人：房国超，回访时间：2025-09-19 18:57，回访内容：等开学安排，  现在学校课程安排 还没排完，；|回访人：房国超，回访时间：2025-09-22 21:43，回访内容：电话无人接，微信留言 看学校安排咋样了  未回 ；|回访人：房国超，回访时间：2025-09-25 21:35，回访内容：微信邀约试听课 ；|回访人：房国超，回访时间：2025-09-27 16:32，回访内容：报名</t>
  </si>
  <si>
    <t>北京市7884</t>
  </si>
  <si>
    <t>128871260</t>
  </si>
  <si>
    <t>2025-09-25 12:36:02</t>
  </si>
  <si>
    <t>渠道录入来源：新东方官网M站-客服
意向城市：北京访客省/城市：北京市
访客静态ID：01000003465900087747822282727884
接待分组ID：70455
搜索引擎：
搜索词：
关键词：
设备类型：phone
访客IP：117.133.64.253
对话详细内容：AI-Lbo0rDBXCyBY 2025-09-25 12:33:03_x000D_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2025-09-25 12:33:06_x000D_
您是想咨询【线下课程】【线上课程】【考研规划】还是【在职考研】呢？**【线下课程】#  **【线上课程】#**【考研规划】#**【在职考研】#_x000D_
_x000D_
01000003465900087747822282727884 2025-09-25 12:33:08_x000D_
【四/六级课程】_x000D_
_x000D_
AI-Lbo0rDBXCyBY 2025-09-25 12:33:11_x000D_
您目前在学的院校是哪所呢？_x000D_
_x000D_
01000003465900087747822282727884 2025-09-25 12:33:13_x000D_
【线下课程】_x000D_
_x000D_
AI-Lbo0rDBXCyBY 2025-09-25 12:33:17_x000D_
您目前英语基础如何呢？_x000D_
_x000D_
01000003465900087747822282727884 2025-09-25 12:33:25_x000D_
中国矿业大学（北京）_x000D_
_x000D_
AI-Lbo0rDBXCyBY 2025-09-25 12:33:29_x000D_
这样，您微信还是电话方便呢？我安排四六级老师联系您，将课程的详细内容介绍给您_x000D_
_x000D_
01000003465900087747822282727884 2025-09-25 12:33:58_x000D_
微信13293606411_x000D_
_x000D_
AI-Lbo0rDBXCyBY 2025-09-25 12:34:02_x000D_
好的，确认一下您的号码是否正确呢？_x000D_
_x000D_
01000003465900087747822282727884 2025-09-25 12:34:13_x000D_
正确_x000D_
_x000D_
AI-Lbo0rDBXCyBY 2025-09-25 12:34:16_x000D_
同学怎么称呼呢？_x000D_
_x000D_
01000003465900087747822282727884 2025-09-25 12:34:25_x000D_
白洋_x000D_
_x000D_
AI-Lbo0rDBXCyBY 2025-09-25 12:34:29_x000D_
这边马上安排顾问老师联系您，预计半个小时左右给您回电请注意接听~_x000D_
_x000D_
01000003465900087747822282727884 2025-09-25 12:34:47_x000D_
添加微信吧_x000D_
_x000D_
AI-Lbo0rDBXCyBY 2025-09-25 12:34:51_x000D_
好的，我这边备注一下，稍后微信与您联系_x000D_
_x000D_
01000003465900087747822282727884 2025-09-25 12:34:58_x000D_
好的_x000D_
_x000D_
AI-Lbo0rDBXCyBY 2025-09-25 12:35:01_x000D_
嗯嗯_x000D_
_x000D_
来源页：https://group-live2.easyliao.com/live/chat.do?c=34659&amp;g=70455&amp;config=102466
备注：</t>
  </si>
  <si>
    <t>2025-09-25 12:47:34</t>
  </si>
  <si>
    <t>白洋</t>
  </si>
  <si>
    <t>30247067</t>
  </si>
  <si>
    <t>2025-09-25 16:10</t>
  </si>
  <si>
    <t>中国矿业大学（北京）</t>
  </si>
  <si>
    <t>能源与矿业学院</t>
  </si>
  <si>
    <t>智能采矿工程</t>
  </si>
  <si>
    <t>2025-09-27 15:53</t>
  </si>
  <si>
    <t>BJWY3120477795</t>
  </si>
  <si>
    <t>WYS250470023</t>
  </si>
  <si>
    <t>回访人：黄智超，回访时间：2025-09-25 16:10，回访内容：【基本情况】六级 六月考了409分，准备12月考试 不考虑一对一 班课大小班都了解下 邀约了试听课
【学习方案】线下班课
【诺访时间】等学生确定时间
【是否有同学一起学习】没有；|回访人：黄智超，回访时间：2025-09-26 17:53，回访内容：邀约试听课 电话微信 微信沟通 反馈不一定过来～；|回访人：黄智超，回访时间：2025-09-27 15:49，回访内容：邀约试听课沟通～；|回访人：黄智超，回访时间：2025-09-27 15:53，回访内容：已报名 六级线下大班～</t>
  </si>
  <si>
    <t>辛宇晨</t>
  </si>
  <si>
    <t>128465838</t>
  </si>
  <si>
    <t>2025-09-22 10:30:30</t>
  </si>
  <si>
    <t>续费原因：咨询六级，辛苦分配刘文君老师；该学生为保护期外续费，原顾问部门：国内大学部</t>
  </si>
  <si>
    <t>30204947</t>
  </si>
  <si>
    <t>2025-09-22 11:01</t>
  </si>
  <si>
    <t>机电工程学院</t>
  </si>
  <si>
    <t>2025-09-27 14:52</t>
  </si>
  <si>
    <t>XDF9264194693</t>
  </si>
  <si>
    <t>WYSJ250410035</t>
  </si>
  <si>
    <t>回访人：房国超，回访时间：2025-09-22 11:01，回访内容：家长咨询， 四级刚过线，425，  之前老生，  六级课程，  这次考试也没想过，先试下，  六级直播课    一对一和小班不考虑，  邀约到店暂不来， 转介绍暂无，；|回访人：房国超，回访时间：2025-09-23 16:31，回访内容：还没和学生沟通，  学生忙， 邀约周六日试听  ；|回访人：房国超，回访时间：2025-09-26 17:31，回访内容：预约试听课， ；|回访人：房国超，回访时间：2025-09-27 14:52，回访内容：报名</t>
  </si>
  <si>
    <t>128990654</t>
  </si>
  <si>
    <t>2025-09-25 18:32:02</t>
  </si>
  <si>
    <t>杨晓超内部员工推荐</t>
  </si>
  <si>
    <t>王福彪+wangfubiao@xdf.cn+新东方教育科技集团有限公司-培训学校-北京学校-高中班级部-门店运营中心-西城 | 销售高级主管</t>
  </si>
  <si>
    <t>陈子涵</t>
  </si>
  <si>
    <t>30249248</t>
  </si>
  <si>
    <t>2025-09-25 19:17</t>
  </si>
  <si>
    <t>2025-09-27 13:56</t>
  </si>
  <si>
    <t>BJWY7072066791</t>
  </si>
  <si>
    <t>回访人：杨晓超，回访时间：2025-09-25 19:17，回访内容：了解线下六级课程学习 ；|回访人：杨晓超，回访时间：2025-09-26 15:57，回访内容：六级意向报名 ，明天开课；|回访人：杨晓超，回访时间：2025-09-27 13:56，回访内容：签约</t>
  </si>
  <si>
    <t>范书睿</t>
  </si>
  <si>
    <t>127728416</t>
  </si>
  <si>
    <t>2025-09-16 21:51:07</t>
  </si>
  <si>
    <t>着急联系 21:00后资源 辛苦分配黄智超 不占顺序
学生姓名：范书睿
电话：13661305465四级</t>
  </si>
  <si>
    <t>30111909</t>
  </si>
  <si>
    <t>2025-09-17 10:30</t>
  </si>
  <si>
    <t>2025-09-27 12:36</t>
  </si>
  <si>
    <t>BJWY0933602580</t>
  </si>
  <si>
    <t>WYF250470016</t>
  </si>
  <si>
    <t>回访人：黄智超，回访时间：2025-09-20 19:06，回访内容：目前四级测试的情况不是很理想 家长在考虑看看 第二套题还没做～；|回访人：黄智超，回访时间：2025-09-23 17:23，回访内容：邀约试听课 大概率能过来 让孩子自己预约 微信发送试听课介绍～准备线下现金缴费；|回访人：黄智超，回访时间：2025-09-27 12:36，回访内容：已报名 四级线下大班～花园桥</t>
  </si>
  <si>
    <t>128990694</t>
  </si>
  <si>
    <t>2025-09-25 18:36:10</t>
  </si>
  <si>
    <t>咨询四级课程，基础比较差，上一次是大一考的300多分</t>
  </si>
  <si>
    <t>张熠然</t>
  </si>
  <si>
    <t>30278008</t>
  </si>
  <si>
    <t>2025-09-25 19:00</t>
  </si>
  <si>
    <t>北京科技大学</t>
  </si>
  <si>
    <t>2025-09-27 11:59</t>
  </si>
  <si>
    <t>BJWY7107192321</t>
  </si>
  <si>
    <t>WYF250440009</t>
  </si>
  <si>
    <t>回访人：宋增辉，回访时间：2025-09-25 19:00，回访内容：【基本情况】大三，四级考试346，要过线家，课程推荐了小班和一对一，想要线下面聊，预约了周六的试听课
【学习方案】四级小班或者50小时一对一
【诺访】周六直接来校区面谈
【转介绍】后续有需要的会推荐；|回访人：宋增辉，回访时间：2025-09-27 11:59，回访内容：已经报名</t>
  </si>
  <si>
    <t>128262112</t>
  </si>
  <si>
    <t>2025-09-19 12:17:25</t>
  </si>
  <si>
    <t>咨询四级一对一课程，尽快联系</t>
  </si>
  <si>
    <t>王仲琦</t>
  </si>
  <si>
    <t>30154763</t>
  </si>
  <si>
    <t>2025-09-27 11:21</t>
  </si>
  <si>
    <t>北京金融科技学院</t>
  </si>
  <si>
    <t>艺术</t>
  </si>
  <si>
    <t>2025-09-27 11:49</t>
  </si>
  <si>
    <t>2025-09-27 11:50</t>
  </si>
  <si>
    <t>LP1758942957365</t>
  </si>
  <si>
    <t>BJWY0893866855</t>
  </si>
  <si>
    <t>回访人：宋增辉，回访时间：2025-09-19 14:50，回访内容：【基本情况】大四，四级考试389，时间比较富裕，想要一对一去学，先要确认时间，再去沟通
【学习方案】60小时一对一
【诺访】不方便
【转介绍】后续有需要的会推荐；|回访人：宋增辉，回访时间：2025-09-21 22:28，回访内容：电话未接；|回访人：宋增辉，回访时间：2025-09-22 21:25，回访内容：要来线下沟通，周五或者周六；|回访人：刘文君，回访时间：2025-09-27 11:20，回访内容：刘文君进行了退单操作!(本条回访记录由系统自动记录)；|回访人：刘文君，回访时间：2025-09-27 11:20，回访内容：校区待确认
每周周2、4、5、6可上课，尽量10:40-16:10两个时间段，一周3-4节课
任俊峰（十一主排 上午第二节和下午第一节穿插排）+魏苗苗
十一假期：2、4、6上课，法定节假日跟老师和学生确认是否安排，先跟老师确认，再问问学生排不排
通州很远 要面授一对一 四级 初高中老生 没学习过一对一 后续打算留学考雅思
400分左右 毕业要四级证书 越高越好 计划冲480+500这样
想用少课时达到效果 尽快学习完四级
如果老师结合上课情况和学生基础以及吸收情况，评估课时不够，可以续费，辛苦提前出上课计划，学生和家长知晓；|回访人：宋增辉，回访时间：2025-09-27 11:49，回访内容：已经报名</t>
  </si>
  <si>
    <t>129073251</t>
  </si>
  <si>
    <t>2025-09-27 09:24:53</t>
  </si>
  <si>
    <t>张会艳+zhanghuiyan2@xdf.cn+新东方教育科技集团有限公司-培训学校-北京学校-高中一对一部-东北区-东四分中心-课程顾问
房国超</t>
  </si>
  <si>
    <t>张会艳+zhanghuiyan2@xdf.cn+新东方教育科技集团有限公司-培训学校-北京学校-高中一对一部-东北区-东四分中心-课程顾问</t>
  </si>
  <si>
    <t>张梓沐</t>
  </si>
  <si>
    <t>30255838</t>
  </si>
  <si>
    <t>2025-09-27 11:07</t>
  </si>
  <si>
    <t>经济与工商管理学院</t>
  </si>
  <si>
    <t>2025-09-27 11:17</t>
  </si>
  <si>
    <t>2025-09-27 11:18</t>
  </si>
  <si>
    <t>LP1758943071372</t>
  </si>
  <si>
    <t>BJWY3307766291</t>
  </si>
  <si>
    <t xml:space="preserve">回访人：房国超，回访时间：2025-09-27 11:07，回访内容：家长咨询， 新大一，学习 数学分析  感觉难 ，  咨询学科辅导，   推荐一对一 ， 30小时 </t>
  </si>
  <si>
    <t>北京市1128</t>
  </si>
  <si>
    <t>128731796</t>
  </si>
  <si>
    <t>2025-09-24 15:35:26</t>
  </si>
  <si>
    <t>渠道录入来源：新东方PC官网-客服
意向城市：北京访客省/城市：北京市
访客静态ID：01000000034659869884529873721128
接待分组ID：70447
搜索引擎：
搜索词：
关键词：
设备类型：phone
访客IP：223.72.87.173
对话详细内容：AI-Lbo0rDBXCyBY 2025-09-24 15:27:26_x000D_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2025-09-24 15:27:30_x000D_
您是想咨询【线下课程】【线上课程】【考研规划】还是【在职考研】呢？**【线下课程】#  **【线上课程】#**【考研规划】#**【在职考研】#_x000D_
_x000D_
01000000034659869884529873721128 2025-09-24 15:29:21_x000D_
人工客服_x000D_
_x000D_
AI-Lbo0rDBXCyBY 2025-09-24 15:29:24_x000D_
我是人工老师哦_x000D_
_x000D_
AI-Lbo0rDBXCyBY 2025-09-24 15:29:26_x000D_
同学，你现在是在校还是在职呢？_x000D_
_x000D_
01000000034659869884529873721128 2025-09-24 15:29:37_x000D_
在校大一_x000D_
_x000D_
AI-Lbo0rDBXCyBY 2025-09-24 15:29:41_x000D_
具体是想报考什么学校和专业呢？_x000D_
_x000D_
01000000034659869884529873721128 2025-09-24 15:29:44_x000D_
要报四级_x000D_
_x000D_
AI-Lbo0rDBXCyBY 2025-09-24 15:29:48_x000D_
您目前在学的院校是哪所呢？_x000D_
_x000D_
01000000034659869884529873721128 2025-09-24 15:30:02_x000D_
但是上面写不支持在线报名_x000D_
_x000D_
AI-Lbo0rDBXCyBY 2025-09-24 15:30:06_x000D_
您手机号是多少？这边给您发一下目前咱们的在线课程。也可以带您过来了解一下线下课程对比一下适合您情况的辅导方式。_x000D_
_x000D_
01000000034659869884529873721128 2025-09-24 15:30:31_x000D_
我目前已经有想法，想要报名的线下课_x000D_
_x000D_
AI-Lbo0rDBXCyBY 2025-09-24 15:30:35_x000D_
这样，您微信还是电话方便呢？我安排四六级老师联系您，将课程的详细内容介绍给您_x000D_
_x000D_
01000000034659869884529873721128 2025-09-24 15:30:52_x000D_
微信_x000D_
_x000D_
AI-Lbo0rDBXCyBY 2025-09-24 15:30:56_x000D_
可以的，您的微信号码是~_x000D_
_x000D_
AI-Lbo0rDBXCyBY 2025-09-24 15:31:33_x000D_
您好，能看到我的对话吗？如有疑问，可以在此留电咨询！_x000D_
_x000D_
AI-Lbo0rDBXCyBY 2025-09-24 15:31:53_x000D_
如果打字不方便，可以在此输入电话或者微信，这边安排老师与您联系，为您详细解答！_x000D_
_x000D_
AI-Lbo0rDBXCyBY 2025-09-24 15:32:53_x000D_
同学您好，目前处于咨询的高峰期，如需咨询26/27考研【复习规划、择校择专业】【课程详情】等问题，您可以留下您的【姓名电话方便接听电话的时间】，我们会安排老师第一时间为您回电免费咨询！_x000D_
_x000D_
01000000034659869884529873721128 2025-09-24 15:33:23_x000D_
微信号：15910204807_x000D_
_x000D_
AI-Lbo0rDBXCyBY 2025-09-24 15:33:27_x000D_
好的，确认一下您的号码是否正确呢？_x000D_
_x000D_
01000000034659869884529873721128 2025-09-24 15:33:31_x000D_
你安排人加我吧_x000D_
_x000D_
AI-Lbo0rDBXCyBY 2025-09-24 15:33:35_x000D_
同学怎么称呼呢？_x000D_
_x000D_
01000000034659869884529873721128 2025-09-24 15:34:27_x000D_
解_x000D_
_x000D_
AI-Lbo0rDBXCyBY 2025-09-24 15:34:31_x000D_
这边马上安排顾问老师联系您，预计半个小时左右给您回电请注意接听~_x000D_
_x000D_
来源页：https://m.souke.xdf.cn/
备注：</t>
  </si>
  <si>
    <t>曹健</t>
  </si>
  <si>
    <t>2025-09-24 15:55:20</t>
  </si>
  <si>
    <t>解翔</t>
  </si>
  <si>
    <t>30209840</t>
  </si>
  <si>
    <t>2025-09-24 16:03</t>
  </si>
  <si>
    <t>地球科学与测绘工程学院</t>
  </si>
  <si>
    <t>地质工程</t>
  </si>
  <si>
    <t>2025-09-27 17:11</t>
  </si>
  <si>
    <t>BJWY6113554626</t>
  </si>
  <si>
    <t>WYF250470019</t>
  </si>
  <si>
    <t>回访人：刘晓娟，回访时间：2025-09-24 16:03，回访内容：唐蕊妈妈推荐，四级线下大班，周六过来试听，顺便报名；|回访人：刘晓娟，回访时间：2025-09-27 17:11，回访内容：报名</t>
  </si>
  <si>
    <t>贺龄逸</t>
  </si>
  <si>
    <t>128344535</t>
  </si>
  <si>
    <t>余平瑶</t>
  </si>
  <si>
    <t>2025-09-20 09:55:42</t>
  </si>
  <si>
    <t>续费原因：家长了解秋季四级班级情况，给家长介绍了有线上以及线下班。先发送了10月四级线上班的课表。在等回复；该学生为保护期外续费，原顾问部门：国内大学部</t>
  </si>
  <si>
    <t>余平瑶yupingyao@xdf.cn</t>
  </si>
  <si>
    <t>30171356</t>
  </si>
  <si>
    <t>2025-09-22 16:44</t>
  </si>
  <si>
    <t>2025-09-27 15:31</t>
  </si>
  <si>
    <t>BJWY3242942486</t>
  </si>
  <si>
    <t>WYFJ250410014</t>
  </si>
  <si>
    <t>回访人：宋增辉，回访时间：2025-09-22 16:44，回访内容：【基本情况】大一，暑假上过四级预科，家长想要那种冲刺班，长线跟进
【学习方案】四级冲刺班
【诺访】不方便
【转介绍】后续有需要的会推荐；|回访人：宋增辉，回访时间：2025-09-24 21:33，回访内容：电话未接，微信留言；|回访人：宋增辉，回访时间：2025-09-27 15:31，回访内容：已经报名</t>
  </si>
  <si>
    <t>129145039</t>
  </si>
  <si>
    <t>2025-09-27 09:17:48</t>
  </si>
  <si>
    <t>续费原因：想学习高数上1v1；该学生为保护期外续费，原顾问部门：国内大学部</t>
  </si>
  <si>
    <t>30216062</t>
  </si>
  <si>
    <t>2025-09-27 13:20</t>
  </si>
  <si>
    <t>LP1758950714748</t>
  </si>
  <si>
    <t>回访人：黄智超，回访时间：2025-09-27 13:20，回访内容：高数一对一</t>
  </si>
  <si>
    <t>北京市4454</t>
  </si>
  <si>
    <t>128730215</t>
  </si>
  <si>
    <t>张亚男</t>
  </si>
  <si>
    <t>2025-09-24 15:23:13</t>
  </si>
  <si>
    <t>渠道录入来源：集团百度投放-易聊
意向城市：北京市
访客省/城市：北京市
qq: 
访客静态ID：01000000034718869843707295214454
接待分组ID：51266
搜索引擎：
搜索词：
关键词：
设备类型：pc
访客IP：124.202.192.153
对话详细内容：AI-KvNH7xJ0CD 2025-09-24 15:20:45_x000D_
您好同学，欢迎访问新东方考研官网，【新东方考研】全新升级，课程灵活多样，【考研全年集训营】【考研半年集训营】【考研冲刺营】【线下走读班】【考研一对一】【在职考研】【四六级】火热报名中 ，现在报名更有高达3000元优惠！_x000D_
_x000D_
AI-KvNH7xJ0CD 2025-09-24 15:20:47_x000D_
您是想咨询【考研走读班】【考研集训营】【考研规划】还是【在职考研】呢？_x000D_
_x000D_
01000000034718869843707295214454 2025-09-24 15:21:13_x000D_
四级英语_x000D_
_x000D_
AI-KvNH7xJ0CD 2025-09-24 15:21:17_x000D_
考研对四六级一般没有明确要求，个别学校可能会单独规定需要四级/六级成绩。_x000D_
_x000D_
AI-KvNH7xJ0CD 2025-09-24 15:21:18_x000D_
您目前在学的院校是哪所呢？_x000D_
_x000D_
01000000034718869843707295214454 2025-09-24 15:21:40_x000D_
北方工业大学_x000D_
_x000D_
AI-KvNH7xJ0CD 2025-09-24 15:21:44_x000D_
您目前英语基础如何呢？_x000D_
_x000D_
01000000034718869843707295214454 2025-09-24 15:22:01_x000D_
中等_x000D_
_x000D_
AI-KvNH7xJ0CD 2025-09-24 15:22:05_x000D_
这样，您微信还是电话方便呢？我安排四六级老师联系您，将课程的详细内容介绍给您_x000D_
_x000D_
01000000034718869843707295214454 2025-09-24 15:22:40_x000D_
我想问四级有线下的班课吗？_x000D_
_x000D_
AI-KvNH7xJ0CD 2025-09-24 15:22:43_x000D_
您可以留下您的姓名和电话，我这边可以立刻安排对应校区顾问老师给您回电！_x000D_
_x000D_
01000000034718869843707295214454 2025-09-24 15:23:11_x000D_
蔺女士 13522784319_x000D_
_x000D_
来源页：http://lingxi.xdf.cn/siliujixdf?utm_source=jituan_searchengine_360_PC_360_PP&amp;utm_medium=CPD&amp;utm_campaign=jituanpinjuheye&amp;utm_term=toutu_yignyusiji
备注：</t>
  </si>
  <si>
    <t>2026财年第4财月百度投放总部-百度投放</t>
  </si>
  <si>
    <t>线上运营-投放</t>
  </si>
  <si>
    <t>总部-百度投放</t>
  </si>
  <si>
    <t>邹永佳</t>
  </si>
  <si>
    <t>30270970</t>
  </si>
  <si>
    <t>2025-09-24 16:08</t>
  </si>
  <si>
    <t>2025-09-26 20:37</t>
  </si>
  <si>
    <t>2025-09-26 20:41</t>
  </si>
  <si>
    <t>LP17588902431485</t>
  </si>
  <si>
    <t>BJWY1407779765</t>
  </si>
  <si>
    <t>2025-09-26</t>
  </si>
  <si>
    <t>回访人：徐一城，回访时间：2025-09-24 16:08，回访内容：【基本情况、学习方案】
大一，咨询四级线下课，北方工业大学，高考115，完全不了解四级
【诺访、转介绍】
邀约周六试听课；|回访人：徐一城，回访时间：2025-09-25 16:32，回访内容：发送邀约海报，询问课程意向；|回访人：徐一城，回访时间：2025-09-26 20:38，回访内容：签约</t>
  </si>
  <si>
    <t>要求12月考前先排30小时课，上课时间周四下午，周五三点以后，要好老师，花园桥校区</t>
  </si>
  <si>
    <t>BJWY7213861167</t>
  </si>
  <si>
    <t>WYSJ250410032</t>
  </si>
  <si>
    <t>回访人：房国超，回访时间：2025-09-23 15:26，回访内容：家长介绍，  家长咨询，学生志气六级成绩450 460左右，  想保研，需要550+成绩， 推荐一对一  50H   和小班，  套餐班学习，   倾向套餐学习，要和学生商量， 邀约到店先不考虑， 转介绍无，；|回访人：房国超，回访时间：2025-09-25 18:58，回访内容：还没和学生沟通好，  家长又问了下一对一的安排 ，；|回访人：房国超，回访时间：2025-09-26 12:37，回访内容：学生之前六级成绩450 460左右，  想保研，需要550+成绩</t>
  </si>
  <si>
    <t>BJWY8948495307</t>
  </si>
  <si>
    <t>回访人：刘晓娟，回访时间：2025-09-26 10:40，回访内容：听力和口语 一对一</t>
  </si>
  <si>
    <t>何泰锐</t>
  </si>
  <si>
    <t>128654041</t>
  </si>
  <si>
    <t>2025-09-23 19:54:05</t>
  </si>
  <si>
    <t>咨询六级课程</t>
  </si>
  <si>
    <t>30241617</t>
  </si>
  <si>
    <t>2025-09-24 16:34</t>
  </si>
  <si>
    <t>2025-09-28 16:49</t>
  </si>
  <si>
    <t>2025-09-28 16:59</t>
  </si>
  <si>
    <t>BJWY1289707278</t>
  </si>
  <si>
    <t>WYSJ250410033</t>
  </si>
  <si>
    <t>回访人：徐一城，回访时间：2025-09-24 16:34，回访内容：【基本情况、学习方案】
家长不提供信息，咨询六级线上网课
【诺访、转介绍】
拒绝沟通；|回访人：徐一城，回访时间：2025-09-25 16:27，回访内容：电话未接通，微信询问课程意向；|回访人：徐一城，回访时间：2025-09-28 16:49，回访内容：签约写协议</t>
  </si>
  <si>
    <t>128644992</t>
  </si>
  <si>
    <t>2025-09-23 16:44:36</t>
  </si>
  <si>
    <t xml:space="preserve">咨询四级线下课程
渠道录入来源：大众点评
事件名称：400电话
大众点评门店名称：新东方考研四六级(良乡大学城校区)
店铺绑定的校区：临时教学校区
店铺管理员邮箱：lvmeng2@xdf.cn
备注：2025-09-23 16:44:24,用户在大众点评新东方考研四六级(良乡大学城校区)呼入400电话 未接
</t>
  </si>
  <si>
    <t>靳菲儿</t>
  </si>
  <si>
    <t>30266759</t>
  </si>
  <si>
    <t>2025-09-23 17:04</t>
  </si>
  <si>
    <t>2025-09-26 10:06</t>
  </si>
  <si>
    <t>BJWY7441705394</t>
  </si>
  <si>
    <t>WYF250470012</t>
  </si>
  <si>
    <t>回访人：刘晓娟，回访时间：2025-09-23 17:04，回访内容：新大一，本人咨询，中央民族大学大兴校区上学，介绍四级线上和线下的课程，还有口语的一对一，考虑下，也邀约讲座和介绍老带新；|回访人：刘晓娟，回访时间：2025-09-26 10:06，回访内容：报名</t>
  </si>
  <si>
    <t>杨碧琳</t>
  </si>
  <si>
    <t>128803484</t>
  </si>
  <si>
    <t>2025-09-24 18:17:00</t>
  </si>
  <si>
    <t>家长咨询四级课程</t>
  </si>
  <si>
    <t>张涵130+zhanghan130@xdf.cn+新东方教育科技集团有限公司-培训学校-北京学校-高中一对一部-西北区-清河分中心 | 学习顾问</t>
  </si>
  <si>
    <t>30274124</t>
  </si>
  <si>
    <t>2025-09-25 11:39</t>
  </si>
  <si>
    <t>电商与物流学院</t>
  </si>
  <si>
    <t>2025-09-26 11:18</t>
  </si>
  <si>
    <t>2025-09-26 11:19</t>
  </si>
  <si>
    <t>LP1758856720342</t>
  </si>
  <si>
    <t>BJWY9125084027</t>
  </si>
  <si>
    <t>回访人：房国超，回访时间：2025-09-25 11:39，回访内容：家长咨询，新大一，之前高中英语120左右，  分班测了，   想稳妥过四级，  报名四级考试了， 推荐一对一  小班 和套餐班，  要和学生商量，邀约试听，转介绍无</t>
  </si>
  <si>
    <t>Aurora</t>
  </si>
  <si>
    <t>128071238</t>
  </si>
  <si>
    <t>2025-09-18 15:53:07</t>
  </si>
  <si>
    <t>【赵浩智】学生咨询，咨询四级秋季辅导，用户目前大一 【用户目前在军训，暂时不太方便电话联系，可以先wx沟通再语音联系】</t>
  </si>
  <si>
    <t>2026财年第4财月小红书</t>
  </si>
  <si>
    <t>王茗歆</t>
  </si>
  <si>
    <t>30152183</t>
  </si>
  <si>
    <t>2025-09-18 20:39</t>
  </si>
  <si>
    <t>北京邮电大学世纪学院</t>
  </si>
  <si>
    <t>经济管理系</t>
  </si>
  <si>
    <t>财务管理（金融管理）</t>
  </si>
  <si>
    <t>2025-09-26 18:25</t>
  </si>
  <si>
    <t>2025-09-27 18:56</t>
  </si>
  <si>
    <t>BJWY7777753761</t>
  </si>
  <si>
    <t>WYFJ250410012</t>
  </si>
  <si>
    <t>2025-09-25</t>
  </si>
  <si>
    <t>回访人：田一禾，回访时间：2025-09-18 20:39，回访内容：【基本情况、学习方案】
9.27前都在军训，最近不方便，基础不太好，但是支付能力不佳
【诺访、转介绍】
；|回访人：田一禾，回访时间：2025-09-22 18:26，回访内容：介绍了一下10.13的线上课，还是不爱回复，不知道具体意向，约下试听课看看；|回访人：田一禾，回访时间：2025-09-26 15:47，回访内容：再次邀约试听课还是不过来，目前都不回复，下次最后一次跟进。；|回访人：田一禾，回访时间：2025-09-26 18:25，回访内容：今日签约</t>
  </si>
  <si>
    <t>黄圣曦</t>
  </si>
  <si>
    <t>127725010</t>
  </si>
  <si>
    <t>2025-09-16 20:30:33</t>
  </si>
  <si>
    <t>咨询四级班</t>
  </si>
  <si>
    <t>陈贵云+chenguiyun@xdf.cn+新东方教育科技集团有限公司-培训学校-北京学校-高中一对一部-东南区 | 学管高级主管</t>
  </si>
  <si>
    <t>30141057</t>
  </si>
  <si>
    <t>2025-09-16 21:30</t>
  </si>
  <si>
    <t>信息与电子学院</t>
  </si>
  <si>
    <t>微电子科学与工程</t>
  </si>
  <si>
    <t>2025-09-25 19:35</t>
  </si>
  <si>
    <t>BJWY4817530543</t>
  </si>
  <si>
    <t>WYF250430055</t>
  </si>
  <si>
    <t>回访人：房国超，回访时间：2025-09-16 21:30，回访内容：家长咨询，新大一，英语110，  咨询四级课程， 可以报考， 推荐四级小班， 和一对一，  拉群详聊，转介绍暂无，试听暂不来 和孩子商量 ；|回访人：房国超，回访时间：2025-09-18 20:41，回访内容：打算报名线下走读大班，  等待签协议 缴费 ；|回访人：房国超，回访时间：2025-09-19 19:26，回访内容：电话无人接，微信留言  未回， 协议也没签  ；|回访人：房国超，回访时间：2025-09-20 21:01，回访内容：协议签了， 还没缴费 ；|回访人：房国超，回访时间：2025-09-22 11:11，回访内容：梳理工单；|回访人：房国超，回访时间：2025-09-22 20:47，回访内容：电话无人接，微信留言试听  告知那个班已报满，  看考虑新班安排不 ；|回访人：房国超，回访时间：2025-09-24 21:11，回访内容：告知已经满班， 看还能加名额不  直播课不考虑 ；|回访人：房国超，回访时间：2025-09-25 19:35，回访内容：报名</t>
  </si>
  <si>
    <t>北京市3457</t>
  </si>
  <si>
    <t>121033421</t>
  </si>
  <si>
    <t>2025-07-28 18:31:04</t>
  </si>
  <si>
    <t>【四级】学生咨询四级线下走读，目前在西二旗，方便微信沟通；AI-37815-492 2025-07-10 08:43:01_x000D_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2025-07-10 08:43:03_x000D_
您是想咨询【考研走读班】【考研集训营】【考研规划】还是【在职考研】呢？_x000D_
_x000D_
01000000037815210805759825283457 2025-07-10 08:43:29_x000D_
大学生四六级_x000D_
_x000D_
AI-37815-492 2025-07-10 08:43:32_x000D_
您目前在学的院校是哪所呢？_x000D_
_x000D_
01000000037815210805759825283457 2025-07-10 08:43:49_x000D_
辽宁工业大学，暑假在北京_x000D_
_x000D_
AI-37815-492 2025-07-10 08:43:53_x000D_
您目前英语基础如何呢？_x000D_
_x000D_
01000000037815210805759825283457 2025-07-10 08:44:05_x000D_
备考四级_x000D_
_x000D_
AI-37815-492 2025-07-10 08:44:09_x000D_
这样，您微信还是电话方便呢？我安排四六级老师联系您，将课程的详细内容介绍给您_x000D_
_x000D_
01000000037815210805759825283457 2025-07-10 08:44:25_x000D_
微信15901207189_x000D_
_x000D_
AI-37815-492 2025-07-10 08:44:28_x000D_
好的，确认一下联系方式是否正确呢？_x000D_
_x000D_
01000000037815210805759825283457 2025-07-10 08:44:35_x000D_
正确_x000D_
_x000D_
AI-37815-492 2025-07-10 08:44:38_x000D_
同学怎么称呼呢？_x000D_
_x000D_
 外呼主题：2026财年第2财月百度投放新东方官网小程序（TMK主管分配TMK）</t>
  </si>
  <si>
    <t>2026财年第2财月百度投放新东方官网小程序</t>
  </si>
  <si>
    <t>2025-09-24 16:16:22</t>
  </si>
  <si>
    <t>牛智慧</t>
  </si>
  <si>
    <t>30271204</t>
  </si>
  <si>
    <t>2025-09-24 16:36</t>
  </si>
  <si>
    <t>沈阳工程学院</t>
  </si>
  <si>
    <t>信息学院</t>
  </si>
  <si>
    <t>软件工程（AISEC）</t>
  </si>
  <si>
    <t>2025-09-25 18:34</t>
  </si>
  <si>
    <t>2025-09-25 18:38</t>
  </si>
  <si>
    <t>LP17587964561371</t>
  </si>
  <si>
    <t>BJWY0876130845</t>
  </si>
  <si>
    <t>回访人：田一禾，回访时间：2025-09-24 16:36，回访内容：孩子妈妈加过来，明天预计过来面谈；|回访人：田一禾，回访时间：2025-09-25 14:18，回访内容：改一下标签；|回访人：田一禾，回访时间：2025-09-25 18:37，回访内容：今日签约</t>
  </si>
  <si>
    <t>郑昊</t>
  </si>
  <si>
    <t>127079712</t>
  </si>
  <si>
    <t>2025-09-11 12:58:54</t>
  </si>
  <si>
    <t>咨询四六级</t>
  </si>
  <si>
    <t>30061429</t>
  </si>
  <si>
    <t>2025-09-11 20:03</t>
  </si>
  <si>
    <t>2025-09-25 15:59</t>
  </si>
  <si>
    <t>BJWY3399305504</t>
  </si>
  <si>
    <t>WYS250470022</t>
  </si>
  <si>
    <t>回访人：黄智超，回访时间：2025-09-16 15:13，回访内容：妈妈和孩子的电话都拒绝了 微信发送试听课邀约 暂未回复 继续跟进～；|回访人：黄智超，回访时间：2025-09-21 22:09，回访内容：电话未接通，需要继续跟进一下，下周再联系，今天有点晚。；|回访人：黄智超，回访时间：2025-09-25 15:59，回访内容：已报名 六级线下大班～</t>
  </si>
  <si>
    <t>高珮贻</t>
  </si>
  <si>
    <t>127365300</t>
  </si>
  <si>
    <t>2025-09-14 14:17:50</t>
  </si>
  <si>
    <t>冯海霞+fenghaixia3@xdf.cn+ID+冯海霞3(新东方教育科技集团有限公司-产业机构-大学事业部-大学总部-客户服务部 | 销售管理高级经理)</t>
  </si>
  <si>
    <t>刘笑含</t>
  </si>
  <si>
    <t>30126987</t>
  </si>
  <si>
    <t>2025-09-14 14:38</t>
  </si>
  <si>
    <t>2025-09-25 15:46</t>
  </si>
  <si>
    <t>2025-09-25 16:07</t>
  </si>
  <si>
    <t>BJWY0208987542</t>
  </si>
  <si>
    <t>WYS250440013</t>
  </si>
  <si>
    <t>回访人：刘晓娟，回访时间：2025-09-17 15:07，回访内容：问商量的怎么样，说刚发给孩子，顺便邀约下试听课；|回访人：刘晓娟，回访时间：2025-09-23 16:49，回访内容：孩子母亲接的电话，新大一，高考英语115，暑假学习了雅思，所以想给孩子报六级，跟孩子商量下，9.27魏公村的班级；|回访人：刘晓娟，回访时间：2025-09-25 15:46，回访内容：报名</t>
  </si>
  <si>
    <t>127612411</t>
  </si>
  <si>
    <t>2025-09-16 10:08:04</t>
  </si>
  <si>
    <t>四六级，要去校区，给了校区的地区</t>
  </si>
  <si>
    <t>2025-09-16 10:53:08</t>
  </si>
  <si>
    <t>鲁海洋</t>
  </si>
  <si>
    <t>30137219</t>
  </si>
  <si>
    <t>2025-09-16 12:18</t>
  </si>
  <si>
    <t>2025-09-25 15:07</t>
  </si>
  <si>
    <t>2025-09-25 16:12</t>
  </si>
  <si>
    <t>LP1758784066718</t>
  </si>
  <si>
    <t>BJWY4244687940</t>
  </si>
  <si>
    <t>回访人：田一禾，回访时间：2025-09-16 12:18，回访内容：13051117052 要咨询四六级，大二。刚10点左右大客服进的线，非要知春路校区的电话， 告知这边是大学部分
父亲，了解大班小班一对一，基础不太好，时间上不确定，先邀约试听课来看看，
面谈老带新无回应；|回访人：田一禾，回访时间：2025-09-19 21:09，回访内容：告知开门码，后面再说，目前没回应；|回访人：田一禾，回访时间：2025-09-22 17:58，回访内容：给孩子也说了，给爸爸也说了，都不回，没办法等等吧；|回访人：田一禾，回访时间：2025-09-25 14:13，回访内容：协议和缴费码全出了，在逼单，但现在联系不上了。</t>
  </si>
  <si>
    <t>北京市8118</t>
  </si>
  <si>
    <t>128511028</t>
  </si>
  <si>
    <t>2025-09-22 21:33:30</t>
  </si>
  <si>
    <t>渠道录入来源：新东方官网M站-客服
意向城市：北京访客省/城市：北京市
访客静态ID：01000003465900854783659185228118
接待分组ID：70455
搜索引擎：
搜索词：
关键词：
设备类型：phone
访客IP：114.254.3.228
对话详细内容：AI-Lbo0rDBXCyBY 2025-09-22 21:30:37_x000D_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2025-09-22 21:30:40_x000D_
您是想咨询【线下课程】【线上课程】【考研规划】还是【在职考研】呢？**【线下课程】#  **【线上课程】#**【考研规划】#**【在职考研】#_x000D_
_x000D_
01000003465900854783659185228118 2025-09-22 21:30:46_x000D_
【四/六级课程】_x000D_
_x000D_
01000003465900854783659185228118 2025-09-22 21:30:47_x000D_
【线下课程】_x000D_
_x000D_
AI-Lbo0rDBXCyBY 2025-09-22 21:30:51_x000D_
您目前英语基础如何呢？_x000D_
_x000D_
01000003465900854783659185228118 2025-09-22 21:31:09_x000D_
高考英语90_x000D_
_x000D_
AI-Lbo0rDBXCyBY 2025-09-22 21:31:13_x000D_
这样，您微信还是电话方便呢？我安排四六级老师联系您，将课程的详细内容介绍给您_x000D_
_x000D_
01000003465900854783659185228118 2025-09-22 21:31:27_x000D_
加我微信18600478676_x000D_
_x000D_
AI-Lbo0rDBXCyBY 2025-09-22 21:31:31_x000D_
好的，确认一下您的号码是否正确呢？_x000D_
_x000D_
01000003465900854783659185228118 2025-09-22 21:31:38_x000D_
或者电话18600478676_x000D_
_x000D_
AI-Lbo0rDBXCyBY 2025-09-22 21:31:42_x000D_
同学怎么称呼呢？_x000D_
_x000D_
01000003465900854783659185228118 2025-09-22 21:31:42_x000D_
正确_x000D_
_x000D_
AI-Lbo0rDBXCyBY 2025-09-22 21:31:46_x000D_
好的，由于今天课程规划老师已经下班了，这边安排老师明天上午9点后给您回电请注意接听~_x000D_
_x000D_
01000003465900854783659185228118 2025-09-22 21:31:56_x000D_
张女士_x000D_
_x000D_
AI-Lbo0rDBXCyBY 2025-09-22 21:32:00_x000D_
好的，请问还有其他问题需要咨询吗？_x000D_
_x000D_
来源页：https://group-live2.easyliao.com/live/chat.do?c=34659&amp;g=70455&amp;config=102466
备注：</t>
  </si>
  <si>
    <t>2025-09-23 11:54:49</t>
  </si>
  <si>
    <t>李张驰</t>
  </si>
  <si>
    <t>30235370</t>
  </si>
  <si>
    <t>2025-09-23 14:11</t>
  </si>
  <si>
    <t>2025-09-25 14:12</t>
  </si>
  <si>
    <t>BJWY7323661545</t>
  </si>
  <si>
    <t>WYF250470011</t>
  </si>
  <si>
    <t>回访人：宋增辉，回访时间：2025-09-23 14:11，回访内容：【基本情况】大一，成绩比较薄弱，但是不让考试，家长想要长线去学，让我新设孩子沟通一下，告知怎么去学，
【学习方案】四级线上+10小时一对一
【诺访】不方便
【转介绍】后续有需要的会推荐；|回访人：宋增辉，回访时间：2025-09-24 21:39，回访内容：电话未接，微信留言；|回访人：宋增辉，回访时间：2025-09-25 14:12，回访内容：已报名</t>
  </si>
  <si>
    <t>127736687</t>
  </si>
  <si>
    <t>2025-09-17 09:25:25</t>
  </si>
  <si>
    <t>黄开颜</t>
  </si>
  <si>
    <t>30141827</t>
  </si>
  <si>
    <t>2025-09-17 10:37</t>
  </si>
  <si>
    <t>医学人文学院</t>
  </si>
  <si>
    <t>法学（卫生法学）</t>
  </si>
  <si>
    <t>2025-09-25 10:37</t>
  </si>
  <si>
    <t>BJWY4565135495</t>
  </si>
  <si>
    <t>WYS250470021</t>
  </si>
  <si>
    <t>回访人：黄智超，回访时间：2025-09-17 10:37，回访内容：【基本情况】可以免修 大一学了一年课 没太认真 没复习 大一期末考 能卡线通过 孩子想学 高考135分 吃老本 周末时间充裕 学六级 考四级 需要综合提升 一对一考前有需要再学 老学员 首医 大二 懒 不爱背单词 保研没定 肯定要上研究生 先了解班课安排  发送资料先看看 再联系
【学习方案】线下小班
【诺访时间】未确定 邀约试听课
【是否有同学一起学习】今天问问；|回访人：黄智超，回访时间：2025-09-18 21:23，回访内容：需要沟通下孩子的想法 再等等看看～；|回访人：黄智超，回访时间：2025-09-22 16:58，回访内容：家长近期忙着家里老人的事 孩子目前倾向大班  要给家里省钱 孩子今晚上预计10点以后回来 再问问孩子确定后跟刘老师联系；|回访人：黄智超，回访时间：2025-09-24 11:23，回访内容：家长要给孩子报名 但是近期家里事情太多了 有空会联系刘老师的 告知按照报名顺序排座位 家长已知悉 ；|回访人：黄智超，回访时间：2025-09-25 10:37，回访内容：已报名 六级线下大班～</t>
  </si>
  <si>
    <t>诗 酒趁年华</t>
  </si>
  <si>
    <t>127402156</t>
  </si>
  <si>
    <t>2025-09-14 11:58:04</t>
  </si>
  <si>
    <t>【赵浩智】咨询四级秋季线下1V1辅导，用户目前准大一，高考英语100左右，想要争取大一顺利通过四级</t>
  </si>
  <si>
    <t>吴玉桐</t>
  </si>
  <si>
    <t>30067669</t>
  </si>
  <si>
    <t>2025-09-14 14:23</t>
  </si>
  <si>
    <t>化学与材料工程学院</t>
  </si>
  <si>
    <t>化妆品技术与工程</t>
  </si>
  <si>
    <t>2025-09-24 20:28</t>
  </si>
  <si>
    <t>XDF4958891350</t>
  </si>
  <si>
    <t>WYF250440008</t>
  </si>
  <si>
    <t>回访人：房国超，回访时间：2025-09-16 17:26，回访内容：学生推了家长微信，  家长在忙，再联系 ；|回访人：房国超，回访时间：2025-09-18 21:34，回访内容：电话无人接，微信留言未回 ；|回访人：房国超，回访时间：2025-09-20 21:27，回访内容：微信留言 试听课邀约， ；|回访人：房国超，回访时间：2025-09-22 20:56，回访内容：电话无人接，微信留言 试听课   未回；|回访人：房国超，回访时间：2025-09-24 20:28，回访内容：报名</t>
  </si>
  <si>
    <t>张佑琳</t>
  </si>
  <si>
    <t>128731919</t>
  </si>
  <si>
    <t>2025-09-24 15:47:48</t>
  </si>
  <si>
    <t>续费原因：学员了解四六级，辛苦流转宋增辉老师；该学生为保护期内续费，原顾问：国内大学部-张博奥(zhangboao@xdf.cn)
刘文君要求分配给自己(资源备注人:杨沫;资源备注时间:2025-09-24 18:11)</t>
  </si>
  <si>
    <t>30242624</t>
  </si>
  <si>
    <t>2025-09-24 18:22</t>
  </si>
  <si>
    <t>法学（法学人才培养模式改革实验班）</t>
  </si>
  <si>
    <t>2025-09-24 18:57</t>
  </si>
  <si>
    <t>BJWY9140573723</t>
  </si>
  <si>
    <t>WYFJ250410011</t>
  </si>
  <si>
    <t>回访人：宋增辉，回访时间：2025-09-24 18:22，回访内容：已报名</t>
  </si>
  <si>
    <t>128773003</t>
  </si>
  <si>
    <t>2025-09-24 14:39:21</t>
  </si>
  <si>
    <t>刘晓娟接待(资源备注人:程远;资源备注时间:2025-09-24 14:50)</t>
  </si>
  <si>
    <t>钟颖捷</t>
  </si>
  <si>
    <t>30270396</t>
  </si>
  <si>
    <t>2025-09-24 14:57</t>
  </si>
  <si>
    <t>信息与通信工程学院</t>
  </si>
  <si>
    <t>电子信息工程</t>
  </si>
  <si>
    <t>2025-09-24 15:16</t>
  </si>
  <si>
    <t>2025-09-24 15:17</t>
  </si>
  <si>
    <t>BJWY5376251571</t>
  </si>
  <si>
    <t>WYS250470019</t>
  </si>
  <si>
    <t>回访人：刘晓娟，回访时间：2025-09-24 14:57，回访内容：直访；|回访人：刘晓娟，回访时间：2025-09-24 15:16，回访内容：直访，北邮上学，四级556，六级考了两次，一次380，一次330，介绍套餐和大班，报名大班</t>
  </si>
  <si>
    <t>天启桀</t>
  </si>
  <si>
    <t>127530155</t>
  </si>
  <si>
    <t>2025-09-15 20:14:13</t>
  </si>
  <si>
    <t>【赵浩智】咨询四级秋季小班&amp;线上辅导</t>
  </si>
  <si>
    <t>李响</t>
  </si>
  <si>
    <t>30105841</t>
  </si>
  <si>
    <t>2025-09-15 20:24</t>
  </si>
  <si>
    <t>北京警察学院</t>
  </si>
  <si>
    <t>道路交通管理工程系</t>
  </si>
  <si>
    <t>交通管理工程</t>
  </si>
  <si>
    <t>2025-09-24 14:31</t>
  </si>
  <si>
    <t>BJWY0018867584</t>
  </si>
  <si>
    <t>WYFJ250410009</t>
  </si>
  <si>
    <t>回访人：宋增辉，回访时间：2025-09-15 20:24，回访内容：【基本情况】电话说一半挂断，微信沟通，正在跟进
【学习方案】未推荐
【诺访】还没聊到
【转介绍】还没有沟通；|回访人：宋增辉，回访时间：2025-09-17 23:03，回访内容：电话未接；|回访人：宋增辉，回访时间：2025-09-19 20:32，回访内容：邀约试听课，要去对比机构，周日线下沟通；|回访人：宋增辉，回访时间：2025-09-21 21:40，回访内容：电话未接，微信留言，明天报名；|回访人：宋增辉，回访时间：2025-09-22 19:01，回访内容：正和家长沟通商量，这两天给答复；|回访人：宋增辉，回访时间：2025-09-24 14:31，回访内容：已经报名
总结：客户已成功报名，费用已交，明天将入班。学管老师会尽快联系安排导学课。顾问老师表扬客户学习态度积极，并推荐了老学员推荐活动，邀请客户生成专属海报分享至朋友圈，成功推荐新学员可获得返现、礼物或赠课等奖励。  
下次回访建议：  
1. 确认客户是否已入班，导学课安排是否顺利。  
2. 询问客户对推荐活动的兴趣，是否需要协助生成海报或解答活动规则。  
3. 提醒客户推荐奖励细节，鼓励分享海报，并跟进是否有新学员咨询。  
4. 提供学习支持，如词汇书邮寄进度或课程疑问解答。</t>
  </si>
  <si>
    <t>128451005</t>
  </si>
  <si>
    <t>2025-09-22 11:08:35</t>
  </si>
  <si>
    <t>内推给刘晓娟</t>
  </si>
  <si>
    <t>梁妍36+liangyan36@xdf.cn+ID+梁妍36(新东方教育科技集团有限公司-产业机构-大学事业部-大学哈尔滨中心-考研项目部-销售管理部 | 学习顾问)</t>
  </si>
  <si>
    <t>秦梓昊</t>
  </si>
  <si>
    <t>30199742</t>
  </si>
  <si>
    <t>2025-09-22 11:22</t>
  </si>
  <si>
    <t>现代邮政学院</t>
  </si>
  <si>
    <t>邮政工程</t>
  </si>
  <si>
    <t>2025-09-24 17:03</t>
  </si>
  <si>
    <t>BJWY6459973731</t>
  </si>
  <si>
    <t>WYS250470020</t>
  </si>
  <si>
    <t>回访人：刘晓娟，回访时间：2025-09-22 11:22，回访内容：孩子母亲咨询，孩子北邮上学，六级考了一次390，现在回本部了，想看看线下的课程，介绍六级线下的大班和小班，介绍老带新和邀约面谈；|回访人：刘晓娟，回访时间：2025-09-24 11:31，回访内容：邀约讲座；|回访人：刘晓娟，回访时间：2025-09-24 17:03，回访内容：报名</t>
  </si>
  <si>
    <t>王彦之</t>
  </si>
  <si>
    <t>128507344</t>
  </si>
  <si>
    <t>2025-09-22 19:43:05</t>
  </si>
  <si>
    <t>咨询四级一对一，这个找我拉群</t>
  </si>
  <si>
    <t>赵倩竹+zhaoqianzhu@xdf.cn+新东方教育科技集团有限公司-培训学校-北京学校-高中一对一部-西北区-北太平庄分中心 | 学习顾问</t>
  </si>
  <si>
    <t>30233191</t>
  </si>
  <si>
    <t>2025-09-22 20:22</t>
  </si>
  <si>
    <t>2025-09-24 10:19</t>
  </si>
  <si>
    <t>2025-09-24 10:25</t>
  </si>
  <si>
    <t>LP1758680344140</t>
  </si>
  <si>
    <t>BJWY1980732630</t>
  </si>
  <si>
    <t>回访人：徐一城，回访时间：2025-09-22 20:22，回访内容：家长已报过大班，主要需求为平时做完四级模拟题，想让老师批改讲解一下作文和翻译。
推荐20小时一对一；|回访人：徐一城，回访时间：2025-09-23 15:12，回访内容：询问家长意向，未回复</t>
  </si>
  <si>
    <t>同学需求为：孩子平时做完四级模拟题，想让老师批改讲解一下作文和翻译。
时间比较随机，先报名10小时，上课前再定老师和时间</t>
  </si>
  <si>
    <t>北京市8940</t>
  </si>
  <si>
    <t>128429142</t>
  </si>
  <si>
    <t>2025-09-22 09:31:31</t>
  </si>
  <si>
    <t>渠道录入来源：集团百度投放-易聊
意向城市：北京市
访客省/城市：北京市
qq: 
访客静态ID：01000000034718850459824958178940
接待分组ID：51266
搜索引擎：
搜索词：
关键词：
设备类型：pc
访客IP：59.153.67.169
对话详细内容：AI-KvNH7xJ0CD 2025-09-22 09:30:01_x000D_
您好同学，欢迎访问新东方考研官网，【新东方考研】全新升级，课程灵活多样，【考研全年集训营】【考研半年集训营】【考研冲刺营】【线下走读班】【考研一对一】【在职考研】【四六级】火热报名中 ，现在报名更有高达3000元优惠！_x000D_
_x000D_
AI-KvNH7xJ0CD 2025-09-22 09:30:03_x000D_
您是想咨询【考研走读班】【考研集训营】【考研规划】还是【在职考研】呢？_x000D_
_x000D_
01000000034718850459824958178940 2025-09-22 09:30:09_x000D_
老师好_x000D_
_x000D_
AI-KvNH7xJ0CD 2025-09-22 09:30:12_x000D_
同学，你现在是在校还是在职呢？_x000D_
_x000D_
01000000034718850459824958178940 2025-09-22 09:30:21_x000D_
在校生，大二_x000D_
_x000D_
AI-KvNH7xJ0CD 2025-09-22 09:30:25_x000D_
具体是想报考什么学校和专业呢？_x000D_
_x000D_
01000000034718850459824958178940 2025-09-22 09:30:26_x000D_
想报四级_x000D_
_x000D_
AI-KvNH7xJ0CD 2025-09-22 09:30:29_x000D_
您目前在学的院校是哪所呢？_x000D_
_x000D_
AI-KvNH7xJ0CD 2025-09-22 09:31:06_x000D_
您好，能看到我的对话吗？如有疑问，可以在此留电咨询！_x000D_
_x000D_
01000000034718850459824958178940 2025-09-22 09:31:16_x000D_
我是联合大学师范学院的学生，有没有我们学校附近的四级班课_x000D_
_x000D_
AI-KvNH7xJ0CD 2025-09-22 09:31:20_x000D_
同学，您可以留下您的联系方式，稍后顾问老师会给您进行专业的择校及专业选择的指导。_x000D_
_x000D_
01000000034718850459824958178940 2025-09-22 09:31:29_x000D_
18612244788_x000D_
_x000D_
来源页：https://click.xdf.cn/?utm_source=0_02_searchengine_Baidu_pc_market&amp;utm_medium=CPD&amp;utm_campaign=DXSYB_XX_BD_PP-SLJ_PC_240924&amp;utm_1st_id=7&amp;utm_2nd_id=63&amp;xdf_source_channel_code=3ed0670e72c147a08acda4785657e3b9&amp;redirect_url=https%3A%2F%2Flingxi.xdf.cn%2Fsiliujixdf
备注：</t>
  </si>
  <si>
    <t>田朴晶蕊</t>
  </si>
  <si>
    <t>30199259</t>
  </si>
  <si>
    <t>2025-09-22 10:24</t>
  </si>
  <si>
    <t>师范学院</t>
  </si>
  <si>
    <t>2025-09-24 16:29</t>
  </si>
  <si>
    <t>BJWY8418935239</t>
  </si>
  <si>
    <t>WYF250470009</t>
  </si>
  <si>
    <t>回访人：宋增辉，回访时间：2025-09-22 10:24，回访内容：【基本情况】大二，意向非常明确，就是要四级线下大班，
【学习方案】四级线下大班
【诺访】不方便
【转介绍】后续有需要的会推荐；|回访人：宋增辉，回访时间：2025-09-24 15:46，回访内容：协议已经签署，要报名；|回访人：宋增辉，回访时间：2025-09-24 16:29，回访内容：已经报名</t>
  </si>
  <si>
    <t>聂洪熙</t>
  </si>
  <si>
    <t>128422167</t>
  </si>
  <si>
    <t>2025-09-21 16:55:35</t>
  </si>
  <si>
    <t>北信科大一，家长咨询四级班突击一下</t>
  </si>
  <si>
    <t>李倩+liqian943@xdf.cn+新东方教育科技集团有限公司-培训学校-北京学校-高中一对一部-东北区-朝阳北分中心 | 学习顾问</t>
  </si>
  <si>
    <t>30197838</t>
  </si>
  <si>
    <t>2025-09-21 18:12</t>
  </si>
  <si>
    <t>数据科学与大数据技术</t>
  </si>
  <si>
    <t>2025-09-24 16:27</t>
  </si>
  <si>
    <t>XDF072331061753821</t>
  </si>
  <si>
    <t>WYFJ250410010</t>
  </si>
  <si>
    <t>回访人：宋增辉，回访时间：2025-09-21 18:12，回访内容：【基本情况】大一，北信科，意向线上大班，推荐了套餐班，和孩子商量去了
【学习方案】四级线上+10小时一对一
【诺访】不方便
【转介绍】后续有需要的会推荐；|回访人：宋增辉，回访时间：2025-09-23 16:52，回访内容：电话未接，；|回访人：宋增辉，回访时间：2025-09-24 16:27，回访内容：已报名</t>
  </si>
  <si>
    <t>沈琳</t>
  </si>
  <si>
    <t>127736885</t>
  </si>
  <si>
    <t>2025-09-17 09:32:03</t>
  </si>
  <si>
    <t xml:space="preserve">吕玉珠+lvyuzhu1@xdf.cn+444957+培训学校-北京学校-高中一对一部-增长中心-线上社群组+社群运营专员
</t>
  </si>
  <si>
    <t>吕玉珠+lvyuzhu1@xdf.cn+444957+培训学校-北京学校-高中一对一部-增长中心-线上社群组+社群运营专员</t>
  </si>
  <si>
    <t>陈泊儒</t>
  </si>
  <si>
    <t>30146710</t>
  </si>
  <si>
    <t>2025-09-17 20:41</t>
  </si>
  <si>
    <t>电气与控制工程学院</t>
  </si>
  <si>
    <t>智慧交通</t>
  </si>
  <si>
    <t>2025-09-23 20:58</t>
  </si>
  <si>
    <t>WYF26002</t>
  </si>
  <si>
    <t>BJWY8783546089</t>
  </si>
  <si>
    <t>WYF260020004</t>
  </si>
  <si>
    <t>回访人：黄智超，回访时间：2025-09-17 20:41，回访内容：【基本情况】孩子大一上学期不能考试，推荐报名寒假班提前学习 赠送导学课现在开始学 3-6月份一对一突击学习 家长对于课程价格比较介意 申请下优惠 要做一下方案～继续跟进～
【学习方案】线下一对一/小班
【诺访时间】未告知
【是否有同学一起学习】暂时没有 家长；|回访人：黄智超，回访时间：2025-09-19 20:52，回访内容：给家长发送了为学生定制化的4级学习方案，家长暂未回复，需要长期跟进。；|回访人：黄智超，回访时间：2025-09-23 20:58，回访内容：已签约 寒假四级小班</t>
  </si>
  <si>
    <t>陈大象</t>
  </si>
  <si>
    <t>128566060</t>
  </si>
  <si>
    <t>2025-09-23 10:21:20</t>
  </si>
  <si>
    <t>续费原因：续费八十小时数学 辛苦推荐宋增辉；该学生为保护期内续费，原顾问：国内大学部-宋增辉(songzenghui@xdf.cn)</t>
  </si>
  <si>
    <t>30206575</t>
  </si>
  <si>
    <t>2025-09-23 10:26</t>
  </si>
  <si>
    <t>经济与金融</t>
  </si>
  <si>
    <t>2025-09-23 10:50</t>
  </si>
  <si>
    <t>2025-09-23 10:51</t>
  </si>
  <si>
    <t>LP1758595829190</t>
  </si>
  <si>
    <t>大学数学一对一伴学班（定制）</t>
  </si>
  <si>
    <t>BJWY0847009998</t>
  </si>
  <si>
    <t>回访人：宋增辉，回访时间：2025-09-23 10:26，回访内容：已经发协议带签，待支付；|回访人：宋增辉，回访时间：2025-09-24 17:48，回访内容：已报名</t>
  </si>
  <si>
    <t>心怡</t>
  </si>
  <si>
    <t>127750105</t>
  </si>
  <si>
    <t>2025-09-16 20:12:20</t>
  </si>
  <si>
    <t>秦爽+qinshuang2@xdf.cn+培训学校-北京学校-高中班级部-门店运营中心-海淀二+销售高级主管，黄智超；</t>
  </si>
  <si>
    <t>秦爽+qinshuang2@xdf.cn+培训学校-北京学校-高中班级部-门店运营中心-海淀二+销售高级主管</t>
  </si>
  <si>
    <t>王心怡</t>
  </si>
  <si>
    <t>30140880</t>
  </si>
  <si>
    <t>2025-09-16 20:36</t>
  </si>
  <si>
    <t>成都大学</t>
  </si>
  <si>
    <t>文学与新闻传播学院</t>
  </si>
  <si>
    <t>广播电视学</t>
  </si>
  <si>
    <t>2025-09-23 15:52</t>
  </si>
  <si>
    <t>2025-09-23 15:53</t>
  </si>
  <si>
    <t>BJWY4688028724</t>
  </si>
  <si>
    <t>WYFJ250410008</t>
  </si>
  <si>
    <t>回访人：黄智超，回访时间：2025-09-16 20:36，回访内容：【基本情况】孩子新大一，录到外地成都大学了，我英语110分，没有在暑假的时候学习4级。家长现在决定想给孩子报名课程学学，推荐一对一的课程，但是还没有跟孩子说，需要考虑一下孩子的想法，不太确定，继续跟进。
【学习方案】线上
【诺访时间】没确定 需要沟通孩子
【是否有同学一起学习】没有在外地；|回访人：黄智超，回访时间：2025-09-20 19:05，回访内容：大概率是大班 需要问问孩子～；|回访人：黄智超，回访时间：2025-09-23 10:56，回访内容：大概率是线上大班 目前发了协议还没签 等家长回复～；|回访人：黄智超，回访时间：2025-09-23 15:52，回访内容：已报名 四级线上大班～</t>
  </si>
  <si>
    <t>张多闻</t>
  </si>
  <si>
    <t>127586809</t>
  </si>
  <si>
    <t>2025-09-16 16:14:24</t>
  </si>
  <si>
    <t>家长咨询四级课程【tmk合作徐利霞老师】</t>
  </si>
  <si>
    <t>2025-09-16 16:39:40</t>
  </si>
  <si>
    <t>30110303</t>
  </si>
  <si>
    <t>2025-09-16 18:03</t>
  </si>
  <si>
    <t>2025-09-23 15:45</t>
  </si>
  <si>
    <t>BJWY1389387673</t>
  </si>
  <si>
    <t>WYF250470008</t>
  </si>
  <si>
    <t>回访人：黄智超，回访时间：2025-09-16 18:03，回访内容：【基本情况】咨询四级线下课程 孩子学校就有六号线 西黄村地铁站 告知具体路线 家长比较重视距离 家长目前倾向大班 小班下课太晚了～
【学习方案】线下小班/大班
【诺访时间】未告知
【是否有同学一起学习】暂时没有；|回访人：黄智超，回访时间：2025-09-17 11:05，回访内容：微信电话沟通 孩子这边周中有几天灵活 推荐一对一 价格家长有顾虑 也问了小班的课程价格 邀约试听课 家长反馈孩子本周没空～；|回访人：黄智超，回访时间：2025-09-17 19:09，回访内容：家长还没跟孩子沟通 就问了一下一对一的课程安排 告知每节课2小时 继续跟进～；|回访人：黄智超，回访时间：2025-09-22 21:37，回访内容：电话未接 微信已留言 等待回复～；|回访人：黄智超，回访时间：2025-09-23 15:45，回访内容：已报名四级大班～</t>
  </si>
  <si>
    <t>杨艺涵</t>
  </si>
  <si>
    <t>121881680</t>
  </si>
  <si>
    <t>2025-08-02 11:26:45</t>
  </si>
  <si>
    <t>续费原因：学员续费一对一辛苦流转；该学生为保护期内续费，原顾问：国内大学部-张博奥(zhangboao@xdf.cn)</t>
  </si>
  <si>
    <t>29470027</t>
  </si>
  <si>
    <t>2025-09-18 12:19</t>
  </si>
  <si>
    <t>文法与城乡发展学院</t>
  </si>
  <si>
    <t>社会工作</t>
  </si>
  <si>
    <t>2025-09-23 13:29</t>
  </si>
  <si>
    <t>2025-09-23 15:05</t>
  </si>
  <si>
    <t>LP1758605372396</t>
  </si>
  <si>
    <t>BJWY0911769355</t>
  </si>
  <si>
    <t>回访人：房国超，回访时间：2025-09-18 20:35，回访内容：等待 家长和学生  沟通时间， 约老师面谈， 沟通详细课时安排，  ；|回访人：房国超，回访时间：2025-09-20 21:00，回访内容：家长沟通， 学生明中午才能回来，  约定明晚上9点联系，  学生之前英语高中100~110左右，  家长想让孩子稳妥过四级， 推80小时，；|回访人：房国超，回访时间：2025-09-21 22:24，回访内容：和老师 沟通 后续课程安排，  ；|回访人：房国超，回访时间：2025-09-22 11:09，回访内容：梳理工单</t>
  </si>
  <si>
    <t>128379552</t>
  </si>
  <si>
    <t>2025-09-20 17:40:41</t>
  </si>
  <si>
    <t>激活分配，刘文君；</t>
  </si>
  <si>
    <t>高歌</t>
  </si>
  <si>
    <t>30266825</t>
  </si>
  <si>
    <t>2025-09-23 17:10</t>
  </si>
  <si>
    <t>大五</t>
  </si>
  <si>
    <t>延安大学</t>
  </si>
  <si>
    <t>医学院</t>
  </si>
  <si>
    <t>2025-09-23 17:11</t>
  </si>
  <si>
    <t>BJWY2512884817</t>
  </si>
  <si>
    <t>WYFJ250400081</t>
  </si>
  <si>
    <t>回访人：刘文君，回访时间：2025-09-23 17:10，回访内容：转班；|回访人：刘文君，回访时间：2025-09-23 17:10，回访内容：转班</t>
  </si>
  <si>
    <t>北京市3271</t>
  </si>
  <si>
    <t>128477102</t>
  </si>
  <si>
    <t>2025-09-22 11:50:05</t>
  </si>
  <si>
    <t>渠道录入来源：集团百度投放-易聊
意向城市：北京市
访客省/城市：北京市
qq: 
访客静态ID：01000000034718851288181355593271
接待分组ID：51266
搜索引擎：
搜索词：
关键词：
设备类型：pc
访客IP：1.202.241.242
对话详细内容：AI-KvNH7xJ0CD 2025-09-22 11:48:28_x000D_
您好同学，欢迎访问新东方考研官网，【新东方考研】全新升级，课程灵活多样，【考研全年集训营】【考研半年集训营】【考研冲刺营】【线下走读班】【考研一对一】【在职考研】【四六级】火热报名中 ，现在报名更有高达3000元优惠！_x000D_
_x000D_
AI-KvNH7xJ0CD 2025-09-22 11:48:30_x000D_
您是想咨询【考研走读班】【考研集训营】【考研规划】还是【在职考研】呢？_x000D_
_x000D_
01000000034718851288181355593271 2025-09-22 11:48:50_x000D_
你好，四级课的情况可以介绍下吗_x000D_
_x000D_
AI-KvNH7xJ0CD 2025-09-22 11:48:54_x000D_
您目前在学的院校是哪所呢？_x000D_
_x000D_
01000000034718851288181355593271 2025-09-22 11:49:04_x000D_
北京的学校_x000D_
_x000D_
AI-KvNH7xJ0CD 2025-09-22 11:49:07_x000D_
您目前英语基础如何呢？_x000D_
_x000D_
01000000034718851288181355593271 2025-09-22 11:49:25_x000D_
第一次四级没过_x000D_
_x000D_
AI-KvNH7xJ0CD 2025-09-22 11:49:29_x000D_
这样，您微信还是电话方便呢？我安排四六级老师联系您，将课程的详细内容介绍给您_x000D_
_x000D_
01000000034718851288181355593271 2025-09-22 11:50:01_x000D_
18800182880曹_x000D_
_x000D_
来源页：https://click.xdf.cn/
备注：</t>
  </si>
  <si>
    <t>曹安杰</t>
  </si>
  <si>
    <t>30202004</t>
  </si>
  <si>
    <t>2025-09-22 17:03</t>
  </si>
  <si>
    <t>首都体育学院</t>
  </si>
  <si>
    <t>电子竞技学院</t>
  </si>
  <si>
    <t>电子竞技运动与管理</t>
  </si>
  <si>
    <t>2025-09-23 16:33</t>
  </si>
  <si>
    <t>XDF042209161439869</t>
  </si>
  <si>
    <t>WYF250470007</t>
  </si>
  <si>
    <t>回访人：田一禾，回访时间：2025-09-22 17:03，回访内容：【基本情况、学习方案】
孩子本人比较好说话，价格要跟妈妈商量一下，感觉问题不太大？等待加微通过
【诺访、转介绍】
没来不回应；|回访人：田一禾，回访时间：2025-09-23 16:33，回访内容：今日签约</t>
  </si>
  <si>
    <t>Selena</t>
  </si>
  <si>
    <t>128316981</t>
  </si>
  <si>
    <t>张冰</t>
  </si>
  <si>
    <t>2025-09-19 23:03:32</t>
  </si>
  <si>
    <t>13141134033，大一新生   家长咨询四级课程。 高考英语北京卷101分</t>
  </si>
  <si>
    <t>线上运营-抖音</t>
  </si>
  <si>
    <t>抖音来客</t>
  </si>
  <si>
    <t>王梓墨</t>
  </si>
  <si>
    <t>30158587</t>
  </si>
  <si>
    <t>2025-09-20 11:10</t>
  </si>
  <si>
    <t>大数据管理与应用</t>
  </si>
  <si>
    <t>2025-09-22 20:25</t>
  </si>
  <si>
    <t>2025-09-22 20:26</t>
  </si>
  <si>
    <t>BJWY4604767292</t>
  </si>
  <si>
    <t>WYF250440007</t>
  </si>
  <si>
    <t>2025-09-22</t>
  </si>
  <si>
    <t>回访人：黄智超，回访时间：2025-09-20 11:10，回访内容：【基本情况】四级第一次考 新大一 推荐小班邀约试听课 看看学生的情况 目前意向还不错～
【学习方案】线下小班
【诺访时间】明天看能不能来
【是否有同学一起学习】询问看看；|回访人：黄智超，回访时间：2025-09-21 15:01，回访内容：今天试听课不能来了 发送试听课的回放链接～；|回访人：黄智超，回访时间：2025-09-22 20:25，回访内容：已签约 四级小班～</t>
  </si>
  <si>
    <t>哈尔滨市9916</t>
  </si>
  <si>
    <t>128431674</t>
  </si>
  <si>
    <t>2025-09-22 09:56:58</t>
  </si>
  <si>
    <t>渠道录入来源：新东方官网M站-客服
意向城市：北京访客省/城市：哈尔滨市
访客静态ID：01000003465900085059716183729916
接待分组ID：70455
搜索引擎：
搜索词：
关键词：
设备类型：phone
访客IP：113.5.161.103
对话详细内容：AI-Lbo0rDBXCyBY 2025-09-22 09:52:53_x000D_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2025-09-22 09:52:56_x000D_
您是想咨询【线下课程】【线上课程】【考研规划】还是【在职考研】呢？**【线下课程】#  **【线上课程】#**【考研规划】#**【在职考研】#_x000D_
_x000D_
01000003465900085059716183729916 2025-09-22 09:52:58_x000D_
【四/六级课程】_x000D_
_x000D_
AI-Lbo0rDBXCyBY 2025-09-22 09:53:02_x000D_
您目前在学的院校是哪所呢？_x000D_
_x000D_
01000003465900085059716183729916 2025-09-22 09:53:03_x000D_
【线上课程】_x000D_
_x000D_
AI-Lbo0rDBXCyBY 2025-09-22 09:53:06_x000D_
您目前英语基础如何呢？_x000D_
_x000D_
01000003465900085059716183729916 2025-09-22 09:53:19_x000D_
牡丹江医科大学_x000D_
_x000D_
AI-Lbo0rDBXCyBY 2025-09-22 09:53:23_x000D_
这样，您微信还是电话方便呢？我安排四六级老师联系您，将课程的详细内容介绍给您_x000D_
_x000D_
01000003465900085059716183729916 2025-09-22 09:53:33_x000D_
英语基础一般_x000D_
_x000D_
AI-Lbo0rDBXCyBY 2025-09-22 09:53:36_x000D_
嗯嗯  好的那同学稍后方便接听电话吗？我这边可以立刻安排专业老师给您回电呢_x000D_
_x000D_
AI-Lbo0rDBXCyBY 2025-09-22 09:54:13_x000D_
您好，能看到我的对话吗？如有疑问，可以在此留电咨询！_x000D_
_x000D_
01000003465900085059716183729916 2025-09-22 09:54:30_x000D_
不方便，可以十二点以后到一点之间回电吗？_x000D_
_x000D_
AI-Lbo0rDBXCyBY 2025-09-22 09:54:34_x000D_
是这样的，您先留一下电话，导师可以先给您微信发资料，忙完之后电话2到3分钟再给您详细介绍一下。您电话是多少？（手机号同微信号吗？）_x000D_
_x000D_
_x000D_
01000003465900085059716183729916 2025-09-22 09:54:55_x000D_
13514545676_x000D_
_x000D_
AI-Lbo0rDBXCyBY 2025-09-22 09:54:58_x000D_
好的，确认一下你的号码是否正确呢~_x000D_
_x000D_
来源页：https://m.xdf.cn/city/110100
备注：</t>
  </si>
  <si>
    <t>乔文娇</t>
  </si>
  <si>
    <t>2025-09-22 12:42:19</t>
  </si>
  <si>
    <t>张歆雨</t>
  </si>
  <si>
    <t>30205395</t>
  </si>
  <si>
    <t>2025-09-22 14:26</t>
  </si>
  <si>
    <t>牡丹江医学院</t>
  </si>
  <si>
    <t>2025-09-22 17:56</t>
  </si>
  <si>
    <t>2025-09-22 17:57</t>
  </si>
  <si>
    <t>BJWY4153838888</t>
  </si>
  <si>
    <t>WYFJ250410007</t>
  </si>
  <si>
    <t>回访人：刘晓娟，回访时间：2025-09-22 14:26，回访内容：学生本人咨询，基础一般，听力部分问题比较大，具体的也不太清楚什么程度，因为一直在分块做题，没完整的掐时间做过一套题[捂脸]，介绍四级线上的课程和一对一；|回访人：刘晓娟，回访时间：2025-09-22 17:56，回访内容：报名</t>
  </si>
  <si>
    <t>北京市7739</t>
  </si>
  <si>
    <t>128383899</t>
  </si>
  <si>
    <t>2025-09-21 00:09:24</t>
  </si>
  <si>
    <t xml:space="preserve">AI-37815-492 2025-09-21 00:03:23_x000D_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2025-09-21 00:03:25_x000D_
您是想咨询【考研走读班】【考研集训营】【考研规划】还是【在职考研】呢？_x000D_
_x000D_
01000000037815838420009434477739 2025-09-21 00:06:42_x000D_
四六级_x000D_
_x000D_
AI-37815-492 2025-09-21 00:06:45_x000D_
您目前在学的院校是哪所呢？_x000D_
_x000D_
01000000037815838420009434477739 2025-09-21 00:07:00_x000D_
北京工商大学_x000D_
_x000D_
AI-37815-492 2025-09-21 00:07:04_x000D_
您目前英语基础如何呢？_x000D_
_x000D_
01000000037815838420009434477739 2025-09-21 00:07:30_x000D_
学校分级八级_x000D_
_x000D_
AI-37815-492 2025-09-21 00:07:34_x000D_
这样，您微信还是电话方便呢？我安排四六级老师联系您，将课程的详细内容介绍给您_x000D_
_x000D_
01000000037815838420009434477739 2025-09-21 00:08:08_x000D_
明天上午工作时间联系我吧_x000D_
_x000D_
AI-37815-492 2025-09-21 00:08:12_x000D_
可以的，麻烦同学这边留一下您的联系方式，我这边安排老师联系你_x000D_
_x000D_
01000000037815838420009434477739 2025-09-21 00:08:21_x000D_
13671329027_x000D_
_x000D_
AI-37815-492 2025-09-21 00:08:25_x000D_
好的，确认一下你的号码是否正确呢~_x000D_
_x000D_
01000000037815838420009434477739 2025-09-21 00:08:39_x000D_
无误_x000D_
_x000D_
AI-37815-492 2025-09-21 00:08:42_x000D_
这个手机号是您的微信吗？如果不是您可以留一下您的微信号_x000D_
_x000D_
01000000037815838420009434477739 2025-09-21 00:09:03_x000D_
先电话吧_x000D_
_x000D_
AI-37815-492 2025-09-21 00:09:06_x000D_
同学怎么称呼呢？_x000D_
_x000D_
01000000037815838420009434477739 2025-09-21 00:09:12_x000D_
李_x000D_
_x000D_
AI-37815-492 2025-09-21 00:09:16_x000D_
好的，由于顾问老师是白天九点上班，这边安排老师上午9点后给您回电请注意接听~_x000D_
_x000D_
01000000037815838420009434477739 2025-09-21 00:09:23_x000D_
好_x000D_
_x000D_
</t>
  </si>
  <si>
    <t>2025-09-21 10:04:03</t>
  </si>
  <si>
    <t>温子湘</t>
  </si>
  <si>
    <t>30082714</t>
  </si>
  <si>
    <t>2025-09-21 10:58</t>
  </si>
  <si>
    <t>经济统计学</t>
  </si>
  <si>
    <t>2025-09-22 16:01</t>
  </si>
  <si>
    <t>BJWY5151324045</t>
  </si>
  <si>
    <t>WYF250470006</t>
  </si>
  <si>
    <t>回访人：房国超，回访时间：2025-09-21 10:58，回访内容：家长咨询， 学生新大一， 之前高中英语102 ，  学校摸底是8级，总共10级，  感觉自己能过，   12月考，  阜成路附近，  距离花园桥近点  ，推荐一对一和四级小班， 邀约试听问问孩子，转介绍暂无
；|回访人：房国超，回访时间：2025-09-22 16:01，回访内容：报名</t>
  </si>
  <si>
    <t>娄文轩</t>
  </si>
  <si>
    <t>127564899</t>
  </si>
  <si>
    <t>2025-09-15 18:30:47</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</si>
  <si>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表单信息：表单id81512、表单名(对内)：新东方集团官微【新东方】资源、表单名（对外）：新东方课程报名、创建人邮箱：wuyue38@xdf.cn、表单链接：pages/index/index.html?scene=81512,,ucwVUGil
备注：来源:小表单;姓名:娄文轩;意向课程: 【课程】考研、四六级、专升本、成人英语/北京/北京; 新老生: 新生; 提交链接:pages/index/index.html?scene=81512,,ucwVUGil;地理位置:北京市海淀区紫竹院街道中央民族大学;渠道:新媒体运营/集团品牌官微</t>
  </si>
  <si>
    <t>2026财年小表单-新东方集团官微【新东方】资源</t>
  </si>
  <si>
    <t>集团官微</t>
  </si>
  <si>
    <t>2025-09-15 18:42:10</t>
  </si>
  <si>
    <t>30135357</t>
  </si>
  <si>
    <t>2025-09-15 19:18</t>
  </si>
  <si>
    <t>生命与环境科学学院</t>
  </si>
  <si>
    <t>2025-09-22 15:49</t>
  </si>
  <si>
    <t>2025-09-22 15:50</t>
  </si>
  <si>
    <t>BJWY1131588239</t>
  </si>
  <si>
    <t>WYS250430054</t>
  </si>
  <si>
    <t>回访人：徐一城，回访时间：2025-09-15 19:18，回访内容：【基本情况、学习方案】
中央民族大学，大二，生物科学专业，咨询六级网课，六级过线要刷分，周末要做实验，时间紧，周五晚上没时间
推荐一对一，觉得太贵，转推荐小班和大班
【诺放转介绍】
不方便；|回访人：徐一城，回访时间：2025-09-16 22:10，回访内容：微信询问课程意向；|回访人：徐一城，回访时间：2025-09-18 11:51，回访内容：电话未接通；|回访人：徐一城，回访时间：2025-09-20 17:50，回访内容：发送校区引导图；|回访人：徐一城，回访时间：2025-09-21 22:00，回访内容：试听课觉得效果不错，回家和家长商量一下；|回访人：徐一城，回访时间：2025-09-22 15:49，回访内容：签约</t>
  </si>
  <si>
    <t>小表单</t>
  </si>
  <si>
    <t>北京市2083</t>
  </si>
  <si>
    <t>128465924</t>
  </si>
  <si>
    <t>2025-09-22 10:33:12</t>
  </si>
  <si>
    <t>渠道录入来源：新东方PC官网-客服
意向城市：北京访客省/城市：北京市
访客静态ID：01000000034659850814004747272083
接待分组ID：70447
搜索引擎：
搜索词：
关键词：
设备类型：phone
访客IP：36.112.180.6
对话详细内容：AI-Lbo0rDBXCyBY 2025-09-22 10:29:01_x000D_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2025-09-22 10:29:04_x000D_
您是想咨询【线下课程】【线上课程】【考研规划】还是【在职考研】呢？**【线下课程】#  **【线上课程】#**【考研规划】#**【在职考研】#_x000D_
_x000D_
01000000034659850814004747272083 2025-09-22 10:29:10_x000D_
【线下课程】_x000D_
_x000D_
AI-Lbo0rDBXCyBY 2025-09-22 10:29:14_x000D_
同学，你现在是在校还是在职呢？_x000D_
_x000D_
01000000034659850814004747272083 2025-09-22 10:29:21_x000D_
四级英语班_x000D_
_x000D_
AI-Lbo0rDBXCyBY 2025-09-22 10:29:24_x000D_
考研对四六级一般没有明确要求，个别学校可能会单独规定需要四级/六级成绩。_x000D_
_x000D_
AI-Lbo0rDBXCyBY 2025-09-22 10:29:25_x000D_
您目前在学的院校是哪所呢？_x000D_
_x000D_
01000000034659850814004747272083 2025-09-22 10:29:35_x000D_
物资学院_x000D_
_x000D_
AI-Lbo0rDBXCyBY 2025-09-22 10:29:38_x000D_
您目前英语基础如何呢？_x000D_
_x000D_
01000000034659850814004747272083 2025-09-22 10:29:57_x000D_
雅思6.0_x000D_
_x000D_
AI-Lbo0rDBXCyBY 2025-09-22 10:30:01_x000D_
这样，您微信还是电话方便呢？我安排四六级老师联系您，将课程的详细内容介绍给您_x000D_
_x000D_
01000000034659850814004747272083 2025-09-22 10:30:10_x000D_
8月考试的_x000D_
_x000D_
AI-Lbo0rDBXCyBY 2025-09-22 10:30:14_x000D_
嗯嗯  好的那同学稍后方便接听电话吗？我这边可以立刻安排专业老师给您回电呢_x000D_
_x000D_
01000000034659850814004747272083 2025-09-22 10:30:48_x000D_
好的_x000D_
_x000D_
AI-Lbo0rDBXCyBY 2025-09-22 10:30:52_x000D_
嗯，那您联系方式是多少呢？_x000D_
_x000D_
01000000034659850814004747272083 2025-09-22 10:31:11_x000D_
13521256878_x000D_
_x000D_
AI-Lbo0rDBXCyBY 2025-09-22 10:31:14_x000D_
好的，确认一下你的号码是否正确呢~_x000D_
_x000D_
来源页：https://m.souke.xdf.cn/item/110100-108-WYF25047.html?sencecode=2&amp;rewriteResult=0&amp;rewriteKeyword=null
备注：</t>
  </si>
  <si>
    <t>2025-09-22 10:51:36</t>
  </si>
  <si>
    <t>李籽延</t>
  </si>
  <si>
    <t>30200056</t>
  </si>
  <si>
    <t>2025-09-22 11:57</t>
  </si>
  <si>
    <t>2025-09-22 19:44</t>
  </si>
  <si>
    <t>BJWY7534313648</t>
  </si>
  <si>
    <t>WYF250470004</t>
  </si>
  <si>
    <t>回访人：田一禾，回访时间：2025-09-22 11:57，回访内容：【基本情况、学习方案】
说是要今天报名？现在还没有联系到，先等等，介绍了大班小班，不需要一对一
【诺访、转介绍】
基本不用过来了；|回访人：田一禾，回访时间：2025-09-22 19:44，回访内容：今日签约</t>
  </si>
  <si>
    <t>默默无闻的生活</t>
  </si>
  <si>
    <t>127564418</t>
  </si>
  <si>
    <t>2025-09-15 17:49:39</t>
  </si>
  <si>
    <t>【赵浩智】咨询准大一大学预科（TMK主管分配TMK）</t>
  </si>
  <si>
    <t>2025-09-22 12:21:07</t>
  </si>
  <si>
    <t>王石墙</t>
  </si>
  <si>
    <t>30200247</t>
  </si>
  <si>
    <t>2025-09-22 12:39</t>
  </si>
  <si>
    <t>2025-09-22 19:32</t>
  </si>
  <si>
    <t>BJWY1503192602</t>
  </si>
  <si>
    <t>WYF250470005</t>
  </si>
  <si>
    <t>回访人：田一禾，回访时间：2025-09-22 12:39，回访内容：今天报名，激活一下；|回访人：田一禾，回访时间：2025-09-22 19:32，回访内容：今日签约</t>
  </si>
  <si>
    <t>128478463</t>
  </si>
  <si>
    <t>2025-09-22 12:39:34</t>
  </si>
  <si>
    <t>渠道录入来源：集团百度投放-易聊
意向城市：北京市
访客省/城市：北京市
qq: 
访客静态ID：01000000034718559201052173779829
接待分组ID：51266
搜索引擎：
搜索词：
关键词：
设备类型：pc
访客IP：124.127.176.70
对话详细内容：AI-KvNH7xJ0CD 2025-08-19 16:27:39
您好同学，欢迎访问新东方考研官网，【新东方考研】全新升级，课程灵活多样，【考研全年集训营】【考研半年集训营】【考研冲刺营】【线下走读班】【考研一对一】【在职考研】【四六级】火热报名中 ，现在报名更有高达3000元优惠！
AI-KvNH7xJ0CD 2025-08-19 16:27:41
您是想咨询【考研走读班】【考研集训营】【考研规划】还是【在职考研】呢？
01000000034718559201052173779829 2025-08-19 16:27:58
四级线下课
AI-KvNH7xJ0CD 2025-08-19 16:28:02
您目前在学的院校是哪所呢？
01000000034718559201052173779</t>
  </si>
  <si>
    <t>王思铭</t>
  </si>
  <si>
    <t>30169334</t>
  </si>
  <si>
    <t>2025-09-22 12:46</t>
  </si>
  <si>
    <t>2025-09-22 19:23</t>
  </si>
  <si>
    <t>BJWY3780333358</t>
  </si>
  <si>
    <t>WYFJ250410006</t>
  </si>
  <si>
    <t>回访人：田一禾，回访时间：2025-09-22 12:46，回访内容：死单激活，今天报名；|回访人：田一禾，回访时间：2025-09-22 19:23，回访内容：今日签约</t>
  </si>
  <si>
    <t>摆烂小鱼</t>
  </si>
  <si>
    <t>128316878</t>
  </si>
  <si>
    <t>2025-09-19 22:06:36</t>
  </si>
  <si>
    <t>【赵浩智】学生咨询，咨询四级秋季线下小班课&amp;1v1辅导，用户目前大一，已报名12月四级考试</t>
  </si>
  <si>
    <t>果佳昕</t>
  </si>
  <si>
    <t>30158324</t>
  </si>
  <si>
    <t>2025-09-20 10:46</t>
  </si>
  <si>
    <t>生物医药学部</t>
  </si>
  <si>
    <t>药学</t>
  </si>
  <si>
    <t>2025-09-22 16:36</t>
  </si>
  <si>
    <t>LP1758530163887</t>
  </si>
  <si>
    <t>BJWY9368033803</t>
  </si>
  <si>
    <t>回访人：房国超，回访时间：2025-09-20 10:46，回访内容：学生咨询，新大一， 之前高中英语110左右，  高考考了100多点，    在海淀区和昌平区的交界上课，    校区有点嫌远， 推荐一对一和小班， 邀约到店先考虑下， 转介绍暂无；|回访人：房国超，回访时间：2025-09-21 22:12，回访内容：打算周一来校区详聊；|回访人：房国超，回访时间：2025-09-22 11:11，回访内容：梳理工单</t>
  </si>
  <si>
    <t>陈紫怡同学</t>
  </si>
  <si>
    <t>128293188</t>
  </si>
  <si>
    <t>2025-09-19 17:27:01</t>
  </si>
  <si>
    <t>李欣+lixin169@xdf.cn+培训学校-北京学校-高中一对一部-西北区-展春园分中心+课程顾问</t>
  </si>
  <si>
    <t>陈紫怡</t>
  </si>
  <si>
    <t>30168092</t>
  </si>
  <si>
    <t>2025-09-22 09:33</t>
  </si>
  <si>
    <t>2025-09-22 14:37</t>
  </si>
  <si>
    <t>BJWY7476895693</t>
  </si>
  <si>
    <t>WYF250470003</t>
  </si>
  <si>
    <t>回访人：黄智超，回访时间：2025-09-22 09:33，回访内容：【基本情况】准备报名四级大班
【学习方案】四级大班
【诺访时间】
【是否有同学一起学习】；|回访人：黄智超，回访时间：2025-09-22 14:37，回访内容：已报名 四级大班～</t>
  </si>
  <si>
    <t>北京市3988</t>
  </si>
  <si>
    <t>128119190</t>
  </si>
  <si>
    <t>2025-09-18 19:52:42</t>
  </si>
  <si>
    <t>渠道录入来源：新东方PC官网-客服
意向城市：北京访客省/城市：北京市
访客静态ID：01000000034659819538892868673988
接待分组ID：70447
搜索引擎：
搜索词：
关键词：
设备类型：pc
访客IP：223.104.40.184
对话详细内容：AI-Lbo0rDBXCyBY 2025-09-18 19:36:31_x000D_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2025-09-18 19:36:34_x000D_
您是想咨询【线下课程】【线上课程】【考研规划】还是【在职考研】呢？**【线下课程】#  **【线上课程】#**【考研规划】#**【在职考研】#_x000D_
_x000D_
01000000034659819538892868673988 2025-09-18 19:49:06_x000D_
你好老师_x000D_
_x000D_
AI-Lbo0rDBXCyBY 2025-09-18 19:49:10_x000D_
同学，你现在是在校还是在职呢？_x000D_
_x000D_
01000000034659819538892868673988 2025-09-18 19:49:28_x000D_
我是孩子家长_x000D_
_x000D_
AI-Lbo0rDBXCyBY 2025-09-18 19:49:32_x000D_
具体是想报考什么学校和专业呢？_x000D_
_x000D_
01000000034659819538892868673988 2025-09-18 19:49:55_x000D_
四级无忧计划_x000D_
_x000D_
AI-Lbo0rDBXCyBY 2025-09-18 19:49:58_x000D_
您目前在学的院校是哪所呢？_x000D_
_x000D_
01000000034659819538892868673988 2025-09-18 19:50:11_x000D_
北京印刷_x000D_
_x000D_
AI-Lbo0rDBXCyBY 2025-09-18 19:50:14_x000D_
您可以留个联系方式，这边安排负责人联系您。_x000D_
_x000D_
01000000034659819538892868673988 2025-09-18 19:50:40_x000D_
15117992356_x000D_
_x000D_
AI-Lbo0rDBXCyBY 2025-09-18 19:50:44_x000D_
好的，确认一下你的号码是否正确呢~_x000D_
_x000D_
01000000034659819538892868673988 2025-09-18 19:51:23_x000D_
对_x000D_
_x000D_
AI-Lbo0rDBXCyBY 2025-09-18 19:51:26_x000D_
同学怎么称呼呢？_x000D_
_x000D_
01000000034659819538892868673988 2025-09-18 19:51:41_x000D_
钟林芷_x000D_
_x000D_
AI-Lbo0rDBXCyBY 2025-09-18 19:51:45_x000D_
这边马上安排顾问老师联系您，预计半个小时左右给您回电请注意接听~_x000D_
_x000D_
01000000034659819538892868673988 2025-09-18 19:51:54_x000D_
好的_x000D_
_x000D_
AI-Lbo0rDBXCyBY 2025-09-18 19:51:57_x000D_
好的，这个也是您的微信号吗？_x000D_
_x000D_
01000000034659819538892868673988 2025-09-18 19:52:05_x000D_
孩子的_x000D_
_x000D_
AI-Lbo0rDBXCyBY 2025-09-18 19:52:09_x000D_
稍后老师会联系哈_x000D_
_x000D_
01000000034659819538892868673988 2025-09-18 19:52:16_x000D_
好的_x000D_
_x000D_
AI-Lbo0rDBXCyBY 2025-09-18 19:52:19_x000D_
嗯嗯_x000D_
_x000D_
来源页：https://www.xdf.cn/beijing/
备注：</t>
  </si>
  <si>
    <t>2025-09-18 20:43:12</t>
  </si>
  <si>
    <t>钟林芷</t>
  </si>
  <si>
    <t>30182695</t>
  </si>
  <si>
    <t>2025-09-22 13:53</t>
  </si>
  <si>
    <t>印刷与包装工程学院</t>
  </si>
  <si>
    <t>印刷工程</t>
  </si>
  <si>
    <t>2025-09-22 14:11</t>
  </si>
  <si>
    <t>2025-09-22 14:12</t>
  </si>
  <si>
    <t>BJWY6850734453</t>
  </si>
  <si>
    <t>回访人：黄智超，回访时间：2025-09-18 21:43，回访内容：【基本情况】想要试听看看 周末来不了 因为在军训 微信发送试听录播学生看看～继续跟进
【学习方案】线下大班/小班
【诺访时间】27号那周看看
【是否有同学一起学习】问问同学；|回访人：刘晓娟，回访时间：2025-09-22 14:11，回访内容：报名</t>
  </si>
  <si>
    <t>127537337</t>
  </si>
  <si>
    <t>2025-09-15 11:57:28</t>
  </si>
  <si>
    <t>【赵浩智】家长咨询，咨询四六级秋季辅导【期望中午联系或者下午5点之后联系】</t>
  </si>
  <si>
    <t>关星语</t>
  </si>
  <si>
    <t>30102480</t>
  </si>
  <si>
    <t>2025-09-15 13:34</t>
  </si>
  <si>
    <t>智慧城市学院</t>
  </si>
  <si>
    <t>2025-09-22 14:07</t>
  </si>
  <si>
    <t>BJWY3976341313</t>
  </si>
  <si>
    <t>WYFJ250400079</t>
  </si>
  <si>
    <t>回访人：宋增辉，回访时间：2025-09-15 13:34，回访内容：【基本情况】大二，101分，家长北京西站附近，周六下午四点以后才有空，推荐套餐班，这周试听课打算过来听一听
【学习方案】四级套餐班
【诺访】要来听试听
【转介绍】后续有需要的会推荐；|回访人：宋增辉，回访时间：2025-09-17 22:59，回访内容：试听可以过来听，周日面访
家长您好，我是北京新东方的增辉老师，负责多种国内考试咨询，包括大学预科、专升本、四六级等。很高兴与您成为微信好友，我将提供专业的教育咨询服务，帮助规划学习。如果有朋友或亲戚需要咨询考研或四六级，请推荐给我，会有优惠活动感谢支持。目前四级的线上和线下课程安排已发送给您，包括课程内容、时间、师资配比和教学大纲。如果周六时间不合适，建议孩子参加线上课程搭配一对一辅导。已与宋老师沟通，周日下午两点试听课，地点在花园桥校区，请预约并告知我。下次回访建议：确认孩子试听课体验，了解学习需求，讨论后续课程安排。；|回访人：宋增辉，回访时间：2025-09-21 20:05，回访内容：已经储值；|回访人：宋增辉，回访时间：2025-09-22 14:07，回访内容：已报名</t>
  </si>
  <si>
    <t>125311255</t>
  </si>
  <si>
    <t>2025-08-27 21:35:53</t>
  </si>
  <si>
    <t>咨询四六级课程，老师打不通电话的话可找我拉群</t>
  </si>
  <si>
    <t>李作成</t>
  </si>
  <si>
    <t>29841075</t>
  </si>
  <si>
    <t>2025-08-28 16:43</t>
  </si>
  <si>
    <t>建筑学院</t>
  </si>
  <si>
    <t>BJWY0883908375</t>
  </si>
  <si>
    <t>WYF250420056</t>
  </si>
  <si>
    <t>回访人：黄智超，回访时间：2025-09-14 11:17，回访内容：催一下 问问什么时间报名线上班～；|回访人：黄智超，回访时间：2025-09-18 13:25，回访内容：四级马上报名 还没报 看看官网和学校的通知 目前试听课不能来 比较信任不用试听 看看学校能不能报名 能报名在考虑课程的事；|回访人：黄智超，回访时间：2025-09-22 20:22，回访内容：已报名 四级线下大班魏公村</t>
  </si>
  <si>
    <t>128330178</t>
  </si>
  <si>
    <t>2025-09-20 13:50:47</t>
  </si>
  <si>
    <t>2025-09-20 15:06:00</t>
  </si>
  <si>
    <t>范柳媛</t>
  </si>
  <si>
    <t>30160323</t>
  </si>
  <si>
    <t>2025-09-20 15:20</t>
  </si>
  <si>
    <t>北京电子科技学院</t>
  </si>
  <si>
    <t>经济与管理学院</t>
  </si>
  <si>
    <t>商务英语</t>
  </si>
  <si>
    <t>2025-09-22 16:04</t>
  </si>
  <si>
    <t>BJWY7697154990</t>
  </si>
  <si>
    <t>WYF260020003</t>
  </si>
  <si>
    <t>回访人：房国超，回访时间：2025-09-20 15:20，回访内容：学生咨询， 大二， 3+2的，  专升本，   学校是明年10月校考，  后年3月统考，  商务英语专业，    学生想直接学四级拔高，    倾向寒假小班或一对一， 预约试听课，转介绍暂无；|回访人：房国超，回访时间：2025-09-21 21:59，回访内容：到场试听课， 打算报名寒假四级小班；|回访人：房国超，回访时间：2025-09-22 11:09，回访内容：梳理工单；|回访人：房国超，回访时间：2025-09-22 16:04，回访内容：报名</t>
  </si>
  <si>
    <t>WYF250420055</t>
  </si>
  <si>
    <t>杨斯淼</t>
  </si>
  <si>
    <t>128412852</t>
  </si>
  <si>
    <t>2025-09-21 13:05:50</t>
  </si>
  <si>
    <t>孟祥博+mengxiangbo@xdf.cn+培训学校-北京学校-高中班级部-门店运营中心-通州</t>
  </si>
  <si>
    <t>30167530</t>
  </si>
  <si>
    <t>2025-09-21 19:40</t>
  </si>
  <si>
    <t>文学与新闻学院</t>
  </si>
  <si>
    <t>汉语国际教育</t>
  </si>
  <si>
    <t>2025-09-22 12:01</t>
  </si>
  <si>
    <t>BJWY0784830035</t>
  </si>
  <si>
    <t>WYFJ250410005</t>
  </si>
  <si>
    <t>回访人：宋增辉，回访时间：2025-09-21 19:40，回访内容：【基本情况】大一，意向线上，课程内容已经同步，要去考虑
【学习方案】四级线上班
【诺访】不方便
【转介绍】后续有需要的会推荐；|回访人：宋增辉，回访时间：2025-09-22 12:01，回访内容：已报名</t>
  </si>
  <si>
    <t>杨昱洲</t>
  </si>
  <si>
    <t>119938985</t>
  </si>
  <si>
    <t>杨俊</t>
  </si>
  <si>
    <t>2025-07-20 19:06:38</t>
  </si>
  <si>
    <t>已报名</t>
  </si>
  <si>
    <t>批量导入-2023-CRM高三资源【已报名】回呼</t>
  </si>
  <si>
    <t>2025-08-13 17:49:36</t>
  </si>
  <si>
    <t>30206148</t>
  </si>
  <si>
    <t>2025-09-22 18:07</t>
  </si>
  <si>
    <t>城市建设学部</t>
  </si>
  <si>
    <t>2025-09-22 18:39</t>
  </si>
  <si>
    <t>2025-09-22 18:41</t>
  </si>
  <si>
    <t>BJWY8743734155</t>
  </si>
  <si>
    <t>WYS250470014</t>
  </si>
  <si>
    <t>2025-09-21</t>
  </si>
  <si>
    <t>回访人：黄智超，回访时间：2025-09-22 18:07，回访内容：准备报名六级大班～；|回访人：黄智超，回访时间：2025-09-22 18:36，回访内容：已签约 5780 六级线下大班；|回访人：黄智超，回访时间：2025-09-22 18:38，回访内容：黄智超进行了退单操作!(本条回访记录由系统自动记录)；|回访人：黄智超，回访时间：2025-09-22 18:39，回访内容：签约 5780</t>
  </si>
  <si>
    <t>128307960</t>
  </si>
  <si>
    <t>2025-09-20 12:23:53</t>
  </si>
  <si>
    <t>张如一</t>
  </si>
  <si>
    <t>30193246</t>
  </si>
  <si>
    <t>2025-09-20 20:10</t>
  </si>
  <si>
    <t>中央音乐学院</t>
  </si>
  <si>
    <t>钢琴系</t>
  </si>
  <si>
    <t>中提琴</t>
  </si>
  <si>
    <t>2025-09-21 20:39</t>
  </si>
  <si>
    <t>BJWY2236536701</t>
  </si>
  <si>
    <t>WYFJ250410004</t>
  </si>
  <si>
    <t>回访人：田一禾，回访时间：2025-09-20 20:10，回访内容：【基本情况、学习方案】
孩子本人比较坦率，邀约了明天的试听课，艺术类，离花园桥40分钟
【诺访、转介绍】
同意了，目前没回应；|回访人：田一禾，回访时间：2025-09-21 20:39，回访内容：今日签约</t>
  </si>
  <si>
    <t>森屿</t>
  </si>
  <si>
    <t>128346763</t>
  </si>
  <si>
    <t>2025-09-20 12:42:12</t>
  </si>
  <si>
    <t>【赵浩智】咨询六级秋季辅导</t>
  </si>
  <si>
    <t>杨俊婷</t>
  </si>
  <si>
    <t>30159453</t>
  </si>
  <si>
    <t>2025-09-20 13:34</t>
  </si>
  <si>
    <t>2025-09-21 20:27</t>
  </si>
  <si>
    <t>2025-09-22 21:47</t>
  </si>
  <si>
    <t>BJWY5564396157</t>
  </si>
  <si>
    <t>WYS250470016</t>
  </si>
  <si>
    <t>回访人：房国超，回访时间：2025-09-20 13:34，回访内容：学生咨询，咨询六级，打算冲高分，500~600，   去年四级成绩516，     校区距离还可以接受，   推荐一对一 和小班学习，  也说了下套餐班，  邀约试听课， 转介绍暂无；|回访人：房国超，回访时间：2025-09-21 20:26，回访内容：预约试听课；|回访人：房国超，回访时间：2025-09-21 20:27，回访内容：报名</t>
  </si>
  <si>
    <t>嘎嘎好</t>
  </si>
  <si>
    <t>128395896</t>
  </si>
  <si>
    <t>2025-09-21 14:06:28</t>
  </si>
  <si>
    <t>【赵浩智】咨询四级秋季线下小班辅导，用户距离魏公村较近</t>
  </si>
  <si>
    <t>金敖阳</t>
  </si>
  <si>
    <t>30195707</t>
  </si>
  <si>
    <t>2025-09-21 14:32</t>
  </si>
  <si>
    <t>2025-09-21 20:22</t>
  </si>
  <si>
    <t>2025-09-22 18:34</t>
  </si>
  <si>
    <t>BJWY5095707501</t>
  </si>
  <si>
    <t>WYF250470002</t>
  </si>
  <si>
    <t>回访人：刘晓娟，回访时间：2025-09-21 14:32，回访内容：孩子母亲咨询孩子是新大一在中央民族大学上学，高考英语90多分，想了解线上和线下的4级的课程嗯介绍了大班和小班的安排家长问问孩子还没跟孩子商量呢等商量完再说，介绍老带新；|回访人：刘晓娟，回访时间：2025-09-21 20:22，回访内容：报名</t>
  </si>
  <si>
    <t>127924924</t>
  </si>
  <si>
    <t>2025-09-18 09:48:05</t>
  </si>
  <si>
    <t>【赵浩智】咨询四六级秋季小班&amp;1v1课程</t>
  </si>
  <si>
    <t>艾尔西丁·艾尼瓦尔</t>
  </si>
  <si>
    <t>30178532</t>
  </si>
  <si>
    <t>2025-09-18 12:24</t>
  </si>
  <si>
    <t>人工智能研究院</t>
  </si>
  <si>
    <t>人工智能</t>
  </si>
  <si>
    <t>2025-09-21 20:09</t>
  </si>
  <si>
    <t>2025-09-21 20:17</t>
  </si>
  <si>
    <t>BJWY9857774209</t>
  </si>
  <si>
    <t>WYS250440011</t>
  </si>
  <si>
    <t>回访人：房国超，回访时间：2025-09-18 12:24，回访内容：学生咨询， 六级之前377，  考虑2次了，想稳妥过线，  学院路附近，  推荐一对一和小班课，   邀约试听 ， 转介绍暂无，  微信详聊；|回访人：房国超，回访时间：2025-09-19 19:20，回访内容：已预约试听课，  发送课程协议， 还没签字 ；|回访人：房国超，回访时间：2025-09-20 20:33，回访内容：试听预约，六级小班  ；|回访人：房国超，回访时间：2025-09-21 20:09，回访内容：报名</t>
  </si>
  <si>
    <t>贺同学</t>
  </si>
  <si>
    <t>126948068</t>
  </si>
  <si>
    <t>2025-09-10 14:59:10</t>
  </si>
  <si>
    <t>边鑫博学管的转介绍，目前大一中国矿业大学刚开学，已经通过分班考取得第一学期免修资格，想要冲六级高分600左右，最好是市北线下课程</t>
  </si>
  <si>
    <t>贺益彰</t>
  </si>
  <si>
    <t>30016056</t>
  </si>
  <si>
    <t>2025-09-10 18:32</t>
  </si>
  <si>
    <t>矿业工程学院</t>
  </si>
  <si>
    <t>矿物加工工程</t>
  </si>
  <si>
    <t>2025-09-21 17:18</t>
  </si>
  <si>
    <t>BJWY6098169804</t>
  </si>
  <si>
    <t>WYS250440010</t>
  </si>
  <si>
    <t>回访人：黄智超，回访时间：2025-09-13 13:23，回访内容：今天有事来不了了 微信发送讲义资料 告知可以看直播和回放～；|回访人：黄智超，回访时间：2025-09-16 14:41，回访内容：邀约线下试听课 学生说有空再说～感觉小班的课程下课时间太晚 有点不方便～；|回访人：黄智超，回访时间：2025-09-20 13:40，回访内容：邀约线下明天参与试听课～；|回访人：黄智超，回访时间：2025-09-21 17:18，回访内容：已报名六级小班～</t>
  </si>
  <si>
    <t>BJWY6948563158</t>
  </si>
  <si>
    <t>WYS250470013</t>
  </si>
  <si>
    <t>回访人：刘晓娟，回访时间：2025-09-16 10:45，回访内容：跟同学一起，周日过来试听，试听完报名大班；|回访人：刘晓娟，回访时间：2025-09-21 16:57，回访内容：报名</t>
  </si>
  <si>
    <t>127406303</t>
  </si>
  <si>
    <t>2025-09-14 12:59:36</t>
  </si>
  <si>
    <t>资源录入来源：小表单
城市：深圳市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表单信息：表单id81512、表单名(对内)：新东方集团官微【新东方】资源、表单名（对外）：新东方课程报名、创建人邮箱：wuyue38@xdf.cn、表单链接：pages/index/index.html?scene=81512,,ucwVUGil
备注：来源:小表单;姓名:刘若萱;意向课程: 【课程】考研、四六级、专升本、成人英语/北京/北京; 新老生: 新生; 提交链接:pages/index/index.html?scene=81512,,ucwVUGil;地理位置:广东省深圳市宝安区福永街道奈雪的茶(深圳机场到达厅店)深圳宝安国际机场T3航站楼;渠道:新媒体运营/集团品牌官微</t>
  </si>
  <si>
    <t>2025-09-14 13:49:50</t>
  </si>
  <si>
    <t>30099671</t>
  </si>
  <si>
    <t>心理学部</t>
  </si>
  <si>
    <t>心理学</t>
  </si>
  <si>
    <t>2025-09-21 16:35</t>
  </si>
  <si>
    <t>2025-09-21 16:36</t>
  </si>
  <si>
    <t>BJWY6209302041</t>
  </si>
  <si>
    <t>WYS250470012</t>
  </si>
  <si>
    <t>回访人：刘晓娟，回访时间：2025-09-14 18:12，回访内容：25考季下 ，六级。大二，在北京上学，北师大上学，四级500出头，想咨询六级线下的课程，介绍六级的安排，考虑下，也邀约面谈和介绍老带新；|回访人：刘晓娟，回访时间：2025-09-18 16:03，回访内容：周日过来试听；|回访人：刘晓娟，回访时间：2025-09-18 16:04，回访内容：忘了选诺访；|回访人：刘晓娟，回访时间：2025-09-21 16:35，回访内容：线上报名</t>
  </si>
  <si>
    <t>128412148</t>
  </si>
  <si>
    <t>2025-09-21 12:21:30</t>
  </si>
  <si>
    <t>家长来电咨询四级</t>
  </si>
  <si>
    <t>2025-09-21 12:25:08</t>
  </si>
  <si>
    <t>罗皓天</t>
  </si>
  <si>
    <t>30164545</t>
  </si>
  <si>
    <t>2025-09-21 13:37</t>
  </si>
  <si>
    <t>生态环境学院</t>
  </si>
  <si>
    <t>2025-09-21 14:10</t>
  </si>
  <si>
    <t>2025-09-21 14:11</t>
  </si>
  <si>
    <t>BJWY9337780728</t>
  </si>
  <si>
    <t>WYF250430048</t>
  </si>
  <si>
    <t>回访人：田一禾，回访时间：2025-09-21 13:37，回访内容：今日准备报名；|回访人：田一禾，回访时间：2025-09-21 14:10，回访内容：今日签约</t>
  </si>
  <si>
    <t>95752817</t>
  </si>
  <si>
    <t>2025-02-27 11:16:03</t>
  </si>
  <si>
    <t>家长咨询，学生专科大二，9月份上本科，最早12月能参加考试，咨询四级课程，线上线下都想对比了解一下，方便接听电话；专科大二，9月份才上大本</t>
  </si>
  <si>
    <t>刘阜臻</t>
  </si>
  <si>
    <t>30164511</t>
  </si>
  <si>
    <t>2025-09-21 13:22</t>
  </si>
  <si>
    <t>光电学院</t>
  </si>
  <si>
    <t>光电信息科学与工程</t>
  </si>
  <si>
    <t>BJWY5358882929</t>
  </si>
  <si>
    <t>WYF250430044</t>
  </si>
  <si>
    <t>回访人：刘晓娟，回访时间：2025-09-21 13:22，回访内容：转班；|回访人：刘晓娟，回访时间：2025-09-21 13:22，回访内容：转班</t>
  </si>
  <si>
    <t>阿霞</t>
  </si>
  <si>
    <t>120625385</t>
  </si>
  <si>
    <t>2025-07-24 16:32:04</t>
  </si>
  <si>
    <t>吕玉珠+lvyuzhu1@xdf.cn+444957+培训学校-北京学校-高中一对一部-增长中心-线上社群组+社群运营专员
黄智超</t>
  </si>
  <si>
    <t>李全</t>
  </si>
  <si>
    <t>29333335</t>
  </si>
  <si>
    <t>2025-07-24 17:09</t>
  </si>
  <si>
    <t>动物科学技术学院</t>
  </si>
  <si>
    <t>动物医学</t>
  </si>
  <si>
    <t>2025-09-21 11:59</t>
  </si>
  <si>
    <t>2025-09-21 12:12</t>
  </si>
  <si>
    <t>XDF092103191050967</t>
  </si>
  <si>
    <t>WYF250430045</t>
  </si>
  <si>
    <t>回访人：黄智超，回访时间：2025-09-14 10:51，回访内容：发送试听课链接 维护一下 等学校开放报名再确定课程的安排～；|回访人：黄智超，回访时间：2025-09-18 12:55，回访内容：家长反馈孩子四级报名完成 邀约试听课这周来不了 问问孩子是想线上还是线下学习 告知线上班名额就剩2个了～继续跟进；|回访人：黄智超，回访时间：2025-09-21 11:59，回访内容：已报名线下四级大班～</t>
  </si>
  <si>
    <t>124742725</t>
  </si>
  <si>
    <t>2025-08-22 17:09:38</t>
  </si>
  <si>
    <t>市场人员：王鹤曈
意向等级：高
备注：咨询四级课程，现在联系，家长比较急（TMK主管分配TMK）</t>
  </si>
  <si>
    <t>2026财年第3财月91校代系统资源活动</t>
  </si>
  <si>
    <t>2025-09-14 22:35:23</t>
  </si>
  <si>
    <t>李泽华</t>
  </si>
  <si>
    <t>30100680</t>
  </si>
  <si>
    <t>2025-09-14 22:58</t>
  </si>
  <si>
    <t>2025-09-21 11:54</t>
  </si>
  <si>
    <t>2025-09-21 11:55</t>
  </si>
  <si>
    <t>BJWY4056307149</t>
  </si>
  <si>
    <t>WYF250430046</t>
  </si>
  <si>
    <t>回访人：田一禾，回访时间：2025-09-14 22:58，回访内容：电话沟通过，了解了大班支付能力受限，后面再说，看看报不报；|回访人：田一禾，回访时间：2025-09-15 10:24，回访内容：改个意向；|回访人：田一禾，回访时间：2025-09-18 18:49，回访内容：电话不接，微信不回，目前联系不上；|回访人：田一禾，回访时间：2025-09-21 11:54，回访内容：今日签约</t>
  </si>
  <si>
    <t>128404220</t>
  </si>
  <si>
    <t>2025-09-21 09:12:47</t>
  </si>
  <si>
    <t>2025-09-21 09:18:21</t>
  </si>
  <si>
    <t>李墨农</t>
  </si>
  <si>
    <t>30198461</t>
  </si>
  <si>
    <t>2025-09-22 19:26</t>
  </si>
  <si>
    <t>2025-09-22 19:31</t>
  </si>
  <si>
    <t>BJWY4351326004</t>
  </si>
  <si>
    <t>回访人：田一禾，回访时间：2025-09-21 19:56，回访内容：孩子妈妈先沟通的，孩子爸爸过来了，今天缴费了；|回访人：徐一城，回访时间：2025-09-22 19:31，回访内容：签约</t>
  </si>
  <si>
    <t>128401068</t>
  </si>
  <si>
    <t>2025-09-21 17:51:01</t>
  </si>
  <si>
    <t>李延菁</t>
  </si>
  <si>
    <t>30197746</t>
  </si>
  <si>
    <t>2025-09-21 18:01</t>
  </si>
  <si>
    <t>2025-09-21 20:37</t>
  </si>
  <si>
    <t>BJWY0646368831</t>
  </si>
  <si>
    <t>WYF250430053</t>
  </si>
  <si>
    <t>回访人：房国超，回访时间：2025-09-21 18:01，回访内容：baom ；|回访人：房国超，回访时间：2025-09-21 20:37，回访内容：报名</t>
  </si>
  <si>
    <t>127856674</t>
  </si>
  <si>
    <t>2025-09-17 14:23:50</t>
  </si>
  <si>
    <t>竹阳+zhuyang6@xdf.cn+竹阳6(新东方教育科技集团有限公司-培训学校-北京学校-高中班级部-门店运营中心-西城 | 课程顾问)</t>
  </si>
  <si>
    <t>张天一</t>
  </si>
  <si>
    <t>30143817</t>
  </si>
  <si>
    <t>2025-09-17 14:50</t>
  </si>
  <si>
    <t>2025-09-21 17:53</t>
  </si>
  <si>
    <t>2025-09-21 18:31</t>
  </si>
  <si>
    <t>BJWY1353301330</t>
  </si>
  <si>
    <t>回访人：杨晓超，回访时间：2025-09-17 14:50，回访内容：如果给孩子了解四级学习，涉及到保研，现在大三了，英语基础比较弱，上次考试406分。；|回访人：杨晓超，回访时间：2025-09-18 14:44，回访内容：已经预约试听课 ，预计50小时的一对一。</t>
  </si>
  <si>
    <t>北京市7329</t>
  </si>
  <si>
    <t>127854180</t>
  </si>
  <si>
    <t>2025-09-17 13:21:31</t>
  </si>
  <si>
    <t xml:space="preserve">AI-37815-492 2025-09-17 13:17:42_x000D_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2025-09-17 13:17:44_x000D_
您是想咨询【考研走读班】【考研集训营】【考研规划】还是【在职考研】呢？_x000D_
_x000D_
01000000037815808619543197005916 2025-09-17 13:18:42_x000D_
你好，四级英语有秋季班或者冲刺班之类吗_x000D_
_x000D_
AI-37815-492 2025-09-17 13:18:45_x000D_
考研对四六级一般没有明确要求，个别学校可能会单独规定需要四级/六级成绩。_x000D_
_x000D_
AI-37815-492 2025-09-17 13:18:46_x000D_
您目前在学的院校是哪所呢？_x000D_
_x000D_
01000000037815808619543197005916 2025-09-17 13:19:01_x000D_
昌平沙河_x000D_
_x000D_
AI-37815-492 2025-09-17 13:19:05_x000D_
您目前英语基础如何呢？_x000D_
_x000D_
AI-37815-492 2025-09-17 13:19:42_x000D_
您好，能看到我的对话吗？如有疑问，可以在此留电咨询！_x000D_
_x000D_
AI-37815-492 2025-09-17 13:20:02_x000D_
如果您现在不方便，您可以留下您的【姓名电话方便接听电话的时间】，我们会安排老师第一时间为您回电免费咨询！_x000D_
_x000D_
01000000037815808619543197005916 2025-09-17 13:20:03_x000D_
还可以，前段时间测试雅思总体6.5_x000D_
_x000D_
AI-37815-492 2025-09-17 13:20:06_x000D_
这样，您微信还是电话方便呢？我安排四六级老师联系您，将课程的详细内容介绍给您_x000D_
_x000D_
01000000037815808619543197005916 2025-09-17 13:20:27_x000D_
15611075700_x000D_
_x000D_
AI-37815-492 2025-09-17 13:20:31_x000D_
好的，确认一下你的号码是否正确呢~_x000D_
_x000D_
</t>
  </si>
  <si>
    <t>2025-09-17 14:01:35</t>
  </si>
  <si>
    <t>杨翊宸</t>
  </si>
  <si>
    <t>30075566</t>
  </si>
  <si>
    <t>2025-09-17 20:14</t>
  </si>
  <si>
    <t>2025-09-21 18:09</t>
  </si>
  <si>
    <t>2025-09-21 18:10</t>
  </si>
  <si>
    <t>BJWY1162672364</t>
  </si>
  <si>
    <t>WYF250430049</t>
  </si>
  <si>
    <t>回访人：徐一城，回访时间：2025-09-17 20:14，回访内容：【基本情况、学习方案】
高考123，雅思在学而思测6.5（口语5，阅读7，听力6），介绍四级班课，意向线下大班
【诺访、转介绍】
明日没消息的话发送试听课邀约；|回访人：徐一城，回访时间：2025-09-18 21:23，回访内容：电话打不通；|回访人：徐一城，回访时间：2025-09-21 18:09，回访内容：签约</t>
  </si>
  <si>
    <t>128413770</t>
  </si>
  <si>
    <t>2025-09-21 13:28:41</t>
  </si>
  <si>
    <t>咨询大学学科一对一，也咨询考研课程，为考研打基础</t>
  </si>
  <si>
    <t>魏子妍</t>
  </si>
  <si>
    <t>30195395</t>
  </si>
  <si>
    <t>2025-09-21 13:49</t>
  </si>
  <si>
    <t>大学学科辅导,ACCA</t>
  </si>
  <si>
    <t>期货</t>
  </si>
  <si>
    <t>2025-09-21 17:36</t>
  </si>
  <si>
    <t>2025-09-21 17:58</t>
  </si>
  <si>
    <t>LP17584473742093</t>
  </si>
  <si>
    <t>大学数学一对一畅学班（80H）</t>
  </si>
  <si>
    <t>BJWY8508338943</t>
  </si>
  <si>
    <t>回访人：刘晓娟，回访时间：2025-09-21 13:49，回访内容：嗯，孩子母亲咨询家就在花园桥，嗯，孩子是现在大二北屋子上学学的期货，数学挂科了，现在在考虑是休学一年还是继续上倾向于继续上想补数学介绍了1对1的课程</t>
  </si>
  <si>
    <t>123951419</t>
  </si>
  <si>
    <t>2025-08-17 09:08:15</t>
  </si>
  <si>
    <t>四级面授课/陈贺2(新东方教育科技集团有限公司-产业机构-大学事业部-大学在线-四六级项目部 | 运营专员)+chenhe2@xdf.cn</t>
  </si>
  <si>
    <t>陈贺2(新东方教育科技集团有限公司-产业机构-大学事业部-大学在线-四六级项目部 | 运营专员)+chenhe2@xdf.cn</t>
  </si>
  <si>
    <t>高冀</t>
  </si>
  <si>
    <t>29659100</t>
  </si>
  <si>
    <t>2025-09-16 11:41</t>
  </si>
  <si>
    <t>西南财经大学</t>
  </si>
  <si>
    <t>公共管理学院</t>
  </si>
  <si>
    <t>2025-09-21 17:26</t>
  </si>
  <si>
    <t>BJWY0010022475</t>
  </si>
  <si>
    <t>WYF250470001</t>
  </si>
  <si>
    <t>回访人：杨沫，回访时间：2025-09-16 11:41，回访内容：杨沫恢复工单, 系统自动生成回访记录!；|回访人：黄智超，回访时间：2025-09-16 12:18，回访内容：邀约线下试听课 周六见～；|回访人：黄智超，回访时间：2025-09-20 15:57，回访内容：邀约试听课线下沟通～；|回访人：黄智超，回访时间：2025-09-21 15:15，回访内容：今天没来 抽了优惠券，看看能不能报名～；|回访人：黄智超，回访时间：2025-09-21 17:26，回访内容：已签约 四级大班 ～</t>
  </si>
  <si>
    <t>小雅</t>
  </si>
  <si>
    <t>126527120</t>
  </si>
  <si>
    <t>2025-09-07 22:20:51</t>
  </si>
  <si>
    <t>朱泽桐</t>
  </si>
  <si>
    <t>30000138</t>
  </si>
  <si>
    <t>2025-09-08 10:53</t>
  </si>
  <si>
    <t>2025-09-21 17:21</t>
  </si>
  <si>
    <t>BJWY9058783630</t>
  </si>
  <si>
    <t>WYS250470011</t>
  </si>
  <si>
    <t>回访人：黄智超，回访时间：2025-09-14 18:17，回访内容：电话未接～；|回访人：黄智超，回访时间：2025-09-15 19:02，回访内容：推荐魏公村线下小班 微信发送 详细介绍 给家长看看～；|回访人：黄智超，回访时间：2025-09-18 13:20，回访内容：邀约试听课 确定过来 周日线下沟通～；|回访人：黄智超，回访时间：2025-09-21 17:21，回访内容：六级线下大班 已报名 ～</t>
  </si>
  <si>
    <t>思嘉</t>
  </si>
  <si>
    <t>128270843</t>
  </si>
  <si>
    <t>2025-09-19 14:27:23</t>
  </si>
  <si>
    <t>【赵浩智】咨询四级秋季线上辅导</t>
  </si>
  <si>
    <t>徐思妤</t>
  </si>
  <si>
    <t>30154794</t>
  </si>
  <si>
    <t>2025-09-19 14:52</t>
  </si>
  <si>
    <t>北京建筑大学</t>
  </si>
  <si>
    <t>城市经济与管理学院</t>
  </si>
  <si>
    <t>工程管理</t>
  </si>
  <si>
    <t>2025-09-21 16:52</t>
  </si>
  <si>
    <t>BJWY1188164723</t>
  </si>
  <si>
    <t>WYF250430050</t>
  </si>
  <si>
    <t>回访人：刘晓娟，回访时间：2025-09-19 14:53，回访内容：孩子母亲咨询孩子新大一高考英语90分基础薄弱想给孩子看看四级的线下课程介绍了四级线下和线上的课程邀约了本周日的讲座和介绍老大新；|回访人：刘晓娟，回访时间：2025-09-21 16:52，回访内容：报名</t>
  </si>
  <si>
    <t>WYF250440004</t>
  </si>
  <si>
    <t>刘婧雯</t>
  </si>
  <si>
    <t>123113652</t>
  </si>
  <si>
    <t>2025-08-11 15:33:05</t>
  </si>
  <si>
    <t>渠道录入来源：SCRM-客服推送
商机ID：5009393976
商机编码：XSJ20250731013227
针对人群：大学
学生学校：不详
咨询课程：数学
创建人邮箱：zhengxiaoshuang@xdf.cn
创建时间：2025-07-31 12:55:36
资源类型：单个资源
跟进记录：商机备注：新大一预科，数学预科，目标是考研，提前准备，考北京的研究生，清华，北大。湖南学生，首都经贸大学，会计金融，9.8号的开学，数学考了100分，英语在广州的雅思住宿班，今天结束。;接触点：呼入；（TMK主管分配TMK）</t>
  </si>
  <si>
    <t>2025-09-20 14:39:06</t>
  </si>
  <si>
    <t>30190420</t>
  </si>
  <si>
    <t>2025-09-20 14:40</t>
  </si>
  <si>
    <t>六级,数学,大学预科</t>
  </si>
  <si>
    <t>2025-09-21 13:04</t>
  </si>
  <si>
    <t>BJWY3787251665</t>
  </si>
  <si>
    <t>WYSJ250400093</t>
  </si>
  <si>
    <t>回访人：房国超，回访时间：2025-09-20 14:40，回访内容：打算报名六级直播课 ；|回访人：房国超，回访时间：2025-09-20 20:09，回访内容：想报名六级冲刺班课程  ，告知这个班是  基础 拔高冲刺班， 协议发了，没签；|回访人：房国超，回访时间：2025-09-21 13:04，回访内容：报名</t>
  </si>
  <si>
    <t>127425823</t>
  </si>
  <si>
    <t>2025-09-14 11:24:50</t>
  </si>
  <si>
    <t>魏公村直访，咨询四六级</t>
  </si>
  <si>
    <t>刘彦达</t>
  </si>
  <si>
    <t>30126123</t>
  </si>
  <si>
    <t>2025-09-14 12:03</t>
  </si>
  <si>
    <t>2025-09-21 12:15</t>
  </si>
  <si>
    <t>2025-09-21 12:16</t>
  </si>
  <si>
    <t>BJWY7353247892</t>
  </si>
  <si>
    <t>WYF250430047</t>
  </si>
  <si>
    <t>回访人：黄智超，回访时间：2025-09-14 12:03，回访内容：【基本情况】咨询四级线下课程 暑假学过雅思 家是本地的 推荐小班 想直接学六级 告知9.27开课 下周回学校看看课程的安排 再确定 等去花园桥给孩子送一本词汇书 ～继续维护
【学习方案】线下小班（六级）
【诺访时间】下周看看 送单词书
【是否有同学一起学习】目前是自己；|回访人：黄智超，回访时间：2025-09-17 17:26，回访内容：微信问下孩子的时间 看看什么时候方便去花园桥～；|回访人：黄智超，回访时间：2025-09-21 12:15，回访内容：已签约 四级线下大班～</t>
  </si>
  <si>
    <t>梓桐</t>
  </si>
  <si>
    <t>121243967</t>
  </si>
  <si>
    <t>2025-07-29 18:35:02</t>
  </si>
  <si>
    <t>吕玉珠+lvyuzhu1@xdf.cn+444957+培训学校-北京学校-高中一对一部-增长中心-线上社群组+社群运营专员，黄智超；</t>
  </si>
  <si>
    <t>刘彦</t>
  </si>
  <si>
    <t>29425219</t>
  </si>
  <si>
    <t>2025-07-29 18:58</t>
  </si>
  <si>
    <t>首都师范大学科德学院</t>
  </si>
  <si>
    <t>传媒学院</t>
  </si>
  <si>
    <t>广播电视编导（新媒体编导）</t>
  </si>
  <si>
    <t>2025-09-21 11:56</t>
  </si>
  <si>
    <t>BJWY1134907137</t>
  </si>
  <si>
    <t>WYFJ250400078</t>
  </si>
  <si>
    <t>回访人：黄智超，回访时间：2025-09-17 11:23，回访内容：电话接通了 说在忙着呢 晚点给回过来～不太确定；|回访人：黄智超，回访时间：2025-09-21 11:55，回访内容：已签约 线上大班</t>
  </si>
  <si>
    <t>这是惠噢~四级课程</t>
  </si>
  <si>
    <t>128300202</t>
  </si>
  <si>
    <t>姜琛</t>
  </si>
  <si>
    <t>2025-09-20 08:43:10</t>
  </si>
  <si>
    <t xml:space="preserve">渠道录入来源：集团大市场投放-灵蹊
城市：北京市
着陆页标题：集团小红书品专-综合
着陆页url：https://lingxi.xdf.cn/zonghe
广告追踪码：f6a87cc73ec14df0bbf7625789967db7
表单信息：表单ID：299769；表单名（对内）：新东方大学事业部-小红书品专；表单名（对外）：新东方考研官网；创建人邮箱：liangpeng8@xdf.cn
其他：来源:灵蹊落地页;姓名:这是惠噢~四级课程;地区:北京市/北京市 ;新老生: 新生; 提交链接:https://lingxi.xdf.cn/zonghe;渠道:网络营销/小红书品专;页面名称: 集团小红书品专-综合;
</t>
  </si>
  <si>
    <t>2026财年第4财月集团大市场投放-灵蹊</t>
  </si>
  <si>
    <t>集团-小红书品专</t>
  </si>
  <si>
    <t>孙梓惠</t>
  </si>
  <si>
    <t>30158396</t>
  </si>
  <si>
    <t>2025-09-20 10:53</t>
  </si>
  <si>
    <t>环境设计（空间设计方向）</t>
  </si>
  <si>
    <t>2025-09-22 19:55</t>
  </si>
  <si>
    <t>BJWY6619279008</t>
  </si>
  <si>
    <t>WYF250430052</t>
  </si>
  <si>
    <t>回访人：黄智超，回访时间：2025-09-20 10:53，回访内容：【基本情况】咨询四级线下课程，推荐不同班型，学生倾向四级大班 微信发送具体介绍 学生考虑看看～
【学习方案】线下大班
【诺访时间】等学生有空就来
【是否有同学一起学习】暂时没告诉；|回访人：黄智超，回访时间：2025-09-20 16:48，回访内容：邀约线下沟通～；|回访人：黄智超，回访时间：2025-09-20 16:48，回访内容：邀约线下沟通 主要是看看环境。目前没啥问题 回去沟通家长～；|回访人：黄智超，回访时间：2025-09-22 19:55，回访内容：已签约 六级大班～</t>
  </si>
  <si>
    <t>集团大市场投放-灵蹊</t>
  </si>
  <si>
    <t>WYF250430051</t>
  </si>
  <si>
    <t>120764157</t>
  </si>
  <si>
    <t>2025-07-25 15:58:38</t>
  </si>
  <si>
    <t xml:space="preserve">苏小静+suxiaojing3@xdf.cn+培训学校-北京学校-高中一对一部-东北区-顺义分中心+分中心主管
</t>
  </si>
  <si>
    <t>靳淙然</t>
  </si>
  <si>
    <t>30204638</t>
  </si>
  <si>
    <t>2025-09-22 00:43</t>
  </si>
  <si>
    <t>2025-09-22 00:47</t>
  </si>
  <si>
    <t>WYF26001</t>
  </si>
  <si>
    <t>苏小静+suxiaojing3@xdf.cn+培训学校-北京学校-高中一对一部-东北区-顺义分中心+分中心主管</t>
  </si>
  <si>
    <t>BJWY8919032248</t>
  </si>
  <si>
    <t>WYF260010004</t>
  </si>
  <si>
    <t>回访人：黄智超，回访时间：2025-09-22 00:43，回访内容：转班；|回访人：黄智超，回访时间：2025-09-22 00:43，回访内容：转班</t>
  </si>
  <si>
    <t>北京市4343</t>
  </si>
  <si>
    <t>97287655</t>
  </si>
  <si>
    <t>2025-03-17 10:17:00</t>
  </si>
  <si>
    <t>【六级】学生想提六级分数，上次480，想问一下自己适合什么课程，线上线下都可以，方便微信沟通；渠道录入来源：新东方官网M站-客服
意向城市：北京访客省/城市：北京市
访客静态ID：01000003465900150913003021574343
接待分组ID：70455
搜索引擎：
搜索词：
关键词：
设备类型：phone
访客IP：124.126.102.29
对话详细内容：AI-Lbo0rDBXCyBY 2025-03-09 16:32:11_x000D_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**【考研复试】=60e27e#_x000D_
_x000D_
AI-Lbo0rDBXCyBY 2025-03-09 16:32:14_x000D_
您是想咨询【线下课程】【线上课程】【考研规划】还是【在职考研】呢？**【线下课程】#  **【线上课程】#**【考研规划】#**【在职考研】#_x000D_
_x000D_
01000003465900150913003021574343 2025-03-09 16:32:20_x000D_
【线上课程】_x000D_
_x000D_
AI-Lbo0rDBXCyBY 2025-03-09 16:32:24_x000D_
同学，你现在是在校还是在职呢？_x000D_
_x000D_
01000003465900150913003021574343 2025-03-09 16:32:30_x000D_
在校_x000D_
_x000D_
AI-Lbo0rDBXCyBY 2025-03-09 16:32:34_x000D_
具体是想报考什么学校和专业呢？_x000D_
_x000D_
01000003465900150913003021574343 2025-03-09 16:32:39_x000D_
【四/六级课程】_x000D_
_x000D_
AI-Lbo0rDBXCyBY 2025-03-09 16:32:43_x000D_
您目前在学的院校是哪所呢？_x000D_
_x000D_
AI-Lbo0rDBXCyBY 2025-03-09 16:33:19_x000D_
您好，能看到我的对话吗？如有疑问，可以在此留电咨询！_x000D_
_x000D_
AI-Lbo0rDBXCyBY 2025-03-09 16:33:39_x000D_
如果打字不方便，可以在此输入电话或者微信，这边安排老师与您联系，为您详细解答！_x000D_
_x000D_
01000003465900150913003021574343 2025-03-09 16:33:57_x000D_
【四/六级课程】_x000D_
_x000D_
AI-Lbo0rDBXCyBY 2025-03-09 16:34:01_x000D_
您目前英语基础如何呢？_x000D_
_x000D_
01000003465900150913003021574343 2025-03-09 16:34:17_x000D_
四六级都过了 六级480左右_x000D_
_x000D_
AI-Lbo0rDBXCyBY 2025-03-09 16:34:23_x000D_
这样，您微信还是电话方便呢？我安排四六级老师联系您，将课程的详细内容介绍给您_x000D_
_x000D_
01000003465900150913003021574343 2025-03-09 16:34:33_x000D_
微信吧_x000D_
_x000D_
01000003465900150913003021574343 2025-03-09 16:34:36_x000D_
13959291798_x000D_
_x000D_
AI-Lbo0rDBXCyBY 2025-03-09 16:34:40_x000D_
可以的，您的微信号码是~_x000D_
_x000D_
AI-Lbo0rDBXCyBY 2025-03-09 16:34:43_x000D_
好的，确认一下您的号码是否正确呢？_x000D_
_x000D_
01000003465900150913003021574343 2025-03-09 16:34:50_x000D_
正确_x000D_
_x000D_
AI-Lbo0rDBXCyBY 2025-03-09 16:34:53_x000D_
同学怎么称呼呢？_x000D_
_x000D_
01000003465900150913003021574343 2025-03-09 16:35:41_x000D_
颜同学_x000D_
_x000D_
AI-Lbo0rDBXCyBY 2025-03-09 16:35:45_x000D_
这边马上安排顾问老师联系您，预计半个小时左右给您回电请注意接听~_x000D_
_x000D_
01000003465900150913003021574343 2025-03-09 16:36:41_x000D_
电话吗_x000D_
_x000D_
来源页：https://group-live2.easyliao.com/live/chat.do?c=34659&amp;g=70455&amp;config=102466
备注： 外呼主题：2025财年第10财月易聊新东方官网M站（TMK主管分配TMK）</t>
  </si>
  <si>
    <t>2025财年第10财月易聊新东方官网M站</t>
  </si>
  <si>
    <t>2025-09-20 13:21:35</t>
  </si>
  <si>
    <t>颜煊琳</t>
  </si>
  <si>
    <t>30190033</t>
  </si>
  <si>
    <t>2025-09-20 13:54</t>
  </si>
  <si>
    <t>新闻与传播学院</t>
  </si>
  <si>
    <t>新闻学</t>
  </si>
  <si>
    <t>2025-09-21 20:40</t>
  </si>
  <si>
    <t>BJWY7810214859</t>
  </si>
  <si>
    <t>WYS250470015</t>
  </si>
  <si>
    <t>回访人：房国超，回访时间：2025-09-20 13:54，回访内容：学生咨询，六级课程， 之前打算冲高分的， 推荐小班和一对一， 邀约试听课， 转介绍暂无；|回访人：房国超，回访时间：2025-09-21 20:39，回访内容：邀约试听课；|回访人：房国超，回访时间：2025-09-21 20:40，回访内容：报名</t>
  </si>
  <si>
    <t>嘉嘉</t>
  </si>
  <si>
    <t>128100953</t>
  </si>
  <si>
    <t>2025-09-18 20:43:05</t>
  </si>
  <si>
    <t>家长咨询四级课程，班课、一对一</t>
  </si>
  <si>
    <t>王科50+wangke50@xdf.cn+新东方教育科技集团有限公司-培训学校-北京学校-高中一对一部-东北区-东四分中心 | 学习顾问</t>
  </si>
  <si>
    <t>王一诺</t>
  </si>
  <si>
    <t>30153111</t>
  </si>
  <si>
    <t>2025-09-19 10:53</t>
  </si>
  <si>
    <t>2025-09-21 19:48</t>
  </si>
  <si>
    <t>BJWY6201622092</t>
  </si>
  <si>
    <t>WYF250440005</t>
  </si>
  <si>
    <t>回访人：宋增辉，回访时间：2025-09-19 10:53，回访内容：【基本情况】大一，底子不太好高考90多分，大一，北信科，孩子愿意去学，校区是张家口市，孩子也愿意去学，现在就能定
【学习方案】四级小班
【诺访】不太方便
【转介绍】后续有需要的会推荐；|回访人：宋增辉，回访时间：2025-09-21 19:48，回访内容：已经报名了</t>
  </si>
  <si>
    <t>128339758</t>
  </si>
  <si>
    <t>2025-09-20 17:58:09</t>
  </si>
  <si>
    <t>孙富卿</t>
  </si>
  <si>
    <t>30082066</t>
  </si>
  <si>
    <t>2025-09-20 18:31</t>
  </si>
  <si>
    <t>食品营养与健康</t>
  </si>
  <si>
    <t>2025-09-21 19:36</t>
  </si>
  <si>
    <t>2025-09-21 20:30</t>
  </si>
  <si>
    <t>LP17584545892660</t>
  </si>
  <si>
    <t>BJWY0616396804</t>
  </si>
  <si>
    <t>回访人：房国超，回访时间：2025-09-20 18:31，回访内容：家长咨询， 学生上的3+2， 报名的今年12月四级，   基础薄弱学，  一对一和小班课程，    推荐一对一， 邀约试听课， 转介绍暂无，</t>
  </si>
  <si>
    <t>王一男</t>
  </si>
  <si>
    <t>127279125</t>
  </si>
  <si>
    <t>2025-09-12 15:57:33</t>
  </si>
  <si>
    <t xml:space="preserve">渠道录入来源：SCRM-客服推送
商机ID：5009639777
商机编码：XSJ20250912038345
针对人群：大学
学员号：BJ0963611941
学生学校：不详
咨询课程：英语
创建人邮箱：gaoyang8@xdf.cn
创建时间：2025-09-12 15:57:29
资源类型：单个资源
跟进记录：商机备注：【外呼组+集团表单】本人接听电话，咨询日语和四级的课程，已经报名了日语的考级，开学大四，海淀中关村方便，四级也没有通过，微信18310035662;接触点：呼出；
</t>
  </si>
  <si>
    <t>30116295</t>
  </si>
  <si>
    <t>2025-09-12 17:05</t>
  </si>
  <si>
    <t>四级,英语</t>
  </si>
  <si>
    <t>广告学</t>
  </si>
  <si>
    <t>2025-09-21 11:14</t>
  </si>
  <si>
    <t>BJWY9451352963</t>
  </si>
  <si>
    <t>WYF250430043</t>
  </si>
  <si>
    <t>回访人：徐一城，回访时间：2025-09-12 17:05，回访内容：【基本情况、学习方案】
415 海淀上学，四级过线，如果过线会考虑六级学习，推荐套餐班/小班，意向大班
【诺访，转介绍】
意向较高不进行试听课邀约，优惠转介绍；|回访人：徐一城，回访时间：2025-09-13 15:03，回访内容：咨询是否有周中线下课，告知没有，询问是否为时间原因；|回访人：徐一城，回访时间：2025-09-15 17:37，回访内容：忘记通知分数优惠截止时间，等待周末试听课活动；|回访人：徐一城，回访时间：2025-09-18 11:55，回访内容：电话未接通，周日签约；|回访人：徐一城，回访时间：2025-09-21 11:14，回访内容：签约</t>
  </si>
  <si>
    <t>吴思胜</t>
  </si>
  <si>
    <t>128379689</t>
  </si>
  <si>
    <t>2025-09-20 17:54:23</t>
  </si>
  <si>
    <t>续费原因：学员续费一对一，辛苦流转田一禾老师；该学生为保护期外续费，原顾问部门：国内大学部</t>
  </si>
  <si>
    <t>30162032</t>
  </si>
  <si>
    <t>2025-09-20 18:19</t>
  </si>
  <si>
    <t>集成电路科学与工程学院</t>
  </si>
  <si>
    <t>芯片制造</t>
  </si>
  <si>
    <t>2025-09-20 18:36</t>
  </si>
  <si>
    <t>2025-09-20 18:43</t>
  </si>
  <si>
    <t>LP17583646092244</t>
  </si>
  <si>
    <t>四级一对一畅学班（定制80H）</t>
  </si>
  <si>
    <t>BJWY9298918589</t>
  </si>
  <si>
    <t>2025-09-20</t>
  </si>
  <si>
    <t>回访人：田一禾，回访时间：2025-09-20 18:19，回访内容：今日签约一下，试着缴费；|回访人：田一禾，回访时间：2025-09-20 18:39，回访内容：今日缴费</t>
  </si>
  <si>
    <t>李子烨</t>
  </si>
  <si>
    <t>128373801</t>
  </si>
  <si>
    <t>2025-09-20 14:43:09</t>
  </si>
  <si>
    <t xml:space="preserve">咨询四级线下课，尽快联系
</t>
  </si>
  <si>
    <t>孟杰+mengjie9@xdf.cn+新东方教育科技集团有限公司-培训学校-北京学校-高中班级部-门店运营中心-朝阳二 | 销售主管</t>
  </si>
  <si>
    <t>30081554</t>
  </si>
  <si>
    <t>2025-09-20 16:22</t>
  </si>
  <si>
    <t>2025-09-20 18:25</t>
  </si>
  <si>
    <t>BJWY9489228809</t>
  </si>
  <si>
    <t>WYF250430041</t>
  </si>
  <si>
    <t>回访人：田一禾，回访时间：2025-09-20 16:22，回访内容：报名用；|回访人：田一禾，回访时间：2025-09-20 18:25，回访内容：今日签约</t>
  </si>
  <si>
    <t>124279986</t>
  </si>
  <si>
    <t>2025-08-19 18:17:18</t>
  </si>
  <si>
    <t>家长微信咨询四级，另外想参加本周的试听课活动，需要加微信联系，预留位置；家长微信咨询四级</t>
  </si>
  <si>
    <t>王书珩</t>
  </si>
  <si>
    <t>30192531</t>
  </si>
  <si>
    <t>2025-09-20 18:13</t>
  </si>
  <si>
    <t>英语学院</t>
  </si>
  <si>
    <t>2025-09-20 18:38</t>
  </si>
  <si>
    <t>BJWY3987837536</t>
  </si>
  <si>
    <t>WYF260010003</t>
  </si>
  <si>
    <t>回访人：房国超，回访时间：2025-09-20 18:13，回访内容：转班；|回访人：房国超，回访时间：2025-09-20 18:13，回访内容：转班</t>
  </si>
  <si>
    <t>四级家长</t>
  </si>
  <si>
    <t>128294467</t>
  </si>
  <si>
    <t>2025-09-19 18:11:43</t>
  </si>
  <si>
    <t>2025-09-19 18:18:19</t>
  </si>
  <si>
    <t>李睿思</t>
  </si>
  <si>
    <t>30187771</t>
  </si>
  <si>
    <t>2025-09-19 19:23</t>
  </si>
  <si>
    <t>城乡规划</t>
  </si>
  <si>
    <t>2025-09-20 13:17</t>
  </si>
  <si>
    <t>2025-09-20 13:21</t>
  </si>
  <si>
    <t>LP1758345427890</t>
  </si>
  <si>
    <t>BJWY5702129065</t>
  </si>
  <si>
    <t>回访人：宋增辉，回访时间：2025-09-19 19:23，回访内容：【基本情况】大一，要过四级，咨询一对一，规划50小时一对一，明天要来花园桥校区面访
【学习方案】四级50小时
【诺访】直接来校区面谈
【转介绍】后续有需要的会推荐；|回访人：宋增辉，回访时间：2025-09-20 13:14，回访内容：已经报名；|回访人：宋增辉，回访时间：2025-09-23 17:04，回访内容：已报名</t>
  </si>
  <si>
    <t>诶嘿</t>
  </si>
  <si>
    <t>127564914</t>
  </si>
  <si>
    <t>2025-09-15 18:37:14</t>
  </si>
  <si>
    <t>【赵浩智】学生咨询，咨询六级秋季线下辅导，用户目前大三，六级首考380多。</t>
  </si>
  <si>
    <t>刘若妍</t>
  </si>
  <si>
    <t>30135411</t>
  </si>
  <si>
    <t>2025-09-15 19:32</t>
  </si>
  <si>
    <t>初等教育学院</t>
  </si>
  <si>
    <t>2025-09-20 13:07</t>
  </si>
  <si>
    <t>BJWY2972114969</t>
  </si>
  <si>
    <t>WYSJ250410029</t>
  </si>
  <si>
    <t>回访人：宋增辉，回访时间：2025-09-15 19:32，回访内容：【基本情况】六级450以上，首都师范大学，课程介绍了比较多，学生周日有课，线上套餐班很合适一些
【学习方案】六级线上+10小时一对一
【诺访】邀约试听课
【转介绍】后续有需要的会推荐；|回访人：宋增辉，回访时间：2025-09-17 19:55，回访内容：电话未接，微信已经发了协议
总结：增辉老师是北京新东方的教育顾问，主要负责大学预科、专升本、四六级、学位英语、考研考博等国内考试咨询。他提供了专业的教育咨询服务，并鼓励推荐同学或朋友进行咨询。在对话中，刘若妍询问了关于四六级课程的退费机制、上课时间和报名流程等问题。增辉老师详细解释了课程安排、报名流程和电子协议的签署方式，并提醒关注转退班制度。
下次回访建议：建议在刘若妍完成电子协议签署后，及时跟进确认其报名状态，并提供课程开始前的相关准备信息。同时，可以询问她对课程内容的具体需求，以便提供更个性化的学习建议。此外，提醒她关注课程开始时间，确保顺利参与学习。；|回访人：宋增辉，回访时间：2025-09-19 20:06，回访内容：明天来魏公村校区缴费报名~；|回访人：宋增辉，回访时间：2025-09-20 13:07，回访内容：已经报名</t>
  </si>
  <si>
    <t>128075950</t>
  </si>
  <si>
    <t>2025-09-18 15:57:10</t>
  </si>
  <si>
    <t>续费原因：月底续费苗苗老师课；该学生为保护期内续费，原顾问：国内大学部-房国超(fangguochao@xdf.cn)</t>
  </si>
  <si>
    <t>30077207</t>
  </si>
  <si>
    <t>2025-09-18 16:31</t>
  </si>
  <si>
    <t>2025-09-20 10:56</t>
  </si>
  <si>
    <t>2025-09-20 10:58</t>
  </si>
  <si>
    <t>LP1758336982427</t>
  </si>
  <si>
    <t>回访人：房国超，回访时间：2025-09-18 16:31，回访内容：月底续费苗苗老师课 一对二 和王丹君一起</t>
  </si>
  <si>
    <t>王子桐</t>
  </si>
  <si>
    <t>125608180</t>
  </si>
  <si>
    <t>2025-08-31 15:28:19</t>
  </si>
  <si>
    <t>家长咨询六级课程，在北京上学，线上线下都了解一下【tmk合作杨俊老师】</t>
  </si>
  <si>
    <t>2025-09-01 10:47:34</t>
  </si>
  <si>
    <t>29853875</t>
  </si>
  <si>
    <t>2025-09-01 14:35</t>
  </si>
  <si>
    <t>2025-09-20 21:40</t>
  </si>
  <si>
    <t>2025-09-22 18:38</t>
  </si>
  <si>
    <t>BJWY2381842047</t>
  </si>
  <si>
    <t>WYSJ250410030</t>
  </si>
  <si>
    <t>回访人：徐一城，回访时间：2025-09-11 21:28，回访内容：微信发送试听课邀约，明日电话沟通；|回访人：徐一城，回访时间：2025-09-12 15:58，回访内容：孩子不想报班，这几天返校忙，尝试和孩子建联，让过几天再联系；|回访人：徐一城，回访时间：2025-09-17 17:14，回访内容：微信询问课程意向，未回复；|回访人：徐一城，回访时间：2025-09-19 19:06，回访内容：孩子想了解细节，明日电话沟通；|回访人：徐一城，回访时间：2025-09-20 15:41，回访内容：电话咨询六级线上班，意向较高，再和孩子商量一下；|回访人：徐一城，回访时间：2025-09-20 21:40，回访内容：签约</t>
  </si>
  <si>
    <t>122781348</t>
  </si>
  <si>
    <t>2025-08-08 11:54:30</t>
  </si>
  <si>
    <t>赵皓曈</t>
  </si>
  <si>
    <t>29577521</t>
  </si>
  <si>
    <t>2025-08-08 14:14</t>
  </si>
  <si>
    <t>制能建造</t>
  </si>
  <si>
    <t>2025-09-20 19:15</t>
  </si>
  <si>
    <t>2025-09-20 19:16</t>
  </si>
  <si>
    <t>BJWY1139750925</t>
  </si>
  <si>
    <t>WYF250430040</t>
  </si>
  <si>
    <t>回访人：田一禾，回访时间：2025-09-19 10:13，回访内容：提醒孩子留意学校报名时间，之前说的月底才行，现在再问问。；|回访人：田一禾，回访时间：2025-09-20 19:15，回访内容：今日签约，</t>
  </si>
  <si>
    <t>125713637</t>
  </si>
  <si>
    <t>2025-09-01 17:45:14</t>
  </si>
  <si>
    <t>丁雨晴+dingyuqing@xdf.cn+ID+产业机构-国际教育培训事业部-国际教育北京中心-运营管理部-大学区域运营中心-国贸大学分中心+学业规划师，黄智超；</t>
  </si>
  <si>
    <t>侯博童</t>
  </si>
  <si>
    <t>30192433</t>
  </si>
  <si>
    <t>2025-09-20 18:01</t>
  </si>
  <si>
    <t>2025-09-20 18:02</t>
  </si>
  <si>
    <t>丁雨晴+dingyuqing@xdf.cn+ID+产业机构-国际教育培训事业部-国际教育北京中心-运营管理部-大学区域运营中心-国贸大学分中心+学业规划师</t>
  </si>
  <si>
    <t>BJWY0122274164</t>
  </si>
  <si>
    <t>WYF250420054</t>
  </si>
  <si>
    <t>回访人：黄智超，回访时间：2025-09-20 18:01，回访内容：转班；|回访人：黄智超，回访时间：2025-09-20 18:02，回访内容：转班～</t>
  </si>
  <si>
    <t>128345147</t>
  </si>
  <si>
    <t>2025-09-20 10:22:24</t>
  </si>
  <si>
    <t>马玉鹏+mayupeng2@xdf.cn+培训学校-北京学校-高中一对一部-东南区-珠市口分中心+学习顾问</t>
  </si>
  <si>
    <t>董奕含</t>
  </si>
  <si>
    <t>30188665</t>
  </si>
  <si>
    <t>2025-09-20 10:32</t>
  </si>
  <si>
    <t>2025-09-20 13:28</t>
  </si>
  <si>
    <t>BJWY4562036628</t>
  </si>
  <si>
    <t>WYFJ250410002</t>
  </si>
  <si>
    <t>回访人：黄智超，回访时间：2025-09-20 10:32，回访内容：【基本情况】微信昵称静待花开，添加微信 准备报名 四级线上大班
【学习方案】线上大班 10月12开课
【诺访时间】不来 直接报
【是否有同学一起学习】自己学；|回访人：黄智超，回访时间：2025-09-20 13:28，回访内容：四级线上大班10月开课 已签约</t>
  </si>
  <si>
    <t>王丹君</t>
  </si>
  <si>
    <t>128007900</t>
  </si>
  <si>
    <t>2025-09-18 15:57:44</t>
  </si>
  <si>
    <t>续费原因：月底续费苗苗老师课 一对二 和卢雨林一起；该学生为保护期内续费，原顾问：国内大学部-房国超(fangguochao@xdf.cn)</t>
  </si>
  <si>
    <t>30180488</t>
  </si>
  <si>
    <t>2025-09-18 16:30</t>
  </si>
  <si>
    <t>2025-09-20 11:00</t>
  </si>
  <si>
    <t>LP1758337000429</t>
  </si>
  <si>
    <t>BJWY7348092778</t>
  </si>
  <si>
    <t>回访人：房国超，回访时间：2025-09-18 16:30，回访内容：月底续费苗苗老师课 一对二 和卢雨林一起</t>
  </si>
  <si>
    <t>张应梁</t>
  </si>
  <si>
    <t>124820338</t>
  </si>
  <si>
    <t>2025-08-23 09:07:46</t>
  </si>
  <si>
    <t xml:space="preserve">渠道录入来源：SCRM-客服推送
商机ID：5009479868
商机编码：XSJ20250823000243
针对人群：大学
学员号：BJ1881030
咨询课程：英语
创建人邮箱：liyuhua6@xdf.cn
创建时间：2025-08-23 09:01:58
资源类型：单个资源
跟进记录：商机备注：家长想了解四六级课程，辛苦老师跟进;跟进人：李瑜华6，跟进时间：2025-08-23 09:03:00，跟进内容：家长想了解四六级课程，辛苦老师跟进；跟进人：李瑜华6，跟进时间：2025-08-23 09:02:19，跟进内容：家长想了解四六级课程，辛苦老师跟进；接触点：直访；
</t>
  </si>
  <si>
    <t>29780526</t>
  </si>
  <si>
    <t>2025-08-23 18:31</t>
  </si>
  <si>
    <t>知识产权法</t>
  </si>
  <si>
    <t>2025-09-20 21:54</t>
  </si>
  <si>
    <t>BJWY2503819451</t>
  </si>
  <si>
    <t>WYF250440003</t>
  </si>
  <si>
    <t>回访人：田一禾，回访时间：2025-09-13 15:06，回访内容：邀约不回复，告知试听课介绍，等待回复吧；|回访人：田一禾，回访时间：2025-09-19 10:27，回访内容：多次联系无回应，最后一次邀约试听课，下次最后跟进一次。；|回访人：田一禾，回访时间：2025-09-20 21:54，回访内容：今日签约</t>
  </si>
  <si>
    <t>30081916</t>
  </si>
  <si>
    <t>2025-09-20 17:44</t>
  </si>
  <si>
    <t>2025-09-20 17:46</t>
  </si>
  <si>
    <t>WYFJ260010001</t>
  </si>
  <si>
    <t>回访人：刘文君，回访时间：2025-09-20 17:44，回访内容：入班</t>
  </si>
  <si>
    <t>沈东岳</t>
  </si>
  <si>
    <t>128308247</t>
  </si>
  <si>
    <t>2025-09-20 12:38:24</t>
  </si>
  <si>
    <t xml:space="preserve">渠道录入来源：SCRM-客服推送
商机ID：5009692810
商机编码：XSJ20250920010869
针对人群：大学
学生学校：不详
咨询课程：英语
创建人邮箱：liziyun@xdf.cn
创建时间：2025-09-20 12:38:21
资源类型：单个资源
跟进记录：商机备注：妈妈来电，大三，四级有考过，四级350分，北京，考虑线上学习，辛苦老师尽快联系，谢谢;接触点：呼入；
</t>
  </si>
  <si>
    <t>30189830</t>
  </si>
  <si>
    <t>2025-09-20 12:57</t>
  </si>
  <si>
    <t>中国传媒大学</t>
  </si>
  <si>
    <t>戏剧影视学院</t>
  </si>
  <si>
    <t>戏剧影视文学</t>
  </si>
  <si>
    <t>2025-09-20 15:49</t>
  </si>
  <si>
    <t>2025-09-20 15:54</t>
  </si>
  <si>
    <t>BJWY9030878175</t>
  </si>
  <si>
    <t>WYFJ250400077</t>
  </si>
  <si>
    <t>回访人：黄智超，回访时间：2025-09-20 12:57，回访内容：【基本情况】就要上9月2号开课的线上四级大班，沟通领导申请看看
【学习方案】线上大班
【诺访时间】不来
【是否有同学一起学习】没有；|回访人：黄智超，回访时间：2025-09-20 15:49，回访内容：已签约 5680线上大班～</t>
  </si>
  <si>
    <t>126518284</t>
  </si>
  <si>
    <t>2025-09-07 18:40:51</t>
  </si>
  <si>
    <t>中国音乐学院，大二，咨询英语四级线上和线下辅导，现在方便电话联系；资源录入来源：小表单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表单信息：表单id81512、表单名(对内)：新东方集团官微【新东方】资源、表单名（对外）：新东方课程报名、创建人邮箱：wuyue38@xdf.cn、表单链接：pages/index/index.html?scene=81512,,ucwVUGil
备注：来源:小表单;姓名:罗昕煜;意向课程: 【课程】考研、四六级、专升本、成人英语/北京/北京; 新老生: 新生; 提交链接:pages/index/index.html?scene=81512,,ucwVUGil;地理位置:北京市朝阳区亚运村街道北京市朝阳区苇子坑天然气宿舍中国音乐学院;渠道:新媒体运营/集团品牌官微 外呼主题：2026财年小表单-新东方集团官微【新东方】资源</t>
  </si>
  <si>
    <t>罗昕煜</t>
  </si>
  <si>
    <t>30190939</t>
  </si>
  <si>
    <t>2025-09-20 15:35</t>
  </si>
  <si>
    <t>管弦系</t>
  </si>
  <si>
    <t>管弦乐器演奏</t>
  </si>
  <si>
    <t>2025-09-20 15:36</t>
  </si>
  <si>
    <t>BJWY9812323348</t>
  </si>
  <si>
    <t>WYF260020002</t>
  </si>
  <si>
    <t>回访人：黄智超，回访时间：2025-09-20 15:35，回访内容：转班；|回访人：黄智超，回访时间：2025-09-20 15:35，回访内容：转班</t>
  </si>
  <si>
    <t>重庆市4747</t>
  </si>
  <si>
    <t>127936743</t>
  </si>
  <si>
    <t>2025-09-18 11:07:21</t>
  </si>
  <si>
    <t>渠道录入来源：新东方PC官网-客服
意向城市：北京访客省/城市：重庆市
访客静态ID：01000003465900816459974598874747
接待分组ID：70447
搜索引擎：
搜索词：
关键词：
设备类型：phone
访客IP：39.144.219.195
对话详细内容：AI-Lbo0rDBXCyBY 2025-09-18 11:03:21_x000D_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2025-09-18 11:03:24_x000D_
您是想咨询【线下课程】【线上课程】【考研规划】还是【在职考研】呢？**【线下课程】#  **【线上课程】#**【考研规划】#**【在职考研】#_x000D_
_x000D_
01000003465900816459974598874747 2025-09-18 11:03:35_x000D_
【线上课程】_x000D_
_x000D_
AI-Lbo0rDBXCyBY 2025-09-18 11:03:38_x000D_
同学，你现在是在校还是在职呢？_x000D_
_x000D_
01000003465900816459974598874747 2025-09-18 11:03:48_x000D_
在校大学生_x000D_
_x000D_
AI-Lbo0rDBXCyBY 2025-09-18 11:03:52_x000D_
具体是想报考什么学校和专业呢？_x000D_
_x000D_
01000003465900816459974598874747 2025-09-18 11:04:06_x000D_
英语四级考试辅导班_x000D_
_x000D_
AI-Lbo0rDBXCyBY 2025-09-18 11:04:10_x000D_
考研对四六级一般没有明确要求，个别学校可能会单独规定需要四级/六级成绩。_x000D_
_x000D_
AI-Lbo0rDBXCyBY 2025-09-18 11:04:11_x000D_
您目前在学的院校是哪所呢？_x000D_
_x000D_
01000003465900816459974598874747 2025-09-18 11:04:37_x000D_
考英语四级辅导_x000D_
_x000D_
AI-Lbo0rDBXCyBY 2025-09-18 11:04:41_x000D_
您目前英语基础如何呢？_x000D_
_x000D_
01000003465900816459974598874747 2025-09-18 11:04:53_x000D_
高考115分_x000D_
_x000D_
AI-Lbo0rDBXCyBY 2025-09-18 11:04:56_x000D_
这样，您微信还是电话方便呢？我安排四六级老师联系您，将课程的详细内容介绍给您_x000D_
_x000D_
01000003465900816459974598874747 2025-09-18 11:05:20_x000D_
13500396895微信同号_x000D_
_x000D_
AI-Lbo0rDBXCyBY 2025-09-18 11:05:23_x000D_
好的，确认一下你的号码是否正确呢~_x000D_
_x000D_
01000003465900816459974598874747 2025-09-18 11:05:34_x000D_
👌_x000D_
_x000D_
AI-Lbo0rDBXCyBY 2025-09-18 11:05:37_x000D_
同学怎么称呼呢？_x000D_
_x000D_
01000003465900816459974598874747 2025-09-18 11:05:46_x000D_
熊_x000D_
_x000D_
AI-Lbo0rDBXCyBY 2025-09-18 11:05:49_x000D_
这边马上安排顾问老师联系您，预计半个小时左右给您回电请注意接听~_x000D_
_x000D_
01000003465900816459974598874747 2025-09-18 11:05:58_x000D_
好_x000D_
_x000D_
AI-Lbo0rDBXCyBY 2025-09-18 11:06:02_x000D_
好的，这个也是您的微信号吗？_x000D_
_x000D_
01000003465900816459974598874747 2025-09-18 11:06:19_x000D_
手机微信同号_x000D_
_x000D_
AI-Lbo0rDBXCyBY 2025-09-18 11:06:22_x000D_
稍后老师会联系哈_x000D_
_x000D_
来源页：https://m.xdf.cn/city/110100
备注：</t>
  </si>
  <si>
    <t>2025-09-18 11:30:42</t>
  </si>
  <si>
    <t>熊士懿</t>
  </si>
  <si>
    <t>30179062</t>
  </si>
  <si>
    <t>2025-09-18 14:15</t>
  </si>
  <si>
    <t>重庆财经学院</t>
  </si>
  <si>
    <t>审计学</t>
  </si>
  <si>
    <t>2025-09-19 10:30</t>
  </si>
  <si>
    <t>BJWY4630976771</t>
  </si>
  <si>
    <t>WYFJ250400076</t>
  </si>
  <si>
    <t>回访人：刘晓娟，回访时间：2025-09-18 14:15，回访内容：爸爸咨询，大一在读，高考英语115分，12月考四级，孩子在重庆上学，想看看重庆线下的课程，介绍我们线上的课程，对比下；|回访人：刘晓娟，回访时间：2025-09-19 10:30，回访内容：报名</t>
  </si>
  <si>
    <t>30081276</t>
  </si>
  <si>
    <t>BJWY6485401846</t>
  </si>
  <si>
    <t>WYF260020001</t>
  </si>
  <si>
    <t>回访人：黄智超，回访时间：2025-09-20 15:20，回访内容：转班；|回访人：黄智超，回访时间：2025-09-20 15:20，回访内容：转班</t>
  </si>
  <si>
    <t>124130371</t>
  </si>
  <si>
    <t>2025-08-18 14:12:57</t>
  </si>
  <si>
    <t>续费原因：考研已上岸，咨询六级线上课，今天下午联系妈妈15764670730；该学生为保护期外续费，原顾问部门：国内大学部</t>
  </si>
  <si>
    <t>王浩洋</t>
  </si>
  <si>
    <t>30157338</t>
  </si>
  <si>
    <t>2025-09-19 20:08</t>
  </si>
  <si>
    <t>黑龙江大学</t>
  </si>
  <si>
    <t>政府管理学院</t>
  </si>
  <si>
    <t>2025-09-19 20:09</t>
  </si>
  <si>
    <t>WYSJ26001</t>
  </si>
  <si>
    <t>BJWY3458820462</t>
  </si>
  <si>
    <t>WYSJ260010002</t>
  </si>
  <si>
    <t>回访人：刘晓娟，回访时间：2025-09-19 20:08，回访内容：转班；|回访人：刘晓娟，回访时间：2025-09-19 20:08，回访内容：转班</t>
  </si>
  <si>
    <t>125275504</t>
  </si>
  <si>
    <t>2025-08-27 13:50:20</t>
  </si>
  <si>
    <t>内部员工推荐给黄智超老师</t>
  </si>
  <si>
    <t>史胤隆</t>
  </si>
  <si>
    <t>30187708</t>
  </si>
  <si>
    <t>2025-09-19 19:08</t>
  </si>
  <si>
    <t>竞技体育学院</t>
  </si>
  <si>
    <t>冰雪运动</t>
  </si>
  <si>
    <t>袁琳+yuanlin9@xdf.cn+培训学校-北京学校-高中一对一部-增长中心-升学规划组+升学规划师</t>
  </si>
  <si>
    <t>XDF0871001381</t>
  </si>
  <si>
    <t>WYF250430039</t>
  </si>
  <si>
    <t>回访人：黄智超，回访时间：2025-09-19 19:08，回访内容：转班；|回访人：黄智超，回访时间：2025-09-19 19:08，回访内容：转班</t>
  </si>
  <si>
    <t>刘慈雨</t>
  </si>
  <si>
    <t>127970763</t>
  </si>
  <si>
    <t>2025-09-18 13:14:15</t>
  </si>
  <si>
    <t xml:space="preserve">渠道录入来源：SCRM-客服推送
商机ID：5009629022
商机编码：XSJ20250918012002
针对人群：大学
学员号：BJ2291823
学生学校：不详
咨询课程：数学
创建人邮箱：wangguibing@xdf.cn
创建时间：2025-09-18 13:14:11
资源类型：单个资源
跟进记录：商机备注：学员妈妈来电，咨询大学六级，之前报名过新东方四级，自己考过了，想要咨询六级，看是否有优惠等，辛苦老师沟通;接触点：呼入；
</t>
  </si>
  <si>
    <t>30076542</t>
  </si>
  <si>
    <t>2025-09-18 14:06</t>
  </si>
  <si>
    <t>六级,数学</t>
  </si>
  <si>
    <t>体育休闲与旅游学院</t>
  </si>
  <si>
    <t>休闲体育</t>
  </si>
  <si>
    <t>2025-09-19 19:03</t>
  </si>
  <si>
    <t>BJWY4426059075</t>
  </si>
  <si>
    <t>WYSJ250410028</t>
  </si>
  <si>
    <t>回访人：黄智超，回访时间：2025-09-18 14:06，回访内容：【基本情况】六级过了 想要刷分 不在本地 在外地上大学 推荐套餐班/单独一对一 家长目前还算接受 添加微信发送详细介绍～
【学习方案】线上大班+一对一
【诺访时间】未告知 不一定来
【是否有同学一起学习】暂时没有；|回访人：黄智超，回访时间：2025-09-19 19:03，回访内容：报名六级线上大班～</t>
  </si>
  <si>
    <t>程韵文</t>
  </si>
  <si>
    <t>127908958</t>
  </si>
  <si>
    <t>2025-09-17 21:01:19</t>
  </si>
  <si>
    <t>续费原因：家长主动联系有意向线下四六级课程，十月上课；该学生为保护期外续费，原顾问部门：国内大学部</t>
  </si>
  <si>
    <t>30152212</t>
  </si>
  <si>
    <t>2025-09-18 20:48</t>
  </si>
  <si>
    <t>2025-09-19 18:29</t>
  </si>
  <si>
    <t>2025-09-19 18:30</t>
  </si>
  <si>
    <t>BJWY0945230283</t>
  </si>
  <si>
    <t>WYS250440009</t>
  </si>
  <si>
    <t>回访人：田一禾，回访时间：2025-09-18 20:48，回访内容：【基本情况、学习方案】
之前上的大班，觉得没测试，现在咨询小班但是孩子太长不愿意上，还在犹豫。
【诺访、转介绍】
老生提过；|回访人：田一禾，回访时间：2025-09-19 18:29，回访内容：今日签约</t>
  </si>
  <si>
    <t>胡筱波</t>
  </si>
  <si>
    <t>126933625</t>
  </si>
  <si>
    <t>2025-09-10 11:49:07</t>
  </si>
  <si>
    <t>资源录入来源：小表单
城市：克拉玛依市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表单信息：表单id81512、表单名(对内)：新东方集团官微【新东方】资源、表单名（对外）：新东方课程报名、创建人邮箱：wuyue38@xdf.cn、表单链接：pages/index/index.html?scene=81512,,ucwVUGil
备注：来源:小表单;姓名:胡筱波;意向课程: 【课程】考研、四六级、专升本、成人英语/北京/北京; 新老生: 新生; 提交链接:pages/index/index.html?scene=81512,,ucwVUGil;地理位置:新疆维吾尔自治区克拉玛依市克拉玛依区古海街道新疆油田公司1号楼中国石油新疆油田公司(迎宾大道);渠道:新媒体运营/集团品牌官微</t>
  </si>
  <si>
    <t>2025-09-11 18:27:38</t>
  </si>
  <si>
    <t>胡誉瀛</t>
  </si>
  <si>
    <t>30022747</t>
  </si>
  <si>
    <t>2025-09-11 18:52</t>
  </si>
  <si>
    <t>数学学院</t>
  </si>
  <si>
    <t>2025-09-19 17:38</t>
  </si>
  <si>
    <t>2025-09-19 17:49</t>
  </si>
  <si>
    <t>LP17582747281338</t>
  </si>
  <si>
    <t>BJWY5890904961</t>
  </si>
  <si>
    <t>回访人：刘晓娟，回访时间：2025-09-11 18:52，回访内容：孩子父亲，孩子在人大上学，大二，去年G点有点低，想提一下G点，主要是数学的专业课，介绍一对一，家长跟孩子商量下，邀约面谈，也介绍老带新；|回访人：刘晓娟，回访时间：2025-09-13 15:10，回访内容：家长想要试听，确认孩子时间去了，确认好告诉我；|回访人：刘晓娟，回访时间：2025-09-17 15:52，回访内容：邀约讲座</t>
  </si>
  <si>
    <t>124404654</t>
  </si>
  <si>
    <t>2025-08-20 10:50:41</t>
  </si>
  <si>
    <t xml:space="preserve">渠道录入来源：SCRM-客服推送
商机ID：5009515283
商机编码：XSJ20250820009605
针对人群：大学
学生学校：不详
咨询课程：英语词汇
创建人邮箱：lidongmei1@xdf.cn
创建时间：2025-08-20 10:50:34
资源类型：单个资源
跟进记录：商机备注：北交的新大一，家长来电咨询四六级培训，127英语成绩，辛苦跟进谢谢;接触点：呼入；
</t>
  </si>
  <si>
    <t>钟晋昊</t>
  </si>
  <si>
    <t>30080098</t>
  </si>
  <si>
    <t>2025-09-19 19:05</t>
  </si>
  <si>
    <t>电子信息工程学院</t>
  </si>
  <si>
    <t>2025-09-19 19:06</t>
  </si>
  <si>
    <t>BJWY5429164214</t>
  </si>
  <si>
    <t>WYF250420053</t>
  </si>
  <si>
    <t>回访人：黄智超，回访时间：2025-09-19 19:05，回访内容：转班；|回访人：黄智超，回访时间：2025-09-19 19:05，回访内容：转班</t>
  </si>
  <si>
    <t>孙可萱</t>
  </si>
  <si>
    <t>126842434</t>
  </si>
  <si>
    <t>2025-09-10 20:22:51</t>
  </si>
  <si>
    <t>咨询四六级无忧和精英计划，如果知春路六级无忧没名额，就报专四1对1了。【老师不要打电话，找我拉群，这是我一直联系的家长。】</t>
  </si>
  <si>
    <t>30061525</t>
  </si>
  <si>
    <t>2025-09-11 21:31</t>
  </si>
  <si>
    <t>翻译</t>
  </si>
  <si>
    <t>2025-09-19 17:46</t>
  </si>
  <si>
    <t>2025-09-19 18:14</t>
  </si>
  <si>
    <t>LP17582751661365</t>
  </si>
  <si>
    <t>BJWY7306519858</t>
  </si>
  <si>
    <t>回访人：田一禾，回访时间：2025-09-11 21:31，回访内容：【基本情况、学习方案】
拉了授课老师跟学生沟通，约了这周六做六级真题，看看情况。先跟进
【诺访、转介绍】
不来不回应；|回访人：田一禾，回访时间：2025-09-13 19:22，回访内容：重新电话沟通，之前存在一些误会，家长确实对之前老师有些意见，已解释，现在换我跟进了。目前反馈良好；|回访人：田一禾，回访时间：2025-09-15 10:10，回访内容：改意向；|回访人：田一禾，回访时间：2025-09-16 19:11，回访内容：鉴于之前的问题，最近先维护，等20号以后适当逼一下。</t>
  </si>
  <si>
    <t>曹润琦妈妈</t>
  </si>
  <si>
    <t>126116617</t>
  </si>
  <si>
    <t>2025-09-04 12:15:27</t>
  </si>
  <si>
    <t>简快回电，家长咨询四级课程【TMK合作徐树萌老师】</t>
  </si>
  <si>
    <t>2025-09-04 13:16:14</t>
  </si>
  <si>
    <t>曹润琦</t>
  </si>
  <si>
    <t>29972132</t>
  </si>
  <si>
    <t>2025-09-04 14:33</t>
  </si>
  <si>
    <t>物流学院</t>
  </si>
  <si>
    <t>供应链管理</t>
  </si>
  <si>
    <t>2025-09-18 22:02</t>
  </si>
  <si>
    <t>BJWY9639323507</t>
  </si>
  <si>
    <t>WYFJ250400073</t>
  </si>
  <si>
    <t>2025-09-18</t>
  </si>
  <si>
    <t>回访人：房国超，回访时间：2025-09-10 17:41，回访内容：给家长发了 些资料维护，  助力分班测 ；|回访人：房国超，回访时间：2025-09-13 21:28，回访内容：微信发了 试听课回放 ，让同学看看  ；|回访人：房国超，回访时间：2025-09-16 21:58，回访内容：电话无人接，微信留言未回 ；|回访人：房国超，回访时间：2025-09-18 22:02，回访内容：报名</t>
  </si>
  <si>
    <t>127777986</t>
  </si>
  <si>
    <t>2025-09-17 10:24:28</t>
  </si>
  <si>
    <t>熊浩然</t>
  </si>
  <si>
    <t>30111932</t>
  </si>
  <si>
    <t>2025-09-17 10:33</t>
  </si>
  <si>
    <t>2025-09-18 20:00</t>
  </si>
  <si>
    <t>2025-09-18 20:04</t>
  </si>
  <si>
    <t>BJWY4280888502</t>
  </si>
  <si>
    <t>WYSJ250410026</t>
  </si>
  <si>
    <t>回访人：宋增辉，回访时间：2025-09-17 10:33，回访内容：【基本情况】大三，想要过线，家长主动询问套餐班，今天沟通确认报名
【学习方案】六级线上+10小时一对一
【诺访】不方便
【转介绍】后续有需要的会推荐；|回访人：宋增辉，回访时间：2025-09-19 10:05，回访内容：已报名</t>
  </si>
  <si>
    <t>六级无忧计划,六级一对一</t>
  </si>
  <si>
    <t>LP17581968551510</t>
  </si>
  <si>
    <t>卢子彧</t>
  </si>
  <si>
    <t>127951327</t>
  </si>
  <si>
    <t>2025-09-18 13:54:31</t>
  </si>
  <si>
    <t>续费原因：想续费30小时；该学生为保护期外续费，原顾问部门：国内大学部</t>
  </si>
  <si>
    <t>30149106</t>
  </si>
  <si>
    <t>2025-09-18 14:27</t>
  </si>
  <si>
    <t>治安系</t>
  </si>
  <si>
    <t>治安学</t>
  </si>
  <si>
    <t>2025-09-18 16:47</t>
  </si>
  <si>
    <t>2025-09-18 16:49</t>
  </si>
  <si>
    <t>LP17581852481218</t>
  </si>
  <si>
    <t>XDF102107103600276</t>
  </si>
  <si>
    <t>回访人：黄智超，回访时间：2025-09-18 14:27，回访内容：【基本情况】六级一对一意向 之前四级一对一老生，四级通过了 六级学习需要明天孩子回来以后 沟通孩子的想法 开学以后要换校区 课程安排还不确定～
【学习方案】一对一
【诺访时间】明天沟通后再说
【是否有同学一起学习】没有</t>
  </si>
  <si>
    <t>127401563</t>
  </si>
  <si>
    <t>2025-09-14 11:27:27</t>
  </si>
  <si>
    <t xml:space="preserve">渠道录入来源：SCRM-客服推送
商机ID：5009663242
商机编码：XSJ20250914007568
针对人群：大学
学生学校：不详
咨询课程：英语
创建人邮箱：guositong@xdf.cn
创建时间：2025-09-14 11:27:23
资源类型：单个资源
跟进记录：商机备注：大一，咨询四级;接触点：直访；
</t>
  </si>
  <si>
    <t>李昊昱</t>
  </si>
  <si>
    <t>30126070</t>
  </si>
  <si>
    <t>2025-09-14 11:58</t>
  </si>
  <si>
    <t>生物医学工程学院</t>
  </si>
  <si>
    <t>生物医学工程</t>
  </si>
  <si>
    <t>2025-09-18 14:28</t>
  </si>
  <si>
    <t>2025-09-18 14:31</t>
  </si>
  <si>
    <t>LP1758176890759</t>
  </si>
  <si>
    <t>BJWY0183039050</t>
  </si>
  <si>
    <t>回访人：房国超，回访时间：2025-09-14 11:58，回访内容：学生咨询，新大一，  北京高考英语115， 110，              目前是大二下才能考四级，
学生想通过大一学年考试，可以提前考四级，大二上就可以报考，，       推荐一对一，    小班，      
想通过六级课程拔高，  转介绍暂无，邀约看看咋说；|回访人：房国超，回访时间：2025-09-15 20:10，回访内容：电话无人接，微信沟通 ，  打算报名80小时的一对一 课程 ；|回访人：房国超，回访时间：2025-09-16 18:42，回访内容：学生说今天忙，，没顾上看微信，    回家和家长说下</t>
  </si>
  <si>
    <t>王浩鹏</t>
  </si>
  <si>
    <t>123544860</t>
  </si>
  <si>
    <t>2025-08-13 19:25:46</t>
  </si>
  <si>
    <t>2025-09-18 08:27:56</t>
  </si>
  <si>
    <t>30177247</t>
  </si>
  <si>
    <t>2025-09-18 10:04</t>
  </si>
  <si>
    <t>沈阳大学</t>
  </si>
  <si>
    <t>2025-09-18 11:01</t>
  </si>
  <si>
    <t>ZVVA26002</t>
  </si>
  <si>
    <t>四级寒假集训营（24H冲刺直播）</t>
  </si>
  <si>
    <t>BJWY1957051878</t>
  </si>
  <si>
    <t>ZVVA260020003</t>
  </si>
  <si>
    <t>回访人：刘晓娟，回访时间：2025-09-18 10:04，回访内容：四级寒假集训营，介绍，家长给孩子考虑，孩子也同意了，先出协议；|回访人：刘晓娟，回访时间：2025-09-18 10:12，回访内容：补图；|回访人：刘晓娟，回访时间：2025-09-18 11:01，回访内容：报名</t>
  </si>
  <si>
    <t>四级寒假集训营</t>
  </si>
  <si>
    <t>127327630</t>
  </si>
  <si>
    <t>2025-09-12 19:37:36</t>
  </si>
  <si>
    <t>咨询四级线下课【张志威公众号】</t>
  </si>
  <si>
    <t>张涵嘉</t>
  </si>
  <si>
    <t>30117925</t>
  </si>
  <si>
    <t>2025-09-12 20:15</t>
  </si>
  <si>
    <t>中国戏曲学院</t>
  </si>
  <si>
    <t>音乐系</t>
  </si>
  <si>
    <t>作曲与作曲技术理论</t>
  </si>
  <si>
    <t>2025-09-18 21:17</t>
  </si>
  <si>
    <t>2025-09-18 21:18</t>
  </si>
  <si>
    <t>BJWY0816644771</t>
  </si>
  <si>
    <t>WYFJ250400072</t>
  </si>
  <si>
    <t>回访人：田一禾，回访时间：2025-09-12 20:15，回访内容：【基本情况、学习方案】
艺术生107 介绍10月班课，家长还行孩子一般，没有强需求
【诺访、转介绍】
顾不上过来。不回应
；|回访人：田一禾，回访时间：2025-09-15 19:07，回访内容：告知名额有限，孩子想线上，妈妈想线下，先问问。；|回访人：田一禾，回访时间：2025-09-18 21:17，回访内容：今日签约</t>
  </si>
  <si>
    <t>陈大象爸爸陈溪</t>
  </si>
  <si>
    <t>127386982</t>
  </si>
  <si>
    <t>2025-09-13 17:09:00</t>
  </si>
  <si>
    <t xml:space="preserve">渠道录入来源：SCRM-客服推送
商机ID：5009662276
商机编码：XSJ20250913026862
针对人群：大学
学生学校：不详
咨询课程：数学
创建人邮箱：gaoyang8@xdf.cn
创建时间：2025-09-13 17:08:58
资源类型：单个资源
跟进记录：商机备注：【外呼组+个人微信】微积分和线性代数，大一，家长电话，手机也是微信。;接触点：微信；
</t>
  </si>
  <si>
    <t>30123134</t>
  </si>
  <si>
    <t>2025-09-13 17:36</t>
  </si>
  <si>
    <t>2025-09-18 19:49</t>
  </si>
  <si>
    <t>2025-09-18 19:52</t>
  </si>
  <si>
    <t>LP17581961941496</t>
  </si>
  <si>
    <t>大学课程一对一伴学班（其它/定制）</t>
  </si>
  <si>
    <t>回访人：宋增辉，回访时间：2025-09-13 17:36，回访内容：【基本情况】大一，学生主动要求学习高数和现代内容，家长询问情况，规划50小时一对一
【学习方案】50小时一对一
【诺访】不方便
【转介绍】还没了解到；|回访人：宋增辉，回访时间：2025-09-14 22:17，回访内容：电话未接，微信留言；|回访人：宋增辉，回访时间：2025-09-15 18:49，回访内容：家长让我添加孩子沟通详细情况；|回访人：宋增辉，回访时间：2025-09-17 22:42，回访内容：和孩子已经沟通好，周五和家长沟通，付费先试听一节课；|回访人：宋增辉，回访时间：2025-09-19 10:05，回访内容：已报名</t>
  </si>
  <si>
    <t>刘涵</t>
  </si>
  <si>
    <t>126586762</t>
  </si>
  <si>
    <t>李佳昊</t>
  </si>
  <si>
    <t>2025-09-08 14:06:22</t>
  </si>
  <si>
    <t>学生咨询四级课程</t>
  </si>
  <si>
    <t>30001897</t>
  </si>
  <si>
    <t>2025-09-08 14:41</t>
  </si>
  <si>
    <t>2025-09-18 19:47</t>
  </si>
  <si>
    <t>2025-09-18 19:50</t>
  </si>
  <si>
    <t>BJWY1633853354</t>
  </si>
  <si>
    <t>WYFJ250400075</t>
  </si>
  <si>
    <t>回访人：徐一城，回访时间：2025-09-09 16:43，回访内容：电话未接通；|回访人：徐一城，回访时间：2025-09-11 21:12，回访内容：微信询问课程意向，不回复；|回访人：徐一城，回访时间：2025-09-12 18:52，回访内容：电话打不通；|回访人：徐一城，回访时间：2025-09-14 15:53，回访内容：电话打不通，微信不回；|回访人：徐一城，回访时间：2025-09-14 22:52，回访内容：修改工单意向；|回访人：徐一城，回访时间：2025-09-16 21:14，回访内容：电话未接通；|回访人：徐一城，回访时间：2025-09-17 22:23，回访内容：电话未接通；|回访人：徐一城，回访时间：2025-09-18 11:03，回访内容：电话打不通，微信不回复；|回访人：徐一城，回访时间：2025-09-18 19:47，回访内容：签约</t>
  </si>
  <si>
    <t>别再熬夜伤身体</t>
  </si>
  <si>
    <t>127329894</t>
  </si>
  <si>
    <t>2025-09-12 21:37:42</t>
  </si>
  <si>
    <t>【赵浩智】咨询六级秋季1V1辅导</t>
  </si>
  <si>
    <t>李思靓</t>
  </si>
  <si>
    <t>30090684</t>
  </si>
  <si>
    <t>2025-09-13 10:40</t>
  </si>
  <si>
    <t>北京第二外国语学院</t>
  </si>
  <si>
    <t>欧洲学院</t>
  </si>
  <si>
    <t>捷克语</t>
  </si>
  <si>
    <t>2025-09-18 15:09</t>
  </si>
  <si>
    <t>BJWY7862057664</t>
  </si>
  <si>
    <t>WYS250440008</t>
  </si>
  <si>
    <t>回访人：黄智超，回访时间：2025-09-13 10:40，回访内容：【基本情况】学生是北二外小语种专业的 咨询了小班和一对一的价格 预算情况更倾向小班 需要沟通家长再反馈～
【学习方案】线下小班～
【诺访时间】暂时没确定
【是否有同学一起学习】；|回访人：黄智超，回访时间：2025-09-13 15:25，回访内容：邀约线下沟通 ～；|回访人：黄智超，回访时间：2025-09-14 15:21，回访内容：今天没来 明天再来～线下沟通～；|回访人：黄智超，回访时间：2025-09-15 18:23，回访内容：更改诺访时间，要等18号报名结束后 办完事以后来校区线下沟通～；|回访人：黄智超，回访时间：2025-09-18 15:07，回访内容：今天来线下沟通～；|回访人：黄智超，回访时间：2025-09-18 15:09，回访内容：已签约 六级小班</t>
  </si>
  <si>
    <t>127681904</t>
  </si>
  <si>
    <t>2025-09-16 15:39:33</t>
  </si>
  <si>
    <t xml:space="preserve">渠道录入来源：SCRM-客服推送
商机ID：5009646523
商机编码：XSJ20250916017210
针对人群：大学
学生学校：不详
咨询课程：英语
创建人邮箱：wangyue328@xdf.cn
创建时间：2025-09-16 15:39:28
资源类型：单个资源
跟进记录：商机备注：爸爸来电，大二，咨询四级，上次考了380分，在中国农业大学上学，辛苦老师了联系介绍;接触点：呼入；
</t>
  </si>
  <si>
    <t>张倍</t>
  </si>
  <si>
    <t>30138664</t>
  </si>
  <si>
    <t>2025-09-16 15:55</t>
  </si>
  <si>
    <t>工学院</t>
  </si>
  <si>
    <t>2025-09-18 12:45</t>
  </si>
  <si>
    <t>BJWY7693041886</t>
  </si>
  <si>
    <t>WYFJ250400071</t>
  </si>
  <si>
    <t>回访人：黄智超，回访时间：2025-09-16 15:55，回访内容：【基本情况】学生开学大二 咨询四级考试 推荐小班和一对一 询问价格等安排 后续要考研 加微信 张树鹏 邀约试题课 告知试听课信息 微信继续沟通～
【学习方案】线下小班
【诺访时间】未告知
【是否有同学一起学习】暂时没有；|回访人：黄智超，回访时间：2025-09-18 12:45，回访内容：报名线上大班～</t>
  </si>
  <si>
    <t>127431221</t>
  </si>
  <si>
    <t>2025-09-14 12:52:47</t>
  </si>
  <si>
    <t xml:space="preserve">渠道录入来源：SCRM-客服推送
商机ID：5009623301
商机编码：XSJ20250914010501
针对人群：大学
学生学校：不详
咨询课程：英语
创建人邮箱：wangxiujie@xdf.cn
创建时间：2025-09-14 12:52:43
资源类型：单个资源
跟进记录：商机备注：大三+四级+现在去魏公村;接触点：直访；
</t>
  </si>
  <si>
    <t>李仕运</t>
  </si>
  <si>
    <t>30097546</t>
  </si>
  <si>
    <t>2025-09-14 14:41</t>
  </si>
  <si>
    <t>护理学</t>
  </si>
  <si>
    <t>2025-09-18 10:47</t>
  </si>
  <si>
    <t>2025-09-18 13:35</t>
  </si>
  <si>
    <t>LP1758163659248</t>
  </si>
  <si>
    <t>BJWY8827438909</t>
  </si>
  <si>
    <t>回访人：黄智超，回访时间：2025-09-14 14:41，回访内容：【基本情况】专升本的孩子 四级12月考试 推荐报名一对一网课学习 介绍了很多 家长和孩子很有素质 帮孩子注册了网址 18号报名成功后推进一对一报名学习 ～
【学习方案】线上一对一
【诺访时间】今天
【是否有同学一起学习】暂时没有</t>
  </si>
  <si>
    <t>小怡</t>
  </si>
  <si>
    <t>127738062</t>
  </si>
  <si>
    <t>2025-09-17 09:46:51</t>
  </si>
  <si>
    <t>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表单信息：表单id81512、表单名(对内)：新东方集团官微【新东方】资源、表单名（对外）：新东方课程报名、创建人邮箱：wuyue38@xdf.cn、表单链接：pages/index/index.html?scene=81512,,ucwVUGil
备注：来源:小表单;姓名:小怡;意向课程: 【课程】考研、四六级、专升本、成人英语/北京/北京; 新老生: 新生; 提交链接:pages/index/index.html?scene=81512,,ucwVUGil;地理位置:-;渠道:新媒体运营/集团品牌官微</t>
  </si>
  <si>
    <t>2025-09-17 10:18:17</t>
  </si>
  <si>
    <t>张佳怡</t>
  </si>
  <si>
    <t>30143701</t>
  </si>
  <si>
    <t>2025-09-17 14:41</t>
  </si>
  <si>
    <t>中国劳动关系学院</t>
  </si>
  <si>
    <t>旅游管理</t>
  </si>
  <si>
    <t>2025-09-18 13:44</t>
  </si>
  <si>
    <t>2025-09-18 13:45</t>
  </si>
  <si>
    <t>BJWY2246893073</t>
  </si>
  <si>
    <t>WYF250430036</t>
  </si>
  <si>
    <t>回访人：徐一城，回访时间：2025-09-17 14:41，回访内容：【基本情况、学习方案】
线下 河北上学，周末回北京 给侄女咨询 高考90+，推荐一对一和小班课
【诺访、转介绍】
邀约试听课；|回访人：徐一城，回访时间：2025-09-18 13:44，回访内容：已签约</t>
  </si>
  <si>
    <t>63312130</t>
  </si>
  <si>
    <t>2023-12-12 11:09:06</t>
  </si>
  <si>
    <t>咨询专四辅导【A】；在职，想学习下英语，告知有网课和一对一，微信沟通即手机号【转英学】 外呼主题：【2023-CRM高三资源】-北京大学部（TMK主管分配TMK） 外呼主题：FY24-英学11月死单回访（下旬）</t>
  </si>
  <si>
    <t>【2023-CRM高三资源】-北京大学部</t>
  </si>
  <si>
    <t>刘子轩</t>
  </si>
  <si>
    <t>30142299</t>
  </si>
  <si>
    <t>2025-09-17 11:32</t>
  </si>
  <si>
    <t>2025-09-17 20:13</t>
  </si>
  <si>
    <t>2025-09-17 20:15</t>
  </si>
  <si>
    <t>BJWY3392013426</t>
  </si>
  <si>
    <t>回访人：杨晓超，回访时间：2025-09-17 11:32，回访内容：续费六级；|回访人：杨晓超，回访时间：2025-09-17 11:35，回访内容：六级课程沟通 ；|回访人：杨晓超，回访时间：2025-09-17 20:13，回访内容：已报名</t>
  </si>
  <si>
    <t>127777982</t>
  </si>
  <si>
    <t>2025-09-17 10:23:27</t>
  </si>
  <si>
    <t xml:space="preserve">胡菳菳+huqinqin1@xdf.cn+ID+胡菳菳1(新东方教育科技集团有限公司-产业机构-国际教育培训事业部-新东方在线国际教育-学习服务部-高端课程服务组-中学生小班服务组 | 高级学习管理师)
</t>
  </si>
  <si>
    <t>胡菳菳+huqinqin1@xdf.cn+ID+胡菳菳1(新东方教育科技集团有限公司-产业机构-国际教育培训事业部-新东方在线国际教育-学习服务部-高端课程服务组-中学生小班服务组 | 高级学习管理师</t>
  </si>
  <si>
    <t>李宇佳</t>
  </si>
  <si>
    <t>30141898</t>
  </si>
  <si>
    <t>2025-09-17 10:44</t>
  </si>
  <si>
    <t>合肥学院</t>
  </si>
  <si>
    <t>人工智能与大数据学院</t>
  </si>
  <si>
    <t>2025-09-17 11:46</t>
  </si>
  <si>
    <t>BJWY4530639909</t>
  </si>
  <si>
    <t>WYSJ250410025</t>
  </si>
  <si>
    <t>2025-09-17</t>
  </si>
  <si>
    <t>回访人：刘晓娟，回访时间：2025-09-17 10:44，回访内容：咨询六级线上的课程，现在在上课，加微信咨询，外地的，介绍无忧和 套餐班，考虑下；|回访人：刘晓娟，回访时间：2025-09-17 11:46，回访内容：报名</t>
  </si>
  <si>
    <t>姜子悦</t>
  </si>
  <si>
    <t>127743734</t>
  </si>
  <si>
    <t>2025-09-16 17:46:59</t>
  </si>
  <si>
    <t>市场人员：胡洪彬
备注：26考季，大四咨询4级课程，准备12月份四级考试</t>
  </si>
  <si>
    <t>30141064</t>
  </si>
  <si>
    <t>2025-09-16 21:33</t>
  </si>
  <si>
    <t>西藏农牧学院</t>
  </si>
  <si>
    <t>动物科学学院</t>
  </si>
  <si>
    <t>动物科学</t>
  </si>
  <si>
    <t>2025-09-17 10:17</t>
  </si>
  <si>
    <t>BJWY2050786862</t>
  </si>
  <si>
    <t>WYFJ250400068</t>
  </si>
  <si>
    <t>回访人：房国超，回访时间：2025-09-16 21:33，回访内容：学生咨询， 之前四级考试410多  420多，咨询线上班，  邀约先不来， 转介绍无；|回访人：房国超，回访时间：2025-09-17 10:17，回访内容：报名</t>
  </si>
  <si>
    <t>李姿颖</t>
  </si>
  <si>
    <t>124019022</t>
  </si>
  <si>
    <t>2025-08-18 10:22:10</t>
  </si>
  <si>
    <t xml:space="preserve">渠道录入来源：SCRM-客服推送
商机ID：5009469318
商机编码：XSJ20250818002106
针对人群：大学
学生学校：不详
咨询课程：经济学
创建人邮箱：wangguibing@xdf.cn
创建时间：2025-08-18 10:22:03
资源类型：单个资源
跟进记录：商机备注：学员妈妈来电，大三，咨询四级，沧州实习，四级没过，差几分，暑假期间，;接触点：呼入；
</t>
  </si>
  <si>
    <t>29687811</t>
  </si>
  <si>
    <t>2025-08-18 10:55</t>
  </si>
  <si>
    <t>华北理工大学</t>
  </si>
  <si>
    <t>2025-09-17 20:27</t>
  </si>
  <si>
    <t>BJWY7024412388</t>
  </si>
  <si>
    <t>WYFJ250400069</t>
  </si>
  <si>
    <t>回访人：田一禾，回访时间：2025-09-13 14:22，回访内容：等待出分时间，最近还没有定下来，不好说；|回访人：田一禾，回访时间：2025-09-17 20:27，回访内容：今日签约</t>
  </si>
  <si>
    <t>玉米综星</t>
  </si>
  <si>
    <t>127045439</t>
  </si>
  <si>
    <t>2025-09-12 00:44:12</t>
  </si>
  <si>
    <t>【赵浩智】咨询四六级秋季辅导</t>
  </si>
  <si>
    <t>廉轶凡</t>
  </si>
  <si>
    <t>30084207</t>
  </si>
  <si>
    <t>2025-09-17 19:20</t>
  </si>
  <si>
    <t>能源与动力工程</t>
  </si>
  <si>
    <t>2025-09-17 19:27</t>
  </si>
  <si>
    <t>2025-09-19 11:39</t>
  </si>
  <si>
    <t>BJWY2995896230</t>
  </si>
  <si>
    <t>WYFJ250400070</t>
  </si>
  <si>
    <t>回访人：张博奥，回访时间：2025-09-12 10:42，回访内容：学生基础一般，差10分过i四级，纠结线下上课还是线上上课，邀约试听课；|回访人：张博奥，回访时间：2025-09-14 20:05，回访内容：电话无人接听，有意向，但是不回微信；|回访人：张博奥，回访时间：2025-09-15 19:00，回访内容：还在考虑，时间不太合适，但是有意向；|回访人：宋增辉，回访时间：2025-09-17 19:27，回访内容：已报名</t>
  </si>
  <si>
    <t>张继中</t>
  </si>
  <si>
    <t>127699541</t>
  </si>
  <si>
    <t>2025-09-16 13:04:38</t>
  </si>
  <si>
    <t>续费原因：家长有四级转小班和1v1倾向；该学生为保护期内续费，原顾问：国内大学部-黄智超(huangzhichao1@xdf.cn)</t>
  </si>
  <si>
    <t>30107904</t>
  </si>
  <si>
    <t>2025-09-16 13:57</t>
  </si>
  <si>
    <t>天津科技大学</t>
  </si>
  <si>
    <t>2025-09-17 18:11</t>
  </si>
  <si>
    <t>2025-09-17 18:33</t>
  </si>
  <si>
    <t>LP17581038801543</t>
  </si>
  <si>
    <t>四级一对一畅学班（定制50H）</t>
  </si>
  <si>
    <t>BJWY2473867563</t>
  </si>
  <si>
    <t>回访人：黄智超，回访时间：2025-09-16 13:57，回访内容：老生 家长重视孩子学习 等孩子22号开始报名结束后 推进转小班/一对一～</t>
  </si>
  <si>
    <t>张女士</t>
  </si>
  <si>
    <t>125543266</t>
  </si>
  <si>
    <t>2025-08-29 19:30:09</t>
  </si>
  <si>
    <t xml:space="preserve">渠道录入来源：SCRM-客服推送
商机ID：5009552668
商机编码：XSJ20250829034632
针对人群：大学
学生学校：不详
咨询课程：英语
创建人邮箱：zhaowenjing6@xdf.cn
创建时间：2025-08-29 19:30:04
资源类型：单个资源
跟进记录：商机备注：【呼入组+国际教育雅思】妈妈接听，大一，咨询四级，艺术生，高考英语90多分，辛苦老师联系，微信13904000199;接触点：呼入；
</t>
  </si>
  <si>
    <t>王子元</t>
  </si>
  <si>
    <t>29848571</t>
  </si>
  <si>
    <t>2025-08-29 20:43</t>
  </si>
  <si>
    <t>艺术设计学部</t>
  </si>
  <si>
    <t>摄影</t>
  </si>
  <si>
    <t>2025-09-17 13:15</t>
  </si>
  <si>
    <t>2025-09-17 13:20</t>
  </si>
  <si>
    <t>LP1758086121517</t>
  </si>
  <si>
    <t>BJWY3231682860</t>
  </si>
  <si>
    <t>回访人：徐一城，回访时间：2025-09-11 10:21，回访内容：微信沟通试听课，再次详细介绍一对一课程，大班课和小班课，家长疑问点较多且重复提问；|回访人：徐一城，回访时间：2025-09-12 18:46，回访内容：微信发送试听课方式；|回访人：徐一城，回访时间：2025-09-14 09:30，回访内容：发送试听课回放维护</t>
  </si>
  <si>
    <t>高考英语90，平时模考110左右，但基础比较薄弱
推荐赵子凌老师，陈迪老师
家长想赵子凌老师周六空余时间排课</t>
  </si>
  <si>
    <t>127590007</t>
  </si>
  <si>
    <t>2025-09-16 18:12:23</t>
  </si>
  <si>
    <t xml:space="preserve">咨询四级课程
渠道录入来源：大众点评
事件名称：预约免费试听课
大众点评门店名称：新东方考研四六级(良乡大学城校区)
店铺绑定的校区：临时教学校区
店铺管理员邮箱：lvmeng2@xdf.cn
备注：2025-09-16 18:12:17用户在大众点评预约试听课
</t>
  </si>
  <si>
    <t>刘姝彤</t>
  </si>
  <si>
    <t>30110934</t>
  </si>
  <si>
    <t>2025-09-16 19:51</t>
  </si>
  <si>
    <t>金融工程</t>
  </si>
  <si>
    <t>2025-09-17 20:19</t>
  </si>
  <si>
    <t>2025-09-17 20:20</t>
  </si>
  <si>
    <t>BJWY3277591183</t>
  </si>
  <si>
    <t>WYFJ250400067</t>
  </si>
  <si>
    <t>回访人：田一禾，回访时间：2025-09-16 19:51，回访内容：【基本情况、学习方案】
良乡那边非常远，一对一价格贵，线上不太喜欢，线下有点远，还在考量
【诺访、转介绍】
过来，提及了；|回访人：田一禾，回访时间：2025-09-17 20:19，回访内容：今日交接</t>
  </si>
  <si>
    <t>陈熹</t>
  </si>
  <si>
    <t>127177921</t>
  </si>
  <si>
    <t>2025-09-12 09:55:14</t>
  </si>
  <si>
    <t>家长方便不接电话，只加微信。孩子大三，第一次报了咱们的六级线下课，差8分；目前考季未系统备考，希望咨询六级秋季线下课。</t>
  </si>
  <si>
    <t>30117152</t>
  </si>
  <si>
    <t>2025-09-12 18:16</t>
  </si>
  <si>
    <t>新能源科学及工程</t>
  </si>
  <si>
    <t>2025-09-16 22:02</t>
  </si>
  <si>
    <t>BJWY6032373943</t>
  </si>
  <si>
    <t>WYS250470006</t>
  </si>
  <si>
    <t>2025-09-16</t>
  </si>
  <si>
    <t>回访人：田一禾，回访时间：2025-09-12 18:16，回访内容：【基本情况、学习方案】
差八分没过，应该不会投入过多，主要了解各个班型的收费情况
【诺访、转介绍】
邀请了没有回应。；|回访人：田一禾，回访时间：2025-09-12 18:17，回访内容：补截图；|回访人：田一禾，回访时间：2025-09-15 18:28，回访内容：跟孩子商量具体校区位置，告知花园桥基本满了，优先考虑魏公村；|回访人：田一禾，回访时间：2025-09-16 22:02，回访内容：今日签约</t>
  </si>
  <si>
    <t>123906242</t>
  </si>
  <si>
    <t>2025-08-16 10:16:07</t>
  </si>
  <si>
    <t>【赵浩智】咨询六级秋季班</t>
  </si>
  <si>
    <t>焦丽颖</t>
  </si>
  <si>
    <t>30140312</t>
  </si>
  <si>
    <t>2025-09-16 18:22</t>
  </si>
  <si>
    <t>编辑出版学</t>
  </si>
  <si>
    <t>BJWY5389415954</t>
  </si>
  <si>
    <t>WYS250440005</t>
  </si>
  <si>
    <t>回访人：房国超，回访时间：2025-09-16 18:22，回访内容：转班；|回访人：房国超，回访时间：2025-09-16 18:22，回访内容：转班</t>
  </si>
  <si>
    <t>丁女士</t>
  </si>
  <si>
    <t>127520425</t>
  </si>
  <si>
    <t>2025-09-15 15:47:36</t>
  </si>
  <si>
    <t>资源录入来源：小表单
城市：青岛市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备注：来源:小表单;姓名:丁女士;意向课程: 【课程】考研、四六级、专升本、成人英语/北京/北京; 新老生: 流失老生; 提交链接:pages/index/index.html?scene=81512,,Lh8FwYc8;地理位置:山东省青岛市崂山区金家岭街道崂山区卫生健康局综合监督执法局人力资源大厦;渠道:新媒体运营/公众号-品牌号</t>
  </si>
  <si>
    <t>2025-09-15 16:05:33</t>
  </si>
  <si>
    <t>陈嘉茹</t>
  </si>
  <si>
    <t>30070538</t>
  </si>
  <si>
    <t>2025-09-15 16:49</t>
  </si>
  <si>
    <t>2025-09-16 15:33</t>
  </si>
  <si>
    <t>BJWY7227848055</t>
  </si>
  <si>
    <t>WYSJ250410022</t>
  </si>
  <si>
    <t>回访人：黄智超，回访时间：2025-09-15 16:49，回访内容：【基本情况】学生研究生 学校那边事情多 只能上网课 询问一对一价格后 还是倾向大班 已经添加家长微信 需要沟通下孩子看看～
【学习方案】线上大班课
【诺访时间】线上课 先不来
【是否有同学一起学习】暂时没有；|回访人：黄智超，回访时间：2025-09-16 15:33，回访内容：已报名 六级线上大班</t>
  </si>
  <si>
    <t>刘雅杰</t>
  </si>
  <si>
    <t>123910625</t>
  </si>
  <si>
    <t>2025-08-16 11:01:09</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</si>
  <si>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表单信息：表单id81512、表单名(对内)：新东方集团官微【新东方】资源、表单名（对外）：新东方课程报名、创建人邮箱：wuyue38@xdf.cn、表单链接：pages/index/index.html?scene=81512,,ucwVUGil
备注：来源:小表单;姓名:刘雅杰;意向课程: 【课程】考研、四六级、专升本、成人英语/北京/北京; 新老生: 流失老生; 提交链接:pages/index/index.html?scene=81512,,ucwVUGil;地理位置:北京市昌平区北七家镇回南路25号山水佳苑;渠道:新媒体运营/集团品牌官微</t>
  </si>
  <si>
    <t>2025-08-16 11:05:50</t>
  </si>
  <si>
    <t>29653705</t>
  </si>
  <si>
    <t>2025-08-16 11:21</t>
  </si>
  <si>
    <t>2025-09-16 10:41</t>
  </si>
  <si>
    <t>BJWY5506183839</t>
  </si>
  <si>
    <t>WYSJ250400090</t>
  </si>
  <si>
    <t>回访人：刘晓娟，回访时间：2025-09-10 17:24，回访内容：邀约讲座；|回访人：刘晓娟，回访时间：2025-09-12 17:15，回访内容：没考虑好线上还是线下，再考虑下；|回访人：刘晓娟，回访时间：2025-09-13 11:38，回访内容：真题是什么时候的，介绍；|回访人：刘晓娟，回访时间：2025-09-16 10:41，回访内容：报名</t>
  </si>
  <si>
    <t>127706493</t>
  </si>
  <si>
    <t>2025-09-16 15:07:22</t>
  </si>
  <si>
    <t>研究生已经毕业，有考博想法，咨询六级课程，5分钟左右到花园桥校区，尽快联系
新东方考研四六级(花园桥校区)</t>
  </si>
  <si>
    <t>黄宇楠</t>
  </si>
  <si>
    <t>30138558</t>
  </si>
  <si>
    <t>六级,其他</t>
  </si>
  <si>
    <t>莫斯科国立大学</t>
  </si>
  <si>
    <t>2025-09-16 20:48</t>
  </si>
  <si>
    <t>BJWY2454989105</t>
  </si>
  <si>
    <t>WYS250440004</t>
  </si>
  <si>
    <t>回访人：徐一城，回访时间：2025-09-16 15:46，回访内容：预约面谈；|回访人：徐一城，回访时间：2025-09-16 17:59，回访内容：告知校区地址面谈；|回访人：徐一城，回访时间：2025-09-16 18:01，回访内容：俄罗斯研究生，高考英语137，后面没学过四级，要考国科大的博士，觉得自己阅读还可以，完型和短语薄弱，想学语法单词；|回访人：徐一城，回访时间：2025-09-16 20:48，回访内容：签约</t>
  </si>
  <si>
    <t>海外学校-国外大学-其他</t>
  </si>
  <si>
    <t>126324028</t>
  </si>
  <si>
    <t>2025-09-05 15:34:25</t>
  </si>
  <si>
    <t xml:space="preserve">渠道录入来源：SCRM-客服推送
商机ID：5009567035
商机编码：XSJ20250905025506
针对人群：大学
学员号：BJ2292846
学生学校：北京四中
咨询课程：英语
创建人邮箱：lilei87@xdf.cn
创建时间：2025-09-05 15:34:15
资源类型：单个资源
跟进记录：商机备注：家长来电咨询，学生六级已经过了，大概是480左右，想要将六级的成绩再往上提升一下，计划520以上，倾向线下的大班，可以直接电话联系，现在时间方便，谢谢;接触点：呼入；
</t>
  </si>
  <si>
    <t>姜懿桐</t>
  </si>
  <si>
    <t>30104898</t>
  </si>
  <si>
    <t>2025-09-15 17:54</t>
  </si>
  <si>
    <t>六级,英语</t>
  </si>
  <si>
    <t>检验</t>
  </si>
  <si>
    <t>2025-09-16 20:26</t>
  </si>
  <si>
    <t>2025-09-17 10:43</t>
  </si>
  <si>
    <t>LP17580255881700</t>
  </si>
  <si>
    <t>BJWY6195021732</t>
  </si>
  <si>
    <t>回访人：徐一城，回访时间：2025-09-15 17:54，回访内容：转班；|回访人：徐一城，回访时间：2025-09-15 18:53，回访内容：重新入班，等待退费</t>
  </si>
  <si>
    <t>LP1758076768140</t>
  </si>
  <si>
    <t>Lily</t>
  </si>
  <si>
    <t>126582638</t>
  </si>
  <si>
    <t>2025-09-08 13:12:28</t>
  </si>
  <si>
    <t>【赵浩智】咨询四级秋季线下大班课</t>
  </si>
  <si>
    <t>金妍</t>
  </si>
  <si>
    <t>30030169</t>
  </si>
  <si>
    <t>2025-09-08 14:23</t>
  </si>
  <si>
    <t>2025-09-16 19:12</t>
  </si>
  <si>
    <t>2025-09-16 19:14</t>
  </si>
  <si>
    <t>BJWY2853818713</t>
  </si>
  <si>
    <t>WYF250430034</t>
  </si>
  <si>
    <t>回访人：宋增辉，回访时间：2025-09-08 14:23，回访内容：【基本情况】大一，带有明确的咨课方向，小班觉得贵，大班学习了解了一下课程和班级时间安排，和孩子沟通商量去了
【学习方案】六级大班
【诺访】邀约试听课
【转介绍】试听课提了一下带新一起来；|回访人：宋增辉，回访时间：2025-09-10 18:26，回访内容：电话未接，微信沟通留言试听课；|回访人：宋增辉，回访时间：2025-09-11 20:20，回访内容：电话未接；|回访人：宋增辉，回访时间：2025-09-14 21:51，回访内容：电话未接；|回访人：宋增辉，回访时间：2025-09-16 19:12，回访内容：已报名</t>
  </si>
  <si>
    <t>王先生</t>
  </si>
  <si>
    <t>124596185</t>
  </si>
  <si>
    <t>2025-08-21 13:12:33</t>
  </si>
  <si>
    <t xml:space="preserve">渠道录入来源：SCRM-客服推送
商机ID：5009517975
商机编码：XSJ20250821014085
针对人群：大学
学生学校：不详
咨询课程：英语
创建人邮箱：guositong@xdf.cn
创建时间：2025-08-21 13:12:26
资源类型：单个资源
跟进记录：商机备注：大二，咨询六级;接触点：直访；
</t>
  </si>
  <si>
    <t>王佳一</t>
  </si>
  <si>
    <t>29768409</t>
  </si>
  <si>
    <t>2025-08-21 16:06</t>
  </si>
  <si>
    <t>2025-09-16 18:42</t>
  </si>
  <si>
    <t>2025-09-16 18:53</t>
  </si>
  <si>
    <t>六级一对一畅学班（定制50H）</t>
  </si>
  <si>
    <t>BJWY5600728707</t>
  </si>
  <si>
    <t>回访人：徐一城，回访时间：2025-09-08 11:52，回访内容：发送试听课邀约面谈；|回访人：徐一城，回访时间：2025-09-08 12:01，回访内容：孩子14号实践结束，15号开学，这两天发送具体上课时间；|回访人：徐一城，回访时间：2025-09-11 18:02，回访内容：电话未接通，试听课邀约已发送；|回访人：徐一城，回访时间：2025-09-13 19:11，回访内容：微信发送试听课回访，孩子过两天会来找我；|回访人：徐一城，回访时间：2025-09-16 18:42，回访内容：签约</t>
  </si>
  <si>
    <t>家长明天就想上课，辛苦老师尽快联系</t>
  </si>
  <si>
    <t>124295089</t>
  </si>
  <si>
    <t>2025-08-19 12:25:28</t>
  </si>
  <si>
    <t>咨询四级，分配田一禾老师【死单激活】；【王朝群】咨询四六级暑期班【微信联系，微信号：Maggie2276】（TMK主管分配TMK） 外呼主题：FY25-国内7月死单回访（7.14-7.20）</t>
  </si>
  <si>
    <t>2026财年第2财月小红书</t>
  </si>
  <si>
    <t>章艺涵</t>
  </si>
  <si>
    <t>30075563</t>
  </si>
  <si>
    <t>电气与信息工程学院</t>
  </si>
  <si>
    <t>BJWY9066688981</t>
  </si>
  <si>
    <t>WYF250440002</t>
  </si>
  <si>
    <t>回访人：田一禾，回访时间：2025-09-17 20:13，回访内容：转班；|回访人：田一禾，回访时间：2025-09-17 20:14，回访内容：转班</t>
  </si>
  <si>
    <t>北京市8034</t>
  </si>
  <si>
    <t>127359274</t>
  </si>
  <si>
    <t>2025-09-13 21:05:48</t>
  </si>
  <si>
    <t xml:space="preserve">AI-37815-492 2025-09-13 21:01:25_x000D_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2025-09-13 21:01:27_x000D_
您是想咨询【考研走读班】【考研集训营】【考研规划】还是【在职考研】呢？_x000D_
_x000D_
01000000037815776846480773708034 2025-09-13 21:02:53_x000D_
六级_x000D_
_x000D_
AI-37815-492 2025-09-13 21:02:56_x000D_
您目前在学的院校是哪所呢？_x000D_
_x000D_
01000000037815776846480773708034 2025-09-13 21:03:03_x000D_
河北大学_x000D_
_x000D_
AI-37815-492 2025-09-13 21:03:07_x000D_
您目前英语基础如何呢？_x000D_
_x000D_
01000000037815776846480773708034 2025-09-13 21:03:34_x000D_
四级过了，六级考了两次没过，380分_x000D_
_x000D_
AI-37815-492 2025-09-13 21:03:37_x000D_
这样，您微信还是电话方便呢？我安排四六级老师联系您，将课程的详细内容介绍给您_x000D_
_x000D_
AI-37815-492 2025-09-13 21:04:15_x000D_
您好，能看到我的对话吗？如有疑问，可以在此留电咨询！_x000D_
_x000D_
01000000037815776846480773708034 2025-09-13 21:04:16_x000D_
河北大学有咱们的点吗_x000D_
_x000D_
AI-37815-492 2025-09-13 21:04:19_x000D_
您可以留下您的姓名和电话，我这边可以立刻安排对应校区顾问老师给您回电！_x000D_
_x000D_
01000000037815776846480773708034 2025-09-13 21:04:47_x000D_
马女士：18801229730（微信同步）_x000D_
_x000D_
AI-37815-492 2025-09-13 21:04:51_x000D_
好的，确认一下你的号码是否正确呢~_x000D_
_x000D_
01000000037815776846480773708034 2025-09-13 21:05:01_x000D_
是的_x000D_
_x000D_
AI-37815-492 2025-09-13 21:05:05_x000D_
这个手机号是您的微信吗？如果不是您可以留一下您的微信号_x000D_
_x000D_
01000000037815776846480773708034 2025-09-13 21:05:24_x000D_
是微信号_x000D_
_x000D_
AI-37815-492 2025-09-13 21:05:27_x000D_
同学怎么称呼呢？_x000D_
_x000D_
01000000037815776846480773708034 2025-09-13 21:05:41_x000D_
我是孩子家长_x000D_
_x000D_
AI-37815-492 2025-09-13 21:05:44_x000D_
好的，由于今天课程规划老师已经下班了，这边安排老师明天上午9点后给您回电请注意接听~_x000D_
_x000D_
</t>
  </si>
  <si>
    <t>2025-09-14 09:38:53</t>
  </si>
  <si>
    <t>耿佳怡</t>
  </si>
  <si>
    <t>30125346</t>
  </si>
  <si>
    <t>2025-09-14 10:51</t>
  </si>
  <si>
    <t>河北大学</t>
  </si>
  <si>
    <t>2025-09-16 19:07</t>
  </si>
  <si>
    <t>BJWY7883798732</t>
  </si>
  <si>
    <t>WYSJ250410023</t>
  </si>
  <si>
    <t>回访人：宋增辉，回访时间：2025-09-14 10:51，回访内容：【基本情况】大三，六级考试330,380，家长现在在外面，让先加微信，然后微信发课程信息
【学习方案】六级线上
【诺访】外省
【转介绍】微信留言沟通；|回访人：宋增辉，回访时间：2025-09-16 19:07，回访内容：已报名</t>
  </si>
  <si>
    <t>LP17580198571539</t>
  </si>
  <si>
    <t>黄一洋</t>
  </si>
  <si>
    <t>125380441</t>
  </si>
  <si>
    <t>2025-08-28 10:55:39</t>
  </si>
  <si>
    <t>资源录入来源：小表单
市场活动id：844374
市场活动名称：新东方集团官网【新东方】资源
活动所属学校id：10000
活动所属学校名称：总公司
线索接收人邮箱：dxbj_kf@xdf.cn
线索接受人类型：自定义
表单信息：表单id161805、表单名(对内)：新东方集团官网【新东方】资源、表单名（对外）：新东方课程咨询、创建人邮箱：caian@xdf.cn、表单链接：https://m.xdf.cn/opt/?state=161805&amp;agn=8L9B31Uy
备注：来源:小表单;姓名:黄一洋;意向课程: 考研|四六级|专升本|成人英语|教资财会/B北京/北京; 新老生: 新生; 提交链接:https://m.xdf.cn/opt/?state=161805&amp;agn=8L9B31Uy;渠道:官网/APP/APP首页</t>
  </si>
  <si>
    <t>2026财年小表单-新东方集团官网【新东方】资源</t>
  </si>
  <si>
    <t>2025-08-28 11:16:43</t>
  </si>
  <si>
    <t>29838372</t>
  </si>
  <si>
    <t>2025-08-28 11:57</t>
  </si>
  <si>
    <t>中国科学院大学</t>
  </si>
  <si>
    <t>2025-09-16 12:14</t>
  </si>
  <si>
    <t>BJWY6666401827</t>
  </si>
  <si>
    <t>WYS250470007</t>
  </si>
  <si>
    <t>回访人：黄智超，回访时间：2025-09-10 12:42，回访内容：邀约试听课 周六没课不能来了～学校通知还没发 现在不确定～；|回访人：黄智超，回访时间：2025-09-15 18:40，回访内容：明天就能报名了 看看能不能报上～再决定是否上课；|回访人：黄智超，回访时间：2025-09-16 12:14，回访内容：签约 六级线下魏公村大班</t>
  </si>
  <si>
    <t>125645917</t>
  </si>
  <si>
    <t>2025-08-31 19:58:14</t>
  </si>
  <si>
    <t>2026财年第3财月小红书</t>
  </si>
  <si>
    <t>李佳瑶</t>
  </si>
  <si>
    <t>30135856</t>
  </si>
  <si>
    <t>2025-09-15 23:46</t>
  </si>
  <si>
    <t>材料学院</t>
  </si>
  <si>
    <t>2025-09-15 23:47</t>
  </si>
  <si>
    <t>BJWY0203308661</t>
  </si>
  <si>
    <t>WYS250470004</t>
  </si>
  <si>
    <t>回访人：黄智超，回访时间：2025-09-15 23:46，回访内容：转班；|回访人：黄智超，回访时间：2025-09-15 23:47，回访内容：转班</t>
  </si>
  <si>
    <t>127541218</t>
  </si>
  <si>
    <t>2025-09-15 14:08:43</t>
  </si>
  <si>
    <t>咨询四级，已到花园桥校区二楼闸机处，需要有人尽快接一下，尽快联系</t>
  </si>
  <si>
    <t>郭延劭</t>
  </si>
  <si>
    <t>30102851</t>
  </si>
  <si>
    <t>2025-09-15 14:29</t>
  </si>
  <si>
    <t>2025-09-15 17:48</t>
  </si>
  <si>
    <t>BJWY0472214480</t>
  </si>
  <si>
    <t>WYS250430053</t>
  </si>
  <si>
    <t>回访人：房国超，回访时间：2025-09-15 14:29，回访内容：学生咨询， 首师大的， 之前四级考了496 ，   六级考了2次了， 都是420 ， 邀约稍后开完会   再过去，  转介绍暂无；|回访人：房国超，回访时间：2025-09-15 16:28，回访内容：校区参观；|回访人：房国超，回访时间：2025-09-15 17:48，回访内容：报名</t>
  </si>
  <si>
    <t>卢随歌</t>
  </si>
  <si>
    <t>127343585</t>
  </si>
  <si>
    <t>2025-09-13 13:42:03</t>
  </si>
  <si>
    <t>续费原因：续费四级课程；该学生为保护期外续费，原顾问部门：国内大学部</t>
  </si>
  <si>
    <t>30121015</t>
  </si>
  <si>
    <t>2025-09-13 14:27</t>
  </si>
  <si>
    <t>2025-09-15 17:24</t>
  </si>
  <si>
    <t>BJWY7065059024</t>
  </si>
  <si>
    <t>WYF250410015</t>
  </si>
  <si>
    <t>回访人：黄智超，回访时间：2025-09-13 14:27，回访内容：【基本情况】暑假报名后退费了 没学上 想针对四级进行专项提升 推荐小班 家长想要家附近的校区 告知只有花园桥 等签协议报名
【学习方案】线下小班
【诺访时间】未告知
【是否有同学一起学习】暂时没有；|回访人：黄智超，回访时间：2025-09-14 18:19，回访内容：协议签完了 未缴费 已经提醒了 继续跟进～；|回访人：黄智超，回访时间：2025-09-15 17:24，回访内容：已报名 四级线下小班～</t>
  </si>
  <si>
    <t>127419673</t>
  </si>
  <si>
    <t>2025-09-14 09:49:57</t>
  </si>
  <si>
    <t>韩嘉熙</t>
  </si>
  <si>
    <t>30095868</t>
  </si>
  <si>
    <t>2025-09-14 10:27</t>
  </si>
  <si>
    <t>生态学</t>
  </si>
  <si>
    <t>2025-09-15 17:22</t>
  </si>
  <si>
    <t>BJWY3918405773</t>
  </si>
  <si>
    <t>WYS250470003</t>
  </si>
  <si>
    <t>回访人：徐一城，回访时间：2025-09-14 10:27，回访内容：【基本情况、学习方案】
刚上大二，12月刷高分， 四级520，高考130，
【诺访、转介绍】
下午面谈；|回访人：徐一城，回访时间：2025-09-15 17:22，回访内容：签约</t>
  </si>
  <si>
    <t>一米阳光</t>
  </si>
  <si>
    <t>126454838</t>
  </si>
  <si>
    <t>2025-09-06 22:44:26</t>
  </si>
  <si>
    <t>刘昊昆</t>
  </si>
  <si>
    <t>29993188</t>
  </si>
  <si>
    <t>2025-09-07 10:25</t>
  </si>
  <si>
    <t>舞蹈学院</t>
  </si>
  <si>
    <t>舞蹈学（舞蹈教育）</t>
  </si>
  <si>
    <t>2025-09-15 13:53</t>
  </si>
  <si>
    <t>BJWY1774113373</t>
  </si>
  <si>
    <t>WYF250430031</t>
  </si>
  <si>
    <t>回访人：宋增辉，回访时间：2025-09-07 10:25，回访内容：【基本情况】大三，民大舞蹈学生，预算有限，小班一对一不接受价格太贵，大班课顾虑价格
【学习方案】四级线下大班
【诺访】不方便来
【转介绍】后续有需要的会推荐；|回访人：宋增辉，回访时间：2025-09-08 21:32，回访内容：试听课邀约，阿几张觉得贵，要问孩子周六时间合适不；|回访人：宋增辉，回访时间：2025-09-11 20:01，回访内容：电话未接；|回访人：宋增辉，回访时间：2025-09-14 21:40，回访内容：电话未接，微信留言；|回访人：宋增辉，回访时间：2025-09-15 13:53，回访内容：已经报名
刘昊昆是北京新东方的增辉老师，主要负责大学预科、专升本、四六级、学位英语、专四专八、托业、同等学力申硕、pets3级、考研考博等国内考试咨询。他提供了专业的教育咨询服务，帮助学员规划学习，并鼓励学员推荐朋友、同学或亲戚咨询相关课程，同时提供优惠活动作为感谢。刘昊昆已经为学员办理了报名手续，并安排了导学课，鼓励学员分享推荐海报，生成专属推荐码，分享到朋友圈。
下次回访建议：在导学课结束后，及时跟进学员的学习进展，了解他们的学习体验和需求。可以询问学员是否有朋友或同学对课程感兴趣，进一步推动推荐活动。同时，可以分享一些学习资源和备考技巧，帮助学员更好地准备考试。</t>
  </si>
  <si>
    <t>126982815</t>
  </si>
  <si>
    <t>2025-09-10 18:42:34</t>
  </si>
  <si>
    <t>考季：25下
年级：大二
课程形式：六级班课
学生情况：开学大二，12月考六级，咨询六级辅导，四级480分，不方便接听电话，让加微信即手机号；AI-37815-492 2025-09-10 18:19:41_x000D_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2025-09-10 18:19:43_x000D_
您是想咨询【考研走读班】【考研集训营】【考研规划】还是【在职考研】呢？_x000D_
_x000D_
01000000037815749956784716306622 2025-09-10 18:19:56_x000D_
四六级_x000D_
_x000D_
AI-37815-492 2025-09-10 18:20:00_x000D_
您目前在学的院校是哪所呢？_x000D_
_x000D_
01000000037815749956784716306622 2025-09-10 18:20:14_x000D_
北京石油化工学院_x000D_
_x000D_
AI-37815-492 2025-09-10 18:20:18_x000D_
您目前英语基础如何呢？_x000D_
_x000D_
01000000037815749956784716306622 2025-09-10 18:20:46_x000D_
四级480分已过 准备备战25年六级_x000D_
_x000D_
AI-37815-492 2025-09-10 18:20:49_x000D_
这样，您微信还是电话方便呢？我安排四六级老师联系您，将课程的详细内容介绍给您_x000D_
_x000D_
01000000037815749956784716306622 2025-09-10 18:21:03_x000D_
微信_x000D_
_x000D_
AI-37815-492 2025-09-10 18:21:07_x000D_
可以的，您的微信号码是~_x000D_
_x000D_
01000000037815749956784716306622 2025-09-10 18:21:12_x000D_
18548936112_x000D_
_x000D_
AI-37815-492 2025-09-10 18:21:15_x000D_
好的，确认一下联系方式是否正确呢？_x000D_
_x000D_
01000000037815749956784716306622 2025-09-10 18:21:24_x000D_
是_x000D_
_x000D_
AI-37815-492 2025-09-10 18:21:27_x000D_
同学怎么称呼呢？_x000D_
_x000D_
01000000037815749956784716306622 2025-09-10 18:21:35_x000D_
来来_x000D_
_x000D_
AI-37815-492 2025-09-10 18:21:39_x000D_
这边马上安排顾问老师联系您，预计半个小时左右给您回电请注意接听~_x000D_
_x000D_
 外呼主题：2026财年第4财月百度投放新东方官网小程序</t>
  </si>
  <si>
    <t>张楚君</t>
  </si>
  <si>
    <t>30132450</t>
  </si>
  <si>
    <t>2025-09-15 13:52</t>
  </si>
  <si>
    <t>安全工程学院</t>
  </si>
  <si>
    <t>安全工程</t>
  </si>
  <si>
    <t>BJWY1675163711</t>
  </si>
  <si>
    <t>WYS250470005</t>
  </si>
  <si>
    <t>回访人：刘晓娟，回访时间：2025-09-15 13:52，回访内容：转班；|回访人：刘晓娟，回访时间：2025-09-15 13:52，回访内容：转班</t>
  </si>
  <si>
    <t>陈紫璐</t>
  </si>
  <si>
    <t>120970335</t>
  </si>
  <si>
    <t>2025-07-28 10:33:46</t>
  </si>
  <si>
    <t xml:space="preserve">渠道录入来源：SCRM-客服推送
商机ID：5009369085
商机编码：XSJ20250728002840
针对人群：大学
学生学校：不详
咨询课程：英语
创建人邮箱：lichunshan@xdf.cn
创建时间：2025-07-28 10:33:41
资源类型：单个资源
跟进记录：商机备注：【呼入组+57640847】父亲给孩子咨询英语四六级，英语基础一般，开学大二，辛苦老师协助介绍，谢谢;接触点：呼入；
</t>
  </si>
  <si>
    <t>29382016</t>
  </si>
  <si>
    <t>2025-07-28 11:42</t>
  </si>
  <si>
    <t>北京青年政治学院</t>
  </si>
  <si>
    <t>法律</t>
  </si>
  <si>
    <t>2025-09-15 20:39</t>
  </si>
  <si>
    <t>BJWY9899228055</t>
  </si>
  <si>
    <t>WYFJ250400066</t>
  </si>
  <si>
    <t>回访人：黄智超，回访时间：2025-09-09 16:28，回访内容：邀约家长带孩子来试听课 家长说孩子开学了 不知道是否有空 微信也发了试听课具体信息 家长看看再说 不确定来～；|回访人：黄智超，回访时间：2025-09-13 13:03，回访内容：问问孩子能不能来 发了路线图 问问孩子 差不多能来～；|回访人：黄智超，回访时间：2025-09-15 20:39，回访内容：已报名四级线上大班～</t>
  </si>
  <si>
    <t>葡</t>
  </si>
  <si>
    <t>29759285</t>
  </si>
  <si>
    <t>2025-08-20 11:04</t>
  </si>
  <si>
    <t>2025-09-15 20:37</t>
  </si>
  <si>
    <t>WYF250430028</t>
  </si>
  <si>
    <t>回访人：黄智超，回访时间：2025-09-07 19:50，回访内容：发送资料继续维护一下～家长暂未回复～；|回访人：黄智超，回访时间：2025-09-11 16:03，回访内容：发送官网报名通知 目前还不确定什么时间报名 先维护一下 ；|回访人：黄智超，回访时间：2025-09-13 11:34，回访内容：问问小伙伴能不能一起学 家长注意安全问题  可能先报个大班～；|回访人：黄智超，回访时间：2025-09-15 20:37，回访内容：已报名 六级线下大班～</t>
  </si>
  <si>
    <t>WYF250410014</t>
  </si>
  <si>
    <t>回访人：黄智超，回访时间：2025-09-13 13:26，回访内容：邀约试听课 同学带过来～线下沟通；|回访人：黄智超，回访时间：2025-09-13 16:06，回访内容：学生在纠结出国还是国内考研 目前还不确定～继续跟进～；|回访人：黄智超，回访时间：2025-09-15 17:00，回访内容：已报名四级小班 罗昕煜的同学～</t>
  </si>
  <si>
    <t>深圳市7634</t>
  </si>
  <si>
    <t>126744028</t>
  </si>
  <si>
    <t>2025-09-09 11:20:58</t>
  </si>
  <si>
    <t>渠道录入来源：新东方官网M站-客服
意向城市：北京访客省/城市：深圳市
访客静态ID：01000003465900738596689485067634
接待分组ID：70455
搜索引擎：
搜索词：
关键词：
设备类型：phone
访客IP：14.127.210.157
对话详细内容：AI-Lbo0rDBXCyBY 2025-09-09 10:46:08_x000D_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2025-09-09 10:46:11_x000D_
您是想咨询【线下课程】【线上课程】【考研规划】还是【在职考研】呢？**【线下课程】#  **【线上课程】#**【考研规划】#**【在职考研】#_x000D_
_x000D_
01000003465900738596689485067634 2025-09-09 10:47:12_x000D_
老师您好_x000D_
_x000D_
AI-Lbo0rDBXCyBY 2025-09-09 10:47:15_x000D_
同学，你现在是在校还是在职呢？_x000D_
_x000D_
AI-Lbo0rDBXCyBY 2025-09-09 10:47:52_x000D_
您好，能看到我的对话吗？如有疑问，可以在此留电咨询！_x000D_
_x000D_
AI-Lbo0rDBXCyBY 2025-09-09 10:48:12_x000D_
如果打字不方便，可以在此输入电话或者微信，这边安排老师与您联系，为您详细解答！_x000D_
_x000D_
AI-Lbo0rDBXCyBY 2025-09-09 10:49:12_x000D_
同学您好，目前处于咨询的高峰期，如需咨询26/27考研【复习规划、择校择专业】【课程详情】等问题，您可以留下您的【姓名电话方便接听电话的时间】，我们会安排老师第一时间为您回电免费咨询！_x000D_
_x000D_
AI-Lbo0rDBXCyBY 2025-09-09 10:50:12_x000D_
同学您好呀，请问还有什么课程方面的内容可以帮助到您的吗？_x000D_
_x000D_
AI-Lbo0rDBXCyBY 2025-09-09 10:52:12_x000D_
您好！如果没有其他问题，此次回话即将结束。欢迎再次咨询，祝您生活愉快！_x000D_
_x000D_
01000003465900738596689485067634 2025-09-09 11:00:53_x000D_
我是妈妈，不好意思，刚才有同事找。走开了一下。_x000D_
_x000D_
AI-Lbo0rDBXCyBY 2025-09-09 11:00:56_x000D_
具体是想报考什么学校和专业呢？_x000D_
_x000D_
01000003465900738596689485067634 2025-09-09 11:01:32_x000D_
孩子刚上大一，我是想咨询考四六级以及雅思_x000D_
_x000D_
AI-Lbo0rDBXCyBY 2025-09-09 11:01:36_x000D_
您目前在学的院校是哪所呢？_x000D_
_x000D_
01000003465900738596689485067634 2025-09-09 11:01:43_x000D_
想两手准备_x000D_
_x000D_
AI-Lbo0rDBXCyBY 2025-09-09 11:01:46_x000D_
您目前英语基础如何呢？_x000D_
_x000D_
AI-Lbo0rDBXCyBY 2025-09-09 11:02:23_x000D_
您好，能看到我的对话吗？如有疑问，可以在此留电咨询！_x000D_
_x000D_
AI-Lbo0rDBXCyBY 2025-09-09 11:02:43_x000D_
如果打字不方便，可以在此输入电话或者微信，这边安排老师与您联系，为您详细解答！_x000D_
_x000D_
AI-Lbo0rDBXCyBY 2025-09-09 11:03:44_x000D_
同学您好，目前处于咨询的高峰期，如需咨询26/27考研【复习规划、择校择专业】【课程详情】等问题，您可以留下您的【姓名电话方便接听电话的时间】，我们会安排老师第一时间为您回电免费咨询！_x000D_
_x000D_
AI-Lbo0rDBXCyBY 2025-09-09 11:04:43_x000D_
同学您好呀，请问还有什么课程方面的内容可以帮助到您的吗？_x000D_
_x000D_
01000003465900738596689485067634 2025-09-09 11:06:08_x000D_
在忙，等等_x000D_
_x000D_
AI-Lbo0rDBXCyBY 2025-09-09 11:06:12_x000D_
这样，您微信还是电话方便呢？我安排四六级老师联系您，将课程的详细内容介绍给您_x000D_
_x000D_
AI-Lbo0rDBXCyBY 2025-09-09 11:06:49_x000D_
您好，能看到我的对话吗？如有疑问，可以在此留电咨询！_x000D_
_x000D_
AI-Lbo0rDBXCyBY 2025-09-09 11:07:09_x000D_
如果打字不方便，可以在此输入电话或者微信，这边安排老师与您联系，为您详细解答！_x000D_
_x000D_
AI-Lbo0rDBXCyBY 2025-09-09 11:08:09_x000D_
同学您好，目前处于咨询的高峰期，如需咨询26/27考研【复习规划、择校择专业】【课程详情】等问题，您可以留下您的【姓名电话方便接听电话的时间】，我们会安排老师第一时间为您回电免费咨询！_x000D_
_x000D_
AI-Lbo0rDBXCyBY 2025-09-09 11:09:09_x000D_
同学您好呀，请问还有什么课程方面的内容可以帮助到您的吗？_x000D_
_x000D_
AI-Lbo0rDBXCyBY 2025-09-09 11:11:09_x000D_
您好！如果没有其他问题，此次回话即将结束。欢迎再次咨询，祝您生活愉快！_x000D_
_x000D_
01000003465900738596689485067634 2025-09-09 11:18:28_x000D_
孩子刚上大一，我是想咨询考四六级以及雅思，想两手准备。_x000D_
_x000D_
AI-Lbo0rDBXCyBY 2025-09-09 11:18:32_x000D_
嗯嗯  好的那同学稍后方便接听电话吗？我这边可以立刻安排专业老师给您回电呢_x000D_
_x000D_
01000003465900738596689485067634 2025-09-09 11:18:53_x000D_
13316566456曹女士_x000D_
_x000D_
AI-Lbo0rDBXCyBY 2025-09-09 11:18:57_x000D_
好的，确认一下你的号码是否正确呢~_x000D_
_x000D_
01000003465900738596689485067634 2025-09-09 11:19:09_x000D_
你们是北京新东方吗_x000D_
_x000D_
AI-Lbo0rDBXCyBY 2025-09-09 11:19:12_x000D_
同学怎么称呼呢？_x000D_
_x000D_
01000003465900738596689485067634 2025-09-09 11:19:30_x000D_
我是孩子黄炜耀妈妈，曹女士_x000D_
_x000D_
AI-Lbo0rDBXCyBY 2025-09-09 11:19:33_x000D_
这边马上安排顾问老师联系您，预计半个小时左右给您回电请注意接听~_x000D_
_x000D_
01000003465900738596689485067634 2025-09-09 11:19:55_x000D_
您11:19你们是北京新东方吗￼新东方老师_x000D_
_x000D_
AI-Lbo0rDBXCyBY 2025-09-09 11:19:58_x000D_
好的，这个也是您的微信号吗？_x000D_
_x000D_
01000003465900738596689485067634 2025-09-09 11:20:15_x000D_
对。你们是北京新东方吗_x000D_
_x000D_
AI-Lbo0rDBXCyBY 2025-09-09 11:20:18_x000D_
稍后老师会联系哈_x000D_
_x000D_
01000003465900738596689485067634 2025-09-09 11:20:53_x000D_
好。你们是北京新东方英语吗_x000D_
_x000D_
来源页：http://m.xdf.cn/city/
备注：</t>
  </si>
  <si>
    <t>2025-09-09 11:39:29</t>
  </si>
  <si>
    <t>黄炜耀</t>
  </si>
  <si>
    <t>30035365</t>
  </si>
  <si>
    <t>2025-09-09 12:32</t>
  </si>
  <si>
    <t>作曲系</t>
  </si>
  <si>
    <t>作曲</t>
  </si>
  <si>
    <t>2025-09-15 12:25</t>
  </si>
  <si>
    <t>2025-09-15 13:54</t>
  </si>
  <si>
    <t>LP1757910337490</t>
  </si>
  <si>
    <t>大学英语一对一畅学班（80H）</t>
  </si>
  <si>
    <t>BJWY3539956187</t>
  </si>
  <si>
    <t>回访人：刘晓娟，回访时间：2025-09-09 12:32，回访内容：家长咨询，高考英语120，今天下午是开学第一节英语课，我让他问一下英语老师，他们学校最快什么时候能报名考四级，然后我们再来商量他的四级课需要什么时候上。如果完全是应试的，就不需要那么早，可以考的那一个学期再上都行。那我们就可以上一对一的英语口语、听说呀，个性化辅导这种，介绍课程安排；|回访人：刘晓娟，回访时间：2025-09-11 11:19，回访内容：微信留言，确认意向，等待回复</t>
  </si>
  <si>
    <t>126143585</t>
  </si>
  <si>
    <t>2025-09-04 16:27:40</t>
  </si>
  <si>
    <t>内推给刘晓娟老师</t>
  </si>
  <si>
    <t>赵梓萌</t>
  </si>
  <si>
    <t>30130274</t>
  </si>
  <si>
    <t>2025-09-14 22:22</t>
  </si>
  <si>
    <t>2025-09-14 22:23</t>
  </si>
  <si>
    <t>房丽+fangli2@xdf.cn+ID+房丽2(新东方教育科技集团有限公司-产业机构-国际教育培训事业部-国际教育北京中心-运营管理部-大学区域运营中心-中关村大学分中心 | 学业规划师)</t>
  </si>
  <si>
    <t>BJWY4969780669</t>
  </si>
  <si>
    <t>WYSJ250400089</t>
  </si>
  <si>
    <t>回访人：刘晓娟，回访时间：2025-09-14 22:22，回访内容：转班；|回访人：刘晓娟，回访时间：2025-09-14 22:22，回访内容：转班</t>
  </si>
  <si>
    <t>段泽昊</t>
  </si>
  <si>
    <t>101270042</t>
  </si>
  <si>
    <t>2025-05-02 20:26:09</t>
  </si>
  <si>
    <t>家长想给孩子报个寒假的六级辅导班，12月没报上名，加微信介绍（手机号），中国政法大学，大二；高中曾就读北京学校班课学生，2024.9月开学大二 外呼主题：批量导入-北京学校曾就读班课学员-2024年10月大二5（TMK主管分配TMK）</t>
  </si>
  <si>
    <t>批量导入-北京学校曾就读班课学员-2024年10月大二5</t>
  </si>
  <si>
    <t>2025-08-28 11:09:58</t>
  </si>
  <si>
    <t>29844767</t>
  </si>
  <si>
    <t>2025-09-11 15:53</t>
  </si>
  <si>
    <t>社会学院</t>
  </si>
  <si>
    <t>2025-09-14 21:20</t>
  </si>
  <si>
    <t>2025-09-14 21:21</t>
  </si>
  <si>
    <t>BJWY2374670444</t>
  </si>
  <si>
    <t>WYSJ250410017</t>
  </si>
  <si>
    <t>回访人：杨沫，回访时间：2025-09-11 15:53，回访内容：杨沫恢复工单, 系统自动生成回访记录!；|回访人：黄智超，回访时间：2025-09-11 21:18，回访内容：准备报名线上大班 还没提供成绩单 孩子慢性子 明天继续问问～；|回访人：黄智超，回访时间：2025-09-12 19:22，回访内容：加一下孩子微信要成绩单，还没通过；|回访人：黄智超，回访时间：2025-09-13 11:22，回访内容：要孩子成绩单 还没给 催一催～；|回访人：黄智超，回访时间：2025-09-14 18:46，回访内容：成绩单找不到了 直接报名 优惠300 今天看看能不能收 家长现在在忙着呢～；|回访人：黄智超，回访时间：2025-09-14 21:20，回访内容：已报名六级线上大班～</t>
  </si>
  <si>
    <t>127063138</t>
  </si>
  <si>
    <t>2025-09-11 10:45:32</t>
  </si>
  <si>
    <t>渠道:百教招生
姓名:北京市4509
电话:18600973886
区域:北京，
房国超；</t>
  </si>
  <si>
    <t>百教网</t>
  </si>
  <si>
    <t>谢安阳</t>
  </si>
  <si>
    <t>30059408</t>
  </si>
  <si>
    <t>2025-09-11 10:59</t>
  </si>
  <si>
    <t>刑事司法学院</t>
  </si>
  <si>
    <t>法学1</t>
  </si>
  <si>
    <t>2025-09-14 19:06</t>
  </si>
  <si>
    <t>BJWY9275475814</t>
  </si>
  <si>
    <t>WYSJ250410016</t>
  </si>
  <si>
    <t>回访人：房国超，回访时间：2025-09-11 10:59，回访内容：家长咨询六级课程，  学生目前在学校 听不懂， 想了解下课程，邀约试听 和转介绍   ，问问孩子；|回访人：房国超，回访时间：2025-09-12 18:03，回访内容：邀约试听，参加， 学生自己一人来；|回访人：房国超，回访时间：2025-09-13 20:52，回访内容：学生说自己今天有事，  家长告知是学生嫌远，不想过来， 告知可以考虑直播课 ，    ；|回访人：房国超，回访时间：2025-09-14 17:39，回访内容：打算报名 ，等待签协议中；|回访人：房国超，回访时间：2025-09-14 19:06，回访内容：报名</t>
  </si>
  <si>
    <t>127140291</t>
  </si>
  <si>
    <t>2025-09-11 21:10:40</t>
  </si>
  <si>
    <t>邓宇欣</t>
  </si>
  <si>
    <t>30053151</t>
  </si>
  <si>
    <t>2025-09-12 11:37</t>
  </si>
  <si>
    <t>农学</t>
  </si>
  <si>
    <t>2025-09-14 18:47</t>
  </si>
  <si>
    <t>2025-09-14 18:48</t>
  </si>
  <si>
    <t>BJWY3723821890</t>
  </si>
  <si>
    <t>WYF250430025</t>
  </si>
  <si>
    <t>回访人：刘晓娟，回访时间：2025-09-12 11:37，回访内容：孩子母亲咨询，之前中学的老生，上的一对一，什么信息都不提供，想咨询四级线下的课程，介绍线下的大班和小班，邀约试听课，家长先线上试听下；|回访人：刘晓娟，回访时间：2025-09-14 18:47，回访内容：报名</t>
  </si>
  <si>
    <t>125631210</t>
  </si>
  <si>
    <t>2025-09-01 17:59:46</t>
  </si>
  <si>
    <t>2025-09-01 18:09:59</t>
  </si>
  <si>
    <t>赵春乔</t>
  </si>
  <si>
    <t>29855196</t>
  </si>
  <si>
    <t>2025-09-01 19:00</t>
  </si>
  <si>
    <t>大连外国语大学</t>
  </si>
  <si>
    <t>软件学院</t>
  </si>
  <si>
    <t>2025-09-14 17:53</t>
  </si>
  <si>
    <t>BJWY1480235882</t>
  </si>
  <si>
    <t>WYFJ250400060</t>
  </si>
  <si>
    <t>回访人：田一禾，回访时间：2025-09-06 17:52，回访内容：孩子老师说让学雅思，孩子要让跟妈妈联系，，妈妈说要问学校老师再说，现在都不报。多方在阻碍，很危险。；|回访人：田一禾，回访时间：2025-09-11 14:53，回访内容：孩子自己不想上四级，学校也有阻碍，估计会拒绝了，再努力试试吧；|回访人：田一禾，回访时间：2025-09-14 17:52，回访内容：今日签约</t>
  </si>
  <si>
    <t>Isjsjhs</t>
  </si>
  <si>
    <t>126508021</t>
  </si>
  <si>
    <t>2025-09-08 08:33:29</t>
  </si>
  <si>
    <t>【赵浩智】咨询四级秋季大班课</t>
  </si>
  <si>
    <t>白莉</t>
  </si>
  <si>
    <t>30004968</t>
  </si>
  <si>
    <t>2025-09-08 20:44</t>
  </si>
  <si>
    <t>2025-09-14 17:34</t>
  </si>
  <si>
    <t>2025-09-14 17:38</t>
  </si>
  <si>
    <t>BJWY2710779679</t>
  </si>
  <si>
    <t>WYFJ250400058</t>
  </si>
  <si>
    <t>回访人：田一禾，回访时间：2025-09-08 20:44，回访内容：【基本情况、学习方案】
主要是了解线上课模式，现在想试课，介绍了周六试听课
【诺访、转介绍】
提了也发了二维码；|回访人：田一禾，回访时间：2025-09-11 19:51，回访内容：告知进门模式邀约过来，拉进一下距离；|回访人：田一禾，回访时间：2025-09-13 20:46，回访内容：明日应该差不多能报了，先看看；|回访人：田一禾，回访时间：2025-09-14 17:31，回访内容：面谈缴费；|回访人：田一禾，回访时间：2025-09-14 17:34，回访内容：今日签约</t>
  </si>
  <si>
    <t>呃咦</t>
  </si>
  <si>
    <t>126491731</t>
  </si>
  <si>
    <t>2025-09-07 16:30:01</t>
  </si>
  <si>
    <t>【赵浩智】咨询四级秋季线下1V1辅导</t>
  </si>
  <si>
    <t>闫诺</t>
  </si>
  <si>
    <t>29998039</t>
  </si>
  <si>
    <t>2025-09-07 18:00</t>
  </si>
  <si>
    <t>设计艺术学院</t>
  </si>
  <si>
    <t>2025-09-14 17:04</t>
  </si>
  <si>
    <t>2025-09-14 17:09</t>
  </si>
  <si>
    <t>BJWY9521823816</t>
  </si>
  <si>
    <t>回访人：宋增辉，回访时间：2025-09-07 18:00，回访内容：【基本情况】大二，四级考试380，想过线，询问价格和课程安排，要和家长沟通商量
【学习方案】30小时一对一
【诺访】说了周六的试听课
【转介绍】后续有需要的会推荐；|回访人：宋增辉，回访时间：2025-09-07 22:13，回访内容：要来试听，周六定；|回访人：宋增辉，回访时间：2025-09-10 17:34，回访内容：学生自己先来看看，家长负责付费，周六先来试听；|回访人：宋增辉，回访时间：2025-09-13 20:59，回访内容：孩子要回去沟通时间，要和家里确认；|回访人：宋增辉，回访时间：2025-09-15 10:06，回访内容：已经报名</t>
  </si>
  <si>
    <t>126517759</t>
  </si>
  <si>
    <t>2025-09-07 18:21:33</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</si>
  <si>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表单信息：表单id81512、表单名(对内)：新东方集团官微【新东方】资源、表单名（对外）：新东方课程报名、创建人邮箱：wuyue38@xdf.cn、表单链接：pages/index/index.html?scene=81512,,ucwVUGil
备注：来源:小表单;姓名:罗昕煜;意向课程: 【课程】考研、四六级、专升本、成人英语/北京/北京; 新老生: 新生; 提交链接:pages/index/index.html?scene=81512,,ucwVUGil;地理位置:北京市朝阳区亚运村街道北京市朝阳区苇子坑天然气宿舍中国音乐学院;渠道:新媒体运营/集团品牌官微</t>
  </si>
  <si>
    <t>29871478</t>
  </si>
  <si>
    <t>2025-09-07 19:06</t>
  </si>
  <si>
    <t>2025-09-14 15:41</t>
  </si>
  <si>
    <t>2025-09-14 15:43</t>
  </si>
  <si>
    <t>WYF250410011</t>
  </si>
  <si>
    <t>回访人：黄智超，回访时间：2025-09-07 19:06，回访内容：【基本情况】学生高考英语基础薄弱70多分 推荐一对一 学生比较倾向小班 告知花园桥校上课 学生需要沟通家长看看 再反馈～
【学习方案】一对一/线下小班
【诺访时间】未告知
【是否有同学一起学习】可以留意；|回访人：黄智超，回访时间：2025-09-09 13:48，回访内容：电话未接 微信邀约试听课～问问考虑的情况～；|回访人：黄智超，回访时间：2025-09-13 12:58，回访内容：邀约今天来参加试听课～；|回访人：黄智超，回访时间：2025-09-13 17:21，回访内容：线下已到场 跟汪老师撞单 需要沟通家长看看 继续跟进～；|回访人：黄智超，回访时间：2025-09-14 15:41，回访内容：已报名 四级小班～；|回访人：黄智超，回访时间：2025-09-20 15:35，回访内容：转班</t>
  </si>
  <si>
    <t>温言</t>
  </si>
  <si>
    <t>29852769</t>
  </si>
  <si>
    <t>2025-08-31 20:27</t>
  </si>
  <si>
    <t>2025-09-14 15:39</t>
  </si>
  <si>
    <t>WYS250430049</t>
  </si>
  <si>
    <t>回访人：黄智超，回访时间：2025-09-08 19:14，回访内容：电话拒接了 微信留言问问 试听课能不能来 ～已经告知打车费福利～；|回访人：黄智超，回访时间：2025-09-13 13:35，回访内容：邀约线下试听课 下午到场～；|回访人：黄智超，回访时间：2025-09-13 17:24，回访内容：线下沟通 试听课 感觉还是挺好的 目前比较纠结是学线下还是线上班 需要沟通家长 告知分数抵学费活动 尽快做决定～；|回访人：黄智超，回访时间：2025-09-14 15:39，回访内容：已报名 六级线下大班～</t>
  </si>
  <si>
    <t>127094050</t>
  </si>
  <si>
    <t>2025-09-11 13:38:59</t>
  </si>
  <si>
    <t>家长咨询线上六级班课、1对1。孩子在澳门，四级480，六级需要550分以上，推荐了班课和1对1，家长要看详细文件介绍，找我咱们拉群。【TMK合作杨欢欢老师】</t>
  </si>
  <si>
    <t>2025-09-11 14:20:15</t>
  </si>
  <si>
    <t>于克峻</t>
  </si>
  <si>
    <t>30048352</t>
  </si>
  <si>
    <t>2025-09-11 14:50</t>
  </si>
  <si>
    <t>澳门大学</t>
  </si>
  <si>
    <t>2025-09-14 12:47</t>
  </si>
  <si>
    <t>2025-09-14 12:48</t>
  </si>
  <si>
    <t>BJWY8228733375</t>
  </si>
  <si>
    <t>WYSJ250410012</t>
  </si>
  <si>
    <t>回访人：刘晓娟，回访时间：2025-09-11 14:50，回访内容：家长咨询线上六级班课、1对1。孩子在澳门，四级480，六级需要550分以上，介绍套餐班和一对一；|回访人：刘晓娟，回访时间：2025-09-14 12:47，回访内容：报名</t>
  </si>
  <si>
    <t>我就叫我</t>
  </si>
  <si>
    <t>127342628</t>
  </si>
  <si>
    <t>2025-09-13 12:45:59</t>
  </si>
  <si>
    <t>【赵浩智】咨询六级秋季辅导，用户在海淀中关村附近，期望校区面访进一步咨询</t>
  </si>
  <si>
    <t>冯宣凯</t>
  </si>
  <si>
    <t>30092190</t>
  </si>
  <si>
    <t>2025-09-13 14:14</t>
  </si>
  <si>
    <t>仪器科学与光电工程学院</t>
  </si>
  <si>
    <t>测控技术与仪器</t>
  </si>
  <si>
    <t>2025-09-14 12:43</t>
  </si>
  <si>
    <t>BJWY2875137435</t>
  </si>
  <si>
    <t>WYSJ250410013</t>
  </si>
  <si>
    <t>回访人：刘晓娟，回访时间：2025-09-13 14:14，回访内容：本人咨询，之前上过四级班，无忧的，现在想了解六级的课程，北信科的，六级400分，介绍线上和线下的课程安排，孩子跟家长商量下，邀约面谈和介绍老带新；|回访人：刘晓娟，回访时间：2025-09-14 12:43，回访内容：报名</t>
  </si>
  <si>
    <t>郭筱天</t>
  </si>
  <si>
    <t>127346845</t>
  </si>
  <si>
    <t>2025-09-13 15:27:55</t>
  </si>
  <si>
    <t>大三咨询六级【市场合作陈自强】，辛苦老师合并工单，保留市场合作渠道。原顾问田一禾
但是录错渠道的原因是：显示扫一扫添加，不是社群添加。今天经查证，确实是市场合作社群的资源，当时讲座的时候，海报上放我二维码，所以显示扫一扫添加。</t>
  </si>
  <si>
    <t>合作社群</t>
  </si>
  <si>
    <t>30129244</t>
  </si>
  <si>
    <t>2025-09-14 18:07</t>
  </si>
  <si>
    <t>历史文化学院</t>
  </si>
  <si>
    <t>文物与博物馆学</t>
  </si>
  <si>
    <t>2025-09-15 17:05</t>
  </si>
  <si>
    <t>2025-09-15 17:11</t>
  </si>
  <si>
    <t>BJWY0717596031</t>
  </si>
  <si>
    <t>WYSJ250410011</t>
  </si>
  <si>
    <t>回访人：田一禾，回访时间：2025-09-14 18:07，回访内容：需要合并工单到这个渠道；|回访人：田一禾，回访时间：2025-09-14 20:44，回访内容：先等待工单合并再交接。；|回访人：田一禾，回访时间：2025-09-14 21:46，回访内容：今日签约；|回访人：田一禾，回访时间：2025-09-15 13:00，回访内容：田一禾进行了退单操作!(本条回访记录由系统自动记录)；|回访人：田一禾，回访时间：2025-09-15 17:04，回访内容：来过没点面谈，补一下；|回访人：田一禾，回访时间：2025-09-15 17:05，回访内容：今日签约</t>
  </si>
  <si>
    <t>于小涵妈妈</t>
  </si>
  <si>
    <t>127324168</t>
  </si>
  <si>
    <t>2025-09-12 18:28:07</t>
  </si>
  <si>
    <t>孩子大一在中央财经，家长说孩子基础不错，希望咨询四级线上/线下课程的具体上课时间【四级TMK杨钰杰】
录错渠道，辛苦老师合并工单，保留kmt合作渠道</t>
  </si>
  <si>
    <t>2025-09-12 18:37:51</t>
  </si>
  <si>
    <t>于小涵</t>
  </si>
  <si>
    <t>30089317</t>
  </si>
  <si>
    <t>2025-09-12 19:07</t>
  </si>
  <si>
    <t>2025-09-15 00:05</t>
  </si>
  <si>
    <t>2025-09-15 00:06</t>
  </si>
  <si>
    <t>BJWY9569026074</t>
  </si>
  <si>
    <t>WYF250430026</t>
  </si>
  <si>
    <t>回访人：张博奥，回访时间：2025-09-12 19:07，回访内容：孩子新大一，基础较好，推荐四级大班课，但是孩子在军训，近期不面谈不参加试听课，家长表示会尽快给孩子商量；|回访人：张博奥，回访时间：2025-09-14 18:20，回访内容：待出协议；|回访人：张博奥，回访时间：2025-09-15 00:05，回访内容：已报名</t>
  </si>
  <si>
    <t>小番茄只来天使湾收集道具</t>
  </si>
  <si>
    <t>126804582</t>
  </si>
  <si>
    <t>2025-09-09 16:38:55</t>
  </si>
  <si>
    <t>【赵浩智】咨询六级秋季线下小班课【用户目前期望wx沟通】</t>
  </si>
  <si>
    <t>闫彤语</t>
  </si>
  <si>
    <t>30038470</t>
  </si>
  <si>
    <t>2025-09-09 17:43</t>
  </si>
  <si>
    <t>市场营销</t>
  </si>
  <si>
    <t>2025-09-14 22:27</t>
  </si>
  <si>
    <t>BJWY0883186376</t>
  </si>
  <si>
    <t>WYSJ250410020</t>
  </si>
  <si>
    <t>回访人：刘晓娟，回访时间：2025-09-09 17:43，回访内容：学生本人咨询，六级考了一次，322，在丰台，不说哪个院校的，介绍线下和线上的课程安排，跟家里商量下，也邀约试听课和介绍老带新了；|回访人：刘晓娟，回访时间：2025-09-12 15:00，回访内容：电话拒接，微信留言，确认意向，等待回复；|回访人：刘晓娟，回访时间：2025-09-14 15:11，回访内容：接通电话了，在外面，不方便说话，微信留言，确认一下意向；|回访人：刘晓娟，回访时间：2025-09-14 22:27，回访内容：报名</t>
  </si>
  <si>
    <t>126889752</t>
  </si>
  <si>
    <t>2025-09-10 09:38:48</t>
  </si>
  <si>
    <t xml:space="preserve">渠道录入来源：SCRM-客服推送
商机ID：5009634830
商机编码：XSJ20250910001030
学生学校：不详
咨询课程：专业英语
创建人邮箱：zhangjianhua5@xdf.cn
创建时间：2025-09-10 09:38:44
资源类型：单个资源
跟进记录：商机备注：【外呼组+个人微信】学生咨询四级培训，每周一次，一对一线上培训，需求老师结合学生情况安排四级培训，谢谢;接触点：微信；
</t>
  </si>
  <si>
    <t>郭美彤</t>
  </si>
  <si>
    <t>30045176</t>
  </si>
  <si>
    <t>2025-09-10 21:40</t>
  </si>
  <si>
    <t>汕头大学</t>
  </si>
  <si>
    <t>工学部</t>
  </si>
  <si>
    <t>2025-09-14 21:41</t>
  </si>
  <si>
    <t>2025-09-15 16:58</t>
  </si>
  <si>
    <t>LP17578573142692</t>
  </si>
  <si>
    <t>BJWY8318716839</t>
  </si>
  <si>
    <t>回访人：徐一城，回访时间：2025-09-10 21:40，回访内容：【基本情况、学习方案】
四级410，大四，在广州上学，每周只想上一节课，咨询一对一线上课，推荐30小时一对一
【诺访、转介绍】
不方便，试听课转介绍（问转介绍人）；|回访人：徐一城，回访时间：2025-09-11 18:21，回访内容：电话打不通，被挂断；|回访人：徐一城，回访时间：2025-09-12 20:36，回访内容：家长要求按照10周，一周一节课，剩两周自由安排，要求10次课20小时讲完四六级全部知识点并罗列好全部课程细化到每一节课讲什么，明日和老师沟通；|回访人：徐一城，回访时间：2025-09-13 11:47，回访内容：家长较忙，电话打不通，微信不回；|回访人：徐一城，回访时间：2025-09-13 22:29，回访内容：商议一对一上课时间；|回访人：徐一城，回访时间：2025-09-14 12:51，回访内容：邀约面谈；|回访人：徐一城，回访时间：2025-09-14 20:32，回访内容：沟通了家长需求，安排入班测试；|回访人：徐一城，回访时间：2025-09-14 21:35，回访内容：已储值，明天入班</t>
  </si>
  <si>
    <t>家长要求严格，最后一次机会，要求下周开始上课，每周日下午两点后可以上课，周六随机安排，周内很难排课
家长需求：1、学管老师严格监督孩子单词背单词
2、下周开始上课，每周都上一次课
3、家长前期要求20小时讲完四六级全部内容，因此顾问和万晴老师提前沟通过详细大纲发给老师，如果万晴老师时间实在不合适，请参考大纲，大纲私发给学管老师
额外备注：严格！严格！严格！
1、家长要求四级4800词按每天70词监督打卡
2、每堂课结束发送预习资料，监督孩子预习
3、每天作业监督孩子打卡
4、课前沟通环节老师展示教学大纲和授课资料，尽早发放授课资料预习</t>
  </si>
  <si>
    <t>邱同学</t>
  </si>
  <si>
    <t>127360591</t>
  </si>
  <si>
    <t>2025-09-14 10:44:39</t>
  </si>
  <si>
    <t xml:space="preserve">渠道录入来源：SCRM-客服推送
商机ID：5009642938
商机编码：XSJ20250914005010
针对人群：大学
学生学校：不详
咨询课程：英语
创建人邮箱：chenmengyao7@xdf.cn
创建时间：2025-09-14 10:44:33
资源类型：单个资源
跟进记录：商机备注：大二，海淀，咨询六级，辛苦老师及时联系，谢谢。;接触点：呼入；
</t>
  </si>
  <si>
    <t>邱思齐</t>
  </si>
  <si>
    <t>30067805</t>
  </si>
  <si>
    <t>2025-09-14 14:57</t>
  </si>
  <si>
    <t>软件工程（实验班）</t>
  </si>
  <si>
    <t>2025-09-14 21:10</t>
  </si>
  <si>
    <t>2025-09-14 23:36</t>
  </si>
  <si>
    <t>BJWY2645765950</t>
  </si>
  <si>
    <t>WYS250470001</t>
  </si>
  <si>
    <t>回访人：黄智超，回访时间：2025-09-14 14:57，回访内容：【基本情况】咨询六级线下班 推进一对一大班小班 家长目前倾向大班 目前名额不多了 催促报名  需要沟通孩子才能确定～
【学习方案】线下大班
【诺访时间】未确定
【是否有同学一起学习】暂时没有；|回访人：黄智超，回访时间：2025-09-14 21:10，回访内容：报名六级大班 魏公村校区～</t>
  </si>
  <si>
    <t>陈小禾妈妈</t>
  </si>
  <si>
    <t>125802322</t>
  </si>
  <si>
    <t>2025-09-02 13:54:18</t>
  </si>
  <si>
    <t>家长咨询六级课程，老师有企微的话 用企微加，家长比较放心企微</t>
  </si>
  <si>
    <t>陈小禾</t>
  </si>
  <si>
    <t>29928783</t>
  </si>
  <si>
    <t>2025-09-02 14:14</t>
  </si>
  <si>
    <t>轻工科学技术学院</t>
  </si>
  <si>
    <t>酿酒工程</t>
  </si>
  <si>
    <t>2025-09-14 21:04</t>
  </si>
  <si>
    <t>2025-09-15 10:45</t>
  </si>
  <si>
    <t>BJWY1164433880</t>
  </si>
  <si>
    <t>WYSJ250410019</t>
  </si>
  <si>
    <t>回访人：刘晓娟，回访时间：2025-09-09 15:32，回访内容：学校还没回复，再等等；|回访人：刘晓娟，回访时间：2025-09-11 15:11，回访内容：邀约讲座；|回访人：刘晓娟，回访时间：2025-09-14 21:04，回访内容：报名</t>
  </si>
  <si>
    <t>李宇心</t>
  </si>
  <si>
    <t>127477568</t>
  </si>
  <si>
    <t>2025-09-14 19:32:39</t>
  </si>
  <si>
    <t>内推给宋增辉老师</t>
  </si>
  <si>
    <t>张赫+zhanghe242+(新东方教育科技集团有限公司-产业机构-国际教育培训事业部-国际教育北京中心-运营管理部-大学区域运营中心-国贸大学分中心 | 学业规划师)</t>
  </si>
  <si>
    <t>30100266</t>
  </si>
  <si>
    <t>2025-09-14 19:44</t>
  </si>
  <si>
    <t>四川西南航空职业学院</t>
  </si>
  <si>
    <t>飞机机电设备维修</t>
  </si>
  <si>
    <t>2025-09-14 20:59</t>
  </si>
  <si>
    <t>2025-09-14 21:15</t>
  </si>
  <si>
    <t>BJWY7150592227</t>
  </si>
  <si>
    <t>WYFJ250400064</t>
  </si>
  <si>
    <t>回访人：宋增辉，回访时间：2025-09-14 19:44，回访内容：【基本情况】四级差一点，要和孩子再沟通，现在已经确认报名
【学习方案】四级套餐班
【诺访】不方便
【转介绍】后续有需要的会推荐；|回访人：宋增辉，回访时间：2025-09-15 10:06，回访内容：已报名</t>
  </si>
  <si>
    <t>四级一对一,四级线上网课</t>
  </si>
  <si>
    <t>LP17578547452656</t>
  </si>
  <si>
    <t>29946244</t>
  </si>
  <si>
    <t>2025-09-04 16:31</t>
  </si>
  <si>
    <t>2025-09-14 20:55</t>
  </si>
  <si>
    <t>WYSJ250410018</t>
  </si>
  <si>
    <t>回访人：刘晓娟，回访时间：2025-09-06 15:34，回访内容：微信留言，确认意向，等待回复；|回访人：刘晓娟，回访时间：2025-09-10 14:53，回访内容：邀约讲座；|回访人：刘晓娟，回访时间：2025-09-13 15:12，回访内容：孩子这几天忙，等忙完确定；|回访人：刘晓娟，回访时间：2025-09-14 20:55，回访内容：报名</t>
  </si>
  <si>
    <t>北京市6859</t>
  </si>
  <si>
    <t>126947054</t>
  </si>
  <si>
    <t>2025-09-10 14:48:31</t>
  </si>
  <si>
    <t>渠道录入来源：集团百度投放-易聊
意向城市：北京市
访客省/城市：北京市
qq: 
访客静态ID：01000000034718748667641358516859
接待分组ID：51266
搜索引擎：www.baidu.com
搜索词：
关键词：新东方教育机构官网
设备类型：pc
访客IP：211.99.134.138
对话详细内容：AI-KvNH7xJ0CD 2025-09-10 14:45:03_x000D_
您好同学，欢迎访问新东方考研官网，【新东方考研】全新升级，课程灵活多样，【考研全年集训营】【考研半年集训营】【考研冲刺营】【线下走读班】【考研一对一】【在职考研】【四六级】火热报名中 ，现在报名更有高达3000元优惠！_x000D_
_x000D_
AI-KvNH7xJ0CD 2025-09-10 14:45:05_x000D_
您是想咨询【考研走读班】【考研集训营】【考研规划】还是【在职考研】呢？_x000D_
_x000D_
01000000034718748667641358516859 2025-09-10 14:46:13_x000D_
想咨询一下四六级考试辅导_x000D_
_x000D_
AI-KvNH7xJ0CD 2025-09-10 14:46:17_x000D_
您目前在学的院校是哪所呢？_x000D_
_x000D_
01000000034718748667641358516859 2025-09-10 14:46:40_x000D_
北京石油化工学院_x000D_
_x000D_
AI-KvNH7xJ0CD 2025-09-10 14:46:43_x000D_
您目前英语基础如何呢？_x000D_
_x000D_
AI-KvNH7xJ0CD 2025-09-10 14:47:20_x000D_
您好，能看到我的对话吗？如有疑问，可以在此留电咨询！_x000D_
_x000D_
01000000034718748667641358516859 2025-09-10 14:47:35_x000D_
一般，四级400左右，总差20多分_x000D_
_x000D_
AI-KvNH7xJ0CD 2025-09-10 14:47:39_x000D_
这样，您微信还是电话方便呢？我安排四六级老师联系您，将课程的详细内容介绍给您_x000D_
_x000D_
AI-KvNH7xJ0CD 2025-09-10 14:48:16_x000D_
您好，能看到我的对话吗？如有疑问，可以在此留电咨询！_x000D_
_x000D_
01000000034718748667641358516859 2025-09-10 14:48:30_x000D_
13693260011，手机和微信号都是这个_x000D_
_x000D_
来源页：https://www.baidu.com/other.php?sc.060000jfvripRcNmAwOf24a69d2pvb-IQk_g19dOy5KIOapQOWo5Wt2slNzfies_tzUy01f7B91gb5vn8L2fPCkPJkwwMv4pnVQjt3CI04kDrQnvMGyen0mY9tttmppDQAMH4PmjNAq9cVOWI0w3hqRcj4eM8UHyrdm7Kzo3TOqMS8vl90ImRspYcsuv08_rWh_gCC2EQ9Ep5N2BQNehWijh19x_.7Y_NR2Ar5Od66CE1IjOQC8dtbAHG3nA9vj2So01L3Qhn5MY3IOH9qUn5Mvmxgu9LOj9tSMjElT5oEl32AM-WI6h9ikuzvuryPQnYPiT13btEJ1BsT8rZ-Y_1IJpZgKfYt8-P1tA-W3x1xQo6CpXy7MHWuxJBmSgO0OZO_XEQOs5SKzSEz4x1xh1OVOqW-OPt5QbeQPSHIdsRP5QgZf4THZWdsRP5QbB84THZHklq7vE-WI6h9HzsdnkwFCt_Qob_NL_ePXH_8LftXM_9vFvfLnGePviZuxE9LlqpknTXz1_lUr5uzdvTVvGmuCyrr1um.TLFWgv-b5Hczn1D0TLFWpyfqnWc1nfKk5IjaVJ8LEULnYOveSoh48IMPS0KYUHLfsopoVevq1P5q8OJ48UMu1x60IgP-T-qYXgK-5H00mywxIZ-suHY10ZIEThfqYn2vJeXqET1HOUEl8Uh4vTL30ZFWIWYs0ZNzU7qGujYkPHT3nWbYnjm10Addgv-b5HDLn1n1n1Rv0AdxpyfqnHf3Pjc3nW60UgwsU7qGujYknWb3r0KsI-qGujYs0A-bm1dcfbD0TA-b5HD0mv-b5Hn3PsKWThnqPH04rH0&amp;ck=4132.17.183.422.301.459.158.1059&amp;dt=1757486648&amp;wd=%E6%96%B0%E4%B8%9C%E6%96%B9%E6%95%99%E8%82%B2%E6%9C%BA%E6%9E%84%E5%AE%98%E7%BD%91&amp;tpl=tpl_12988_38250_0&amp;l=1578294063&amp;ai=0_0_1_0&amp;us=linkVersion%3D1%26compPath%3D10048.0-10063.1-10065.3-10050.0%26label%3D%25E6%258C%2589%25E9%2592%25AE%25E7%25BB%25842%26linkType%3D%26linkText%3D%25E5%25A4%25A7%25E5%25AD%25A6%25E8%2580%2583%25E8%25AF%2595
备注：</t>
  </si>
  <si>
    <t>赵尔喆</t>
  </si>
  <si>
    <t>30013792</t>
  </si>
  <si>
    <t>2025-09-10 15:03</t>
  </si>
  <si>
    <t>2025-09-14 18:00</t>
  </si>
  <si>
    <t>BJWY1088180639</t>
  </si>
  <si>
    <t>WYF250410013</t>
  </si>
  <si>
    <t>回访人：刘晓娟，回访时间：2025-09-10 15:03，回访内容：孩子父亲咨询，孩子在石油化工上学，四级考虑2次，都是差了20来分，想补补四级，盯着孩子，介绍小班课和一对一，本周末驾照考试，邀约试听课，没时间，下周过来面谈，介绍老带新；|回访人：刘晓娟，回访时间：2025-09-14 18:00，回访内容：报名</t>
  </si>
  <si>
    <t>126688935</t>
  </si>
  <si>
    <t>2025-09-08 20:43:03</t>
  </si>
  <si>
    <t>咨询四级听力1对1【张志威视频号】</t>
  </si>
  <si>
    <t>视频号</t>
  </si>
  <si>
    <t>张晨洋</t>
  </si>
  <si>
    <t>30035274</t>
  </si>
  <si>
    <t>2025-09-09 12:06</t>
  </si>
  <si>
    <t>新疆农业大学</t>
  </si>
  <si>
    <t>计算机及信息工程学院</t>
  </si>
  <si>
    <t>2025-09-14 17:30</t>
  </si>
  <si>
    <t>2025-09-14 17:40</t>
  </si>
  <si>
    <t>LP17578422052001</t>
  </si>
  <si>
    <t>BJWY8661975698</t>
  </si>
  <si>
    <t>回访人：田一禾，回访时间：2025-09-09 12:06，回访内容：【基本情况、学习方案】
四级考了四年都没过，现在推荐了小班和一对一，按道理是刚需，还有六级需求，听力弱势，周六日方便。
【诺访、转介绍】
提了说有机会看看，打车无回应、；|回访人：田一禾，回访时间：2025-09-11 19:53，回访内容：告知进门扫码联络一下感情，目前态度尚可。；|回访人：田一禾，回访时间：2025-09-13 22:10，回访内容：发了缴费码和协议，介绍了基本情况，先报销吧；|回访人：田一禾，回访时间：2025-09-14 17:24，回访内容：报名</t>
  </si>
  <si>
    <t>LP17578406871851</t>
  </si>
  <si>
    <t>尹睿祺</t>
  </si>
  <si>
    <t>126868097</t>
  </si>
  <si>
    <t>2025-09-09 18:47:51</t>
  </si>
  <si>
    <t>续费原因：学生秋季继续上课。更换吴娜老师，已经选择好时间，待家长确认。；该学生为保护期内续费，原顾问：国内大学部-宋增辉(songzenghui@xdf.cn)</t>
  </si>
  <si>
    <t>30010584</t>
  </si>
  <si>
    <t>2025-09-09 19:02</t>
  </si>
  <si>
    <t>2025-09-14 16:24</t>
  </si>
  <si>
    <t>2025-09-14 16:32</t>
  </si>
  <si>
    <t>LP17578382751647</t>
  </si>
  <si>
    <t>BJWY1270427257</t>
  </si>
  <si>
    <t>回访人：宋增辉，回访时间：2025-09-09 19:02，回访内容：【基本情况】和学管老师已经沟通了，续费11次课，22小时，下次上课来缴费，周日缴费
【学习方案】10小时一对一
【诺访】直接来校区面谈缴费
【转介绍】后续有需要的会推荐；|回访人：宋增辉，回访时间：2025-09-14 16:36，回访内容：已经缴费报名了</t>
  </si>
  <si>
    <t>125851832</t>
  </si>
  <si>
    <t>2025-09-03 17:38:34</t>
  </si>
  <si>
    <t>胡敬坤</t>
  </si>
  <si>
    <t>29941040</t>
  </si>
  <si>
    <t>2025-09-03 18:03</t>
  </si>
  <si>
    <t>华北科技学院</t>
  </si>
  <si>
    <t>应急技术与管理学院</t>
  </si>
  <si>
    <t>应急技术与管理</t>
  </si>
  <si>
    <t>2025-09-14 16:05</t>
  </si>
  <si>
    <t>2025-09-14 20:53</t>
  </si>
  <si>
    <t>BJWY9065523660</t>
  </si>
  <si>
    <t>WYFJ250400059</t>
  </si>
  <si>
    <t>回访人：宋增辉，回访时间：2025-09-05 21:57，回访内容：电话未接，微信留言；|回访人：宋增辉，回访时间：2025-09-07 21:23，回访内容：听新东方挂断，微信你留言；|回访人：宋增辉，回访时间：2025-09-10 17:03，回访内容：周六过来听试听课；|回访人：宋增辉，回访时间：2025-09-13 20:55，回访内容：意向小班，回去和家里去确认去，这两天定；|回访人：宋增辉，回访时间：2025-09-14 16:05，回访内容：已经报名</t>
  </si>
  <si>
    <t>126447578</t>
  </si>
  <si>
    <t>2025-09-07 15:16:48</t>
  </si>
  <si>
    <t>姜欣言</t>
  </si>
  <si>
    <t>30024256</t>
  </si>
  <si>
    <t>2025-09-07 15:37</t>
  </si>
  <si>
    <t>2025-09-14 22:25</t>
  </si>
  <si>
    <t>BJWY7943318738</t>
  </si>
  <si>
    <t>WYF250430027</t>
  </si>
  <si>
    <t>回访人：刘晓娟，回访时间：2025-09-07 15:37，回访内容：直访；|回访人：刘晓娟，回访时间：2025-09-07 15:39，回访内容：本人咨询，过来，面谈的，开学大二，中央民族上学，四级考了两次，一个340多，一次370多，有网课，不太行，想看看线下的，魏公村的，介绍花园桥的，有点远，考虑下，大班，同学不考虑；|回访人：刘晓娟，回访时间：2025-09-12 15:50，回访内容：微信留言，确认意向，等待回复；|回访人：刘晓娟，回访时间：2025-09-14 16:08，回访内容：微信没回复，电话联系，接通，一听新东方挂断；|回访人：刘晓娟，回访时间：2025-09-14 22:25，回访内容：报名</t>
  </si>
  <si>
    <t>127372063</t>
  </si>
  <si>
    <t>2025-09-14 20:19:05</t>
  </si>
  <si>
    <t>田一禾老师无效资源恢复</t>
  </si>
  <si>
    <t>高梦妍</t>
  </si>
  <si>
    <t>30068979</t>
  </si>
  <si>
    <t>2025-09-14 20:24</t>
  </si>
  <si>
    <t>BJWY8905636427</t>
  </si>
  <si>
    <t>WYFJ250400063</t>
  </si>
  <si>
    <t>回访人：田一禾，回访时间：2025-09-14 20:24，回访内容：今日签约</t>
  </si>
  <si>
    <t>周同正</t>
  </si>
  <si>
    <t>126955015</t>
  </si>
  <si>
    <t>2025-09-10 16:39:16</t>
  </si>
  <si>
    <t>孩子咨询六级课程，找我拉群吧</t>
  </si>
  <si>
    <t>30016778</t>
  </si>
  <si>
    <t>2025-09-10 21:42</t>
  </si>
  <si>
    <t>2025-09-14 20:13</t>
  </si>
  <si>
    <t>BJWY2546752639</t>
  </si>
  <si>
    <t>WYS250430052</t>
  </si>
  <si>
    <t>回访人：张博奥，回访时间：2025-09-10 21:42，回访内容：意向不高，电话不接，不回复；|回访人：张博奥，回访时间：2025-09-14 20:13，回访内容：已报名</t>
  </si>
  <si>
    <t>北京市6221</t>
  </si>
  <si>
    <t>127385253</t>
  </si>
  <si>
    <t>2025-09-13 15:47:25</t>
  </si>
  <si>
    <t>渠道录入来源：新东方官网M站-客服
意向城市：北京访客省/城市：北京市
访客静态ID：01000003465900774945691095926221
接待分组ID：70455
搜索引擎：
搜索词：
关键词：
设备类型：phone
访客IP：123.127.238.125
对话详细内容：AI-Lbo0rDBXCyBY 2025-09-13 15:44:19_x000D_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2025-09-13 15:44:22_x000D_
您是想咨询【线下课程】【线上课程】【考研规划】还是【在职考研】呢？**【线下课程】#  **【线上课程】#**【考研规划】#**【在职考研】#_x000D_
_x000D_
01000003465900774945691095926221 2025-09-13 15:44:29_x000D_
【四/六级课程】_x000D_
_x000D_
AI-Lbo0rDBXCyBY 2025-09-13 15:44:32_x000D_
您目前在学的院校是哪所呢？_x000D_
_x000D_
01000003465900774945691095926221 2025-09-13 15:44:42_x000D_
中国石油大学_x000D_
_x000D_
AI-Lbo0rDBXCyBY 2025-09-13 15:44:45_x000D_
您目前英语基础如何呢？_x000D_
_x000D_
01000003465900774945691095926221 2025-09-13 15:44:53_x000D_
不太好_x000D_
_x000D_
AI-Lbo0rDBXCyBY 2025-09-13 15:44:57_x000D_
这样，您微信还是电话方便呢？我安排四六级老师联系您，将课程的详细内容介绍给您_x000D_
_x000D_
01000003465900774945691095926221 2025-09-13 15:45:09_x000D_
微信_x000D_
_x000D_
AI-Lbo0rDBXCyBY 2025-09-13 15:45:13_x000D_
可以的，您的微信号码是~_x000D_
_x000D_
01000003465900774945691095926221 2025-09-13 15:45:24_x000D_
18097374976_x000D_
_x000D_
AI-Lbo0rDBXCyBY 2025-09-13 15:45:28_x000D_
好的，确认一下您的号码是否正确呢？_x000D_
_x000D_
01000003465900774945691095926221 2025-09-13 15:46:21_x000D_
没问题_x000D_
_x000D_
AI-Lbo0rDBXCyBY 2025-09-13 15:46:24_x000D_
同学怎么称呼呢？_x000D_
_x000D_
01000003465900774945691095926221 2025-09-13 15:46:34_x000D_
史雍恺_x000D_
_x000D_
AI-Lbo0rDBXCyBY 2025-09-13 15:46:38_x000D_
这边马上安排顾问老师联系您，预计半个小时左右给您回电请注意接听~_x000D_
_x000D_
来源页：https://group-live2.easyliao.com/live/chat.do?c=34659&amp;g=70455&amp;config=102466
备注：</t>
  </si>
  <si>
    <t>2025-09-13 16:10:54</t>
  </si>
  <si>
    <t>史雍恺</t>
  </si>
  <si>
    <t>30066808</t>
  </si>
  <si>
    <t>2025-09-13 21:52</t>
  </si>
  <si>
    <t>中国石油大学(北京)</t>
  </si>
  <si>
    <t>资源勘查工程</t>
  </si>
  <si>
    <t>2025-09-14 19:31</t>
  </si>
  <si>
    <t>2025-09-15 17:07</t>
  </si>
  <si>
    <t>BJWY6828416669</t>
  </si>
  <si>
    <t>WYFJ250400061</t>
  </si>
  <si>
    <t>回访人：徐一城，回访时间：2025-09-13 21:52，回访内容：【基本情况、学习方案】
四级360，中国石油大学在昌平，不方便线下，推荐线上套餐班，意向大班，最晚明天给回复
【诺访，转介绍】
不方便；|回访人：徐一城，回访时间：2025-09-14 19:31，回访内容：签约</t>
  </si>
  <si>
    <t>北京市5937</t>
  </si>
  <si>
    <t>126516303</t>
  </si>
  <si>
    <t>2025-09-07 17:32:57</t>
  </si>
  <si>
    <t>渠道录入来源：新东方官网APP-客服
意向城市：北京访客省/城市：北京市
访客静态ID：01000000034659723737478387485937
接待分组ID：70458
搜索引擎：
搜索词：
关键词：
设备类型：phone
访客IP：1.203.169.236
对话详细内容：AI-Lbo0rDBXCyBY 2025-09-07 17:29:36_x000D_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2025-09-07 17:29:39_x000D_
您是想咨询【线下课程】【线上课程】【考研规划】还是【在职考研】呢？**【线下课程】#  **【线上课程】#**【考研规划】#**【在职考研】#_x000D_
_x000D_
01000000034659723737478387485937 2025-09-07 17:29:43_x000D_
【线上课程】_x000D_
_x000D_
AI-Lbo0rDBXCyBY 2025-09-07 17:29:47_x000D_
同学，你现在是在校还是在职呢？_x000D_
_x000D_
01000000034659723737478387485937 2025-09-07 17:29:54_x000D_
在校_x000D_
_x000D_
AI-Lbo0rDBXCyBY 2025-09-07 17:29:58_x000D_
具体是想报考什么学校和专业呢？_x000D_
_x000D_
01000000034659723737478387485937 2025-09-07 17:30:13_x000D_
考英语六级_x000D_
_x000D_
AI-Lbo0rDBXCyBY 2025-09-07 17:30:16_x000D_
考研对四六级一般没有明确要求，个别学校可能会单独规定需要四级/六级成绩。_x000D_
_x000D_
AI-Lbo0rDBXCyBY 2025-09-07 17:30:17_x000D_
您目前在学的院校是哪所呢？_x000D_
_x000D_
01000000034659723737478387485937 2025-09-07 17:30:25_x000D_
北京航空航天大学_x000D_
_x000D_
AI-Lbo0rDBXCyBY 2025-09-07 17:30:29_x000D_
您目前英语基础如何呢？_x000D_
_x000D_
01000000034659723737478387485937 2025-09-07 17:30:40_x000D_
四级520分_x000D_
_x000D_
AI-Lbo0rDBXCyBY 2025-09-07 17:30:44_x000D_
这样，您微信还是电话方便呢？我安排四六级老师联系您，将课程的详细内容介绍给您_x000D_
_x000D_
01000000034659723737478387485937 2025-09-07 17:30:56_x000D_
微信13838980325_x000D_
_x000D_
AI-Lbo0rDBXCyBY 2025-09-07 17:31:00_x000D_
好的，确认一下您的号码是否正确呢？_x000D_
_x000D_
01000000034659723737478387485937 2025-09-07 17:31:11_x000D_
正确_x000D_
_x000D_
AI-Lbo0rDBXCyBY 2025-09-07 17:31:15_x000D_
同学怎么称呼呢？_x000D_
_x000D_
01000000034659723737478387485937 2025-09-07 17:31:37_x000D_
姓王_x000D_
_x000D_
AI-Lbo0rDBXCyBY 2025-09-07 17:31:41_x000D_
这边马上安排顾问老师联系您，预计半个小时左右给您回电请注意接听~_x000D_
_x000D_
01000000034659723737478387485937 2025-09-07 17:31:53_x000D_
ok_x000D_
_x000D_
AI-Lbo0rDBXCyBY 2025-09-07 17:31:57_x000D_
好的，请问还有其他问题需要咨询吗？_x000D_
_x000D_
01000000034659723737478387485937 2025-09-07 17:32:31_x000D_
我想问线上直播课程有回放吗？_x000D_
_x000D_
AI-Lbo0rDBXCyBY 2025-09-07 17:32:35_x000D_
好的，稍后与您取得联系，请耐心等待。感谢您的访问 祝您生活愉快！_x000D_
_x000D_
_x000D_
来源页：https://m.souke.xdf.cn/item/110100-108-WYSJ25040.html?sencecode=2&amp;rewriteResult=0&amp;rewriteKeyword=null
备注：</t>
  </si>
  <si>
    <t>2026财年第4财月易聊新东方官网APP</t>
  </si>
  <si>
    <t>2025-09-07 17:47:52</t>
  </si>
  <si>
    <t>王俊宇</t>
  </si>
  <si>
    <t>29998403</t>
  </si>
  <si>
    <t>2025-09-07 18:42</t>
  </si>
  <si>
    <t>网络空间安全学院</t>
  </si>
  <si>
    <t>2025-09-14 16:09</t>
  </si>
  <si>
    <t>2025-09-14 16:12</t>
  </si>
  <si>
    <t>BJWY2618501301</t>
  </si>
  <si>
    <t>WYSJ250410015</t>
  </si>
  <si>
    <t>回访人：刘晓娟，回访时间：2025-09-07 18:42，回访内容：北航，大三，昌平校区。四级考了520，要了解六级的课程，线下感觉远，可以线上学习，六级之前考为360分目标考到500分左右，介绍套餐班，也介绍老带新和邀约面谈；|回访人：刘晓娟，回访时间：2025-09-10 11:27，回访内容：确认跟家里商量的情况，等回复；|回访人：刘晓娟，回访时间：2025-09-14 16:09，回访内容：报名</t>
  </si>
  <si>
    <t>梁语然</t>
  </si>
  <si>
    <t>126491658</t>
  </si>
  <si>
    <t>2025-09-07 16:23:57</t>
  </si>
  <si>
    <t xml:space="preserve">渠道录入来源：SCRM-客服推送
商机ID：5009611683
商机编码：XSJ20250907023577
针对人群：大学
学员号：BJ1493918
学生学校：北京第二实验小学广外分校
咨询课程：英语
创建人邮箱：lilei87@xdf.cn
创建时间：2025-09-07 16:23:51
资源类型：单个资源
跟进记录：商机备注：新大一的孩子，四级的线上课程，成绩：100-110，可以直接电话联系，谢谢;接触点：呼入；
</t>
  </si>
  <si>
    <t>29872145</t>
  </si>
  <si>
    <t>2025-09-08 11:22</t>
  </si>
  <si>
    <t>2025-09-13 21:06</t>
  </si>
  <si>
    <t>BJWY5896914295</t>
  </si>
  <si>
    <t>WYFJ250400055</t>
  </si>
  <si>
    <t>回访人：田一禾，回访时间：2025-09-08 11:22，回访内容：【基本情况、学习方案】
孩子爸爸，顺义线上，介绍了组合班和纯线上，改天可以邀约试听课
【诺访、转介绍】
全部提及未回应；|回访人：田一禾，回访时间：2025-09-11 19:21，回访内容：初始回应就很低，目前邀约试听课尝试激活，但是目前不行；|回访人：田一禾，回访时间：2025-09-13 21:06，回访内容：今日签约</t>
  </si>
  <si>
    <t>126908721</t>
  </si>
  <si>
    <t>2025-09-10 09:42:33</t>
  </si>
  <si>
    <t>13675684969  同步  英语六级提分  从485刷到550能实现吗  北京 是不是线下课  咨询新东方</t>
  </si>
  <si>
    <t>坦途网</t>
  </si>
  <si>
    <t>2025-09-10 10:06:23</t>
  </si>
  <si>
    <t>王逸群</t>
  </si>
  <si>
    <t>30043997</t>
  </si>
  <si>
    <t>2025-09-10 17:46</t>
  </si>
  <si>
    <t>2025-09-13 20:24</t>
  </si>
  <si>
    <t>2025-09-13 20:55</t>
  </si>
  <si>
    <t>LP17577679962322</t>
  </si>
  <si>
    <t>BJWY0453621122</t>
  </si>
  <si>
    <t>回访人：徐一城，回访时间：2025-09-10 17:46，回访内容：【基本情况、学习方案】
北京交通大学，大三，六级想从485到550分，为了外保，六级大一就过了，但是后边一直没报上名刷分，12月份还有一次机会。孩子会积极配合老师
推荐一对一50小时，家长觉得天价，转推荐套餐班
【诺访转介绍】
家长考虑，等她接完孩子继续聊；|回访人：徐一城，回访时间：2025-09-10 19:59，回访内容：详细全面沟通，邀约面谈和试听课，意向极高；|回访人：徐一城，回访时间：2025-09-11 16:30，回访内容：预约面谈时间；|回访人：徐一城，回访时间：2025-09-11 16:51，回访内容：听力159 阅读201 写译126 530换分90
班级第一
科研：数据采集 触觉大模型 周内三天晚上没时间 两三星期 拿不到一作；|回访人：徐一城，回访时间：2025-09-13 19:25，回访内容：邀约试听课；|回访人：徐一城，回访时间：2025-09-13 20:23，回访内容：签约；|回访人：徐一城，回访时间：2025-09-13 20:24，回访内容：签约</t>
  </si>
  <si>
    <t>127008615</t>
  </si>
  <si>
    <t>2025-09-11 10:27:13</t>
  </si>
  <si>
    <t>咨询六级线下课程</t>
  </si>
  <si>
    <t>唐宇同</t>
  </si>
  <si>
    <t>30047491</t>
  </si>
  <si>
    <t>2025-09-11 12:42</t>
  </si>
  <si>
    <t>信息工程学院</t>
  </si>
  <si>
    <t>通信工程</t>
  </si>
  <si>
    <t>2025-09-13 19:31</t>
  </si>
  <si>
    <t>BJWY4208366218</t>
  </si>
  <si>
    <t>WYSJ250410010</t>
  </si>
  <si>
    <t>回访人：房国超，回访时间：2025-09-11 12:42，回访内容：家长咨询， 学生大三，四级考了不到500，  良乡校区，  咨询线下班，告知那边没有上课点， 推荐一对一和六级小班， 或套餐班，   邀约先不考虑， 先看看课程安排， 转介绍暂无；|回访人：房国超，回访时间：2025-09-12 18:01，回访内容：孩子不想学，   家长想让孩子过来校区看看，再次邀约试听， 说和学生商量下再 ；|回访人：房国超，回访时间：2025-09-13 19:31，回访内容：报名</t>
  </si>
  <si>
    <t>青桃</t>
  </si>
  <si>
    <t>126795049</t>
  </si>
  <si>
    <t>2025-09-09 14:40:55</t>
  </si>
  <si>
    <t>【赵浩智】咨询六级秋季小班课，用户目前大二</t>
  </si>
  <si>
    <t>栾懿麟</t>
  </si>
  <si>
    <t>30036344</t>
  </si>
  <si>
    <t>2025-09-09 15:05</t>
  </si>
  <si>
    <t>电子工程学院</t>
  </si>
  <si>
    <t>电子信息科学与技术</t>
  </si>
  <si>
    <t>2025-09-13 19:11</t>
  </si>
  <si>
    <t>BJWY5761572421</t>
  </si>
  <si>
    <t>WYS250430045</t>
  </si>
  <si>
    <t>回访人：宋增辉，回访时间：2025-09-09 15:05，回访内容：【基本情况】四级432飘过，想要六级高分，高考136，大一第一学期不让考四级，有半年学习空窗期，咨询小班推荐了小班课
【学习方案】六级小班
【诺访】周六试听课邀约，要看情况
【转介绍】还没来得及说，下节课要上课就匆忙挂断了；|回访人：宋增辉，回访时间：2025-09-10 18:34，回访内容：电话未接，微信留言，周六试听课来线下；|回访人：宋增辉，回访时间：2025-09-13 18:29，回访内容：决定报名六级线下大班；|回访人：宋增辉，回访时间：2025-09-13 19:11，回访内容：已经报名了</t>
  </si>
  <si>
    <t>伟</t>
  </si>
  <si>
    <t>125660343</t>
  </si>
  <si>
    <t>2025-09-01 10:36:09</t>
  </si>
  <si>
    <t>四级线上，转刘晓娟，占被动顺序</t>
  </si>
  <si>
    <t>北京张老师</t>
  </si>
  <si>
    <t>任雨乐</t>
  </si>
  <si>
    <t>29894847</t>
  </si>
  <si>
    <t>2025-09-01 11:37</t>
  </si>
  <si>
    <t>2025-09-13 16:55</t>
  </si>
  <si>
    <t>2025-09-15 18:33</t>
  </si>
  <si>
    <t>BJWY3945391959</t>
  </si>
  <si>
    <t>WYFJ250400056</t>
  </si>
  <si>
    <t>回访人：刘晓娟，回访时间：2025-09-04 17:00，回访内容：接通了，家长说还没商量好呢，初步考虑线上，问优惠，介绍300早报优惠，再跟孩子商量下再说；|回访人：刘晓娟，回访时间：2025-09-10 17:09，回访内容：邀约试听；|回访人：刘晓娟，回访时间：2025-09-11 15:22，回访内容：问问家长预约没，周六过来不；|回访人：刘晓娟，回访时间：2025-09-13 16:55，回访内容：报名</t>
  </si>
  <si>
    <t>石家庄市1681</t>
  </si>
  <si>
    <t>127328587</t>
  </si>
  <si>
    <t>2025-09-12 20:09:07</t>
  </si>
  <si>
    <t>渠道录入来源：新东方PC官网-客服
意向城市：北京访客省/城市：石家庄市
访客静态ID：01000003465900767872278675671681
接待分组ID：70447
搜索引擎：
搜索词：
关键词：
设备类型：pc
访客IP：218.12.17.96
对话详细内容：AI-Lbo0rDBXCyBY 2025-09-12 20:05:24_x000D_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2025-09-12 20:05:27_x000D_
您是想咨询【线下课程】【线上课程】【考研规划】还是【在职考研】呢？**【线下课程】#  **【线上课程】#**【考研规划】#**【在职考研】#_x000D_
_x000D_
01000003465900767872278675671681 2025-09-12 20:05:31_x000D_
【线上课程】_x000D_
_x000D_
AI-Lbo0rDBXCyBY 2025-09-12 20:05:36_x000D_
同学，你现在是在校还是在职呢？_x000D_
_x000D_
01000003465900767872278675671681 2025-09-12 20:05:41_x000D_
在校_x000D_
_x000D_
AI-Lbo0rDBXCyBY 2025-09-12 20:05:44_x000D_
具体是想报考什么学校和专业呢？_x000D_
_x000D_
01000003465900767872278675671681 2025-09-12 20:06:17_x000D_
还没想好学校，专业是计算机科学与技术_x000D_
_x000D_
AI-Lbo0rDBXCyBY 2025-09-12 20:06:21_x000D_
好的，我这边安排专业老师给您回电，详细沟通一下，请问您的电话是多少呢？_x000D_
_x000D_
01000003465900767872278675671681 2025-09-12 20:06:49_x000D_
可以线上交流吗，我现在不太方便接电话_x000D_
_x000D_
AI-Lbo0rDBXCyBY 2025-09-12 20:06:52_x000D_
是这样的，您先留一下电话，导师可以先微信发资料，忙完之后电话2到3分钟再给您详细介绍一下。您电话是多少？（手机号同微信号吗？）_x000D_
_x000D_
_x000D_
01000003465900767872278675671681 2025-09-12 20:07:06_x000D_
18791068855_x000D_
_x000D_
AI-Lbo0rDBXCyBY 2025-09-12 20:07:09_x000D_
好的，确认一下你的号码是否正确呢~_x000D_
_x000D_
01000003465900767872278675671681 2025-09-12 20:07:23_x000D_
正确_x000D_
_x000D_
AI-Lbo0rDBXCyBY 2025-09-12 20:07:26_x000D_
同学怎么称呼呢？_x000D_
_x000D_
01000003465900767872278675671681 2025-09-12 20:07:39_x000D_
王_x000D_
_x000D_
AI-Lbo0rDBXCyBY 2025-09-12 20:07:42_x000D_
这边马上安排顾问老师联系您，预计半个小时左右给您回电请注意接听~_x000D_
_x000D_
01000003465900767872278675671681 2025-09-12 20:07:50_x000D_
好的_x000D_
_x000D_
AI-Lbo0rDBXCyBY 2025-09-12 20:07:54_x000D_
好的，这个也是您的微信号吗？_x000D_
_x000D_
01000003465900767872278675671681 2025-09-12 20:08:19_x000D_
嗯嗯_x000D_
_x000D_
AI-Lbo0rDBXCyBY 2025-09-12 20:08:22_x000D_
稍后老师会联系哈_x000D_
_x000D_
来源页：https://www.xdf.cn/beijing/
备注：</t>
  </si>
  <si>
    <t>2025-09-13 14:13:10</t>
  </si>
  <si>
    <t>王子言</t>
  </si>
  <si>
    <t>30121566</t>
  </si>
  <si>
    <t>2025-09-13 15:19</t>
  </si>
  <si>
    <t>东北大学</t>
  </si>
  <si>
    <t>计算机科学与工程</t>
  </si>
  <si>
    <t>2025-09-13 16:16</t>
  </si>
  <si>
    <t>LP17577513751481</t>
  </si>
  <si>
    <t>BJWY6818744681</t>
  </si>
  <si>
    <t>回访人：房国超，回访时间：2025-09-13 15:19，回访内容：学生咨询，  大三， 东北大学秦皇岛校区， 保研需要， 六级460多， 需要冲550+，   推荐一对一课程  和套餐班，  学生想要最好的，推荐一对一至少50小时，   要和家长商量，  邀约不在京， 转介绍暂无，</t>
  </si>
  <si>
    <t>126957112</t>
  </si>
  <si>
    <t>2025-09-10 17:21:52</t>
  </si>
  <si>
    <t>15010566207王先生  六级英语  北京朝阳</t>
  </si>
  <si>
    <t>2025-09-10 17:32:27</t>
  </si>
  <si>
    <t>王子轩</t>
  </si>
  <si>
    <t>30058496</t>
  </si>
  <si>
    <t>2025-09-13 15:56</t>
  </si>
  <si>
    <t>BJWY1646606090</t>
  </si>
  <si>
    <t>WYS250430043</t>
  </si>
  <si>
    <t>回访人：黄智超，回访时间：2025-09-10 17:46，回访内容：【基本情况】学生备考六级考试 推荐不同班型 学生不考虑一对一 询问了大小班的课程安排 询问朝阳是否有校区 微信发送详细介绍 同时邀约试听课 看看能不能过来听听～
【学习方案】线下大班/小班
【诺访时间】周六
【是否有同学一起学习】告知有小伙伴带过来；|回访人：黄智超，回访时间：2025-09-13 13:07，回访内容：邀约下午试听课 现场沟通～；|回访人：黄智超，回访时间：2025-09-13 15:56，回访内容：签约线下六级大班～花园桥校区～</t>
  </si>
  <si>
    <t>北京市6622</t>
  </si>
  <si>
    <t>126982553</t>
  </si>
  <si>
    <t>2025-09-10 18:22:16</t>
  </si>
  <si>
    <t xml:space="preserve">AI-37815-492 2025-09-10 18:19:41_x000D_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2025-09-10 18:19:43_x000D_
您是想咨询【考研走读班】【考研集训营】【考研规划】还是【在职考研】呢？_x000D_
_x000D_
01000000037815749956784716306622 2025-09-10 18:19:56_x000D_
四六级_x000D_
_x000D_
AI-37815-492 2025-09-10 18:20:00_x000D_
您目前在学的院校是哪所呢？_x000D_
_x000D_
01000000037815749956784716306622 2025-09-10 18:20:14_x000D_
北京石油化工学院_x000D_
_x000D_
AI-37815-492 2025-09-10 18:20:18_x000D_
您目前英语基础如何呢？_x000D_
_x000D_
01000000037815749956784716306622 2025-09-10 18:20:46_x000D_
四级480分已过 准备备战25年六级_x000D_
_x000D_
AI-37815-492 2025-09-10 18:20:49_x000D_
这样，您微信还是电话方便呢？我安排四六级老师联系您，将课程的详细内容介绍给您_x000D_
_x000D_
01000000037815749956784716306622 2025-09-10 18:21:03_x000D_
微信_x000D_
_x000D_
AI-37815-492 2025-09-10 18:21:07_x000D_
可以的，您的微信号码是~_x000D_
_x000D_
01000000037815749956784716306622 2025-09-10 18:21:12_x000D_
18548936112_x000D_
_x000D_
AI-37815-492 2025-09-10 18:21:15_x000D_
好的，确认一下联系方式是否正确呢？_x000D_
_x000D_
01000000037815749956784716306622 2025-09-10 18:21:24_x000D_
是_x000D_
_x000D_
AI-37815-492 2025-09-10 18:21:27_x000D_
同学怎么称呼呢？_x000D_
_x000D_
01000000037815749956784716306622 2025-09-10 18:21:35_x000D_
来来_x000D_
_x000D_
AI-37815-492 2025-09-10 18:21:39_x000D_
这边马上安排顾问老师联系您，预计半个小时左右给您回电请注意接听~_x000D_
_x000D_
</t>
  </si>
  <si>
    <t>30016392</t>
  </si>
  <si>
    <t>2025-09-10 19:31</t>
  </si>
  <si>
    <t>2025-09-13 22:02</t>
  </si>
  <si>
    <t>2025-09-14 11:39</t>
  </si>
  <si>
    <t>WYS250430046</t>
  </si>
  <si>
    <t>回访人：刘晓娟，回访时间：2025-09-10 19:31，回访内容：学生本人咨询4级480，6级360，嗯裸考的6级，然后想咨询一下6级线上和线下的课程，邀约参加试听课，周六过来花园桥。；|回访人：刘晓娟，回访时间：2025-09-13 17:02，回访内容：跟家长过来面谈了，大二，四级480，六级360，北京石油化工的，将来考研，家长是中石油或者石化体系内的，孩子想出国，规划了国内考研，也问问出国，六级规划了一对一，回去考虑下大班还是一对一，家就在魏公村附近；|回访人：刘晓娟，回访时间：2025-09-13 22:02，回访内容：报名</t>
  </si>
  <si>
    <t>三九</t>
  </si>
  <si>
    <t>125583328</t>
  </si>
  <si>
    <t>2025-08-30 12:07:31</t>
  </si>
  <si>
    <t>【赵浩智】用户准大一，咨询四级秋季班</t>
  </si>
  <si>
    <t>梁硕</t>
  </si>
  <si>
    <t>29913873</t>
  </si>
  <si>
    <t>2025-08-30 19:08</t>
  </si>
  <si>
    <t>2025-09-13 20:56</t>
  </si>
  <si>
    <t>BJWY2637703747</t>
  </si>
  <si>
    <t>WYF250430023</t>
  </si>
  <si>
    <t>回访人：田一禾，回访时间：2025-09-05 16:58，回访内容：告知班课结束时间，下一期开课不回复；|回访人：田一禾，回访时间：2025-09-12 17:34，回访内容：邀约试听课，目前不回复，没有有效抓手；|回访人：田一禾，回访时间：2025-09-13 20:56，回访内容：今日签约</t>
  </si>
  <si>
    <t>刘李曦</t>
  </si>
  <si>
    <t>123016083</t>
  </si>
  <si>
    <t>2025-08-10 11:56:34</t>
  </si>
  <si>
    <t xml:space="preserve">渠道录入来源：SCRM-客服推送
商机ID：5009414655
商机编码：XSJ20250810009877
针对人群：大学
学员号：BJ2641626
学生学校：不详
咨询课程：专业课
创建人邮箱：hujing20@xdf.cn
创建时间：2025-08-10 11:56:27
资源类型：单个资源
跟进记录：商机备注：【呼入组+57640847】大二，咨询四级，回复13521693938;接触点：呼入；
</t>
  </si>
  <si>
    <t>29588532</t>
  </si>
  <si>
    <t>2025-09-13 13:12</t>
  </si>
  <si>
    <t>人力资源</t>
  </si>
  <si>
    <t>2025-09-13 20:29</t>
  </si>
  <si>
    <t>BJWY0618956820</t>
  </si>
  <si>
    <t>WYFJ250400057</t>
  </si>
  <si>
    <t>回访人：段同飞，回访时间：2025-09-13 13:12，回访内容：段同飞恢复工单, 系统自动生成回访记录!；|回访人：田一禾，回访时间：2025-09-13 20:29，回访内容：今日签约</t>
  </si>
  <si>
    <t>唐博文</t>
  </si>
  <si>
    <t>124742863</t>
  </si>
  <si>
    <t>2025-08-22 17:10:31</t>
  </si>
  <si>
    <t>死单激活，按顺序分；；【大学预科】北京家长，孩子新大一，要了解大学预科四六级，让加微信介绍发资料，手机号是孩子妈妈微信号，加家长这个号：15101673551；来源:北京学校; 外呼主题：【2025-CRM高三资源】-北京大学部（TMK主管分配TMK） 外呼主题：FY25-国内7月死单回访（7.14-7.20）（TMK主管分配TMK）</t>
  </si>
  <si>
    <t>【2025-CRM高三资源】-北京大学部</t>
  </si>
  <si>
    <t>2025-08-24 14:31:13</t>
  </si>
  <si>
    <t>29813394</t>
  </si>
  <si>
    <t>2025-08-24 14:53</t>
  </si>
  <si>
    <t>计算机科学与技术1</t>
  </si>
  <si>
    <t>2025-09-13 19:38</t>
  </si>
  <si>
    <t>BJWY7563746794</t>
  </si>
  <si>
    <t>WYF250430020</t>
  </si>
  <si>
    <t>回访人：田一禾，回访时间：2025-09-07 16:35，回访内容：之前激活说要了解，现在发了几次又不回复了，下次电话问问吧；|回访人：田一禾，回访时间：2025-09-09 15:05，回访内容：告知优惠政策试听课邀约还是不回复，再看看不行再死；|回访人：田一禾，回访时间：2025-09-13 19:38，回访内容：今日签约</t>
  </si>
  <si>
    <t>126904068</t>
  </si>
  <si>
    <t>2025-09-10 09:01:59</t>
  </si>
  <si>
    <t>【六级】大三，在北京上学，咨询六级线下课。着急联系</t>
  </si>
  <si>
    <t>2025-09-10 09:14:19</t>
  </si>
  <si>
    <t>邱缨</t>
  </si>
  <si>
    <t>30011760</t>
  </si>
  <si>
    <t>2025-09-10 10:12</t>
  </si>
  <si>
    <t>2025-09-13 19:32</t>
  </si>
  <si>
    <t>BJWY1319774286</t>
  </si>
  <si>
    <t>WYS250430044</t>
  </si>
  <si>
    <t>回访人：房国超，回访时间：2025-09-10 10:12，回访内容：学生咨询， 北工商良乡校区，大三， 之前考过六级3次了， 基本上360~380左右， 基础稍薄弱， 线下课程，推荐小班， 邀约试听课， 学生说 看时间，  ，打学费报销，惊讶了一下，后边说暂无，   转介绍暂无，微信详聊；|回访人：房国超，回访时间：2025-09-11 16:29，回访内容：已扫码预约试听课，  打算套餐班，；|回访人：房国超，回访时间：2025-09-12 18:22，回访内容：确定要来试听，   有报名意向；|回访人：房国超，回访时间：2025-09-13 19:32，回访内容：报名</t>
  </si>
  <si>
    <t>127348450</t>
  </si>
  <si>
    <t>2025-09-13 16:17:50</t>
  </si>
  <si>
    <t xml:space="preserve">咨询四级线下课程
渠道录入来源：大众点评
事件名称：400电话
大众点评门店名称：新东方考研四六级(中关村总部)
店铺绑定的校区：临时教学校区
店铺管理员邮箱：lvmeng2@xdf.cn
备注：2025-09-13 16:17:42,用户在大众点评新东方考研四六级(中关村总部)呼入400电话 已接
</t>
  </si>
  <si>
    <t>鞠恩毅</t>
  </si>
  <si>
    <t>30123023</t>
  </si>
  <si>
    <t>2025-09-13 17:26</t>
  </si>
  <si>
    <t>2025-09-13 19:29</t>
  </si>
  <si>
    <t>BJWY9280822222</t>
  </si>
  <si>
    <t>WYF250420052</t>
  </si>
  <si>
    <t>回访人：房国超，回访时间：2025-09-13 17:26，回访内容：大二，419，  四级，       四级；|回访人：房国超，回访时间：2025-09-13 19:29，回访内容：报名</t>
  </si>
  <si>
    <t>126969853</t>
  </si>
  <si>
    <t>2025-09-10 15:09:40</t>
  </si>
  <si>
    <t xml:space="preserve">咨询四级线下课程，微信联系，上课不方便接电话
渠道录入来源：大众点评
事件名称：在线咨询
大众点评门店名称：新东方考研四六级(中关村总部)
店铺绑定的校区：临时教学校区
店铺管理员邮箱：lvmeng2@xdf.cn
备注：2025-09-10 15:09:34,用户在大众点评新东方考研四六级(中关村总部)在线咨询
</t>
  </si>
  <si>
    <t>王梓桐</t>
  </si>
  <si>
    <t>30058807</t>
  </si>
  <si>
    <t>2025-09-10 19:33</t>
  </si>
  <si>
    <t>2025-09-13 16:33</t>
  </si>
  <si>
    <t>2025-09-13 16:40</t>
  </si>
  <si>
    <t>LP17577524011555</t>
  </si>
  <si>
    <t>BJWY6236878256</t>
  </si>
  <si>
    <t>回访人：宋增辉，回访时间：2025-09-10 19:33，回访内容：【基本情况】大二，四级考试320，想要过线，基础比较薄弱已经推荐50小时一对一，周六要听试听课
【学习方案】50小时一对一
【诺访】周六直接来校区面谈
【转介绍】试听课带新提了
总结：增辉老师是北京新东方的教育咨询老师，主要负责大学预科、专升本、四六级、学位英语、专四专八、托业、同等学力申硕、pets3级、考研考博等国内考试咨询。他提供了四级线下一对一课程的价格和师资情况，并安排了试听课的时间和地点。试听课可以带家长一起参加，并且如果两人以上同行可以报销打车费。
下次回访建议：在试听课结束后，可以跟进了解学生对课程内容的反馈和感受，询问是否有进一步的学习需求或疑问。同时，可以根据学生的学习情况和目标，推荐合适的课程和学习计划。此外，可以提醒学生关注新东方的优惠活动，鼓励他们推荐朋友或同学一起报名学习。；|回访人：宋增辉，回访时间：2025-09-13 16:28，回访内容：已经报名；|回访人：宋增辉，回访时间：2025-09-14 09:54，回访内容：已经报名</t>
  </si>
  <si>
    <t>赵宸</t>
  </si>
  <si>
    <t>127343125</t>
  </si>
  <si>
    <t>2025-09-13 13:01:18</t>
  </si>
  <si>
    <t>续费原因：续费32小时数学  按照650一小时 收费；该学生为保护期内续费，原顾问：国内大学部-宋增辉(songzenghui@xdf.cn)</t>
  </si>
  <si>
    <t>30120483</t>
  </si>
  <si>
    <t>2025-09-13 13:17</t>
  </si>
  <si>
    <t>人文社科学院</t>
  </si>
  <si>
    <t>人力资源管理</t>
  </si>
  <si>
    <t>2025-09-13 14:45</t>
  </si>
  <si>
    <t>2025-09-13 15:16</t>
  </si>
  <si>
    <t>LP17577459481073</t>
  </si>
  <si>
    <t>BJWY1916996323</t>
  </si>
  <si>
    <t>回访人：宋增辉，回访时间：2025-09-13 13:17，回访内容：续费报名；|回访人：宋增辉，回访时间：2025-09-14 09:53，回访内容：已经报名</t>
  </si>
  <si>
    <t>刘赛华</t>
  </si>
  <si>
    <t>127243727</t>
  </si>
  <si>
    <t>曹晗曦</t>
  </si>
  <si>
    <t>2025-09-12 14:34:02</t>
  </si>
  <si>
    <t>资源姓名：刘赛华
考季：25下考季
年级：大二
咨询课程：【tmk合作徐树萌】家长之前咨询，孩子在上海海事上学，了解六级秋季线上课程</t>
  </si>
  <si>
    <t>2025-09-12 14:43:05</t>
  </si>
  <si>
    <t>罗俊兰</t>
  </si>
  <si>
    <t>30086554</t>
  </si>
  <si>
    <t>2025-09-12 15:10</t>
  </si>
  <si>
    <t>上海海事大学</t>
  </si>
  <si>
    <t>2025-09-13 11:33</t>
  </si>
  <si>
    <t>2025-09-13 11:34</t>
  </si>
  <si>
    <t>BJWY0705743212</t>
  </si>
  <si>
    <t>WYSJ250410009</t>
  </si>
  <si>
    <t>回访人：徐一城，回访时间：2025-09-12 15:10，回访内容：【基本情况、学习方案】
上海海事大学，大三 ，六级300多没过线，四级427，推荐线上套餐班/大班
【诺访、转介绍】
不方便诺访，转介绍未回复；|回访人：徐一城，回访时间：2025-09-12 22:38，回访内容：签约；|回访人：徐一城，回访时间：2025-09-12 22:38，回访内容：徐一城进行了退单操作!(本条回访记录由系统自动记录)；|回访人：徐一城，回访时间：2025-09-12 23:10，回访内容：明日签约入班；|回访人：徐一城，回访时间：2025-09-13 11:33，回访内容：签约</t>
  </si>
  <si>
    <t>北京市3092</t>
  </si>
  <si>
    <t>126927961</t>
  </si>
  <si>
    <t>2025-09-10 13:17:28</t>
  </si>
  <si>
    <t xml:space="preserve">AI-37815-492 2025-09-10 13:14:00_x000D_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2025-09-10 13:14:02_x000D_
您是想咨询【考研走读班】【考研集训营】【考研规划】还是【在职考研】呢？_x000D_
_x000D_
01000000037815748122823133925563 2025-09-10 13:14:23_x000D_
问一下四六级_x000D_
_x000D_
AI-37815-492 2025-09-10 13:14:27_x000D_
您目前在学的院校是哪所呢？_x000D_
_x000D_
01000000037815748122823133925563 2025-09-10 13:14:32_x000D_
北工大_x000D_
_x000D_
AI-37815-492 2025-09-10 13:14:35_x000D_
您目前英语基础如何呢？_x000D_
_x000D_
01000000037815748122823133925563 2025-09-10 13:14:42_x000D_
不太好_x000D_
_x000D_
AI-37815-492 2025-09-10 13:14:46_x000D_
这样，您微信还是电话方便呢？我安排四六级老师联系您，将课程的详细内容介绍给您_x000D_
_x000D_
01000000037815748122823133925563 2025-09-10 13:14:53_x000D_
ok_x000D_
_x000D_
AI-37815-492 2025-09-10 13:14:56_x000D_
嗯，那您联系方式是多少呢？_x000D_
_x000D_
AI-37815-492 2025-09-10 13:15:33_x000D_
您好，能看到我的对话吗？如有疑问，可以在此留电咨询！_x000D_
_x000D_
AI-37815-492 2025-09-10 13:15:53_x000D_
如果您现在不方便，您可以留下您的【姓名电话方便接听电话的时间】，我们会安排老师第一时间为您回电免费咨询！_x000D_
_x000D_
01000000037815748122823133925563 2025-09-10 13:16:25_x000D_
微信：Arthzn29_x000D_
_x000D_
AI-37815-492 2025-09-10 13:16:29_x000D_
好的，确认一下联系方式是否正确呢？_x000D_
_x000D_
01000000037815748122823133925563 2025-09-10 13:16:47_x000D_
是的_x000D_
_x000D_
AI-37815-492 2025-09-10 13:16:50_x000D_
同学怎么称呼呢？_x000D_
_x000D_
01000000037815748122823133925563 2025-09-10 13:16:58_x000D_
朱_x000D_
_x000D_
AI-37815-492 2025-09-10 13:17:02_x000D_
这边马上安排顾问老师联系您，预计半个小时左右给您回电请注意接听~_x000D_
_x000D_
01000000037815748122823133925563 2025-09-10 13:17:22_x000D_
电话可能不太方便接听，微信就好_x000D_
_x000D_
AI-37815-492 2025-09-10 13:17:26_x000D_
好的，请问还有其他问题需要咨询吗？_x000D_
_x000D_
</t>
  </si>
  <si>
    <t>2025-09-10 14:14:42</t>
  </si>
  <si>
    <t>朱庭萱</t>
  </si>
  <si>
    <t>30042533</t>
  </si>
  <si>
    <t>2025-09-10 15:26</t>
  </si>
  <si>
    <t>艺术设计学院</t>
  </si>
  <si>
    <t>工艺美术</t>
  </si>
  <si>
    <t>2025-09-13 11:31</t>
  </si>
  <si>
    <t>2025-09-13 11:32</t>
  </si>
  <si>
    <t>BJWY6644696619</t>
  </si>
  <si>
    <t>WYS250430042</t>
  </si>
  <si>
    <t>回访人：房国超，回访时间：2025-09-10 15:26，回访内容：学生咨询，微信沟通， 新大三，6月考过四级，410，     纠结学四级还是六级，后边有学雅思的规划， 推荐六级小班和一对一学习，   要考虑下， 邀约试听暂不参加，转介绍暂无 ；|回访人：房国超，回访时间：2025-09-12 18:20，回访内容：微信你留言 再次邀约试听， 未回 ；|回访人：房国超，回访时间：2025-09-13 11:31，回访内容：报名</t>
  </si>
  <si>
    <t>哥哥给弟弟咨询</t>
  </si>
  <si>
    <t>127158391</t>
  </si>
  <si>
    <t>2025-09-12 10:14:15</t>
  </si>
  <si>
    <t>研二，咨询四级线下课程</t>
  </si>
  <si>
    <t>梅皓然</t>
  </si>
  <si>
    <t>30086019</t>
  </si>
  <si>
    <t>2025-09-12 14:22</t>
  </si>
  <si>
    <t>机械与电子控制工程学院</t>
  </si>
  <si>
    <t>2025-09-13 20:50</t>
  </si>
  <si>
    <t>BJWY3550270875</t>
  </si>
  <si>
    <t>WYS250440003</t>
  </si>
  <si>
    <t>回访人：田一禾，回访时间：2025-09-12 14:22，回访内容：【基本情况、学习方案】
代咨询孩子哥哥，问得比较细，孩子情况不知道，还得再看看
【诺访、转介绍】
提了说看看，邀约一下试试；|回访人：田一禾，回访时间：2025-09-13 20:50，回访内容：今日签约</t>
  </si>
  <si>
    <t>127033895</t>
  </si>
  <si>
    <t>2025-09-11 12:46:07</t>
  </si>
  <si>
    <t>咨询四级一对一课程</t>
  </si>
  <si>
    <t>徐韵晗</t>
  </si>
  <si>
    <t>30022209</t>
  </si>
  <si>
    <t>2025-09-11 17:56</t>
  </si>
  <si>
    <t>2025-09-12 20:49</t>
  </si>
  <si>
    <t>系统管理员</t>
  </si>
  <si>
    <t>2025-09-19 15:35</t>
  </si>
  <si>
    <t>LP17576817441996</t>
  </si>
  <si>
    <t>BJWY9213270849</t>
  </si>
  <si>
    <t>2025-09-12</t>
  </si>
  <si>
    <t>回访人：徐一城，回访时间：2025-09-11 17:56，回访内容：【基本情况、学习方案】
咨询四级口语，时间太短没得到信息，说明天上午再打电话
【诺放转介绍】
发送试听课邀约；|回访人：徐一城，回访时间：2025-09-12 12:17，回访内容：电话沟通口语一对一课程，下午发合适上课的时间；|回访人：徐一城，回访时间：2025-09-12 20:49，回访内容：签约</t>
  </si>
  <si>
    <t>127146263</t>
  </si>
  <si>
    <t>2025-09-11 19:14:58</t>
  </si>
  <si>
    <t xml:space="preserve">渠道录入来源：SCRM-客服推送
商机ID：5009618215
商机编码：XSJ20250911061459
针对人群：大学
学生学校：不详
咨询课程：英语
创建人邮箱：liziyun@xdf.cn
创建时间：2025-09-11 19:14:55
资源类型：单个资源
跟进记录：商机备注：学员在线咨询，大四，北京昌平，上回400分，想要了解四级课程，辛苦老师详细介绍一下，谢谢;接触点：企点-环信；
</t>
  </si>
  <si>
    <t>集团资源</t>
  </si>
  <si>
    <t>张博</t>
  </si>
  <si>
    <t>30084781</t>
  </si>
  <si>
    <t>2025-09-12 11:29</t>
  </si>
  <si>
    <t>2025-09-12 20:37</t>
  </si>
  <si>
    <t>2025-09-12 20:39</t>
  </si>
  <si>
    <t>BJWY8350065658</t>
  </si>
  <si>
    <t>WYF250430017</t>
  </si>
  <si>
    <t>回访人：田一禾，回访时间：2025-09-12 11:29，回访内容：【基本情况、学习方案】
水平很弱，目前主要了解大班，先介绍了大概模式
【诺访、转介绍】
提及未回复；|回访人：田一禾，回访时间：2025-09-12 20:37，回访内容：今日签约</t>
  </si>
  <si>
    <t>马女士</t>
  </si>
  <si>
    <t>127001828</t>
  </si>
  <si>
    <t>2025-09-11 10:01:03</t>
  </si>
  <si>
    <t>家长咨询寒假知春路四级班，家长高智商人群，孩子高一，想卷一下四级，平时英语98左右【张志威】</t>
  </si>
  <si>
    <t>高一</t>
  </si>
  <si>
    <t>焦鑫然</t>
  </si>
  <si>
    <t>30017808</t>
  </si>
  <si>
    <t>2025-09-11 10:46</t>
  </si>
  <si>
    <t>北京市丰台区左安门中学</t>
  </si>
  <si>
    <t>2025-09-12 16:57</t>
  </si>
  <si>
    <t>BJWY5190421646</t>
  </si>
  <si>
    <t>WYF260010002</t>
  </si>
  <si>
    <t>回访人：刘晓娟，回访时间：2025-09-11 10:46，回访内容：孩子母亲咨询，孩子现在高一，之前学的PET，后来又学的口语，想学习四级，寒假四级班，家在丰台，稍后发送课程安排；|回访人：刘晓娟，回访时间：2025-09-12 16:57，回访内容：报名</t>
  </si>
  <si>
    <t>赵子寒</t>
  </si>
  <si>
    <t>127100252</t>
  </si>
  <si>
    <t>2025-09-11 15:00:02</t>
  </si>
  <si>
    <t>边鑫博的转介绍，想报周末六级，家在德胜门</t>
  </si>
  <si>
    <t>范同学</t>
  </si>
  <si>
    <t>30061248</t>
  </si>
  <si>
    <t>2025-09-11 18:31</t>
  </si>
  <si>
    <t>2025-09-12 12:05</t>
  </si>
  <si>
    <t>2025-09-12 12:06</t>
  </si>
  <si>
    <t>BJWY6341536682</t>
  </si>
  <si>
    <t>WYS250440002</t>
  </si>
  <si>
    <t>回访人：黄智超，回访时间：2025-09-11 18:31，回访内容：【基本情况】同学推荐来的 反馈不错 学生说想上小班 还挺有意向的 距离魏公村距离比较近 告知课程安排 学生沟通一下家长看看～
【学习方案】线下魏公村小班
【诺访时间】未告知
【是否有同学一起学习】暂无；|回访人：黄智超，回访时间：2025-09-12 12:05，回访内容：签约 六级小班20100</t>
  </si>
  <si>
    <t>北京市1943</t>
  </si>
  <si>
    <t>126996206</t>
  </si>
  <si>
    <t>2025-09-11 06:11:36</t>
  </si>
  <si>
    <t>渠道录入来源：新东方官网M站-客服
意向城市：北京访客省/城市：北京市
访客静态ID：01000003465900754201653979691943
接待分组ID：70455
搜索引擎：
搜索词：
关键词：
设备类型：phone
访客IP：123.123.101.252
对话详细内容：AI-Lbo0rDBXCyBY 2025-09-11 06:06:59_x000D_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2025-09-11 06:07:02_x000D_
您是想咨询【线下课程】【线上课程】【考研规划】还是【在职考研】呢？**【线下课程】#  **【线上课程】#**【考研规划】#**【在职考研】#_x000D_
_x000D_
01000003465900754201653979691943 2025-09-11 06:07:39_x000D_
【线上课程】_x000D_
_x000D_
AI-Lbo0rDBXCyBY 2025-09-11 06:07:43_x000D_
同学，你现在是在校还是在职呢？_x000D_
_x000D_
01000003465900754201653979691943 2025-09-11 06:07:51_x000D_
在校_x000D_
_x000D_
AI-Lbo0rDBXCyBY 2025-09-11 06:07:55_x000D_
具体是想报考什么学校和专业呢？_x000D_
_x000D_
01000003465900754201653979691943 2025-09-11 06:08:15_x000D_
咨询六级_x000D_
_x000D_
AI-Lbo0rDBXCyBY 2025-09-11 06:08:18_x000D_
您目前在学的院校是哪所呢？_x000D_
_x000D_
01000003465900754201653979691943 2025-09-11 06:08:33_x000D_
华北电力大学_x000D_
_x000D_
AI-Lbo0rDBXCyBY 2025-09-11 06:08:36_x000D_
您目前英语基础如何呢？_x000D_
_x000D_
01000003465900754201653979691943 2025-09-11 06:08:48_x000D_
不错_x000D_
_x000D_
AI-Lbo0rDBXCyBY 2025-09-11 06:08:52_x000D_
这样，您微信还是电话方便呢？我安排四六级老师联系您，将课程的详细内容介绍给您_x000D_
_x000D_
01000003465900754201653979691943 2025-09-11 06:09:04_x000D_
上网课_x000D_
_x000D_
AI-Lbo0rDBXCyBY 2025-09-11 06:09:08_x000D_
嗯嗯  好的那同学稍后方便接听电话吗？我这边可以立刻安排专业老师给您回电呢_x000D_
_x000D_
01000003465900754201653979691943 2025-09-11 06:09:19_x000D_
方便_x000D_
_x000D_
AI-Lbo0rDBXCyBY 2025-09-11 06:09:23_x000D_
嗯，那您联系方式是多少呢？_x000D_
_x000D_
01000003465900754201653979691943 2025-09-11 06:09:34_x000D_
18911318470_x000D_
_x000D_
AI-Lbo0rDBXCyBY 2025-09-11 06:09:37_x000D_
好的，确认一下你的号码是否正确呢~_x000D_
_x000D_
01000003465900754201653979691943 2025-09-11 06:09:44_x000D_
对_x000D_
_x000D_
AI-Lbo0rDBXCyBY 2025-09-11 06:09:48_x000D_
同学怎么称呼呢？_x000D_
_x000D_
01000003465900754201653979691943 2025-09-11 06:09:55_x000D_
赵_x000D_
_x000D_
AI-Lbo0rDBXCyBY 2025-09-11 06:09:58_x000D_
好的，由于今天课程规划老师还没有上班，这边安排老师上午9点后给您回电请注意接听~_x000D_
_x000D_
01000003465900754201653979691943 2025-09-11 06:10:08_x000D_
好的_x000D_
_x000D_
AI-Lbo0rDBXCyBY 2025-09-11 06:10:12_x000D_
好的，这个也是您的微信号吗？_x000D_
_x000D_
01000003465900754201653979691943 2025-09-11 06:10:18_x000D_
是的_x000D_
_x000D_
AI-Lbo0rDBXCyBY 2025-09-11 06:10:22_x000D_
稍后老师会联系哈_x000D_
_x000D_
来源页：https://group-live2.easyliao.com/live/chat.do?c=34659&amp;g=70455&amp;config=102466
备注：</t>
  </si>
  <si>
    <t>2025-09-11 10:39:48</t>
  </si>
  <si>
    <t>万沐昕</t>
  </si>
  <si>
    <t>30051214</t>
  </si>
  <si>
    <t>2025-09-11 19:04</t>
  </si>
  <si>
    <t>控制与计算机工程学院</t>
  </si>
  <si>
    <t>2025-09-12 11:08</t>
  </si>
  <si>
    <t>BJWY1184039770</t>
  </si>
  <si>
    <t>WYSJ250400087</t>
  </si>
  <si>
    <t>回访人：房国超，回访时间：2025-09-11 19:04，回访内容：家长咨询，孩子高中英语很好， 家长备考六级 ， 想让孩子冲六级600+的成绩，   新大一，一对一不考虑，   推荐小班 和 秋季大班+寒假小班的组合，  邀约不参加，转介绍暂无；|回访人：房国超，回访时间：2025-09-12 11:08，回访内容：报名</t>
  </si>
  <si>
    <t>_</t>
  </si>
  <si>
    <t>125946712</t>
  </si>
  <si>
    <t>2025-09-03 12:56:51</t>
  </si>
  <si>
    <t>【赵浩智】咨询四六级秋季辅导【用户期望wx联系】</t>
  </si>
  <si>
    <t>王若楠</t>
  </si>
  <si>
    <t>29970024</t>
  </si>
  <si>
    <t>2025-09-04 10:40</t>
  </si>
  <si>
    <t>保定理工学院</t>
  </si>
  <si>
    <t>管理科学与工程学院</t>
  </si>
  <si>
    <t>电子商务及法律</t>
  </si>
  <si>
    <t>2025-09-12 15:43</t>
  </si>
  <si>
    <t>BJWY8465910380</t>
  </si>
  <si>
    <t>WYF250430019</t>
  </si>
  <si>
    <t>回访人：宋增辉，回访时间：2025-09-04 10:40，回访内容：【基本情况】大一，现在不太方便，微信沟通
【学习方案】四级线上
【诺访】不方便
【转介绍】还没沟通到；|回访人：宋增辉，回访时间：2025-09-05 22:00，回访内容：电话未接，微信沟通；|回访人：宋增辉，回访时间：2025-09-07 21:25，回访内容：电话未接，微信留言；|回访人：宋增辉，回访时间：2025-09-09 21:56，回访内容：周六试听后报名；|回访人：宋增辉，回访时间：2025-09-11 16:12，回访内容：试听课完了就报名；|回访人：宋增辉，回访时间：2025-09-12 15:43，回访内容：已报名</t>
  </si>
  <si>
    <t>BJWY3267389372</t>
  </si>
  <si>
    <t>WYF250430018</t>
  </si>
  <si>
    <t>回访人：刘文君，回访时间：2025-09-11 20:00，回访内容：老学员推荐来 了解四级辅导 沟通基础情况中；|回访人：张博奥，回访时间：2025-09-12 14:36，回访内容：已报名</t>
  </si>
  <si>
    <t>北京市3090</t>
  </si>
  <si>
    <t>126827465</t>
  </si>
  <si>
    <t>2025-09-10 09:37:05</t>
  </si>
  <si>
    <t xml:space="preserve">AI-37815-492 2025-09-10 09:26:08_x000D_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2025-09-10 09:26:10_x000D_
您是想咨询【考研走读班】【考研集训营】【考研规划】还是【在职考研】呢？_x000D_
_x000D_
01000000037815746751928069593090 2025-09-10 09:26:44_x000D_
我想问一下四六级_x000D_
_x000D_
AI-37815-492 2025-09-10 09:26:48_x000D_
您目前在学的院校是哪所呢？_x000D_
_x000D_
01000000037815746751928069593090 2025-09-10 09:27:03_x000D_
北京联合大学_x000D_
_x000D_
AI-37815-492 2025-09-10 09:27:06_x000D_
您目前英语基础如何呢？_x000D_
_x000D_
AI-37815-492 2025-09-10 09:27:43_x000D_
您好，能看到我的对话吗？如有疑问，可以在此留电咨询！_x000D_
_x000D_
AI-37815-492 2025-09-10 09:28:03_x000D_
如果您现在不方便，您可以留下您的【姓名电话方便接听电话的时间】，我们会安排老师第一时间为您回电免费咨询！_x000D_
_x000D_
AI-37815-492 2025-09-10 09:29:03_x000D_
同学您好，目前处于咨询的高峰期，您可以留下您的【姓名电话方便接听电话的时间】，我们会安排老师第一时间为您回电免费咨询！_x000D_
_x000D_
AI-37815-492 2025-09-10 09:30:03_x000D_
同学您好呀，请问还有什么课程方面的内容可以帮助到您的吗？_x000D_
_x000D_
AI-37815-492 2025-09-10 09:32:03_x000D_
您好！如果没有其他问题，此次回话即将结束。欢迎再次咨询，祝您生活愉快！_x000D_
_x000D_
01000000037815746751928069593090 2025-09-10 09:36:04_x000D_
13811702051_x000D_
_x000D_
AI-37815-492 2025-09-10 09:36:07_x000D_
好的，确认一下你的号码是否正确呢~_x000D_
_x000D_
01000000037815746751928069593090 2025-09-10 09:36:15_x000D_
✓_x000D_
_x000D_
AI-37815-492 2025-09-10 09:36:18_x000D_
这个手机号是您的微信吗？如果不是您可以留一下您的微信号_x000D_
_x000D_
01000000037815746751928069593090 2025-09-10 09:36:26_x000D_
是_x000D_
_x000D_
AI-37815-492 2025-09-10 09:36:29_x000D_
同学怎么称呼呢？_x000D_
_x000D_
01000000037815746751928069593090 2025-09-10 09:36:42_x000D_
四级是线下课还是网课_x000D_
_x000D_
AI-37815-492 2025-09-10 09:36:46_x000D_
这边马上安排顾问老师联系您，预计半个小时左右给您回电请注意接听~_x000D_
_x000D_
01000000037815746751928069593090 2025-09-10 09:36:54_x000D_
安琪_x000D_
_x000D_
AI-37815-492 2025-09-10 09:36:58_x000D_
稍后老师会联系哈_x000D_
_x000D_
</t>
  </si>
  <si>
    <t>2025-09-10 09:55:45</t>
  </si>
  <si>
    <t>安琪</t>
  </si>
  <si>
    <t>30040757</t>
  </si>
  <si>
    <t>2025-09-10 11:14</t>
  </si>
  <si>
    <t>机器人学院</t>
  </si>
  <si>
    <t>2025-09-12 13:51</t>
  </si>
  <si>
    <t>BJWY1407640276</t>
  </si>
  <si>
    <t>WYFJ250400054</t>
  </si>
  <si>
    <t>回访人：宋增辉，回访时间：2025-09-10 11:14，回访内容：【基本情况】之前没有考试，高考英语90多分，要和孩子沟通商量，确认沟通
【学习方案】套餐班
【诺访】要问孩子周六试听课
【转介绍】试听课要沟通；|回访人：宋增辉，回访时间：2025-09-11 20:29，回访内容：想要跟着线上去学；|回访人：宋增辉，回访时间：2025-09-12 13:51，回访内容：已经报名
总结：北京新东方增辉老师负责多种国内考试咨询，包括大学预科、专升本、四六级等。线上课程安排在周内一三五晚上19:00-21:00，每周三次，共六小时。课程提供答疑服务，持续到考前，通过APP提问。教材在课前一周邮寄，报名需填写基本信息并签署电子合同。协议中特别关注转退班制度，开课前可全额退费，开课后按已上课时扣除费用。课程还包括赠送的40小时录播课。
下次回访建议：确认学生是否已顺利入班并开始上课，了解学生对课程内容和安排的满意度。询问是否有任何学习上的困难或需要额外支持的地方。提醒学生利用好答疑服务和录播课资源，确保学习效果。再次确认学生对协议条款的理解，特别是转退班制度，以避免未来可能的误解。最后，询问是否有其他需求或问题，提供进一步帮助。</t>
  </si>
  <si>
    <t>魏依</t>
  </si>
  <si>
    <t>125046109</t>
  </si>
  <si>
    <t>2025-08-25 15:03:37</t>
  </si>
  <si>
    <t xml:space="preserve">渠道录入来源：SCRM-客服推送
商机ID：5009504148
商机编码：XSJ20250825009816
针对人群：研究生
学生学校：不详
咨询课程：其他
创建人邮箱：zhengxiaoyue@xdf.cn
创建时间：2025-08-25 15:03:32
资源类型：单个资源
跟进记录：商机备注：【在线组+官网进线】咨询六级，研一，水清木华校区，需要走读班，辛苦老师跟进联系介绍规划，手机号18600296355是微信，谢谢;接触点：企点-环信；
</t>
  </si>
  <si>
    <t>29798024</t>
  </si>
  <si>
    <t>2025-08-25 19:54</t>
  </si>
  <si>
    <t>2025-09-11 18:48</t>
  </si>
  <si>
    <t>2025-09-11 18:51</t>
  </si>
  <si>
    <t>BJWY5610792563</t>
  </si>
  <si>
    <t>WYS250430041</t>
  </si>
  <si>
    <t>2025-09-11</t>
  </si>
  <si>
    <t>回访人：田一禾，回访时间：2025-09-04 16:17，回访内容：开学之后问一下学校再报名～可能学校会有相应的辅导班，父母让问问学校，等下周开课前再确认。；|回访人：田一禾，回访时间：2025-09-11 15:49，回访内容：今日电话沟通，询问六级大班，线下距离有点远，还在商量。；|回访人：田一禾，回访时间：2025-09-11 18:48，回访内容：今日签约</t>
  </si>
  <si>
    <t>Xinwei Z</t>
  </si>
  <si>
    <t>126874303</t>
  </si>
  <si>
    <t>2025-09-09 17:49:09</t>
  </si>
  <si>
    <t>【赵浩智】咨询四级秋季小班课【用户目前期望wx沟通】</t>
  </si>
  <si>
    <t>张芳硕</t>
  </si>
  <si>
    <t>30011323</t>
  </si>
  <si>
    <t>2025-09-09 22:29</t>
  </si>
  <si>
    <t>艺术设计（数字媒体艺术）</t>
  </si>
  <si>
    <t>2025-09-11 18:19</t>
  </si>
  <si>
    <t>BJWY3229565371</t>
  </si>
  <si>
    <t>WYF250430015</t>
  </si>
  <si>
    <t>回访人：田一禾，回访时间：2025-09-09 22:29，回访内容：【基本情况、学习方案】
学生本人英语二，想考四级免修，后天估计想来面谈
【诺访、转介绍】
后天过来；|回访人：田一禾，回访时间：2025-09-11 18:19，回访内容：今日签约</t>
  </si>
  <si>
    <t>122276123</t>
  </si>
  <si>
    <t>2025-08-05 15:26:59</t>
  </si>
  <si>
    <t>【四级】新大一，应该是学生本人，咨询四六级的课程，暑假在北京，告知了暑假开的有一期新的课程，方便电话；2025.9新大一，北京学校报名高端课程学员 外呼主题：批量导入-2025年9月大一北京学校报名高端学员</t>
  </si>
  <si>
    <t>批量导入-2025年9月大一北京学校报名高端学员</t>
  </si>
  <si>
    <t>严雪睿</t>
  </si>
  <si>
    <t>30049785</t>
  </si>
  <si>
    <t>2025-09-11 16:47</t>
  </si>
  <si>
    <t>2025-09-11 17:55</t>
  </si>
  <si>
    <t>BJWY3143875050</t>
  </si>
  <si>
    <t>WYSJ250410005</t>
  </si>
  <si>
    <t>回访人：宋增辉，回访时间：2025-09-11 16:47，回访内容：转班；|回访人：宋增辉，回访时间：2025-09-11 16:47，回访内容：已报名</t>
  </si>
  <si>
    <t>126566732</t>
  </si>
  <si>
    <t>2025-09-08 14:57:41</t>
  </si>
  <si>
    <t>四级，大一，线上/线下
家长咨询，孩子沈阳读书，刚大一，打算学习四六级辅导，线上网课或者是寒假的线下课程，到时候回北京，现在方便电话联系</t>
  </si>
  <si>
    <t>2025-09-08 15:08:22</t>
  </si>
  <si>
    <t>李承祚</t>
  </si>
  <si>
    <t>29873108</t>
  </si>
  <si>
    <t>2025-09-08 16:13</t>
  </si>
  <si>
    <t>沈阳建筑大学</t>
  </si>
  <si>
    <t>建筑与规划学院</t>
  </si>
  <si>
    <t>2025-09-11 14:12</t>
  </si>
  <si>
    <t>BJWY8619486773</t>
  </si>
  <si>
    <t>WYFJ250400051</t>
  </si>
  <si>
    <t>回访人：黄智超，回访时间：2025-09-08 16:13，回访内容：【基本情况】到店沟通
【学习方案】到店沟通
【诺访时间】今天
【是否有同学一起学习】在外地目前没有；|回访人：黄智超，回访时间：2025-09-08 16:26，回访内容：【基本情况】孩子信大一在沈阳建筑大学上学高考英语107。推荐线上大班和一对一，家长不接受一对一的价格，目前考虑线上大班后续有报名寒假班课的计划。家长会反馈需要回去和爱人及孩子沟通。9月20号军训结束。
【学习方案】线上大班
【诺访时间】今天
【是否有同学一起学习】在外地，目前没有；|回访人：黄智超，回访时间：2025-09-10 18:41，回访内容：家长反馈 大一上学期学校不能报名考试 就得明年6月份考试了 推荐报名直播网课先学习着+寒假班 巩固 家长和孩子还在考虑中 还没完全确定呢～；|回访人：黄智超，回访时间：2025-09-11 13:46，回访内容：邀约今天到店缴费～四级线上大班；|回访人：黄智超，回访时间：2025-09-11 14:12，回访内容：已签约线上四级大班～</t>
  </si>
  <si>
    <t>BJWY2663223540</t>
  </si>
  <si>
    <t>WYS250430040</t>
  </si>
  <si>
    <t>回访人：张博奥，回访时间：2025-09-02 13:28，回访内容：不接受线下，时间不合适；|回访人：张博奥，回访时间：2025-09-09 19:30，回访内容：今日拒接；|回访人：张博奥，回访时间：2025-09-11 20:59，回访内容：已报名</t>
  </si>
  <si>
    <t>乔梦馨</t>
  </si>
  <si>
    <t>126686729</t>
  </si>
  <si>
    <t>2025-09-08 18:02:03</t>
  </si>
  <si>
    <t>续费原因：续费四级课时  晚上回家跟家里商量一下 已经报了80小时了；该学生为保护期外续费，原顾问部门：国内大学部</t>
  </si>
  <si>
    <t>30005105</t>
  </si>
  <si>
    <t>2025-09-08 21:39</t>
  </si>
  <si>
    <t>运动训练5</t>
  </si>
  <si>
    <t>2025-09-11 18:59</t>
  </si>
  <si>
    <t>2025-09-11 19:25</t>
  </si>
  <si>
    <t>LP17575883901617</t>
  </si>
  <si>
    <t>BJWY7521233021</t>
  </si>
  <si>
    <t>回访人：宋增辉，回访时间：2025-09-08 21:39，回访内容：【基本情况】大三，学了80小时一对一，四级考试没过，学生要和家里沟通，学管沟通
【学习方案】10小时一对一
【诺访】不方便
【转介绍】没有沟通上；|回访人：宋增辉，回访时间：2025-09-10 14:55，回访内容：今天先缴费报名10000，明天补剩下的8千多；|回访人：宋增辉，回访时间：2025-09-12 16:44，回访内容：已报名</t>
  </si>
  <si>
    <t>刘岱萌</t>
  </si>
  <si>
    <t>126919731</t>
  </si>
  <si>
    <t>2025-09-10 11:10:24</t>
  </si>
  <si>
    <t>徐一城3的内部员工推荐工单</t>
  </si>
  <si>
    <t>唐雅楠+tangyanan5@xdf.cn+产业机构-国际教育培训事业部-国际教育北京中心-运营管理部-中学区域运营中心一区-中关村中学分中心二部 | 学业规划师</t>
  </si>
  <si>
    <t>李泓颉</t>
  </si>
  <si>
    <t>30012642</t>
  </si>
  <si>
    <t>2025-09-10 11:49</t>
  </si>
  <si>
    <t>2025-09-11 17:57</t>
  </si>
  <si>
    <t>BJWY9320976892</t>
  </si>
  <si>
    <t>WYF250430016</t>
  </si>
  <si>
    <t>回访人：徐一城，回访时间：2025-09-10 11:49，回访内容：【基本情况、学习方案】
高考110左右，准大一，推荐套餐班
【诺访、转介绍】
不方便；|回访人：徐一城，回访时间：2025-09-11 17:57，回访内容：签约</t>
  </si>
  <si>
    <t>马子颜</t>
  </si>
  <si>
    <t>126883473</t>
  </si>
  <si>
    <t>2025-09-09 23:49:00</t>
  </si>
  <si>
    <t>咨询六级1对1</t>
  </si>
  <si>
    <t>30041912</t>
  </si>
  <si>
    <t>2025-09-10 14:22</t>
  </si>
  <si>
    <t>土木与交通工程学院</t>
  </si>
  <si>
    <t>智能建造</t>
  </si>
  <si>
    <t>2025-09-11 10:24</t>
  </si>
  <si>
    <t>2025-09-11 10:27</t>
  </si>
  <si>
    <t>LP1757557471177</t>
  </si>
  <si>
    <t>BJWY3098941588</t>
  </si>
  <si>
    <t>回访人：刘晓娟，回访时间：2025-09-10 14:22，回访内容：孩子母亲咨询，六级一对一，重点针对写作和翻译提升，其他的捎带也学，上次考试360，先跟孩子沟通时间，然后发我时间安排，我去确认师资，也邀约试听课和老带新</t>
  </si>
  <si>
    <t>BJWY7605136198</t>
  </si>
  <si>
    <t>WYFJ250400052</t>
  </si>
  <si>
    <t>回访人：黄智超，回访时间：2025-09-11 13:33，回访内容：准备报名四级线上大班～；|回访人：黄智超，回访时间：2025-09-11 16:38，回访内容：签约线上四级大班～5680</t>
  </si>
  <si>
    <t>张好</t>
  </si>
  <si>
    <t>126518745</t>
  </si>
  <si>
    <t>2025-09-07 19:03:55</t>
  </si>
  <si>
    <t>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表单信息：表单id81512、表单名(对内)：新东方集团官微【新东方】资源、表单名（对外）：新东方课程报名、创建人邮箱：wuyue38@xdf.cn、表单链接：pages/index/index.html?scene=81512,,ucwVUGil
备注：来源:小表单;姓名:张好;意向课程: 【课程】考研、四六级、专升本、成人英语/北京/北京; 新老生: 新生; 提交链接:pages/index/index.html?scene=81512,,ucwVUGil;地理位置:-;渠道:新媒体运营/集团品牌官微</t>
  </si>
  <si>
    <t>2025-09-07 19:18:50</t>
  </si>
  <si>
    <t>30033489</t>
  </si>
  <si>
    <t>2025-09-08 20:48</t>
  </si>
  <si>
    <t>建筑与城市规划学院</t>
  </si>
  <si>
    <t>2025-09-10 19:43</t>
  </si>
  <si>
    <t>BJWY7109755815</t>
  </si>
  <si>
    <t>WYS250430038</t>
  </si>
  <si>
    <t>2025-09-10</t>
  </si>
  <si>
    <t>回访人：田一禾，回访时间：2025-09-08 20:48，回访内容：【基本情况、学习方案】
介绍了分数抵扣，介绍六级线下，支付能力还是比较一般，使用分数优惠做钩子
【诺访、转介绍】
提了没有怎么回应；|回访人：田一禾，回访时间：2025-09-10 19:43，回访内容：今日签约</t>
  </si>
  <si>
    <t>北京市8876</t>
  </si>
  <si>
    <t>126170278</t>
  </si>
  <si>
    <t>2025-09-04 16:23:27</t>
  </si>
  <si>
    <t>渠道录入来源：新东方官网APP-客服
意向城市：北京访客省/城市：北京市
访客静态ID：01000000034659697399771812358876
接待分组ID：70458
搜索引擎：
搜索词：
关键词：
设备类型：phone
访客IP：120.244.228.166
对话详细内容：AI-Lbo0rDBXCyBY 2025-09-04 16:19:59_x000D_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2025-09-04 16:20:02_x000D_
您是想咨询【线下课程】【线上课程】【考研规划】还是【在职考研】呢？**【线下课程】#  **【线上课程】#**【考研规划】#**【在职考研】#_x000D_
_x000D_
01000000034659697399771812358876 2025-09-04 16:20:07_x000D_
【线上课程】_x000D_
_x000D_
AI-Lbo0rDBXCyBY 2025-09-04 16:20:10_x000D_
同学，你现在是在校还是在职呢？_x000D_
_x000D_
01000000034659697399771812358876 2025-09-04 16:20:15_x000D_
在校_x000D_
_x000D_
AI-Lbo0rDBXCyBY 2025-09-04 16:20:19_x000D_
具体是想报考什么学校和专业呢？_x000D_
_x000D_
01000000034659697399771812358876 2025-09-04 16:20:27_x000D_
四级_x000D_
_x000D_
AI-Lbo0rDBXCyBY 2025-09-04 16:20:32_x000D_
您目前在学的院校是哪所呢？_x000D_
_x000D_
01000000034659697399771812358876 2025-09-04 16:20:47_x000D_
给孩子问_x000D_
_x000D_
AI-Lbo0rDBXCyBY 2025-09-04 16:20:53_x000D_
您目前英语基础如何呢？_x000D_
_x000D_
01000000034659697399771812358876 2025-09-04 16:21:06_x000D_
考了两次没过_x000D_
_x000D_
AI-Lbo0rDBXCyBY 2025-09-04 16:21:10_x000D_
这样，您微信还是电话方便呢？我安排四六级老师联系您，将课程的详细内容介绍给您_x000D_
_x000D_
01000000034659697399771812358876 2025-09-04 16:21:24_x000D_
18410880528 微信 咨询线上一对一_x000D_
_x000D_
AI-Lbo0rDBXCyBY 2025-09-04 16:21:27_x000D_
好的，确认一下您的号码是否正确呢？_x000D_
_x000D_
01000000034659697399771812358876 2025-09-04 16:22:05_x000D_
没错_x000D_
_x000D_
AI-Lbo0rDBXCyBY 2025-09-04 16:22:09_x000D_
同学怎么称呼呢？_x000D_
_x000D_
01000000034659697399771812358876 2025-09-04 16:22:19_x000D_
银海_x000D_
_x000D_
AI-Lbo0rDBXCyBY 2025-09-04 16:22:23_x000D_
这边马上安排顾问老师联系您，预计半个小时左右给您回电请注意接听~_x000D_
_x000D_
01000000034659697399771812358876 2025-09-04 16:22:32_x000D_
微信_x000D_
_x000D_
AI-Lbo0rDBXCyBY 2025-09-04 16:22:36_x000D_
好的，请问还有其他问题需要咨询吗？_x000D_
_x000D_
01000000034659697399771812358876 2025-09-04 16:22:43_x000D_
没有_x000D_
_x000D_
AI-Lbo0rDBXCyBY 2025-09-04 16:22:47_x000D_
好的，稍后与您取得联系，请耐心等待。感谢您的访问 祝您生活愉快！_x000D_
_x000D_
_x000D_
来源页：https://m.souke.xdf.cn/
备注：</t>
  </si>
  <si>
    <t>2025-09-08 15:34:12</t>
  </si>
  <si>
    <t>银海</t>
  </si>
  <si>
    <t>30039384</t>
  </si>
  <si>
    <t>2025-09-09 20:07</t>
  </si>
  <si>
    <t>武警工程大学</t>
  </si>
  <si>
    <t>语言学院</t>
  </si>
  <si>
    <t>中国汉语言</t>
  </si>
  <si>
    <t>2025-09-10 17:15</t>
  </si>
  <si>
    <t>2025-09-10 19:49</t>
  </si>
  <si>
    <t>LP17574957461192</t>
  </si>
  <si>
    <t>BJWY7884862117</t>
  </si>
  <si>
    <t xml:space="preserve">回访人：田一禾，回访时间：2025-09-09 20:07，回访内容：【基本情况、学习方案】
孩子妈妈问得比较细，时间非常零碎且分散，配合度比较高，规划了80小时，不知时间能不能协调
【诺访、转介绍】
外地不方便
</t>
  </si>
  <si>
    <t>广元市8091</t>
  </si>
  <si>
    <t>125864721</t>
  </si>
  <si>
    <t>2025-09-02 19:48:29</t>
  </si>
  <si>
    <t>渠道录入来源：新东方PC官网-客服
意向城市：北京访客省/城市：广元市
访客静态ID：01000000034659681228724327958091
接待分组ID：70447
搜索引擎：
搜索词：
关键词：
设备类型：pc
访客IP：61.157.243.126
对话详细内容：AI-Lbo0rDBXCyBY 2025-09-02 19:24:49_x000D_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2025-09-02 19:24:52_x000D_
您是想咨询【线下课程】【线上课程】【考研规划】还是【在职考研】呢？**【线下课程】#  **【线上课程】#**【考研规划】#**【在职考研】#_x000D_
_x000D_
01000000034659681228724327958091 2025-09-02 19:24:55_x000D_
你好_x000D_
_x000D_
AI-Lbo0rDBXCyBY 2025-09-02 19:24:59_x000D_
同学，你现在是在校还是在职呢？_x000D_
_x000D_
01000000034659681228724327958091 2025-09-02 19:25:20_x000D_
在校_x000D_
_x000D_
AI-Lbo0rDBXCyBY 2025-09-02 19:25:24_x000D_
具体是想报考什么学校和专业呢？_x000D_
_x000D_
01000000034659681228724327958091 2025-09-02 19:25:30_x000D_
在广元_x000D_
_x000D_
AI-Lbo0rDBXCyBY 2025-09-02 19:25:33_x000D_
好的，我这边安排专业老师给您回电，详细沟通一下，请问您的电话是多少呢？_x000D_
_x000D_
01000000034659681228724327958091 2025-09-02 19:26:04_x000D_
我想问下这里有没有线下的辅导班？_x000D_
_x000D_
AI-Lbo0rDBXCyBY 2025-09-02 19:26:07_x000D_
我们在很多市区很多地方都有机构的，您这边在哪个地区上课方便呢。_x000D_
_x000D_
01000000034659681228724327958091 2025-09-02 19:26:20_x000D_
广元利州_x000D_
_x000D_
AI-Lbo0rDBXCyBY 2025-09-02 19:26:24_x000D_
嗯嗯  好的那同学稍后方便接听电话吗？我这边可以立刻安排专业老师给您回电呢_x000D_
_x000D_
01000000034659681228724327958091 2025-09-02 19:26:50_x000D_
雪封_x000D_
_x000D_
AI-Lbo0rDBXCyBY 2025-09-02 19:26:54_x000D_
这样，您电话多少，我安排考研部的老师联系您，将课程的详细内容介绍给您_x000D_
_x000D_
01000000034659681228724327958091 2025-09-02 19:26:59_x000D_
微信聊_x000D_
_x000D_
AI-Lbo0rDBXCyBY 2025-09-02 19:27:03_x000D_
可以的，您的微信号码是~_x000D_
_x000D_
AI-Lbo0rDBXCyBY 2025-09-02 19:27:40_x000D_
您好，能看到我的对话吗？如有疑问，可以在此留电咨询！_x000D_
_x000D_
01000000034659681228724327958091 2025-09-02 19:27:54_x000D_
wxid_7ldx_x000D_
_x000D_
AI-Lbo0rDBXCyBY 2025-09-02 19:27:57_x000D_
您好，您的是原始微信，我们这边加不上，您说下您的手机号吧_x000D_
_x000D_
01000000034659681228724327958091 2025-09-02 19:28:07_x000D_
再输_x000D_
_x000D_
AI-Lbo0rDBXCyBY 2025-09-02 19:28:10_x000D_
这个可以具体安排老师跟您联系一下，同学这边觉得电话方便还是微信方便呢~_x000D_
_x000D_
01000000034659681228724327958091 2025-09-02 19:28:35_x000D_
wxid_7ldxw6c61xv222_x000D_
_x000D_
AI-Lbo0rDBXCyBY 2025-09-02 19:28:39_x000D_
好的，您看您什么时候方便，资深老师给您介绍下，针对您的情况来给些匹配建议，给些适合您当前的规划准备，咨询也是免费的，你的电话或者微信是多少呢？_x000D_
_x000D_
01000000034659681228724327958091 2025-09-02 19:29:09_x000D_
现在_x000D_
_x000D_
AI-Lbo0rDBXCyBY 2025-09-02 19:29:13_x000D_
您这边方便留个联系方式吗？我们安排专业的老师跟您联系~_x000D_
_x000D_
01000000034659681228724327958091 2025-09-02 19:29:26_x000D_
留了微信_x000D_
_x000D_
AI-Lbo0rDBXCyBY 2025-09-02 19:29:30_x000D_
您微信多少呢？安排老师给您免费发些学校的详细资料，平时可以先做了解~_x000D_
_x000D_
01000000034659681228724327958091 2025-09-02 19:29:45_x000D_
wxid_7ldxw6c61xv222_x000D_
_x000D_
AI-Lbo0rDBXCyBY 2025-09-02 19:29:48_x000D_
我这边是客服老师，有专业的考研顾问，您可以留个联系方式？尽快让负责这方面的顾问老师帮您介绍下详细的情况，微信/电话都可以的呢~~_x000D_
_x000D_
01000000034659681228724327958091 2025-09-02 19:29:58_x000D_
你看能不能加？_x000D_
_x000D_
system 2025-09-02 19:30:01_x000D_
有一条机器人未学习话术 2025-09-02 19:30:01_x000D_
_x000D_
01000000034659681228724327958091 2025-09-02 19:30:03_x000D_
人工_x000D_
_x000D_
AI-Lbo0rDBXCyBY 2025-09-02 19:30:07_x000D_
我是人工老师哦_x000D_
_x000D_
AI-Lbo0rDBXCyBY 2025-09-02 19:30:44_x000D_
您好，能看到我的对话吗？如有疑问，可以在此留电咨询！_x000D_
_x000D_
AI-Lbo0rDBXCyBY 2025-09-02 19:31:04_x000D_
如果打字不方便，可以在此输入电话或者微信，这边安排老师与您联系，为您详细解答！_x000D_
_x000D_
01000000034659681228724327958091 2025-09-02 19:31:09_x000D_
微信_x000D_
_x000D_
AI-Lbo0rDBXCyBY 2025-09-02 19:31:13_x000D_
可以的，你的微信是多少呢？_x000D_
_x000D_
01000000034659681228724327958091 2025-09-02 19:31:22_x000D_
不是输了？_x000D_
_x000D_
system 2025-09-02 19:31:25_x000D_
有一条机器人未学习话术 2025-09-02 19:31:25_x000D_
_x000D_
01000000034659681228724327958091 2025-09-02 19:31:26_x000D_
人机？_x000D_
_x000D_
system 2025-09-02 19:31:30_x000D_
有一条机器人未学习话术 2025-09-02 19:31:30_x000D_
_x000D_
来源页：https://cn.bing.com/
备注：</t>
  </si>
  <si>
    <t>2025-09-05 09:35:54</t>
  </si>
  <si>
    <t>冯王晟世</t>
  </si>
  <si>
    <t>29949463</t>
  </si>
  <si>
    <t>2025-09-05 10:42</t>
  </si>
  <si>
    <t>四川信息职业技术学院</t>
  </si>
  <si>
    <t>电子与信息学院</t>
  </si>
  <si>
    <t>信息安全技术应用</t>
  </si>
  <si>
    <t>2025-09-10 16:50</t>
  </si>
  <si>
    <t>BJWY0439821605</t>
  </si>
  <si>
    <t>WYSJ250410004</t>
  </si>
  <si>
    <t>回访人：黄智超，回访时间：2025-09-05 10:42，回访内容：【基本情况】让咨询6级线上班，目前就是觉得价格比较高，一直在讲价，需要继续跟进。
【学习方案】线上大班
【诺访时间】未告知
【是否有同学一起学习】暂无；|回访人：黄智超，回访时间：2025-09-09 17:52，回访内容：告知分数抵学费活动 学生说过会再说 微信已经留言了 不知道能不能报 目前感觉价格还是障碍～；|回访人：黄智超，回访时间：2025-09-10 16:50，回访内容：签约线上大班 5680～</t>
  </si>
  <si>
    <t>85627909</t>
  </si>
  <si>
    <t>2024-09-30 16:27:03</t>
  </si>
  <si>
    <t>高中英语70/150分，建议了线上课程针对明年6月的考试小班课+ 一对一。  
觉得网课督促少，问北京线下四级小班课，分配顾问刘文君老师</t>
  </si>
  <si>
    <t>渠道-苏州街代理商张美娟-石晓鸿</t>
  </si>
  <si>
    <t>汪予之</t>
  </si>
  <si>
    <t>30043319</t>
  </si>
  <si>
    <t>2025-09-10 16:47</t>
  </si>
  <si>
    <t>管理工程学院</t>
  </si>
  <si>
    <t>数据科学与大数据技术（信息技术）</t>
  </si>
  <si>
    <t>2025-09-10 17:27</t>
  </si>
  <si>
    <t>BJWY2605449417</t>
  </si>
  <si>
    <t>WYFJ250400050</t>
  </si>
  <si>
    <t>回访人：刘文君，回访时间：2025-09-10 16:47，回访内容：转班；|回访人：刘文君，回访时间：2025-09-10 16:47，回访内容：转班入班</t>
  </si>
  <si>
    <t>126954843</t>
  </si>
  <si>
    <t>2025-09-10 16:30:04</t>
  </si>
  <si>
    <t>谷佳依</t>
  </si>
  <si>
    <t>30058272</t>
  </si>
  <si>
    <t>2025-09-10 16:45</t>
  </si>
  <si>
    <t>语言康复学院</t>
  </si>
  <si>
    <t>特殊教育（言语听觉科学）</t>
  </si>
  <si>
    <t>2025-09-10 17:02</t>
  </si>
  <si>
    <t>BJWY9215314013</t>
  </si>
  <si>
    <t>WYF250430014</t>
  </si>
  <si>
    <t>回访人：刘晓娟，回访时间：2025-09-10 16:45，回访内容：四级大班；|回访人：刘晓娟，回访时间：2025-09-10 17:02，回访内容：报名</t>
  </si>
  <si>
    <t>北京线下六级</t>
  </si>
  <si>
    <t>120984636</t>
  </si>
  <si>
    <t>2025-07-28 11:54:58</t>
  </si>
  <si>
    <t>16692879220北京线下，六级高分，北京交通大学附近 要冲六级高分</t>
  </si>
  <si>
    <t>张泽坤</t>
  </si>
  <si>
    <t>29345478</t>
  </si>
  <si>
    <t>2025-09-09 21:44</t>
  </si>
  <si>
    <t>2025-09-09 21:46</t>
  </si>
  <si>
    <t>2025-09-09 21:50</t>
  </si>
  <si>
    <t>BJWY3331167865</t>
  </si>
  <si>
    <t>回访人：宋增辉，回访时间：2025-09-06 15:50，回访内容：孩子到北京了，最进忙的没沟通上，问一下孩子啥时候过来；|回访人：宋增辉，回访时间：2025-09-07 11:59，回访内容：电话未接，微信留言询问还是什么时间段方便面聊呢；|回访人：宋增辉，回访时间：2025-09-07 21:16，回访内容：决定学习小班；|回访人：宋增辉，回访时间：2025-09-09 17:20，回访内容：已报名，孩子自己报名的，和一禾冲单；|回访人：田一禾，回访时间：2025-09-09 21:46，回访内容：今日交接</t>
  </si>
  <si>
    <t>周衍冰</t>
  </si>
  <si>
    <t>123275923</t>
  </si>
  <si>
    <t>2025-08-12 14:33:29</t>
  </si>
  <si>
    <t>新大一家长咨询四六级课程
彭楠+pengnan1@xdf.cn+(新东方教育科技集团有限公司-培训学校-北京学校-高中一对一部-西北区-北太平庄分中心 | 课程顾问</t>
  </si>
  <si>
    <t>彭楠+pengnan1@xdf.cn+(新东方教育科技集团有限公司-培训学校-北京学校-高中一对一部-西北区-北太平庄分中心 | 课程顾问</t>
  </si>
  <si>
    <t>29623989</t>
  </si>
  <si>
    <t>2025-08-12 15:37</t>
  </si>
  <si>
    <t>2025-09-09 16:39</t>
  </si>
  <si>
    <t>LP17574071701041</t>
  </si>
  <si>
    <t>BJWY5369544222</t>
  </si>
  <si>
    <t>2025-09-09</t>
  </si>
  <si>
    <t>回访人：房国超，回访时间：2025-09-08 21:20，回访内容：电话无人接，微信留言 邀约试听课</t>
  </si>
  <si>
    <t>BJWY9223184759</t>
  </si>
  <si>
    <t>WYF250430013</t>
  </si>
  <si>
    <t>回访人：黄智超，回访时间：2025-09-09 14:57，回访内容：准备报名四级线下大班～；|回访人：黄智超，回访时间：2025-09-09 15:29，回访内容：已报名 四级大班 花园桥校区～</t>
  </si>
  <si>
    <t>牧野荼靡</t>
  </si>
  <si>
    <t>126415130</t>
  </si>
  <si>
    <t>2025-09-07 07:47:27</t>
  </si>
  <si>
    <t>【赵浩智】咨询四六级秋季班【用户期望wx沟通】</t>
  </si>
  <si>
    <t>李悠然</t>
  </si>
  <si>
    <t>29998164</t>
  </si>
  <si>
    <t>2025-09-07 18:13</t>
  </si>
  <si>
    <t>旅游科学学院</t>
  </si>
  <si>
    <t>2025-09-09 12:47</t>
  </si>
  <si>
    <t>2025-09-11 21:14</t>
  </si>
  <si>
    <t>BJWY5281709539</t>
  </si>
  <si>
    <t>WYS250430037</t>
  </si>
  <si>
    <t>回访人：徐一城，回访时间：2025-09-07 18:13，回访内容：【基本情况、学习方案】
用户不提供信息，直接询问课程地点，告知后询问线上课程。推荐线上大班课
【诺访、转介绍】
说有机会带同学来；|回访人：徐一城，回访时间：2025-09-08 18:45，回访内容：电话两次未接通，微信询问课程意向；|回访人：徐一城，回访时间：2025-09-09 12:47，回访内容：签约</t>
  </si>
  <si>
    <t>李佳琪</t>
  </si>
  <si>
    <t>118959015</t>
  </si>
  <si>
    <t>2025-07-14 09:16:03</t>
  </si>
  <si>
    <t xml:space="preserve">渠道录入来源：SCRM-客服推送
商机ID：5009266634
商机编码：XSJ20250714000731
针对人群：大学
学员号：BJ2054891
学生学校：清华附中朝阳学校
咨询课程：英语
创建人邮箱：chenmengyao7@xdf.cn
创建时间：2025-07-14 09:15:52
资源类型：单个资源
跟进记录：商机备注：9月份大四，住在西城，家长咨询四级课，辛苦老师及时联系，谢谢。;接触点：呼出；
</t>
  </si>
  <si>
    <t>29077591</t>
  </si>
  <si>
    <t>2025-07-14 11:09</t>
  </si>
  <si>
    <t>工程造价</t>
  </si>
  <si>
    <t>2025-09-09 11:29</t>
  </si>
  <si>
    <t>2025-09-09 11:36</t>
  </si>
  <si>
    <t>BJWY7925379865</t>
  </si>
  <si>
    <t>WYF250430012</t>
  </si>
  <si>
    <t>回访人：宋增辉，回访时间：2025-09-02 19:18，回访内容：家长主动询问，要和孩子再确认一下决定；|回访人：宋增辉，回访时间：2025-09-03 11:17，回访内容：在纠结是小班，还是套餐班，和孩子还在沟通商量；|回访人：宋增辉，回访时间：2025-09-06 14:09，回访内容：又推荐了一对一，套餐班，家长和和孩子再去确认，晚上给答复；|回访人：宋增辉，回访时间：2025-09-07 19:12，回访内容：孩子今天考试，8点以后再沟通一下；|回访人：宋增辉，回访时间：2025-09-07 22:08，回访内容：电话回拨，家长说明天报名；|回访人：宋增辉，回访时间：2025-09-08 16:57，回访内容：已经发了协议等待签署协议报名入班；|回访人：宋增辉，回访时间：2025-09-09 14:48，回访内容：已经报名</t>
  </si>
  <si>
    <t>四级无忧计划,四级一对一</t>
  </si>
  <si>
    <t>LP1757388539407</t>
  </si>
  <si>
    <t>Lina</t>
  </si>
  <si>
    <t>126616043</t>
  </si>
  <si>
    <t>2025-09-08 16:40:54</t>
  </si>
  <si>
    <t>【赵浩智】咨询四六级秋季线上课</t>
  </si>
  <si>
    <t>张亦弛</t>
  </si>
  <si>
    <t>30032840</t>
  </si>
  <si>
    <t>2025-09-08 18:22</t>
  </si>
  <si>
    <t>2025-09-09 10:33</t>
  </si>
  <si>
    <t>2025-09-09 11:45</t>
  </si>
  <si>
    <t>BJWY2965680871</t>
  </si>
  <si>
    <t>WYSJ250410001</t>
  </si>
  <si>
    <t>回访人：宋增辉，回访时间：2025-09-08 18:22，回访内容：【基本情况】孩子想去学，高考没考好，现在学习很积极，家长要和孩子确认时间，和孩子沟通，推荐了小班，或者套餐班
【学习方案】六级套餐班
【诺访】邀约试听课不方便
【转介绍】电话忘提及，微信留言；|回访人：宋增辉，回访时间：2025-09-09 14:48，回访内容：已报名</t>
  </si>
  <si>
    <t>LP1757385221214</t>
  </si>
  <si>
    <t>WYS250440001</t>
  </si>
  <si>
    <t>北京市3543</t>
  </si>
  <si>
    <t>126879196</t>
  </si>
  <si>
    <t>2025-09-09 18:51:39</t>
  </si>
  <si>
    <t>渠道录入来源：新东方官网M站-客服
意向城市：北京访客省/城市：北京市
访客静态ID：01000000034659741484817931423543
接待分组ID：70455
搜索引擎：
搜索词：
关键词：
设备类型：phone
访客IP：1.202.187.126
对话详细内容：AI-Lbo0rDBXCyBY 2025-09-09 18:47:29_x000D_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2025-09-09 18:47:32_x000D_
您是想咨询【线下课程】【线上课程】【考研规划】还是【在职考研】呢？**【线下课程】#  **【线上课程】#**【考研规划】#**【在职考研】#_x000D_
_x000D_
01000000034659741484817931423543 2025-09-09 18:47:39_x000D_
【线下课程】_x000D_
_x000D_
AI-Lbo0rDBXCyBY 2025-09-09 18:47:42_x000D_
同学，你现在是在校还是在职呢？_x000D_
_x000D_
01000000034659741484817931423543 2025-09-09 18:47:50_x000D_
在校_x000D_
_x000D_
AI-Lbo0rDBXCyBY 2025-09-09 18:47:53_x000D_
具体是想报考什么学校和专业呢？_x000D_
_x000D_
01000000034659741484817931423543 2025-09-09 18:48:13_x000D_
四级线下课程，小班授课最好_x000D_
_x000D_
AI-Lbo0rDBXCyBY 2025-09-09 18:48:16_x000D_
您目前在学的院校是哪所呢？_x000D_
_x000D_
01000000034659741484817931423543 2025-09-09 18:48:23_x000D_
中国农业大学_x000D_
_x000D_
AI-Lbo0rDBXCyBY 2025-09-09 18:48:26_x000D_
您目前英语基础如何呢？_x000D_
_x000D_
01000000034659741484817931423543 2025-09-09 18:48:43_x000D_
基础一般，考了很多次没有过_x000D_
_x000D_
AI-Lbo0rDBXCyBY 2025-09-09 18:48:46_x000D_
这样，您微信还是电话方便呢？我安排四六级老师联系您，将课程的详细内容介绍给您_x000D_
_x000D_
01000000034659741484817931423543 2025-09-09 18:49:03_x000D_
微信联系吧，电话可能不太方便_x000D_
_x000D_
AI-Lbo0rDBXCyBY 2025-09-09 18:49:07_x000D_
可以的，你的微信是多少呢？_x000D_
_x000D_
01000000034659741484817931423543 2025-09-09 18:49:35_x000D_
lhy1314iphone6_x000D_
_x000D_
AI-Lbo0rDBXCyBY 2025-09-09 18:49:38_x000D_
好的，确认一下您的号码是否正确呢？_x000D_
_x000D_
01000000034659741484817931423543 2025-09-09 18:49:45_x000D_
电话号是13115381119_x000D_
_x000D_
AI-Lbo0rDBXCyBY 2025-09-09 18:49:48_x000D_
同学怎么称呼呢？_x000D_
_x000D_
01000000034659741484817931423543 2025-09-09 18:49:58_x000D_
姓李_x000D_
_x000D_
AI-Lbo0rDBXCyBY 2025-09-09 18:50:02_x000D_
这边马上安排顾问老师联系您，预计半个小时左右给您回电请注意接听~_x000D_
_x000D_
01000000034659741484817931423543 2025-09-09 18:50:06_x000D_
好的👌_x000D_
_x000D_
AI-Lbo0rDBXCyBY 2025-09-09 18:50:10_x000D_
好的，请问还有其他问题需要咨询吗？_x000D_
_x000D_
来源页：https://m.souke.xdf.cn/search?cityCode=110100&amp;kw=%E5%9B%9B%E7%BA%A7
备注：</t>
  </si>
  <si>
    <t>2025-09-09 19:19:19</t>
  </si>
  <si>
    <t>李昊岩</t>
  </si>
  <si>
    <t>30010826</t>
  </si>
  <si>
    <t>2025-09-09 19:44</t>
  </si>
  <si>
    <t>信息与电气工程学院</t>
  </si>
  <si>
    <t>2025-09-09 20:05</t>
  </si>
  <si>
    <t>BJWY2711735183</t>
  </si>
  <si>
    <t>WYF250410010</t>
  </si>
  <si>
    <t>回访人：黄智超，回访时间：2025-09-09 19:44，回访内容：【基本情况】学生想要了解四级小班的课程安排 详细的告知了课程服务 答疑 师资和具体的细节 预计报名小班～
【学习方案】线下四级小班
【诺访时间】不确定
【是否有同学一起学习】没有；|回访人：黄智超，回访时间：2025-09-09 20:05，回访内容：已报名四级小班～花园桥</t>
  </si>
  <si>
    <t>征征</t>
  </si>
  <si>
    <t>124810547</t>
  </si>
  <si>
    <t>2025-08-22 20:47:52</t>
  </si>
  <si>
    <t>周畅+zhouchang4@xdf.cn+培训学校 北京学校 高中一对一部 西北区 清河分中心 分中心高级主管</t>
  </si>
  <si>
    <t>王一凡</t>
  </si>
  <si>
    <t>29752210</t>
  </si>
  <si>
    <t>2025-08-22 21:16</t>
  </si>
  <si>
    <t>2025-09-09 19:12</t>
  </si>
  <si>
    <t>2025-09-09 19:13</t>
  </si>
  <si>
    <t>BJWY1964118071</t>
  </si>
  <si>
    <t>WYSJ250410003</t>
  </si>
  <si>
    <t>回访人：黄智超，回访时间：2025-08-31 10:48，回访内容：电话拒接 微信不回 下周在联系看看 不行就判死～；|回访人：黄智超，回访时间：2025-09-03 11:26，回访内容：家长反馈还要再考虑一下 告知分数抵学费活动已经结束 家长还得考虑考虑～；|回访人：黄智超，回访时间：2025-09-08 11:16，回访内容：电话无人接听 微信留言分数抵学费返场活动 家长未回复～继续联系；|回访人：黄智超，回访时间：2025-09-09 13:50，回访内容：电话接通 告知家长优惠活动 推进报名～让家长看看微信消息～；|回访人：黄智超，回访时间：2025-09-09 19:12，回访内容：报名线上六级班课</t>
  </si>
  <si>
    <t>泉州市6</t>
  </si>
  <si>
    <t>125761462</t>
  </si>
  <si>
    <t>2025-09-02 10:15:57</t>
  </si>
  <si>
    <t>开学大二，咨询六级线上课，在北京上学，具体院校未告知，表示自己在网上看见六级直通车和六级无语计划，价格差很多，想了解一下具体区别，不留电话，让微信联系；渠道录入来源：新东方PC官网-客服
意向城市：北京访客省/城市：泉州市
访客静态ID：01000000034659191983710483982617
接待分组ID：70447
搜索引擎：
搜索词：
关键词：
设备类型：pc
访客IP：27.149.103.80
对话详细内容：AI-Lbo0rDBXCyBY 2025-08-26 11:40:40_x000D_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2025-08-26 11:40:43_x000D_
您是想咨询【线下课程】【线上课程】【考研规划】还是【在职考研】呢？**【线下课程】#  **【线上课程】#**【考研规划】#**【在职考研】#_x000D_
_x000D_
01000000034659617964059853957880 2025-08-26 11:53:12_x000D_
【四/六级课程】_x000D_
_x000D_
AI-Lbo0rDBXCyBY 2025-08-26 11:53:16_x000D_
您目前在学的院校是哪所呢？_x000D_
_x000D_
01000000034659617964059853957880 2025-08-26 11:53:41_x000D_
京内院校_x000D_
_x000D_
AI-Lbo0rDBXCyBY 2025-08-26 11:53:45_x000D_
您目前英语基础如何呢？_x000D_
_x000D_
01000000034659617964059853957880 2025-08-26 11:54:11_x000D_
四级刚刚考完，准备备考6级_x000D_
_x000D_
AI-Lbo0rDBXCyBY 2025-08-26 11:54:14_x000D_
这样，您微信还是电话方便呢？我安排四六级老师联系您，将课程的详细内容介绍给您_x000D_
_x000D_
AI-Lbo0rDBXCyBY 2025-08-26 11:54:51_x000D_
您好，能看到我的对话吗？如有疑问，可以在此留电咨询！_x000D_
_x000D_
AI-Lbo0rDBXCyBY 2025-08-26 11:55:11_x000D_
如果打字不方便，可以在此输入电话或者微信，这边安排老师与您联系，为您详细解答！_x000D_
_x000D_
01000000034659617964059853957880 2025-08-26 11:55:13_x000D_
微信号：why2021810_x000D_
_x000D_
AI-Lbo0rDBXCyBY 2025-08-26 11:55:16_x000D_
好的，确认一下您的号码是否正确呢？_x000D_
_x000D_
01000000034659617964059853957880 2025-08-26 11:56:21_x000D_
还有想问下您，6级无忧计划与秋季直通车课程有什么区别_x000D_
_x000D_
AI-Lbo0rDBXCyBY 2025-08-26 11:56:24_x000D_
同学怎么称呼呢？_x000D_
_x000D_
01000000034659617964059853957880 2025-08-26 11:56:31_x000D_
我姓王_x000D_
_x000D_
AI-Lbo0rDBXCyBY 2025-08-26 11:56:34_x000D_
这边马上安排顾问老师联系您，预计半个小时左右给您回电请注意接听~_x000D_
_x000D_
01000000034659617964059853957880 2025-08-26 11:56:51_x000D_
还有想问下您，6级无忧计划与秋季直通车课程有什么区别_x000D_
_x000D_
AI-Lbo0rDBXCyBY 2025-08-26 11:56:54_x000D_
好的，请问还有其他问题需要咨询吗？_x000D_
_x000D_
01000000034659617964059853957880 2025-08-26 11:57:06_x000D_
没有，就这个问题_x000D_
_x000D_
AI-Lbo0rDBXCyBY 2025-08-26 11:57:09_x000D_
好的，稍后与您取得联系，请耐心等待。感谢您的访问 祝您生活愉快！_x000D_
_x000D_
_x000D_
来源页：https://www.xdf.cn/beijing/
备注： 外呼主题：2026财年第3财月易聊新东方PC官网（TMK主管分配TMK）</t>
  </si>
  <si>
    <t>2026财年第3财月易聊新东方PC官网</t>
  </si>
  <si>
    <t>2025-09-09 11:49:59</t>
  </si>
  <si>
    <t>王胡杨</t>
  </si>
  <si>
    <t>30006750</t>
  </si>
  <si>
    <t>2025-09-09 11:54</t>
  </si>
  <si>
    <t>2025-09-09 12:33</t>
  </si>
  <si>
    <t>XDF6713713997</t>
  </si>
  <si>
    <t>WYSJ250410002</t>
  </si>
  <si>
    <t>回访人：刘晓娟，回访时间：2025-09-09 11:54，回访内容：四级427本人咨询，想考虑线上的，介绍六级线上的课程，报名，介绍老带新；|回访人：刘晓娟，回访时间：2025-09-09 12:33，回访内容：报名</t>
  </si>
  <si>
    <t>是有理数ya</t>
  </si>
  <si>
    <t>126431925</t>
  </si>
  <si>
    <t>2025-09-06 18:54:53</t>
  </si>
  <si>
    <t>赵茉含</t>
  </si>
  <si>
    <t>29961995</t>
  </si>
  <si>
    <t>2025-09-06 19:21</t>
  </si>
  <si>
    <t>2025-09-08 15:21</t>
  </si>
  <si>
    <t>BJWY4987537277</t>
  </si>
  <si>
    <t>WYSJ250400079</t>
  </si>
  <si>
    <t>2025-09-08</t>
  </si>
  <si>
    <t>回访人：宋增辉，回访时间：2025-09-06 19:21，回访内容：【基本情况】大四，六级考试420，想考到500以上，现在在门头沟住着，不方便来线下，然后先加微信，把课程内容同步推荐了线上套餐班
【学习方案】六级线上+10小时一对一
【诺访】不方便
【转介绍】后续有需要的会推荐；|回访人：宋增辉，回访时间：2025-09-08 15:21，回访内容：已报名</t>
  </si>
  <si>
    <t>王女士</t>
  </si>
  <si>
    <t>126554474</t>
  </si>
  <si>
    <t>2025-09-08 10:55:11</t>
  </si>
  <si>
    <t>咨询四级课程，转刘晓娟老师</t>
  </si>
  <si>
    <t>吕玉珠+lvyuzhu1@xdf.cn+新东方教育科技集团有限公司-培训学校-北京学校-高中一对一部-增长中心-线上社群组 | 社群运营专员</t>
  </si>
  <si>
    <t>金可言</t>
  </si>
  <si>
    <t>30028640</t>
  </si>
  <si>
    <t>2025-09-08 11:11</t>
  </si>
  <si>
    <t>2025-09-08 15:03</t>
  </si>
  <si>
    <t>BJWY2534791347</t>
  </si>
  <si>
    <t>WYSJ250400083</t>
  </si>
  <si>
    <t>回访人：刘晓娟，回访时间：2025-09-08 11:11，回访内容：孩子家长咨询，新大一，基础比较好，想直接学习六级，介绍六级线上的课程；|回访人：刘晓娟，回访时间：2025-09-08 15:03，回访内容：报名</t>
  </si>
  <si>
    <t>126402502</t>
  </si>
  <si>
    <t>2025-09-06 14:28:46</t>
  </si>
  <si>
    <t>马天行</t>
  </si>
  <si>
    <t>29868190</t>
  </si>
  <si>
    <t>2025-09-06 17:29</t>
  </si>
  <si>
    <t>2025-09-08 14:00</t>
  </si>
  <si>
    <t>2025-09-08 14:09</t>
  </si>
  <si>
    <t>BJWY3653435429</t>
  </si>
  <si>
    <t>WYF250430010</t>
  </si>
  <si>
    <t>回访人：刘晓娟，回访时间：2025-09-06 17:29，回访内容：新大一，北京工商大学上学，介绍四级线下的，大班和小班，考虑大班；|回访人：刘晓娟，回访时间：2025-09-08 14:00，回访内容：报名</t>
  </si>
  <si>
    <t>126554923</t>
  </si>
  <si>
    <t>2025-09-08 11:06:39</t>
  </si>
  <si>
    <t>家长给孩子咨询英语六级辅导，大四，医学类专业，加微信联系（手机号）</t>
  </si>
  <si>
    <t>2025-09-08 11:45:54</t>
  </si>
  <si>
    <t>张悦阳</t>
  </si>
  <si>
    <t>30001108</t>
  </si>
  <si>
    <t>2025-09-08 12:40</t>
  </si>
  <si>
    <t>2025-09-08 12:41</t>
  </si>
  <si>
    <t>BJWY5163695498</t>
  </si>
  <si>
    <t>WYSJ250400080</t>
  </si>
  <si>
    <t>回访人：黄智超，回访时间：2025-09-08 12:40，回访内容：报名线上六级大班～</t>
  </si>
  <si>
    <t>赵天祎</t>
  </si>
  <si>
    <t>125423215</t>
  </si>
  <si>
    <t>2025-08-30 09:35:02</t>
  </si>
  <si>
    <t>续费原因：咨询秋季六级 ；该学生为保护期外续费，原顾问部门：国内大学部</t>
  </si>
  <si>
    <t>29887727</t>
  </si>
  <si>
    <t>2025-08-30 20:17</t>
  </si>
  <si>
    <t>2025-09-08 11:33</t>
  </si>
  <si>
    <t>BJWY3988663307</t>
  </si>
  <si>
    <t>WYS250430036</t>
  </si>
  <si>
    <t>回访人：徐一城，回访时间：2025-08-30 20:17，回访内容：【基本情况、学习方案】
北联合计算机专业，开学大三，准备考公，六级过线就行，四级线下大班课老学员。推荐六级线下大班课
【诺访，转介绍】
时间合适会来诺访或带同学来；|回访人：徐一城，回访时间：2025-08-31 14:46，回访内容：说暂时不考虑报班了，询问原因未回复；|回访人：徐一城，回访时间：2025-09-05 21:20，回访内容：已储值并签协议，周一安排入班；|回访人：徐一城，回访时间：2025-09-08 11:33，回访内容：签约</t>
  </si>
  <si>
    <t>总</t>
  </si>
  <si>
    <t>125344985</t>
  </si>
  <si>
    <t>2025-08-28 09:08:14</t>
  </si>
  <si>
    <t>刘艺萱</t>
  </si>
  <si>
    <t>29883424</t>
  </si>
  <si>
    <t>2025-08-30 10:13</t>
  </si>
  <si>
    <t>天津传媒学院</t>
  </si>
  <si>
    <t>动画与数字媒体学院</t>
  </si>
  <si>
    <t>动画</t>
  </si>
  <si>
    <t>2025-09-08 10:34</t>
  </si>
  <si>
    <t>BJWY7033697601</t>
  </si>
  <si>
    <t>WYFJ250400047</t>
  </si>
  <si>
    <t>回访人：刘晓娟，回访时间：2025-08-30 10:13，回访内容：孩子父亲咨询，孩子新大一，家在顺义，孩子在天津传媒上学，高考英语80多分，介绍四级线上和线下的课程，家长想等孩子开学看看情况再说；|回访人：刘晓娟，回访时间：2025-09-06 18:11，回访内容：电话拒接，微信留言，确认意向；|回访人：刘晓娟，回访时间：2025-09-07 10:12，回访内容：要优惠，确认优惠；|回访人：刘晓娟，回访时间：2025-09-08 10:34，回访内容：报名</t>
  </si>
  <si>
    <t>126595126</t>
  </si>
  <si>
    <t>2025-09-08 15:44:58</t>
  </si>
  <si>
    <t>想要六级刷一下分，知春路直访</t>
  </si>
  <si>
    <t>李嘉益</t>
  </si>
  <si>
    <t>30002857</t>
  </si>
  <si>
    <t>2025-09-08 16:15</t>
  </si>
  <si>
    <t>中国地质大学</t>
  </si>
  <si>
    <t>能源学院</t>
  </si>
  <si>
    <t>石油工程</t>
  </si>
  <si>
    <t>2025-09-08 19:23</t>
  </si>
  <si>
    <t>2025-09-08 19:25</t>
  </si>
  <si>
    <t>LP1757330605970</t>
  </si>
  <si>
    <t>BJWY4294695071</t>
  </si>
  <si>
    <t>回访人：刘晓娟，回访时间：2025-09-08 16:15，回访内容：直访</t>
  </si>
  <si>
    <t>126585543</t>
  </si>
  <si>
    <t>2025-09-08 13:52:32</t>
  </si>
  <si>
    <t xml:space="preserve">咨询四级课程 
渠道录入来源：大众点评
事件名称：400电话
大众点评门店名称：新东方考研四六级(国贸校区)
店铺绑定的校区：临时教学校区
店铺管理员邮箱：lvmeng2@xdf.cn
备注：2025-09-08 13:52:31,用户在大众点评新东方考研四六级(国贸校区)呼入400电话 已接
</t>
  </si>
  <si>
    <t>刘苏元</t>
  </si>
  <si>
    <t>30030400</t>
  </si>
  <si>
    <t>2025-09-08 17:36</t>
  </si>
  <si>
    <t>播音主持艺术学院</t>
  </si>
  <si>
    <t>2025-09-08 18:01</t>
  </si>
  <si>
    <t>BJWY1163337853</t>
  </si>
  <si>
    <t>回访人：宋增辉，回访时间：2025-09-08 14:46，回访内容：【基本情况】大四，四级考试423，要过线，联系家长说已经有老师联系了，不愿意和我多沟通，和雪冰老师沟通，这个是之前她的学生咨询两年，但是没转工单，一起跟进分单
【学习方案】四级大班
【诺访】没有聊到
【转介绍】没有聊到；|回访人：钱雪冰，回访时间：2025-09-08 18:01，回访内容：报名</t>
  </si>
  <si>
    <t>114564348</t>
  </si>
  <si>
    <t>2025-06-16 13:54:03</t>
  </si>
  <si>
    <t>学员在海淀区，大数据与会计专业，想考专升本，麻烦老师联系，详细介绍具体情况15383743817</t>
  </si>
  <si>
    <t>2026财年第1财月代理商</t>
  </si>
  <si>
    <t>2025-06-16 14:14:34</t>
  </si>
  <si>
    <t>王晨梦</t>
  </si>
  <si>
    <t>28305099</t>
  </si>
  <si>
    <t>2025-06-16 14:43</t>
  </si>
  <si>
    <t>北京培黎职业学院</t>
  </si>
  <si>
    <t>会计</t>
  </si>
  <si>
    <t>2025-09-08 15:11</t>
  </si>
  <si>
    <t>2025-09-08 15:18</t>
  </si>
  <si>
    <t>LP1757315515635</t>
  </si>
  <si>
    <t>BJWY4556261644</t>
  </si>
  <si>
    <t>回访人：刘晓娟，回访时间：2025-09-04 18:23，回访内容：发送位置，等回来过来找我</t>
  </si>
  <si>
    <t>113638883</t>
  </si>
  <si>
    <t>2025-06-11 10:21:14</t>
  </si>
  <si>
    <t>准大一新生，平时英语成绩130+，家长咨询暑假四六级课程，方便接听电话；渠道录入来源：官网智能机器人
省份：北京市
城市：北京市
线索接收人邮箱：dxbj_kf@xdf.cn
 外呼主题：2026财年第1财月官网智能机器人</t>
  </si>
  <si>
    <t>2026财年第1财月官网智能机器人</t>
  </si>
  <si>
    <t>李纯熙</t>
  </si>
  <si>
    <t>30029236</t>
  </si>
  <si>
    <t>2025-09-08 12:00</t>
  </si>
  <si>
    <t>广播电视编导（文艺编导方向）</t>
  </si>
  <si>
    <t>2025-09-08 14:33</t>
  </si>
  <si>
    <t>BJWY1902854480</t>
  </si>
  <si>
    <t>WYF250430009</t>
  </si>
  <si>
    <t>回访人：张博奥，回访时间：2025-09-08 12:00，回访内容：报了新课；|回访人：张博奥，回访时间：2025-09-08 14:33，回访内容：已报名</t>
  </si>
  <si>
    <t>126047909</t>
  </si>
  <si>
    <t>2025-09-04 13:23:14</t>
  </si>
  <si>
    <t>咨询6级线上课，下午3点后联系【张志威公众号】</t>
  </si>
  <si>
    <t>张子聪</t>
  </si>
  <si>
    <t>29975065</t>
  </si>
  <si>
    <t>2025-09-04 18:18</t>
  </si>
  <si>
    <t>BJWY8294449847</t>
  </si>
  <si>
    <t>WYSJ250400081</t>
  </si>
  <si>
    <t>回访人：刘晓娟，回访时间：2025-09-04 18:18，回访内容：本人咨询，之前四级快到500，六级考了一次，300多，觉得挺难的，在北科上学，开学一周了，邀约面谈，看看时间，想要线上的课程，介绍无忧，也介绍老带新；|回访人：刘晓娟，回访时间：2025-09-07 15:50，回访内容：微信留言，确认意向，等待回复；|回访人：刘晓娟，回访时间：2025-09-08 12:41，回访内容：报名</t>
  </si>
  <si>
    <t>精彩</t>
  </si>
  <si>
    <t>125941528</t>
  </si>
  <si>
    <t>2025-09-03 16:34:13</t>
  </si>
  <si>
    <t>2025-09-03 16:35:37</t>
  </si>
  <si>
    <t>张力予</t>
  </si>
  <si>
    <t>29966998</t>
  </si>
  <si>
    <t>2025-09-03 16:42</t>
  </si>
  <si>
    <t>2025-09-08 10:20</t>
  </si>
  <si>
    <t>BJWY3109723969</t>
  </si>
  <si>
    <t>WYF250430008</t>
  </si>
  <si>
    <t>回访人：刘晓娟，回访时间：2025-09-03 16:42，回访内容：孩子父亲咨询孩子英语基础薄弱高考英语大概80分左右新大一想了解4级的课程介绍4级无忧的大班和精英计划的小班；|回访人：刘晓娟，回访时间：2025-09-04 17:48，回访内容：签完协议了，等优惠下来就支付；|回访人：刘晓娟，回访时间：2025-09-08 10:20，回访内容：报名</t>
  </si>
  <si>
    <t>颜屿杭</t>
  </si>
  <si>
    <t>126204161</t>
  </si>
  <si>
    <t>2025-09-05 09:36:55</t>
  </si>
  <si>
    <t>张震+zhangzhen51@xdf.cn+培训学校 北京学校 高中一对一部 西北区 清河分中心 课程顾问</t>
  </si>
  <si>
    <t>颜玙杭</t>
  </si>
  <si>
    <t>29948989</t>
  </si>
  <si>
    <t>2025-09-05 09:50</t>
  </si>
  <si>
    <t>华中农业大学</t>
  </si>
  <si>
    <t>智慧农业</t>
  </si>
  <si>
    <t>2025-09-08 10:12</t>
  </si>
  <si>
    <t>2025-09-08 10:18</t>
  </si>
  <si>
    <t>BJWY3133149609</t>
  </si>
  <si>
    <t>WYSJ250400078</t>
  </si>
  <si>
    <t>2025-09-07</t>
  </si>
  <si>
    <t>回访人：黄智超，回访时间：2025-09-05 09:50，回访内容：【基本情况】学生在湖北武汉上学，嗯，咨询了4级的课程，推荐线上的网课，同时家长也咨询武汉那边的线下课程，跟武汉老师沟通，双向选择。
【学习方案 线上大班
【诺访时间】未告知
【是否有同学一起学习】暂无；|回访人：黄智超，回访时间：2025-09-07 14:10，回访内容：给家长发送了缴费二维码 家长说还得考虑考虑 告知是总部的老师了 家长是方言 听不太懂～；|回访人：黄智超，回访时间：2025-09-07 20:01，回访内容：犹豫不决 还是不报名 大一不知道能不呢报名 还要等等～；|回访人：黄智超，回访时间：2025-09-08 10:12，回访内容：报名秋季线上六级大班～</t>
  </si>
  <si>
    <t>119058245</t>
  </si>
  <si>
    <t>2025-07-15 11:10:12</t>
  </si>
  <si>
    <t>【四六级】孩子母亲接听，对四六级课程感兴趣，表示如果线下课程的话就只能周末上，让咱们这边给发一下课程宣传资料看一下，然后让加微信详细介绍一下，给的微信号是doshi1921，但是搜不到，没有明确表示不方便回电，所以可以回个电给介绍一下并确认微信信息是否有误；来源:北京学校; 外呼主题：【2025-CRM高三资源】-北京大学部</t>
  </si>
  <si>
    <t>乐啸涵</t>
  </si>
  <si>
    <t>29999198</t>
  </si>
  <si>
    <t>2025-09-07 22:19</t>
  </si>
  <si>
    <t>2025-09-07 22:23</t>
  </si>
  <si>
    <t>BJWY7301760995</t>
  </si>
  <si>
    <t>WYSJ250400077</t>
  </si>
  <si>
    <t>回访人：宋增辉，回访时间：2025-09-07 22:19，回访内容：转班；|回访人：宋增辉，回访时间：2025-09-07 22:23，回访内容：转班</t>
  </si>
  <si>
    <t>126513117</t>
  </si>
  <si>
    <t>2025-09-07 16:24:54</t>
  </si>
  <si>
    <t>咨询四级一对一课程
新东方考研四六级花园桥校区</t>
  </si>
  <si>
    <t>赵炫时</t>
  </si>
  <si>
    <t>29997571</t>
  </si>
  <si>
    <t>2025-09-07 17:36</t>
  </si>
  <si>
    <t>2025-09-07 20:13</t>
  </si>
  <si>
    <t>2025-09-07 20:59</t>
  </si>
  <si>
    <t>LP17572472082945</t>
  </si>
  <si>
    <t>BJWY8095264527</t>
  </si>
  <si>
    <t>回访人：田一禾，回访时间：2025-09-07 17:36，回访内容：【基本情况、学习方案】
孩子大三，340分，考了好几次没有通过，现在没有什么试错空间了，推荐了50H以上定制一对一
【诺访、转介绍】
说了没有正面回应，等待加微通过</t>
  </si>
  <si>
    <t>美式小张</t>
  </si>
  <si>
    <t>124007017</t>
  </si>
  <si>
    <t>2025-08-17 22:28:36</t>
  </si>
  <si>
    <t>【赵浩智】咨询秋季六级线下班</t>
  </si>
  <si>
    <t>张珂维</t>
  </si>
  <si>
    <t>29687014</t>
  </si>
  <si>
    <t>2025-08-18 09:32</t>
  </si>
  <si>
    <t>2025-09-07 18:18</t>
  </si>
  <si>
    <t>BJWY6542388849</t>
  </si>
  <si>
    <t>WYS250430034</t>
  </si>
  <si>
    <t>回访人：宋增辉，回访时间：2025-08-31 19:43，回访内容：电话未接，微信留言；|回访人：宋增辉，回访时间：2025-09-01 11:19，回访内容：邀约明天面访沟通
总结：客户询问近期是否方便进行线下回访，双方确认后天见面，并提醒提前通知。
下次回访建议：建议在回访前再次确认时间和地点，确保双方安排无误。同时，准备相关材料和问题，以提高回访效率。；|回访人：宋增辉，回访时间：2025-09-02 11:01，回访内容：家是东北，孩子一个人来的，要和家长沟通，北邮要报外，英语六级500需求，孩子六级两次裸考，300多分，推荐了套餐班和小班，考虑去呢，晚上给答复；|回访人：宋增辉，回访时间：2025-09-03 11:20，回访内容：电话接通，在观看阅兵，稍后沟通；|回访人：宋增辉，回访时间：2025-09-03 18:27，回访内容：还在商量，姐姐朋友在新东方，还在商量，没有确定下来；|回访人：宋增辉，回访时间：2025-09-06 14:17，回访内容：电话未接，微信留言沟通，要报名大班课；|回访人：宋增辉，回访时间：2025-09-07 16:16，回访内容：缴费报名
总结：客户正在考虑报名十月份的大班课程，目前还有名额。客户需要提供基本信息以生成电子合同，并确认课程内容后报名。客户计划明天下午四点到花园桥现场报名，并希望保留一个好位置。由于座位按报名缴费顺序排列，无法提前占座，但预计明天报名问题不大。
下次回访建议：确认客户是否已成功报名，并询问对课程内容的满意度。提醒客户课程开始时间，并提供必要的学习资料或指导。同时，了解客户在学习过程中是否有任何问题或需要进一步的支持。；|回访人：宋增辉，回访时间：2025-09-07 18:18，回访内容：已经报名</t>
  </si>
  <si>
    <t>BJWY3568587481</t>
  </si>
  <si>
    <t>WYSJ250400076</t>
  </si>
  <si>
    <t>回访人：黄智超，回访时间：2025-09-04 20:53，回访内容：【基本情况】学生之前在新东方学习过4级课程，这次6级考试考了刚刚过线，不算理想，想要刷更高的分数，只能线上学习推荐一对一加上线上班课的学习方案，学生考虑一下。
【学习方案】线上六级+一对一
【诺访时间】未告知
【是否有同学一起学习】暂无；|回访人：黄智超，回访时间：2025-09-07 17:38，回访内容：已报名 六级线上大班 ～</t>
  </si>
  <si>
    <t>柳同学</t>
  </si>
  <si>
    <t>125685369</t>
  </si>
  <si>
    <t>2025-09-01 10:14:38</t>
  </si>
  <si>
    <t>张易轩+zhangyixuan17@xdf.cn+张易轩17(新东方教育科技集团有限公司-产业机构-国际教育培训事业部-国际教育北京中心-美研部-服务管理中心-精英计划项目 | 学习管理师)，谭悦；</t>
  </si>
  <si>
    <t>张易轩+zhangyixuan17@xdf.cn+张易轩17(新东方教育科技集团有限公司-产业机构-国际教育培训事业部-国际教育北京中心-美研部-服务管理中心-精英计划项目 | 学习管理师)</t>
  </si>
  <si>
    <t>柳雨辰</t>
  </si>
  <si>
    <t>29853258</t>
  </si>
  <si>
    <t>2025-09-01 10:55</t>
  </si>
  <si>
    <t>2025-09-07 12:19</t>
  </si>
  <si>
    <t>2025-09-07 14:14</t>
  </si>
  <si>
    <t>BJWY0024096276</t>
  </si>
  <si>
    <t xml:space="preserve">回访人：谭悦，回访时间：2025-09-01 10:55，回访内容：跟进中，六级一对一  ；|回访人：谭悦，回访时间：2025-09-05 10:37，回访内容：家长开始是要老师的名片  现在又在磨价格，想要李琳校长提供优惠  </t>
  </si>
  <si>
    <t>126494190</t>
  </si>
  <si>
    <t>2025-09-07 17:21:38</t>
  </si>
  <si>
    <t>徐子琪</t>
  </si>
  <si>
    <t>30025540</t>
  </si>
  <si>
    <t>2025-09-07 17:24</t>
  </si>
  <si>
    <t>化学工程与工艺</t>
  </si>
  <si>
    <t>2025-09-07 17:44</t>
  </si>
  <si>
    <t>BJWY5416176025</t>
  </si>
  <si>
    <t>WYFJ250400046</t>
  </si>
  <si>
    <t>回访人：刘晓娟，回访时间：2025-09-07 17:24，回访内容：孩子母亲咨询，四级的课程，在大兴上学，咨询四级的线上网课，介绍无忧的课程；|回访人：刘晓娟，回访时间：2025-09-07 17:44，回访内容：报名</t>
  </si>
  <si>
    <t>126485420</t>
  </si>
  <si>
    <t>2025-09-07 15:04:24</t>
  </si>
  <si>
    <t>新大一，四级</t>
  </si>
  <si>
    <t>2025-09-07 15:07:20</t>
  </si>
  <si>
    <t>吴仲琦</t>
  </si>
  <si>
    <t>29996218</t>
  </si>
  <si>
    <t>2025-09-07 15:53</t>
  </si>
  <si>
    <t>商务学院</t>
  </si>
  <si>
    <t>2025-09-07 17:29</t>
  </si>
  <si>
    <t>BJWY5501010106</t>
  </si>
  <si>
    <t>WYF250430007</t>
  </si>
  <si>
    <t>回访人：黄智超，回访时间：2025-09-07 15:53，回访内容：【基本情况】开学新大一 准备报名线下大班～
【学习方案】线下大班
【诺访时间】未告知
【是否有同学一起学习】暂无；|回访人：黄智超，回访时间：2025-09-07 17:29，回访内容：报名六级线下大班 知春路校区～</t>
  </si>
  <si>
    <t>北京市9327</t>
  </si>
  <si>
    <t>123939038</t>
  </si>
  <si>
    <t>2025-08-16 15:45:48</t>
  </si>
  <si>
    <t xml:space="preserve">AI-37815-492 2025-08-16 15:39:30_x000D_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2025-08-16 15:39:32_x000D_
您是想咨询【考研走读班】【考研集训营】【考研规划】还是【在职考研】呢？_x000D_
_x000D_
01000000037815532995068417389327 2025-08-16 15:41:24_x000D_
咨询英语六级辅导_x000D_
_x000D_
AI-37815-492 2025-08-16 15:41:28_x000D_
考研对四六级一般没有明确要求，个别学校可能会单独规定需要四级/六级成绩。_x000D_
_x000D_
AI-37815-492 2025-08-16 15:41:29_x000D_
您目前在学的院校是哪所呢？_x000D_
_x000D_
AI-37815-492 2025-08-16 15:42:05_x000D_
您好，能看到我的对话吗？如有疑问，可以在此留电咨询！_x000D_
_x000D_
01000000037815532995068417389327 2025-08-16 15:42:16_x000D_
请问你们辅导是以保通过为主还是以保高分为主呢？_x000D_
_x000D_
AI-37815-492 2025-08-16 15:42:19_x000D_
您目前英语基础如何呢？_x000D_
_x000D_
01000000037815532995068417389327 2025-08-16 15:42:52_x000D_
还可以_x000D_
_x000D_
AI-37815-492 2025-08-16 15:42:56_x000D_
这样，您微信还是电话方便呢？我安排四六级老师联系您，将课程的详细内容介绍给您_x000D_
_x000D_
AI-37815-492 2025-08-16 15:43:33_x000D_
您好，能看到我的对话吗？如有疑问，可以在此留电咨询！_x000D_
_x000D_
AI-37815-492 2025-08-16 15:43:53_x000D_
如果您现在不方便，您可以留下您的【姓名电话方便接听电话的时间】，我们会安排老师第一时间为您回电免费咨询！_x000D_
_x000D_
01000000037815532995068417389327 2025-08-16 15:44:05_x000D_
稍等，接电话中_x000D_
_x000D_
AI-37815-492 2025-08-16 15:44:08_x000D_
您可以留下您的姓名和电话，我这边可以立刻安排对应校区顾问老师给您回电！_x000D_
_x000D_
AI-37815-492 2025-08-16 15:44:45_x000D_
您好，能看到我的对话吗？如有疑问，可以在此留电咨询！_x000D_
_x000D_
01000000037815532995068417389327 2025-08-16 15:44:47_x000D_
13601258263，马，现在可以打_x000D_
_x000D_
AI-37815-492 2025-08-16 15:44:51_x000D_
好的，确认一下你的号码是否正确呢~_x000D_
_x000D_
01000000037815532995068417389327 2025-08-16 15:45:08_x000D_
👌_x000D_
_x000D_
AI-37815-492 2025-08-16 15:45:11_x000D_
这个手机号是您的微信吗？如果不是您可以留一下您的微信号_x000D_
_x000D_
01000000037815532995068417389327 2025-08-16 15:45:24_x000D_
就打这个电话吧_x000D_
_x000D_
AI-37815-492 2025-08-16 15:45:27_x000D_
同学怎么称呼呢？_x000D_
_x000D_
01000000037815532995068417389327 2025-08-16 15:45:39_x000D_
马_x000D_
_x000D_
AI-37815-492 2025-08-16 15:45:43_x000D_
这边马上安排顾问老师联系您，预计半个小时左右给您回电请注意接听~_x000D_
_x000D_
</t>
  </si>
  <si>
    <t>2025-08-16 15:52:53</t>
  </si>
  <si>
    <t>李嘉浚</t>
  </si>
  <si>
    <t>29679755</t>
  </si>
  <si>
    <t>2025-08-16 16:12</t>
  </si>
  <si>
    <t>2025-09-07 17:11</t>
  </si>
  <si>
    <t>2025-09-07 17:15</t>
  </si>
  <si>
    <t>LP17572362692161</t>
  </si>
  <si>
    <t>BJWY2425826750</t>
  </si>
  <si>
    <t>回访人：黄智超，回访时间：2025-09-01 14:20，回访内容：想要跟老师课前沟通 目前选了陈迪和张岚老师 沟通老师时间 协调课前沟通～；|回访人：黄智超，回访时间：2025-09-06 16:04，回访内容：预计报名30H六级一对一 优秀教师～；|回访人：黄智超，回访时间：2025-09-07 10:37，回访内容：家长反馈昨天特别忙 今天看到了再给操作回复～；|回访人：黄智超，回访时间：2025-09-07 17:13，回访内容：已报名 六级30H 优秀教师</t>
  </si>
  <si>
    <t>126431987</t>
  </si>
  <si>
    <t>2025-09-06 19:05:30</t>
  </si>
  <si>
    <t>房国超老师死单激活</t>
  </si>
  <si>
    <t>腾讯广告</t>
  </si>
  <si>
    <t>孙瑞爽</t>
  </si>
  <si>
    <t>29990184</t>
  </si>
  <si>
    <t>2025-09-06 19:07</t>
  </si>
  <si>
    <t>西北师范大学</t>
  </si>
  <si>
    <t>2025-09-07 10:47</t>
  </si>
  <si>
    <t>BJWY6932432232</t>
  </si>
  <si>
    <t>WYSJ250400075</t>
  </si>
  <si>
    <t>回访人：房国超，回访时间：2025-09-06 19:07，回访内容：学生咨询，六级直播课 , 打算报名；|回访人：房国超，回访时间：2025-09-06 20:18，回访内容：打算报名课程 ，学生不给信息， 要在考虑下；|回访人：房国超，回访时间：2025-09-07 10:47，回访内容：报名</t>
  </si>
  <si>
    <t>126255041</t>
  </si>
  <si>
    <t>彭溪婷</t>
  </si>
  <si>
    <t>2025-09-05 14:58:10</t>
  </si>
  <si>
    <t>市场人员：陈自强
备注：考季：25下
年级：大二
咨询课程：线下四级班课
资源描述：想去校区看看 确定一下四级班的名额 电话联系介绍四级大班 已审核</t>
  </si>
  <si>
    <t>史章涵</t>
  </si>
  <si>
    <t>29955962</t>
  </si>
  <si>
    <t>2025-09-06 18:20</t>
  </si>
  <si>
    <t>2025-09-06 18:28</t>
  </si>
  <si>
    <t>2025-09-06 18:29</t>
  </si>
  <si>
    <t>BJWY8786392238</t>
  </si>
  <si>
    <t>WYF250430006</t>
  </si>
  <si>
    <t>2025-09-06</t>
  </si>
  <si>
    <t>回访人：张博奥，回访时间：2025-09-05 22:57，回访内容：明日电话回访；|回访人：徐一城，回访时间：2025-09-06 18:24，回访内容：电话沟通想线下诺访；|回访人：徐一城，回访时间：2025-09-06 18:25，回访内容：签约；|回访人：徐一城，回访时间：2025-09-06 18:28，回访内容：四级400分左右，听力100出头，较为薄弱</t>
  </si>
  <si>
    <t>126453372</t>
  </si>
  <si>
    <t>2025-09-06 20:06:26</t>
  </si>
  <si>
    <t>知春路直访，咨询四六级</t>
  </si>
  <si>
    <t>杨璐帆</t>
  </si>
  <si>
    <t>29868807</t>
  </si>
  <si>
    <t>2025-09-06 20:29</t>
  </si>
  <si>
    <t>2025-09-06 20:43</t>
  </si>
  <si>
    <t>BJWY0829337784</t>
  </si>
  <si>
    <t>WYS250430033</t>
  </si>
  <si>
    <t>回访人：田一禾，回访时间：2025-09-06 20:29，回访内容：今日签约，；|回访人：田一禾，回访时间：2025-09-06 20:34，回访内容：今日面谈；|回访人：田一禾，回访时间：2025-09-06 20:43，回访内容：今日签约</t>
  </si>
  <si>
    <t>未留</t>
  </si>
  <si>
    <t>125010343</t>
  </si>
  <si>
    <t>2025-08-26 15:47:25</t>
  </si>
  <si>
    <t>来源：放心学
姓名：未留
联系：13624757879
咨询：专升本
地区：北京市
位置：房山区长虹东路29号
备注：加微信</t>
  </si>
  <si>
    <t>2026财年第3财月代理商</t>
  </si>
  <si>
    <t>放心学</t>
  </si>
  <si>
    <t>2025-08-26 16:32:32</t>
  </si>
  <si>
    <t>苗晨</t>
  </si>
  <si>
    <t>29804105</t>
  </si>
  <si>
    <t>2025-08-26 18:56</t>
  </si>
  <si>
    <t>北京经贸职业学院</t>
  </si>
  <si>
    <t>大数据与会计</t>
  </si>
  <si>
    <t>2025-09-06 17:05</t>
  </si>
  <si>
    <t>2025-09-06 17:12</t>
  </si>
  <si>
    <t>78836887022</t>
  </si>
  <si>
    <t>BJWY9205456223</t>
  </si>
  <si>
    <t>回访人：刘晓娟，回访时间：2025-08-30 11:04，回访内容：电话无人，微信留言，确认意向，等待回复</t>
  </si>
  <si>
    <t>1999.0</t>
  </si>
  <si>
    <t>专升本VIP,专升本全科全程班</t>
  </si>
  <si>
    <t>LP17571495171643</t>
  </si>
  <si>
    <t>大学英语一对一伴学班</t>
  </si>
  <si>
    <t>126362911</t>
  </si>
  <si>
    <t>2025-09-06 10:15:03</t>
  </si>
  <si>
    <t>研一，咨询四级课程
新东方考研四六级-中关村总部(方正国际大厦)</t>
  </si>
  <si>
    <t>王芃</t>
  </si>
  <si>
    <t>29956822</t>
  </si>
  <si>
    <t>2025-09-06 10:45</t>
  </si>
  <si>
    <t>2025-09-06 13:54</t>
  </si>
  <si>
    <t>2025-09-06 13:56</t>
  </si>
  <si>
    <t>BJWY1121885421</t>
  </si>
  <si>
    <t>回访人：宋增辉，回访时间：2025-09-06 10:45，回访内容：【基本情况】研一，要过来小区面聊，刚才沟通简单沟通一下，先来看看环境
【学习方案】还未规划
【诺访】直接来校区面谈
【转介绍】后续有需要的会推荐；|回访人：宋增辉，回访时间：2025-09-06 13:54，回访内容：经过沟通，已经报名</t>
  </si>
  <si>
    <t>WYS250430032</t>
  </si>
  <si>
    <t>李国瑞</t>
  </si>
  <si>
    <t>126118711</t>
  </si>
  <si>
    <t>曹义鹏</t>
  </si>
  <si>
    <t>2025-09-04 13:02:13</t>
  </si>
  <si>
    <t>【微信联系】年级：大四 、考季：25下考级、课程形式：四级线上课or一对一，学员转推荐，考了四次全是300多，有两次考的机会</t>
  </si>
  <si>
    <t>29944823</t>
  </si>
  <si>
    <t>2025-09-04 14:38</t>
  </si>
  <si>
    <t>青岛理工大学</t>
  </si>
  <si>
    <t>机械与汽车工程学院</t>
  </si>
  <si>
    <t>2025-09-06 11:00</t>
  </si>
  <si>
    <t>2025-09-06 11:01</t>
  </si>
  <si>
    <t>BJWY2778636423</t>
  </si>
  <si>
    <t>WYFJ250400045</t>
  </si>
  <si>
    <t>回访人：刘晓娟，回访时间：2025-09-04 14:38，回访内容：本人咨询，目前大四之前考过四次四级最高325分，高考英语山东卷69分，然后现在在临沂费县上学，想看看线上的课程，介绍线上的套餐班；|回访人：刘晓娟，回访时间：2025-09-06 11:00，回访内容：报名</t>
  </si>
  <si>
    <t>唐亿</t>
  </si>
  <si>
    <t>125179338</t>
  </si>
  <si>
    <t>2025-08-26 17:38:08</t>
  </si>
  <si>
    <t xml:space="preserve">郭欢欢+guohuanhuan3@xdf.cn+ID+郭欢欢3(新东方教育科技集团有限公司-产业机构-大学事业部-大学天津中心-四六级项目部-销售管理部 | 学习顾问)
</t>
  </si>
  <si>
    <t>郭欢欢+guohuanhuan3@xdf.cn+ID+郭欢欢3(新东方教育科技集团有限公司-产业机构-大学事业部-大学天津中心-四六级项目部-销售管理部 | 学习顾问)</t>
  </si>
  <si>
    <t>29828317</t>
  </si>
  <si>
    <t>2025-08-26 17:46</t>
  </si>
  <si>
    <t>2025-09-06 20:52</t>
  </si>
  <si>
    <t>2025-09-07 10:34</t>
  </si>
  <si>
    <t>BJWY1412686835</t>
  </si>
  <si>
    <t>WYS250410015</t>
  </si>
  <si>
    <t>回访人：刘晓娟，回访时间：2025-08-29 11:11，回访内容：电话联系，忙音，微信留言，确认意向；|回访人：刘晓娟，回访时间：2025-09-01 15:50，回访内容：微信没回复，再次发微信留言，等回复；|回访人：刘晓娟，回访时间：2025-09-06 20:52，回访内容：报名</t>
  </si>
  <si>
    <t>丁一</t>
  </si>
  <si>
    <t>124993926</t>
  </si>
  <si>
    <t>2025-08-26 01:37:28</t>
  </si>
  <si>
    <t>开学大一，高考105分，想暑假学习下四级，倾向于线上，方便回电；渠道录入来源：新东方官网M站-客服
意向城市：北京访客省/城市：阿拉善盟
访客静态ID：01000003465900531392532266263617
接待分组ID：70455
搜索引擎：
搜索词：
关键词：
设备类型：phone
访客IP：27.225.167.176
对话详细内容：AI-Lbo0rDBXCyBY 2025-08-16 11:12:06_x000D_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2025-08-16 11:12:09_x000D_
您是想咨询【线下课程】【线上课程】【考研规划】还是【在职考研】呢？**【线下课程】#  **【线上课程】#**【考研规划】#**【在职考研】#_x000D_
_x000D_
01000003465900531392532266263617 2025-08-16 11:12:11_x000D_
【四/六级课程】_x000D_
_x000D_
AI-Lbo0rDBXCyBY 2025-08-16 11:12:15_x000D_
您目前在学的院校是哪所呢？_x000D_
_x000D_
01000003465900531392532266263617 2025-08-16 11:12:16_x000D_
【线上课程】_x000D_
_x000D_
AI-Lbo0rDBXCyBY 2025-08-16 11:12:20_x000D_
您目前英语基础如何呢？_x000D_
_x000D_
01000003465900531392532266263617 2025-08-16 11:12:31_x000D_
高考105分_x000D_
_x000D_
AI-Lbo0rDBXCyBY 2025-08-16 11:12:34_x000D_
这样，您微信还是电话方便呢？我安排四六级老师联系您，将课程的详细内容介绍给您_x000D_
_x000D_
01000003465900531392532266263617 2025-08-16 11:12:54_x000D_
13373127527_x000D_
_x000D_
AI-Lbo0rDBXCyBY 2025-08-16 11:12:57_x000D_
好的，确认一下你的号码是否正确呢~_x000D_
_x000D_
01000003465900531392532266263617 2025-08-16 11:13:09_x000D_
13373127527_x000D_
_x000D_
AI-Lbo0rDBXCyBY 2025-08-16 11:13:13_x000D_
同学怎么称呼呢？_x000D_
_x000D_
01000003465900531392532266263617 2025-08-16 11:13:30_x000D_
丁一_x000D_
_x000D_
AI-Lbo0rDBXCyBY 2025-08-16 11:13:34_x000D_
这边马上安排顾问老师联系您，预计半个小时左右给您回电请注意接听~_x000D_
_x000D_
来源页：https://group-live2.easyliao.com/live/chat.do?c=34659&amp;g=70455&amp;config=102466
备注：13373127527 13373127527 外呼主题：2026财年第3财月易聊新东方官网M站（TMK主管分配TMK）</t>
  </si>
  <si>
    <t>2025-08-30 18:09:27</t>
  </si>
  <si>
    <t>潘岩</t>
  </si>
  <si>
    <t>29913678</t>
  </si>
  <si>
    <t>2025-08-30 18:37</t>
  </si>
  <si>
    <t>2025-09-06 10:58</t>
  </si>
  <si>
    <t>BJWY2391945346</t>
  </si>
  <si>
    <t>WYF250430004</t>
  </si>
  <si>
    <t>回访人：刘晓娟，回访时间：2025-08-30 18:37，回访内容：家长回复微信了，想咨询四级线上的课程，介绍具体的课程安排，家长看看，另外想问问我们是专业做四六级的吗，是的，持续跟进；|回访人：刘晓娟，回访时间：2025-09-04 17:04，回访内容：微信留言，确认意向；|回访人：刘晓娟，回访时间：2025-09-06 10:58，回访内容：报名</t>
  </si>
  <si>
    <t>武家辉</t>
  </si>
  <si>
    <t>126094066</t>
  </si>
  <si>
    <t>2025-09-04 10:09:50</t>
  </si>
  <si>
    <t>续费原因：咨询六级课程，辛苦分配刘文君老师；该学生为保护期外续费，原顾问部门：国内大学部</t>
  </si>
  <si>
    <t>29943171</t>
  </si>
  <si>
    <t>2025-09-04 11:14</t>
  </si>
  <si>
    <t>2025-09-05 00:00</t>
  </si>
  <si>
    <t>2025-09-05 09:37</t>
  </si>
  <si>
    <t>BJWY3117131655</t>
  </si>
  <si>
    <t>WYS250410014</t>
  </si>
  <si>
    <t>2025-09-05</t>
  </si>
  <si>
    <t>回访人：徐一城，回访时间：2025-09-04 11:14，回访内容：【基本情况、学习方案】
参加过六级大班，未参加6月四级考试，只有一次机会不敢赌，四级500，想线上上课，要求男老师，好老师，推荐一对一30小时
【诺访、转介绍】
未回复；|回访人：徐一城，回访时间：2025-09-05 00:00，回访内容：签约小班课</t>
  </si>
  <si>
    <t>121569567</t>
  </si>
  <si>
    <t>2025-07-31 10:52:46</t>
  </si>
  <si>
    <t>续费原因：续费；该学生为保护期内续费，原顾问：国内大学部-田一禾(tianyihe3@xdf.cn)</t>
  </si>
  <si>
    <t>李佳羲</t>
  </si>
  <si>
    <t>29978092</t>
  </si>
  <si>
    <t>2025-09-05 12:13</t>
  </si>
  <si>
    <t>2025-09-05 21:33</t>
  </si>
  <si>
    <t>2025-09-05 21:36</t>
  </si>
  <si>
    <t>BJWY8658744284</t>
  </si>
  <si>
    <t>WYF250430003</t>
  </si>
  <si>
    <t>回访人：田一禾，回访时间：2025-09-05 12:13，回访内容：续费新签；|回访人：田一禾，回访时间：2025-09-05 21:33，回访内容：今日签约</t>
  </si>
  <si>
    <t>四级无忧计划,大学数学预科</t>
  </si>
  <si>
    <t>126302172</t>
  </si>
  <si>
    <t>2025-09-05 16:10:01</t>
  </si>
  <si>
    <t xml:space="preserve">渠道录入来源：SCRM-客服推送
商机ID：5009607478
商机编码：XSJ20250905028545
针对人群：研究生
学生学校：不详
咨询课程：其他
创建人邮箱：zhaoang@xdf.cn
创建时间：2025-09-05 16:09:57
资源类型：单个资源
跟进记录：商机备注：研二，咨询六级，麻烦联系;接触点：直访；
</t>
  </si>
  <si>
    <t>刘瑞清</t>
  </si>
  <si>
    <t>29981513</t>
  </si>
  <si>
    <t>2025-09-05 19:11</t>
  </si>
  <si>
    <t>2025-09-05 21:08</t>
  </si>
  <si>
    <t>2025-09-06 10:04</t>
  </si>
  <si>
    <t>BJWY7023229166</t>
  </si>
  <si>
    <t>回访人：房国超，回访时间：2025-09-05 17:07，回访内容：学生咨询六级课程，  打算报名六级直播课 ；|回访人：汪宇萌，回访时间：2025-09-05 21:08，回访内容：签约</t>
  </si>
  <si>
    <t>楚女士</t>
  </si>
  <si>
    <t>124284678</t>
  </si>
  <si>
    <t>2025-08-20 10:29:41</t>
  </si>
  <si>
    <t xml:space="preserve">渠道录入来源：SCRM-客服推送
商机ID：5009515186
商机编码：XSJ20250820007881
针对人群：大学
学员号：BJ0630313875
学生学校：不详
咨询课程：英语
创建人邮箱：caoqian11@xdf.cn
创建时间：2025-08-20 10:29:36
资源类型：单个资源
跟进记录：商机备注：大二 第一次四级 420左右  辛苦老师11点前联系;接触点：呼入；
</t>
  </si>
  <si>
    <t>姚睿欣</t>
  </si>
  <si>
    <t>29738307</t>
  </si>
  <si>
    <t>2025-08-20 16:02</t>
  </si>
  <si>
    <t>2025-09-05 15:06</t>
  </si>
  <si>
    <t>BJWY0887419738</t>
  </si>
  <si>
    <t>WYFJ250400044</t>
  </si>
  <si>
    <t>回访人：张博奥，回访时间：2025-09-01 14:46，回访内容：今日电话联系，拒接；|回访人：张博奥，回访时间：2025-09-05 15:06，回访内容：已经报名</t>
  </si>
  <si>
    <t>曹同学</t>
  </si>
  <si>
    <t>124235921</t>
  </si>
  <si>
    <t>2025-08-19 09:06:36</t>
  </si>
  <si>
    <t>内推给黄智超老师</t>
  </si>
  <si>
    <t>仝佩+tongpei@xdf.cn+培训学校 北京学校 高中班级部 教学中心 英语组 教师</t>
  </si>
  <si>
    <t>曹亦邹</t>
  </si>
  <si>
    <t>29692980</t>
  </si>
  <si>
    <t>2025-08-19 09:10</t>
  </si>
  <si>
    <t>2025-09-06 10:10</t>
  </si>
  <si>
    <t>2025-09-06 10:18</t>
  </si>
  <si>
    <t>BJWY5859303279</t>
  </si>
  <si>
    <t>WYS250430031</t>
  </si>
  <si>
    <t>2025-09-04</t>
  </si>
  <si>
    <t>回访人：黄智超，回访时间：2025-09-06 10:10，回访内容：签约 六级大班</t>
  </si>
  <si>
    <t>北京市5808</t>
  </si>
  <si>
    <t>124129217</t>
  </si>
  <si>
    <t>2025-08-18 13:50:34</t>
  </si>
  <si>
    <t>渠道录入来源：集团百度投放-易聊
意向城市：北京市
访客省/城市：北京市
qq: 
访客静态ID：01000000034718549604472351295808
接待分组ID：51266
搜索引擎：
搜索词：
关键词：
设备类型：pc
访客IP：119.57.75.162
对话详细内容：AI-KvNH7xJ0CD 2025-08-18 13:49:22_x000D_
您好同学，欢迎访问新东方考研官网，【新东方考研】全新升级，课程灵活多样，【考研全年集训营】【考研半年集训营】【考研冲刺营】【线下走读班】【考研一对一】【在职考研】【四六级】火热报名中 ，现在报名更有高达3000元优惠！_x000D_
_x000D_
AI-KvNH7xJ0CD 2025-08-18 13:49:24_x000D_
您是想咨询【考研走读班】【考研集训营】【考研规划】还是【在职考研】呢？_x000D_
_x000D_
01000000034718549604472351295808 2025-08-18 13:49:37_x000D_
咨询英语六级_x000D_
_x000D_
AI-KvNH7xJ0CD 2025-08-18 13:49:40_x000D_
考研对四六级一般没有明确要求，个别学校可能会单独规定需要四级/六级成绩。_x000D_
_x000D_
AI-KvNH7xJ0CD 2025-08-18 13:49:41_x000D_
您目前在学的院校是哪所呢？_x000D_
_x000D_
01000000034718549604472351295808 2025-08-18 13:49:49_x000D_
中国农业大学_x000D_
_x000D_
AI-KvNH7xJ0CD 2025-08-18 13:49:52_x000D_
您目前英语基础如何呢？_x000D_
_x000D_
01000000034718549604472351295808 2025-08-18 13:50:02_x000D_
四级580_x000D_
_x000D_
AI-KvNH7xJ0CD 2025-08-18 13:50:06_x000D_
这样，您微信还是电话方便呢？我安排四六级老师联系您，将课程的详细内容介绍给您_x000D_
_x000D_
01000000034718549604472351295808 2025-08-18 13:50:29_x000D_
微信吧_x000D_
_x000D_
01000000034718549604472351295808 2025-08-18 13:50:32_x000D_
13801202667_x000D_
_x000D_
来源页：https://click.xdf.cn/?utm_source=0_02_searchengine_360_pc_market&amp;utm_medium=CPD&amp;utm_campaign=DXSYB_XX_360_PP-SLJ_PC_240924&amp;utm_1st_id=7&amp;utm_2nd_id=64&amp;xdf_source_channel_code=94c68c844d814a4b840451d92d5f81fb&amp;redirect_url=https%3A%2F%2Flingxi.xdf.cn%2Fsiliujixdf
备注：</t>
  </si>
  <si>
    <t>2026财年第3财月百度投放总部-百度投放</t>
  </si>
  <si>
    <t>王思颖</t>
  </si>
  <si>
    <t>29700807</t>
  </si>
  <si>
    <t>2025-08-18 14:26</t>
  </si>
  <si>
    <t>农林经济管理</t>
  </si>
  <si>
    <t>2025-09-04 14:03</t>
  </si>
  <si>
    <t>2025-09-04 14:09</t>
  </si>
  <si>
    <t>BJWY2801905295</t>
  </si>
  <si>
    <t>WYSJ250400071</t>
  </si>
  <si>
    <t>回访人：田一禾，回访时间：2025-08-26 14:35，回访内容：告知最大优惠截止时间，让跟孩子敲定下，还是不回复目前；|回访人：田一禾，回访时间：2025-08-28 17:38，回访内容：告知优惠不回复，跟进试试，不行只能死单了。；|回访人：田一禾，回访时间：2025-08-31 14:52，回访内容：累计联系三次没有回应，下个月联系一下问问，不行死；|回访人：田一禾，回访时间：2025-09-04 14:03，回访内容：今日签约</t>
  </si>
  <si>
    <t>包头市3643</t>
  </si>
  <si>
    <t>125864866</t>
  </si>
  <si>
    <t>2025-09-02 19:57:45</t>
  </si>
  <si>
    <t>渠道录入来源：新东方官网APP-客服
意向城市：北京访客省/城市：包头市
访客静态ID：01000003465900681392236678303643
接待分组ID：70458
搜索引擎：
搜索词：
关键词：
设备类型：phone
访客IP：110.19.47.64
对话详细内容：AI-Lbo0rDBXCyBY 2025-09-02 19:52:03_x000D_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2025-09-02 19:52:06_x000D_
您是想咨询【线下课程】【线上课程】【考研规划】还是【在职考研】呢？**【线下课程】#  **【线上课程】#**【考研规划】#**【在职考研】#_x000D_
_x000D_
01000003465900681392236678303643 2025-09-02 19:52:32_x000D_
线上，_x000D_
_x000D_
AI-Lbo0rDBXCyBY 2025-09-02 19:52:35_x000D_
同学，你现在是在校还是在职呢？_x000D_
_x000D_
01000003465900681392236678303643 2025-09-02 19:52:51_x000D_
大一新生_x000D_
_x000D_
AI-Lbo0rDBXCyBY 2025-09-02 19:52:55_x000D_
具体是想报考什么学校和专业呢？_x000D_
_x000D_
01000003465900681392236678303643 2025-09-02 19:53:09_x000D_
想咨询4级线上课_x000D_
_x000D_
AI-Lbo0rDBXCyBY 2025-09-02 19:53:13_x000D_
您目前在学的院校是哪所呢？_x000D_
_x000D_
AI-Lbo0rDBXCyBY 2025-09-02 19:53:50_x000D_
您好，能看到我的对话吗？如有疑问，可以在此留电咨询！_x000D_
_x000D_
AI-Lbo0rDBXCyBY 2025-09-02 19:54:10_x000D_
如果打字不方便，可以在此输入电话或者微信，这边安排老师与您联系，为您详细解答！_x000D_
_x000D_
01000003465900681392236678303643 2025-09-02 19:54:37_x000D_
北京第二外国语，_x000D_
_x000D_
AI-Lbo0rDBXCyBY 2025-09-02 19:54:41_x000D_
您目前英语基础如何呢？_x000D_
_x000D_
01000003465900681392236678303643 2025-09-02 19:54:47_x000D_
波斯语_x000D_
_x000D_
AI-Lbo0rDBXCyBY 2025-09-02 19:54:51_x000D_
这样，您微信还是电话方便呢？我安排四六级老师联系您，将课程的详细内容介绍给您_x000D_
_x000D_
01000003465900681392236678303643 2025-09-02 19:55:01_x000D_
高考英语138_x000D_
_x000D_
AI-Lbo0rDBXCyBY 2025-09-02 19:55:05_x000D_
嗯嗯  好的那同学稍后方便接听电话吗？我这边可以立刻安排专业老师给您回电呢_x000D_
_x000D_
AI-Lbo0rDBXCyBY 2025-09-02 19:55:42_x000D_
您好，能看到我的对话吗？如有疑问，可以在此留电咨询！_x000D_
_x000D_
01000003465900681392236678303643 2025-09-02 19:55:43_x000D_
18648489117_x000D_
_x000D_
AI-Lbo0rDBXCyBY 2025-09-02 19:55:47_x000D_
好的，确认一下你的号码是否正确呢~_x000D_
_x000D_
01000003465900681392236678303643 2025-09-02 19:56:18_x000D_
对的_x000D_
_x000D_
AI-Lbo0rDBXCyBY 2025-09-02 19:56:21_x000D_
同学怎么称呼呢？_x000D_
_x000D_
01000003465900681392236678303643 2025-09-02 19:56:43_x000D_
付_x000D_
_x000D_
AI-Lbo0rDBXCyBY 2025-09-02 19:56:46_x000D_
这边马上安排顾问老师联系您，预计半个小时左右给您回电请注意接听~_x000D_
_x000D_
来源页：https://m.souke.xdf.cn/item/110100-108-WYFJ25040.html?sencecode=2&amp;rewriteResult=0&amp;rewriteKeyword=null
备注：</t>
  </si>
  <si>
    <t>2025-09-02 20:09:27</t>
  </si>
  <si>
    <t>付昕琦</t>
  </si>
  <si>
    <t>29935564</t>
  </si>
  <si>
    <t>2025-09-02 20:34</t>
  </si>
  <si>
    <t>中东学院</t>
  </si>
  <si>
    <t>波斯语</t>
  </si>
  <si>
    <t>2025-09-04 15:11</t>
  </si>
  <si>
    <t>BJWY1798652138</t>
  </si>
  <si>
    <t>WYFJ250400043</t>
  </si>
  <si>
    <t>回访人：房国超，回访时间：2025-09-02 20:34，回访内容：学生咨询， 新大一，北二外上学， 内蒙古高考， 英语136 ，  咨询线上课程，  直播课， 邀约和转介绍暂无；|回访人：房国超，回访时间：2025-09-03 21:26，回访内容：和学生微信你发了 课程的详细安排和介绍， 学生说要考虑下， ；|回访人：房国超，回访时间：2025-09-04 15:11，回访内容：报名</t>
  </si>
  <si>
    <t>北京市7822</t>
  </si>
  <si>
    <t>123899018</t>
  </si>
  <si>
    <t>2025-08-17 18:36:13</t>
  </si>
  <si>
    <t xml:space="preserve">AI-37815-492 2025-08-17 18:34:16_x000D_
您好同学，欢迎访问新东方考研官网，【新东方考研】全新升级，课程灵活多样，【考研全年集训营】【考研半年集训营】【考研冲刺营】【线下走读班】【考研一对一】【在职考研】【四六级】火热报名中 ，现在报名更有高达3000元优惠！_x000D_
_x000D_
AI-37815-492 2025-08-17 18:34:18_x000D_
您是想咨询【考研走读班】【考研集训营】【考研规划】还是【在职考研】呢？_x000D_
_x000D_
01000000037815542684169154877822 2025-08-17 18:34:27_x000D_
六级线上班_x000D_
_x000D_
AI-37815-492 2025-08-17 18:34:31_x000D_
您目前在学的院校是哪所呢？_x000D_
_x000D_
01000000037815542684169154877822 2025-08-17 18:34:35_x000D_
北京_x000D_
_x000D_
AI-37815-492 2025-08-17 18:34:38_x000D_
您目前英语基础如何呢？_x000D_
_x000D_
01000000037815542684169154877822 2025-08-17 18:34:54_x000D_
四级550，六级考多次未过，英语基础较差_x000D_
_x000D_
AI-37815-492 2025-08-17 18:34:57_x000D_
这样，您微信还是电话方便呢？我安排四六级老师联系您，将课程的详细内容介绍给您_x000D_
_x000D_
01000000037815542684169154877822 2025-08-17 18:35:12_x000D_
18810627203，微信联系，不方便电话_x000D_
_x000D_
AI-37815-492 2025-08-17 18:35:16_x000D_
好的，稍后加您微信，您记得通过一下_x000D_
_x000D_
01000000037815542684169154877822 2025-08-17 18:35:22_x000D_
好的，谢谢_x000D_
_x000D_
AI-37815-492 2025-08-17 18:35:26_x000D_
好的，确认一下你的号码是否正确呢~_x000D_
_x000D_
</t>
  </si>
  <si>
    <t>2026财年第3财月360投放-易聊</t>
  </si>
  <si>
    <t>2025-08-17 18:42:39</t>
  </si>
  <si>
    <t>余伊莎</t>
  </si>
  <si>
    <t>29663027</t>
  </si>
  <si>
    <t>2025-08-17 19:14</t>
  </si>
  <si>
    <t>北京中医药大学</t>
  </si>
  <si>
    <t>中医学院</t>
  </si>
  <si>
    <t>中医学</t>
  </si>
  <si>
    <t>2025-09-03 18:42</t>
  </si>
  <si>
    <t>2025-09-03 18:45</t>
  </si>
  <si>
    <t>BJWY4260369367</t>
  </si>
  <si>
    <t>WYSJ250400069</t>
  </si>
  <si>
    <t>2025-09-03</t>
  </si>
  <si>
    <t>回访人：黄智超，回访时间：2025-08-27 11:28，回访内容：电话未接 微信询问未回复呢～；|回访人：黄智超，回访时间：2025-09-01 19:10，回访内容：电话未接 微信未回复。继续问问；|回访人：黄智超，回访时间：2025-09-03 18:42，回访内容：报名线上六级大班～</t>
  </si>
  <si>
    <t>125868325</t>
  </si>
  <si>
    <t>2025-09-03 09:13:04</t>
  </si>
  <si>
    <t>死单激活，刘晓娟；</t>
  </si>
  <si>
    <t>边奕彤</t>
  </si>
  <si>
    <t>29932796</t>
  </si>
  <si>
    <t>2025-09-03 09:29</t>
  </si>
  <si>
    <t>哈尔滨金融学院</t>
  </si>
  <si>
    <t>2025-09-03 16:43</t>
  </si>
  <si>
    <t>BJWY7068077569</t>
  </si>
  <si>
    <t>WYFJ250400042</t>
  </si>
  <si>
    <t>回访人：刘晓娟，回访时间：2025-09-03 09:29，回访内容：学生和妈妈自学四级的课程，想线上学习介绍线上的课程安排考虑一下。；|回访人：刘晓娟，回访时间：2025-09-03 16:43，回访内容：报名</t>
  </si>
  <si>
    <t>宁飞云</t>
  </si>
  <si>
    <t>125811781</t>
  </si>
  <si>
    <t>2025-09-02 16:11:45</t>
  </si>
  <si>
    <t>续费原因：家长了解秋季四级班；该学生为保护期外续费，原顾问部门：国内大学部</t>
  </si>
  <si>
    <t>29857578</t>
  </si>
  <si>
    <t>2025-09-02 18:30</t>
  </si>
  <si>
    <t>音乐表演（钢琴乐）</t>
  </si>
  <si>
    <t>2025-09-03 14:43</t>
  </si>
  <si>
    <t>BJWY0348503164</t>
  </si>
  <si>
    <t>WYF250430002</t>
  </si>
  <si>
    <t>回访人：房国超，回访时间：2025-09-02 18:30，回访内容：家长咨询， 学生电话正上课呢，  想在魏公村校区上课，  四级课程，   告知已经满班 ， 要和孩子商量，  微信沟通，邀约不来，转介绍暂无；|回访人：房国超，回访时间：2025-09-03 14:43，回访内容：报名</t>
  </si>
  <si>
    <t>刘一铭</t>
  </si>
  <si>
    <t>125894621</t>
  </si>
  <si>
    <t>2025-09-03 09:06:18</t>
  </si>
  <si>
    <t>李爱华+liaihua@xdf.cn+ID+李爱华(新东方教育科技集团有限公司-产业机构-国际教育培训事业部-国际教育北京中心-运营管理部-中学区域运营中心二区-国贸中学分中心 | 学业规划师)，刘晓娟；</t>
  </si>
  <si>
    <t>李爱华+liaihua@xdf.cn+ID+李爱华(新东方教育科技集团有限公司-产业机构-国际教育培训事业部-国际教育北京中心-运营管理部-中学区域运营中心二区-国贸中学分中心 | 学业规划师)</t>
  </si>
  <si>
    <t>29932782</t>
  </si>
  <si>
    <t>2025-09-03 09:27</t>
  </si>
  <si>
    <t>2025-09-03 11:34</t>
  </si>
  <si>
    <t>BJWY0509291324</t>
  </si>
  <si>
    <t>WYSJ250400068</t>
  </si>
  <si>
    <t>回访人：刘晓娟，回访时间：2025-09-03 09:27，回访内容：家长咨询孩子考了两次四级都是差两分，想了解线上的课程，学习6级，介绍6级的课程。报名；|回访人：刘晓娟，回访时间：2025-09-03 11:34，回访内容：报名</t>
  </si>
  <si>
    <t>吴渝</t>
  </si>
  <si>
    <t>120889193</t>
  </si>
  <si>
    <t>2025-07-26 15:29:41</t>
  </si>
  <si>
    <t xml:space="preserve">渠道录入来源：官网快速通道
省份：北京市
城市：北京市
年级：大一
线索接收人邮箱：dxbj_kf@xdf.cn
</t>
  </si>
  <si>
    <t>2026财年第2财月官网快速通道</t>
  </si>
  <si>
    <t>2025-07-26 15:36:04</t>
  </si>
  <si>
    <t>29370687</t>
  </si>
  <si>
    <t>2025-07-26 16:55</t>
  </si>
  <si>
    <t>河南大学</t>
  </si>
  <si>
    <t>武术学院</t>
  </si>
  <si>
    <t>武术与民族传统体育</t>
  </si>
  <si>
    <t>2025-09-03 15:08</t>
  </si>
  <si>
    <t>BJWY8878603358</t>
  </si>
  <si>
    <t>WYFJ250400041</t>
  </si>
  <si>
    <t>回访人：黄智超，回访时间：2025-08-26 15:25，回访内容：家长不知道从国外回来没 问问要不要报名线上班～继续跟进～；|回访人：黄智超，回访时间：2025-08-31 13:12，回访内容：需要开学后 看看是否可以和军训时间穿插开 后续再反馈 是否报名 报也是线上大班；|回访人：黄智超，回访时间：2025-09-03 15:08，回访内容：已报名 四级线上大班～</t>
  </si>
  <si>
    <t>官网快速通道</t>
  </si>
  <si>
    <t>侯文婷</t>
  </si>
  <si>
    <t>29898057</t>
  </si>
  <si>
    <t>2025-09-01 17:49</t>
  </si>
  <si>
    <t>2025-09-03 11:02</t>
  </si>
  <si>
    <t>2025-09-03 11:04</t>
  </si>
  <si>
    <t>WYF250430001</t>
  </si>
  <si>
    <t>回访人：黄智超，回访时间：2025-09-01 17:49，回访内容：【基本情况】咨询四级线下课程 之前是k12老生 咨询四级班课 告知魏公村校区已经满班 继续跟进～
【学习方案】线下班课
【诺访时间】未确定
【是否有同学一起学习】暂无；|回访人：黄智超，回访时间：2025-09-03 11:02，回访内容：报名四级线下大班 ～</t>
  </si>
  <si>
    <t>100614009</t>
  </si>
  <si>
    <t>2025-04-24 11:26:58</t>
  </si>
  <si>
    <t>（四级）咨询四六级，规划老师跟进工单，有更早数据录入；资源录入来源：小表单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备注：来源:小表单;姓名:陈子洁;意向课程: 【课程】考研、四六级、专升本、成人英语/北京/北京; 新老生: 新生; 提交链接:pages/index/index.html?scene=81512,,Lh8FwYc8;地理位置:北京市朝阳区望京街道北京青年政治学院;渠道:新媒体运营/公众号-品牌号 外呼主题：2025财年小表单-新东方集团官微【新东方】资源</t>
  </si>
  <si>
    <t>2025财年小表单-新东方集团官微【新东方】资源</t>
  </si>
  <si>
    <t>陈子洁</t>
  </si>
  <si>
    <t>29902026</t>
  </si>
  <si>
    <t>2025-09-02 14:22</t>
  </si>
  <si>
    <t>学前教育</t>
  </si>
  <si>
    <t>2025-09-02 14:25</t>
  </si>
  <si>
    <t>BJWY0909048215</t>
  </si>
  <si>
    <t>ZVVA260020002</t>
  </si>
  <si>
    <t>回访人：房国超，回访时间：2025-09-02 14:22，回访内容：转班办理；|回访人：房国超，回访时间：2025-09-02 14:22，回访内容：转班</t>
  </si>
  <si>
    <t>100319708</t>
  </si>
  <si>
    <t>2025-04-21 16:00:12</t>
  </si>
  <si>
    <t>【王朝群】咨询四六级一对一【微信联系，不方便电话】</t>
  </si>
  <si>
    <t>2025财年第11财月小红书</t>
  </si>
  <si>
    <t>张铭益</t>
  </si>
  <si>
    <t>29928836</t>
  </si>
  <si>
    <t>2025-09-02 14:19</t>
  </si>
  <si>
    <t>BJWY8382469522</t>
  </si>
  <si>
    <t>ZVVA260020001</t>
  </si>
  <si>
    <t>回访人：房国超，回访时间：2025-09-02 14:19，回访内容：转班重新交接；|回访人：房国超，回访时间：2025-09-02 14:19，回访内容：转班</t>
  </si>
  <si>
    <t>济南市7907</t>
  </si>
  <si>
    <t>125625466</t>
  </si>
  <si>
    <t>2025-09-01 13:51:08</t>
  </si>
  <si>
    <t>渠道录入来源：新东方官网APP-客服
意向城市：北京访客省/城市：济南市
访客静态ID：01000000034659670563705135687907
接待分组ID：70458
搜索引擎：
搜索词：
关键词：
设备类型：phone
访客IP：113.127.216.60
对话详细内容：AI-Lbo0rDBXCyBY 2025-09-01 13:47:18_x000D_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2025-09-01 13:47:21_x000D_
您是想咨询【线下课程】【线上课程】【考研规划】还是【在职考研】呢？**【线下课程】#  **【线上课程】#**【考研规划】#**【在职考研】#_x000D_
_x000D_
01000000034659670563705135687907 2025-09-01 13:47:25_x000D_
你好_x000D_
_x000D_
AI-Lbo0rDBXCyBY 2025-09-01 13:47:29_x000D_
同学，你现在是在校还是在职呢？_x000D_
_x000D_
01000000034659670563705135687907 2025-09-01 13:47:31_x000D_
【线上课程】_x000D_
_x000D_
AI-Lbo0rDBXCyBY 2025-09-01 13:47:34_x000D_
具体是想报考什么学校和专业呢？_x000D_
_x000D_
01000000034659670563705135687907 2025-09-01 13:47:50_x000D_
六级_x000D_
_x000D_
AI-Lbo0rDBXCyBY 2025-09-01 13:47:54_x000D_
您目前在学的院校是哪所呢？_x000D_
_x000D_
01000000034659670563705135687907 2025-09-01 13:48:03_x000D_
哈尔滨工业大学_x000D_
_x000D_
AI-Lbo0rDBXCyBY 2025-09-01 13:48:07_x000D_
您目前英语基础如何呢？_x000D_
_x000D_
01000000034659670563705135687907 2025-09-01 13:48:15_x000D_
一般_x000D_
_x000D_
AI-Lbo0rDBXCyBY 2025-09-01 13:48:19_x000D_
这样，您微信还是电话方便呢？我安排四六级老师联系您，将课程的详细内容介绍给您_x000D_
_x000D_
01000000034659670563705135687907 2025-09-01 13:48:34_x000D_
微信_x000D_
_x000D_
AI-Lbo0rDBXCyBY 2025-09-01 13:48:38_x000D_
可以的，您的微信号码是~_x000D_
_x000D_
01000000034659670563705135687907 2025-09-01 13:49:04_x000D_
qvjq2003_x000D_
_x000D_
AI-Lbo0rDBXCyBY 2025-09-01 13:49:08_x000D_
好的，确认一下您的号码是否正确呢？_x000D_
_x000D_
01000000034659670563705135687907 2025-09-01 13:49:18_x000D_
正确_x000D_
_x000D_
AI-Lbo0rDBXCyBY 2025-09-01 13:49:22_x000D_
同学怎么称呼呢？_x000D_
_x000D_
01000000034659670563705135687907 2025-09-01 13:49:29_x000D_
曲家岐_x000D_
_x000D_
AI-Lbo0rDBXCyBY 2025-09-01 13:49:33_x000D_
这边马上安排顾问老师联系您，预计半个小时左右给您回电请注意接听~_x000D_
_x000D_
来源页：https://m.souke.xdf.cn/item/110100-108-WYSJ25040.html?sencecode=2&amp;rewriteResult=0&amp;rewriteKeyword=null
备注：</t>
  </si>
  <si>
    <t>2025-09-01 14:02:11</t>
  </si>
  <si>
    <t>曲家岐</t>
  </si>
  <si>
    <t>29853908</t>
  </si>
  <si>
    <t>2025-09-01 14:41</t>
  </si>
  <si>
    <t>哈尔滨工业大学</t>
  </si>
  <si>
    <t>2025-09-01 15:09</t>
  </si>
  <si>
    <t>BJWY0189337841</t>
  </si>
  <si>
    <t>WYSJ250400067</t>
  </si>
  <si>
    <t>2025-09-01</t>
  </si>
  <si>
    <t>回访人：房国超，回访时间：2025-09-01 14:41，回访内容：学生咨询， 研一，威海上学，不是北京人， 之前考过8次六级了， 都是自学，  360~400出头，   6月考试考了360  ，推荐一对一和套餐班，  一对一嫌贵，  倾向直播课，直播课也有点嫌贵， 邀约不在北京， 转介绍暂无，；|回访人：房国超，回访时间：2025-09-01 15:09，回访内容：报名</t>
  </si>
  <si>
    <t>BJWY0609745681</t>
  </si>
  <si>
    <t>回访人：刘晓娟，回访时间：2025-09-01 12:18，回访内容：四级一对一；|回访人：刘晓娟，回访时间：2025-09-01 12:46，回访内容：面谈；|回访人：刘晓娟，回访时间：2025-09-01 12:47，回访内容：一家三口过来的，北服上学，开学大三，四级414，介绍一对一，先报名30小时</t>
  </si>
  <si>
    <t>121993186</t>
  </si>
  <si>
    <t>2025-08-03 17:08:32</t>
  </si>
  <si>
    <t>薛小刚+xuexiaogang@xdf.cn+培训学校-北京学校-高中一对一部-西北区-北太平庄分中心+课程顾问/黄智超</t>
  </si>
  <si>
    <t>薛小刚+xuexiaogang@xdf.cn+培训学校-北京学校-高中一对一部-西北区-北太平庄分中心+课程顾问</t>
  </si>
  <si>
    <t>张子杰</t>
  </si>
  <si>
    <t>29478797</t>
  </si>
  <si>
    <t>2025-09-01 21:35</t>
  </si>
  <si>
    <t>能源动力与机械工程学院</t>
  </si>
  <si>
    <t>2025-09-01 21:44</t>
  </si>
  <si>
    <t>2025-09-01 21:45</t>
  </si>
  <si>
    <t>BJWY8550565847</t>
  </si>
  <si>
    <t>回访人：黄智超，回访时间：2025-08-27 10:26，回访内容：电话未接 微信问问孩子开学的情况，还没回复～；|回访人：黄智超，回访时间：2025-09-01 14:32，回访内容：推荐孩子的基础直接学六级 孩子想学四级 怕六级跟不上 告知家长魏公村四级仅剩一个名额 发送真题 孩子看看难度～；|回访人：刘晓娟，回访时间：2025-09-01 21:44，回访内容：报名</t>
  </si>
  <si>
    <t>WYF250420051</t>
  </si>
  <si>
    <t>四六级一对一</t>
  </si>
  <si>
    <t>125767279</t>
  </si>
  <si>
    <t>2025-09-02 11:09:44</t>
  </si>
  <si>
    <t xml:space="preserve">渠道录入来源：SCRM-客服推送
商机ID：5009579512
商机编码：XSJ20250902010234
针对人群：大学
学生学校：不详
咨询课程：英语一
创建人邮箱：zhengxiaoshuang@xdf.cn
创建时间：2025-09-02 11:09:38
资源类型：单个资源
跟进记录：商机备注：六级培训网课，来电咨询，，四级500多，外地上学，妈妈咨询;接触点：呼入；
</t>
  </si>
  <si>
    <t>郑皓文</t>
  </si>
  <si>
    <t>29901220</t>
  </si>
  <si>
    <t>2025-09-02 12:10</t>
  </si>
  <si>
    <t>兰州大学</t>
  </si>
  <si>
    <t>2025-09-30 18:14</t>
  </si>
  <si>
    <t>2025-09-30 22:15</t>
  </si>
  <si>
    <t>LP17592272861926</t>
  </si>
  <si>
    <t>大学数学一对一（定制30H）</t>
  </si>
  <si>
    <t>BJWY8136342015</t>
  </si>
  <si>
    <t>2025-09-30</t>
  </si>
  <si>
    <t>回访人：房国超，回访时间：2025-09-22 21:31，回访内容：时间还没碰好， 要和学生碰时间  ；|回访人：房国超，回访时间：2025-09-25 21:24，回访内容：电话无人接，微信留言未回  ；|回访人：房国超，回访时间：2025-09-26 22:24，回访内容：电话接听新东方  挂断， 微信留言未回 ；|回访人：房国超，回访时间：2025-09-27 21:20，回访内容：没时间，时间零散，想先选老师，不想先说时间，不面谈</t>
  </si>
  <si>
    <t>LP17592416062490</t>
  </si>
  <si>
    <t>六级一对一（定制30H）</t>
  </si>
  <si>
    <t>杭州市9697</t>
  </si>
  <si>
    <t>127401419</t>
  </si>
  <si>
    <t>2025-09-14 11:19:37</t>
  </si>
  <si>
    <t>渠道录入来源：新东方官网M站-客服
意向城市：北京访客省/城市：杭州市
访客静态ID：01000000034659781974035379369697
接待分组ID：70455
搜索引擎：
搜索词：
关键词：
设备类型：phone
访客IP：183.247.10.151
对话详细内容：AI-Lbo0rDBXCyBY 2025-09-14 11:15:41_x000D_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**【考研冲刺班】=60e27e#_x000D_
_x000D_
AI-Lbo0rDBXCyBY 2025-09-14 11:15:44_x000D_
您是想咨询【线下课程】【线上课程】【考研规划】还是【在职考研】呢？**【线下课程】#  **【线上课程】#**【考研规划】#**【在职考研】#_x000D_
_x000D_
01000000034659781974035379369697 2025-09-14 11:15:53_x000D_
【四/六级课程】_x000D_
_x000D_
AI-Lbo0rDBXCyBY 2025-09-14 11:15:56_x000D_
您目前在学的院校是哪所呢？_x000D_
_x000D_
AI-Lbo0rDBXCyBY 2025-09-14 11:16:33_x000D_
您好，能看到我的对话吗？如有疑问，可以在此留电咨询！_x000D_
_x000D_
AI-Lbo0rDBXCyBY 2025-09-14 11:16:53_x000D_
如果打字不方便，可以在此输入电话或者微信，这边安排老师与您联系，为您详细解答！_x000D_
_x000D_
01000000034659781974035379369697 2025-09-14 11:17:34_x000D_
线上，杭州，15158052816_x000D_
_x000D_
AI-Lbo0rDBXCyBY 2025-09-14 11:17:38_x000D_
好的，确认一下你的号码是否正确呢~_x000D_
_x000D_
01000000034659781974035379369697 2025-09-14 11:18:32_x000D_
&amp;lt;img width=&amp;quot;18&amp;quot; class=&amp;quot;jesong_emojiIcon&amp;quot; src=&amp;quot;https://views-cdn.easyliao.com/view/ROOT-view/v1.7.9.15/src/assets/images/emoticon/39.png&amp;quot;&amp;gt;_x000D_
_x000D_
AI-Lbo0rDBXCyBY 2025-09-14 11:18:36_x000D_
同学怎么称呼呢？_x000D_
_x000D_
01000000034659781974035379369697 2025-09-14 11:18:52_x000D_
小范_x000D_
_x000D_
AI-Lbo0rDBXCyBY 2025-09-14 11:18:56_x000D_
这边马上安排顾问老师联系您，预计半个小时左右给您回电请注意接听~_x000D_
_x000D_
来源页：https://m.souke.xdf.cn/search?cityCode=110100&amp;categoryCode=82
备注：</t>
  </si>
  <si>
    <t>2025-09-14 12:08:29</t>
  </si>
  <si>
    <t>范思源</t>
  </si>
  <si>
    <t>30096971</t>
  </si>
  <si>
    <t>2025-09-14 12:39</t>
  </si>
  <si>
    <t>杭州电子科技大学信息工程学院</t>
  </si>
  <si>
    <t>产品设计</t>
  </si>
  <si>
    <t>2025-09-30 15:15</t>
  </si>
  <si>
    <t>BJWY7221644334</t>
  </si>
  <si>
    <t>WYFJ250410022</t>
  </si>
  <si>
    <t>回访人：黄智超，回访时间：2025-09-25 18:26，回访内容：家长接听 告知9.22已开班，10月班目前还有名额 需要问问孩子～；|回访人：黄智超，回访时间：2025-09-27 16:26，回访内容：给家长发抽奖优惠券 看看没问题就报名 ～；|回访人：黄智超，回访时间：2025-09-29 15:32，回访内容：电话拒接 微信不回复～；|回访人：黄智超，回访时间：2025-09-30 11:59，回访内容：给家长致电 推进快速报名～；|回访人：黄智超，回访时间：2025-09-30 15:15，回访内容：线上四级大班 已报名～</t>
  </si>
  <si>
    <t>129215373</t>
  </si>
  <si>
    <t>2025-09-27 20:11:55</t>
  </si>
  <si>
    <t>咨询六级课程，尽快微信联系</t>
  </si>
  <si>
    <t>张智绮</t>
  </si>
  <si>
    <t>30217426</t>
  </si>
  <si>
    <t>济宁医学院</t>
  </si>
  <si>
    <t>2025-09-30 11:56</t>
  </si>
  <si>
    <t>BJWY9310927538</t>
  </si>
  <si>
    <t>WYSJ250410040</t>
  </si>
  <si>
    <t>回访人：黄智超，回访时间：2025-09-27 20:26，回访内容：【基本情况】学生大四目前就剩两次4级考试的机会了，家长给孩子咨询，一对一的课程价格觉得高，目前倾向于线上大班发送详细的介绍家长看一下。
【学习方案】线上大班
【诺访时间】外地来不了
【是否有同学一起学习】目前是自己；|回访人：黄智超，回访时间：2025-09-28 11:19，回访内容：家长反馈孩子报名新东方在线了 告知区别 家长再问问孩子；|回访人：黄智超，回访时间：2025-09-29 15:45，回访内容：家长就是觉得课程价格贵 给了抽奖活动优惠也不报～；|回访人：黄智超，回访时间：2025-09-30 11:56，回访内容：已报名 六级线上大班～</t>
  </si>
  <si>
    <t>129446393</t>
  </si>
  <si>
    <t>2025-09-30 18:54:41</t>
  </si>
  <si>
    <t>死单激活给房国超</t>
  </si>
  <si>
    <t>刘方舟</t>
  </si>
  <si>
    <t>30333079</t>
  </si>
  <si>
    <t>2025-09-30 19:06</t>
  </si>
  <si>
    <t>2025-09-30 19:45</t>
  </si>
  <si>
    <t>BJWY0636919798</t>
  </si>
  <si>
    <t>WYF250470029</t>
  </si>
  <si>
    <t>回访人：房国超，回访时间：2025-09-30 19:06，回访内容：咨询四级课程；|回访人：房国超，回访时间：2025-09-30 19:45，回访内容：报名</t>
  </si>
  <si>
    <t>乔紫怡</t>
  </si>
  <si>
    <t>128558447</t>
  </si>
  <si>
    <t>2025-09-22 21:33:25</t>
  </si>
  <si>
    <t>家长咨询四级课程，不用打电话，找我拉群，家长比较尊重孩子</t>
  </si>
  <si>
    <t>乔紫宣</t>
  </si>
  <si>
    <t>30235656</t>
  </si>
  <si>
    <t>2025-09-23 14:47</t>
  </si>
  <si>
    <t>马克思主义学院</t>
  </si>
  <si>
    <t>思想政治教育</t>
  </si>
  <si>
    <t>2025-09-30 18:45</t>
  </si>
  <si>
    <t>BJWY2706183359</t>
  </si>
  <si>
    <t>WYFJ250410023</t>
  </si>
  <si>
    <t>回访人：宋增辉，回访时间：2025-09-23 14:47，回访内容：【基本情况】大一，之钱有加过微信，家长要问孩子情况，微信沟通
【学习方案】无
【诺访】无
【转介绍】无；|回访人：宋增辉，回访时间：2025-09-25 18:27，回访内容：9月30号给消息，要和孩子确认；|回访人：宋增辉，回访时间：2025-09-30 18:45，回访内容：已经报名</t>
  </si>
  <si>
    <t>张素曈</t>
  </si>
  <si>
    <t>129459768</t>
  </si>
  <si>
    <t>2025-09-30 09:16:01</t>
  </si>
  <si>
    <t xml:space="preserve">考季：25下
年级：大一
课程形式：一对一
学生情况：家长给孩子咨询四级一对一，华北电力大学大一，12月考四级，想让孩子一次考过，主要是写作，其他方面也可以顺带辅导，孩子出校不方便，倾向线上一对一，现在方便接电话，回电家长的号码：13903600032；渠道:百教招生_x000D_
姓名:北京市9368_x000D_
电话:13903600032_x000D_
课程:四级线上一对一辅导_x000D_
区域:北京_x000D_
</t>
  </si>
  <si>
    <t>30301258</t>
  </si>
  <si>
    <t>2025-09-30 11:03</t>
  </si>
  <si>
    <t>人文与社会科学学院</t>
  </si>
  <si>
    <t>2025-09-30 16:36</t>
  </si>
  <si>
    <t>2025-09-30 16:46</t>
  </si>
  <si>
    <t>BJWY8856431980</t>
  </si>
  <si>
    <t>回访人：宋增辉，回访时间：2025-09-30 11:03，回访内容：【基本情况】国庆2号开始每天2小时上午，晚上，130，7天，6天，一三五，下午晚上，周日，优秀，时间问题
【学习方案】80小时一对一
【诺访】不方便
【转介绍】后续有需要的会推荐；|回访人：宋增辉，回访时间：2025-09-30 11:04，回访内容：补截图</t>
  </si>
  <si>
    <t>李</t>
  </si>
  <si>
    <t>129382903</t>
  </si>
  <si>
    <t>2025-09-29 16:58:26</t>
  </si>
  <si>
    <t>资源姓名：李
年级：大二
考季：25下考季
咨询课程：四级课程
资源描述：【王超群公众号】在北京，咨询四级秋季课程，想了解上课方式、时间、费用等，加微信介绍</t>
  </si>
  <si>
    <t>崔煜晨</t>
  </si>
  <si>
    <t>30221998</t>
  </si>
  <si>
    <t>2025-09-30 11:13</t>
  </si>
  <si>
    <t>2025-09-30 11:49</t>
  </si>
  <si>
    <t>BJWY6349433409</t>
  </si>
  <si>
    <t>WYF250470027</t>
  </si>
  <si>
    <t>回访人：宋增辉，回访时间：2025-09-30 11:13，回访内容：【基本情况】大二，现在要报名，四级线下大班课，
【学习方案】四级线下
【诺访】不方便
【转介绍】后续有需要的会推荐；|回访人：宋增辉，回访时间：2025-09-30 11:49，回访内容：已经报名</t>
  </si>
  <si>
    <t>李文硕</t>
  </si>
  <si>
    <t>126292405</t>
  </si>
  <si>
    <t>2025-09-05 14:47:51</t>
  </si>
  <si>
    <t xml:space="preserve">渠道录入来源：SCRM-客服推送
商机ID：5009606875
商机编码：XSJ20250905020728
针对人群：大学
学生学校：不详
咨询课程：英语
创建人邮箱：gaoyang8@xdf.cn
创建时间：2025-09-05 14:47:47
资源类型：单个资源
跟进记录：商机备注：【外呼组+腾讯广告】妈妈刘女士接听电话，孩子大二，四级483分，今年6月份六级没有过，新疆读书，咨询北京线上六级的课程，微信13173251669;接触点：呼出；
</t>
  </si>
  <si>
    <t>集团-腾讯广告</t>
  </si>
  <si>
    <t>29952103</t>
  </si>
  <si>
    <t>2025-09-30 09:53</t>
  </si>
  <si>
    <t>新疆大学</t>
  </si>
  <si>
    <t>生命科学与技术学院</t>
  </si>
  <si>
    <t>植物学</t>
  </si>
  <si>
    <t>2025-09-30 10:16</t>
  </si>
  <si>
    <t>BJWY4629677484</t>
  </si>
  <si>
    <t>WYSJ250410039</t>
  </si>
  <si>
    <t>回访人：黄智超，回访时间：2025-09-22 19:37，回访内容：实在是联系不上了 判死～；|回访人：程远，回访时间：2025-09-30 09:53，回访内容：程远恢复工单, 系统自动生成回访记录!；|回访人：黄智超，回访时间：2025-09-30 10:16，回访内容：已签约。六级线上大班～</t>
  </si>
  <si>
    <t>徐昊7</t>
  </si>
  <si>
    <t>123513630</t>
  </si>
  <si>
    <t>2025-08-13 19:24:31</t>
  </si>
  <si>
    <t>2025-09-27 17:51:35</t>
  </si>
  <si>
    <t>徐昊</t>
  </si>
  <si>
    <t>30288438</t>
  </si>
  <si>
    <t>2025-09-27 17:55</t>
  </si>
  <si>
    <t>给排水科学与工程</t>
  </si>
  <si>
    <t>2025-09-30 10:09</t>
  </si>
  <si>
    <t>BJWY6462261336</t>
  </si>
  <si>
    <t>WYFJ250400083</t>
  </si>
  <si>
    <t>回访人：刘晓娟，回访时间：2025-09-27 17:55，回访内容：新大一，咨询四级线上的课程，家长咨询，想考虑9.22的班级，介绍，跟孩子商量下；|回访人：刘晓娟，回访时间：2025-09-29 10:45，回访内容：微信联系，问问家长确定要报的话给我孩子的信息，等回复；|回访人：刘晓娟，回访时间：2025-09-30 10:09，回访内容：报名</t>
  </si>
  <si>
    <t>30332569</t>
  </si>
  <si>
    <t>2025-09-30 17:35</t>
  </si>
  <si>
    <t>2025-09-30 17:37</t>
  </si>
  <si>
    <t>2025-09-30 17:38</t>
  </si>
  <si>
    <t>LP17592250661798</t>
  </si>
  <si>
    <t>回访人：房国超，回访时间：2025-09-30 17:35，回访内容：退出重报10小时</t>
  </si>
  <si>
    <t>128398597</t>
  </si>
  <si>
    <t>2025-09-21 15:26:20</t>
  </si>
  <si>
    <t>李菁</t>
  </si>
  <si>
    <t>30204182</t>
  </si>
  <si>
    <t>2025-09-21 17:51</t>
  </si>
  <si>
    <t>2025-09-30 17:07</t>
  </si>
  <si>
    <t>XDF012212175841937</t>
  </si>
  <si>
    <t>WYSJ250410041</t>
  </si>
  <si>
    <t>回访人：宋增辉，回访时间：2025-09-21 17:51，回访内容：【基本情况】意向很明确，想要咨线上课程，已经发了具体课程内容
【学习方案】四级线上
【诺访】不方便
【转介绍】后续有需要的会推荐；|回访人：宋增辉，回访时间：2025-09-23 16:49，回访内容：电话未接，微信留言，顾虑价格，不愿意提供真名，已经发了协议了；|回访人：宋增辉，回访时间：2025-09-24 21:27，回访内容：电话未接，微信留言；|回访人：宋增辉，回访时间：2025-09-28 20:58，回访内容：这两天定，明确告知优惠；|回访人：宋增辉，回访时间：2025-09-30 17:07，回访内容：已经报名</t>
  </si>
  <si>
    <t>LP17592214011583</t>
  </si>
  <si>
    <t>李昊</t>
  </si>
  <si>
    <t>129122806</t>
  </si>
  <si>
    <t>2025-09-27 10:45:10</t>
  </si>
  <si>
    <t>续费原因：学生考虑报名 6 级课程，咨询费用；该学生为保护期外续费，原顾问部门：国内大学部</t>
  </si>
  <si>
    <t>30284932</t>
  </si>
  <si>
    <t>2025-09-27 11:34</t>
  </si>
  <si>
    <t>信息与控制工程学院</t>
  </si>
  <si>
    <t>2025-09-30 11:24</t>
  </si>
  <si>
    <t>2025-09-30 11:25</t>
  </si>
  <si>
    <t>LP1759202673443</t>
  </si>
  <si>
    <t>BJWY0821135659</t>
  </si>
  <si>
    <t>回访人：刘晓娟，回访时间：2025-09-27 11:34，回访内容：六级一对一，接通了，之前一对一的老生，在吃饭，先加微信，方便的时候微信上详细沟通；|回访人：刘晓娟，回访时间：2025-09-30 10:58，回访内容：微信留言，问问什么时候方便沟通，等回复</t>
  </si>
  <si>
    <t>求和项:学费</t>
  </si>
  <si>
    <t>(空白)</t>
  </si>
  <si>
    <t>提交日期</t>
  </si>
  <si>
    <t>OA流水号</t>
  </si>
  <si>
    <t>学管姓名</t>
  </si>
  <si>
    <t>学管是否代办</t>
  </si>
  <si>
    <t>顾问姓名</t>
  </si>
  <si>
    <t>顾问是否代办</t>
  </si>
  <si>
    <t>91系统-最新报名二级渠道</t>
  </si>
  <si>
    <t>原班所属项目</t>
  </si>
  <si>
    <t>新报入班级所属项目</t>
  </si>
  <si>
    <t>退费阶段</t>
  </si>
  <si>
    <t>退费一级原因（开课前）</t>
  </si>
  <si>
    <t>退费一级原因 (开课后)</t>
  </si>
  <si>
    <t>退费二级原因（专业课师资匹配原因）</t>
  </si>
  <si>
    <t>退费二级原因（学员意愿转变_开课前）</t>
  </si>
  <si>
    <t>退费二级原因（计划冲突_开课前）</t>
  </si>
  <si>
    <t>退费二级原因（中心原因_开课前）</t>
  </si>
  <si>
    <t>退费二级原因（签约话术）</t>
  </si>
  <si>
    <t>退费二级原因（教师）</t>
  </si>
  <si>
    <t>退费二级原因（教学）</t>
  </si>
  <si>
    <t>退费二级原因（课程安排）</t>
  </si>
  <si>
    <t>退费二级原因（配套服务）</t>
  </si>
  <si>
    <t>退费二级原因（配套学习设施）</t>
  </si>
  <si>
    <t>退费二级原因（中心原因_开课后）</t>
  </si>
  <si>
    <t>退费二级原因（计划冲突_开课后）</t>
  </si>
  <si>
    <t>退费二级原因（学员意愿转变_开课后）</t>
  </si>
  <si>
    <t>退费三级原因（完全匹配不上）-院校、学院、专业、专业课代码及名称</t>
  </si>
  <si>
    <t>退费详细原因说明（与OA退费详细说明保持一致）</t>
  </si>
  <si>
    <t>转班详细原因说明</t>
  </si>
  <si>
    <t>提交时间</t>
  </si>
  <si>
    <t>学院</t>
  </si>
  <si>
    <t>年级</t>
  </si>
  <si>
    <t>您所办理的业务类型</t>
  </si>
  <si>
    <t>提交人</t>
  </si>
  <si>
    <t>退费类型</t>
  </si>
  <si>
    <t>学员姓名</t>
  </si>
  <si>
    <t>学员编码</t>
  </si>
  <si>
    <t>办理日期-客服</t>
  </si>
  <si>
    <t>退费方式-客服</t>
  </si>
  <si>
    <t>2025/08/05</t>
  </si>
  <si>
    <t>罗志勇1-罗志勇</t>
  </si>
  <si>
    <t>田一禾3-田一禾</t>
  </si>
  <si>
    <t>四六级项目-班课</t>
  </si>
  <si>
    <t>开课后退费</t>
  </si>
  <si>
    <t>中心原因_开课后</t>
  </si>
  <si>
    <t>住宿费</t>
  </si>
  <si>
    <t>学生姓名：仇思睿
学员号：BJWY0967176162
电话号：15810729957
报名班号：ZVVB26001
上课&amp;结课日期：7.19-8.3，共15晚
特殊返款：
原因：学生报名暑假集训营，家距离很近，每天走读，因此退住宿费用。
退费明细：150（每晚住宿费用）*15天=2250元</t>
  </si>
  <si>
    <t>退费</t>
  </si>
  <si>
    <t>真实产生的退费</t>
  </si>
  <si>
    <t>仇思睿</t>
  </si>
  <si>
    <t>BJWY0967176162</t>
  </si>
  <si>
    <t>2025/09/04</t>
  </si>
  <si>
    <t>支付宝退2250@罗志勇1 (罗志勇)
[图片]</t>
  </si>
  <si>
    <t>2025/08/21</t>
  </si>
  <si>
    <t>学员意愿转变_开课后</t>
  </si>
  <si>
    <t>认为课程用处不大/不适合自己</t>
  </si>
  <si>
    <t>【开课后退费】刘容希，从精英计划退到预科，现在家长反馈孩子要回老家，且自制力差，拒绝直播或者回放要求退费。</t>
  </si>
  <si>
    <t>2025-08-21</t>
  </si>
  <si>
    <t>刘容希</t>
  </si>
  <si>
    <t>BJWY8494603695</t>
  </si>
  <si>
    <t>2025/09/02</t>
  </si>
  <si>
    <t>微信退还。</t>
  </si>
  <si>
    <t>2025/08/28</t>
  </si>
  <si>
    <t>计划冲突_开课后</t>
  </si>
  <si>
    <t>个人生活/工作事务和新东方时间冲突</t>
  </si>
  <si>
    <t>【已开课退费】学生报名四级无忧计划（线上优享/新大一专属），学生录取结果出来之后自己不满意，考虑过后还是决定复读一年，当前已经开始进行高中复习，四级课程暑假就先不上了。和家长沟通之后，课程可以先退出费用保留在学员账户，明年高考结束之后，再根据明年暑假的课程安排，重新进新班上课。  费用保留学员账户</t>
  </si>
  <si>
    <t>黄子雄</t>
  </si>
  <si>
    <t>BJWY8611443135</t>
  </si>
  <si>
    <t>2025/09/01</t>
  </si>
  <si>
    <t>9.2余平瑶老师回复保留在账户，勾选完成此条退费。
暂退学生账户@余平瑶辛苦老师确认是否留在学生账户（9.1）[图片]</t>
  </si>
  <si>
    <t>2025/08/31</t>
  </si>
  <si>
    <t>徐岩91-徐岩</t>
  </si>
  <si>
    <t>学员报名前就说好了 后面几天课程上不了 申请退费</t>
  </si>
  <si>
    <t>于尤赫</t>
  </si>
  <si>
    <t>BJWY4295906096</t>
  </si>
  <si>
    <t>9.5微信退回
9.2 退回账户余额，没有提现，因为发现没有挽单截图。@徐岩91 (徐岩)</t>
  </si>
  <si>
    <t>1441151880759983610</t>
  </si>
  <si>
    <t>单玉坤</t>
  </si>
  <si>
    <t>四六级项目-VIP</t>
  </si>
  <si>
    <t>开课前退费</t>
  </si>
  <si>
    <t>学员意愿转变_开课前</t>
  </si>
  <si>
    <t>找到工作</t>
  </si>
  <si>
    <t>因为有别的成绩单了，不用参加四六级考试了，没有需求了</t>
  </si>
  <si>
    <t>化学与工程</t>
  </si>
  <si>
    <t>研究生</t>
  </si>
  <si>
    <t>曾俊淇</t>
  </si>
  <si>
    <t>BJWY1307643284</t>
  </si>
  <si>
    <t>2025/09/09</t>
  </si>
  <si>
    <t>支付宝退回</t>
  </si>
  <si>
    <t>学生暑假没有时间 转入寒假班</t>
  </si>
  <si>
    <t>转班</t>
  </si>
  <si>
    <t>已转班</t>
  </si>
  <si>
    <t>学生暑假没有时间学习 转入寒假集训</t>
  </si>
  <si>
    <t>在职项目-班课</t>
  </si>
  <si>
    <t>距离花园桥校区太远 因此转班</t>
  </si>
  <si>
    <t>赵妍</t>
  </si>
  <si>
    <t>BJWY8552178724</t>
  </si>
  <si>
    <t>2025/09/11</t>
  </si>
  <si>
    <t>【开课后退费】YKF25009，学生沟通：学生反馈，课程内容简单，自己高考成绩还行，和自己的师兄师姐沟通，说这个成绩练题四级问题不大，计划六级再报班。沟通之后学生反馈不接受转班，等六级的时候再报。</t>
  </si>
  <si>
    <t>西南政法大学</t>
  </si>
  <si>
    <t>民事诉讼</t>
  </si>
  <si>
    <t>王涵忆</t>
  </si>
  <si>
    <t>BJWY5577001232</t>
  </si>
  <si>
    <t>原渠道微信退回@罗志勇1 (罗志勇)</t>
  </si>
  <si>
    <t>学员报名的这个课程最初是为了学习考研 现在考完试了 六级没过 但也不打算考了 准备直接毕业或者考公了</t>
  </si>
  <si>
    <t>刘慧洋</t>
  </si>
  <si>
    <t>BJWY3550570997</t>
  </si>
  <si>
    <t>2025/09/15</t>
  </si>
  <si>
    <t>微信退还（9.15）@徐岩91 (徐岩)
[图片]
未办理：OA未到客服（9.14）@徐岩91 (徐岩)</t>
  </si>
  <si>
    <t>2025/09/06</t>
  </si>
  <si>
    <t>计划冲突_开课前</t>
  </si>
  <si>
    <t>【开课前退费】报名班级WYSJ25040  ，09-01号提出退费消耗0课次，退费原因学生下半年要出国交换生，上不了课程， 转寒假班不考虑，无希望回流</t>
  </si>
  <si>
    <t>环境与生命学部</t>
  </si>
  <si>
    <t>应用化学</t>
  </si>
  <si>
    <t>赵纳祺</t>
  </si>
  <si>
    <t>BJWY0052589638</t>
  </si>
  <si>
    <t>微信退5350[图片]</t>
  </si>
  <si>
    <t>2025/09/07</t>
  </si>
  <si>
    <t>李玉迪1-李玉迪</t>
  </si>
  <si>
    <t>京内毛坯数据</t>
  </si>
  <si>
    <t>学员四级觉得比较简单且学校会讲，申请转到六级班</t>
  </si>
  <si>
    <t>2025/09/08</t>
  </si>
  <si>
    <t>学员是23年上的课，家长说当时没时间学，没上的课申请退费。扣除已上过的课进行退费核算。</t>
  </si>
  <si>
    <t>国际贸易</t>
  </si>
  <si>
    <t>张筱佳</t>
  </si>
  <si>
    <t>BJWY1040021107</t>
  </si>
  <si>
    <t>2025/09/13</t>
  </si>
  <si>
    <t>9.18退款成功。
9.16用户短信已确认，退款中@李玉迪1 (李玉迪)
（9.15）5347.8已经申请提现，务必提醒学生进入短信链接确认（注意不是短信回复验证码），自确认之日起7-15个工作日到账。@李玉迪1 (李玉迪)
退回学生账户，原微信支付渠道失效，提供本人银行卡信息@李玉迪1 (李玉迪)
[图片]</t>
  </si>
  <si>
    <t>2025/09/10</t>
  </si>
  <si>
    <t>四六级项目</t>
  </si>
  <si>
    <t>实习和新东方时间冲突</t>
  </si>
  <si>
    <t>【退费储值重新报名】
【退费储值重新报名】
【退费储值重新报名】
【退费储值重新报名】
【开课前退费】报名班级WYS25042  ，09-01号提出退费消耗0课次，退费原因退费重报，要上线上大班</t>
  </si>
  <si>
    <t>转项目/转班/退出重报等未产生实际退费</t>
  </si>
  <si>
    <t>退至学生账户（9.11）@边鑫博</t>
  </si>
  <si>
    <t>分单，各算一半</t>
  </si>
  <si>
    <t>2025/09/12</t>
  </si>
  <si>
    <t>学员研究生已毕业 四六级过了 没有需求啦</t>
  </si>
  <si>
    <t>资源与土木工程学院</t>
  </si>
  <si>
    <t>研3</t>
  </si>
  <si>
    <t>王隶崑</t>
  </si>
  <si>
    <t>BJWY1249171644</t>
  </si>
  <si>
    <t>2025/09/17</t>
  </si>
  <si>
    <t>9.22退款完成1000————————
7600支付宝原路退回，9.18剩余1000已转手工退至学员本人银行卡，待短信确认：王隶崑6217000180009723796建行唐山西山口支行@徐岩91 (徐岩)
[图片]
暂退学院账户，其中费用1000元，原支付渠道失效，需要提供本人银行卡信息@徐岩91 (徐岩)</t>
  </si>
  <si>
    <t>学员九月在军训，开课来不了，需要转到第二期班</t>
  </si>
  <si>
    <t>已办理</t>
  </si>
  <si>
    <t>2025/09/14</t>
  </si>
  <si>
    <t>TRUE</t>
  </si>
  <si>
    <t>四六级项目（弃用）</t>
  </si>
  <si>
    <t>入错班，转到WYSJ25040</t>
  </si>
  <si>
    <t>黄智超1-黄智超</t>
  </si>
  <si>
    <t>孩子眼睛不好想坐前边，报名的时候就说了要转到下一个班～</t>
  </si>
  <si>
    <t>学员报的时候就想上魏公村校区，新班上线转班</t>
  </si>
  <si>
    <t>徐一城3-徐一城</t>
  </si>
  <si>
    <t>学校事务和新东方时间冲突</t>
  </si>
  <si>
    <t>【开课前退费】学生王浩然，新大一，艺术生，学校通知大三才能考六级，大一大二学校有英语课程去打基础，因为是艺术生基础弱，所以打算大三的时候再报，申请退费。</t>
  </si>
  <si>
    <t>北京舞蹈学院</t>
  </si>
  <si>
    <t>芭蕾舞</t>
  </si>
  <si>
    <t>王浩然</t>
  </si>
  <si>
    <t>BJWY4395284371</t>
  </si>
  <si>
    <t>2025/09/28</t>
  </si>
  <si>
    <t>支付宝退19300@罗志勇1 (罗志勇)[图片]</t>
  </si>
  <si>
    <t>当月报当月退</t>
  </si>
  <si>
    <t>自己找到老师复习</t>
  </si>
  <si>
    <t>退到账户 转换一下课时包</t>
  </si>
  <si>
    <t>2025/09/16</t>
  </si>
  <si>
    <t>9.16已退至学生账户</t>
  </si>
  <si>
    <t>学生考虑想退出多报一些，但不是现在，说了可以给他用员工优惠，但还是想先退出</t>
  </si>
  <si>
    <t>2025/09/19</t>
  </si>
  <si>
    <t>微信退回
未办理：钉钉群无学管挽单记录（9.18）@徐岩91 (徐岩)</t>
  </si>
  <si>
    <t>刚开始就准备报魏公村 花园桥太远</t>
  </si>
  <si>
    <t>学生前期无法上课 需要转班</t>
  </si>
  <si>
    <t>【开课前退费】报名班级WYS25042  ，09-16号提出退费消耗0课次，退费原因还是时间上不合适，周天有其他安排，觉得看回放没必要，和家长那个协调换成线上和寒假班均不考虑，有希望回流</t>
  </si>
  <si>
    <t>姚则恩</t>
  </si>
  <si>
    <t>BJWY8489696846</t>
  </si>
  <si>
    <t>（9.19）微信退还@边鑫博</t>
  </si>
  <si>
    <t>没有报上名，需要转到寒假班</t>
  </si>
  <si>
    <t>没有报上名 需要转班</t>
  </si>
  <si>
    <t>12月考级不让报名，明年考试，课程往后转</t>
  </si>
  <si>
    <t>想要去魏公村校区上课  有空位就申请转班～</t>
  </si>
  <si>
    <t>转班信息如下：
WYF25042转到WYF25043</t>
  </si>
  <si>
    <t>学生周末没办法保证到学校上补习班 因为他要跟着北体篮球队训练 家长不接受转班 申请退费</t>
  </si>
  <si>
    <t>体育学院</t>
  </si>
  <si>
    <t>冰雪</t>
  </si>
  <si>
    <t>2025/09/24</t>
  </si>
  <si>
    <t>微信退回
未办理：OA未到前台（9.23），群内无学管挽单记录，顾问挽单不符合要求@黄智超1 (黄智超)
未办理：OA未到前台（9.22），群内无学管挽单记录，顾问挽单不符合要求@黄智超1 (黄智超)
未办理：OA未到前台（9.21），群内无学管挽单记录，顾问挽单不符合要求@黄智超1 (黄智超)
[图片]</t>
  </si>
  <si>
    <t>2025/09/20</t>
  </si>
  <si>
    <t>本学期没法考试，先转到寒假班</t>
  </si>
  <si>
    <t>家长表示校区距离太远，转到线上直播课上课</t>
  </si>
  <si>
    <t>【作废】</t>
  </si>
  <si>
    <t>报名时候就说魏公村校区有位置了就来这学，目前有位置了，转班至WYF25042</t>
  </si>
  <si>
    <t>2025/09/21</t>
  </si>
  <si>
    <t>学员觉得魏公村校区太远，沟通之后同意转到花园桥校区上课</t>
  </si>
  <si>
    <t>本学期没报上名，转春季上课，先转到寒假</t>
  </si>
  <si>
    <t>学生从大班转到小班</t>
  </si>
  <si>
    <t>2025/09/22</t>
  </si>
  <si>
    <t>系统迁移</t>
  </si>
  <si>
    <t>系统迁移 需要重新入课时包</t>
  </si>
  <si>
    <t>9.24已退至学员账户@徐岩91 (徐岩)</t>
  </si>
  <si>
    <t>2025/09/27</t>
  </si>
  <si>
    <t>12月不考试，明年考，课程往后推</t>
  </si>
  <si>
    <t>周家仪</t>
  </si>
  <si>
    <t>颜盈盈</t>
  </si>
  <si>
    <t>分单，算一半</t>
  </si>
  <si>
    <t>韩毅达</t>
  </si>
  <si>
    <t>求和项:退费金额</t>
  </si>
  <si>
    <t>国内顾问业绩汇总（9月）</t>
  </si>
  <si>
    <t>转介绍总业绩</t>
  </si>
  <si>
    <t>考研转介绍金额</t>
  </si>
  <si>
    <t>四六级转介绍金额</t>
  </si>
  <si>
    <t>对应提点</t>
  </si>
  <si>
    <t>提点奖金</t>
  </si>
  <si>
    <t>减去转介绍的剩余业绩</t>
  </si>
  <si>
    <t>总计奖金</t>
  </si>
  <si>
    <t>加考研</t>
  </si>
  <si>
    <t>未达签约人头目标</t>
  </si>
  <si>
    <t>考研转介绍</t>
  </si>
  <si>
    <t>退费扣除金额</t>
  </si>
  <si>
    <t>考研净奖金</t>
  </si>
  <si>
    <t>考研</t>
  </si>
  <si>
    <t>业绩奖金表（一人可多条，需写清类别）</t>
  </si>
  <si>
    <t>机构</t>
  </si>
  <si>
    <t>年月</t>
  </si>
  <si>
    <t>姓名</t>
  </si>
  <si>
    <t>薪资项目</t>
  </si>
  <si>
    <t>金额</t>
  </si>
  <si>
    <t>北京中心</t>
  </si>
  <si>
    <t>B级学习顾问</t>
  </si>
  <si>
    <t>Q1绩效</t>
  </si>
  <si>
    <t>月度绩效</t>
  </si>
  <si>
    <t>顾问签约奖金</t>
  </si>
  <si>
    <t>其它奖金</t>
  </si>
  <si>
    <t>过渡性补贴2000</t>
  </si>
  <si>
    <t>新人第二月，打满</t>
  </si>
  <si>
    <t>保障性收入</t>
  </si>
  <si>
    <t>保障性收入部分：6000元保薪提成，分9、10、11月每月2000发完</t>
  </si>
  <si>
    <t>合计</t>
  </si>
  <si>
    <t>此张表格中的绩效奖金包含提成奖金、月度绩效、季度绩效、其他业绩奖金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</si>
</sst>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quot;￥&quot;#,##0.00;[Red]&quot;￥&quot;\-#,##0.00"/>
    <numFmt numFmtId="181" formatCode="0.00_ "/>
    <numFmt numFmtId="182" formatCode="0_);[Red]\(0\)"/>
    <numFmt numFmtId="183" formatCode="0_ "/>
    <numFmt numFmtId="184" formatCode="0.0%"/>
    <numFmt numFmtId="185" formatCode="0.0_ "/>
  </numFmts>
  <fonts count="39">
    <font>
      <sz val="11"/>
      <color theme="1"/>
      <name val="宋体"/>
      <charset val="134"/>
      <scheme val="minor"/>
    </font>
    <font>
      <sz val="12"/>
      <color theme="1"/>
      <name val="宋体"/>
      <family val="3"/>
      <charset val="134"/>
      <scheme val="minor"/>
    </font>
    <font>
      <sz val="12"/>
      <color rgb="FF000000"/>
      <name val="微软雅黑"/>
      <family val="2"/>
      <charset val="134"/>
    </font>
    <font>
      <sz val="11"/>
      <color theme="1"/>
      <name val="微软雅黑"/>
      <family val="2"/>
      <charset val="134"/>
    </font>
    <font>
      <sz val="12"/>
      <color theme="1"/>
      <name val="微软雅黑"/>
      <family val="2"/>
      <charset val="134"/>
    </font>
    <font>
      <b/>
      <sz val="12"/>
      <color rgb="FF000000"/>
      <name val="微软雅黑"/>
      <family val="2"/>
      <charset val="134"/>
    </font>
    <font>
      <sz val="11"/>
      <color rgb="FFFFFFFF"/>
      <name val="微软雅黑"/>
      <family val="2"/>
      <charset val="134"/>
    </font>
    <font>
      <b/>
      <sz val="10"/>
      <color rgb="FFFFFFFF"/>
      <name val="微软雅黑"/>
      <family val="2"/>
      <charset val="134"/>
    </font>
    <font>
      <sz val="16"/>
      <color rgb="FF000000"/>
      <name val="微软雅黑"/>
      <family val="2"/>
      <charset val="134"/>
    </font>
    <font>
      <sz val="11"/>
      <color rgb="FF000000"/>
      <name val="微软雅黑"/>
      <family val="2"/>
      <charset val="134"/>
    </font>
    <font>
      <b/>
      <sz val="10"/>
      <color rgb="FF000000"/>
      <name val="微软雅黑"/>
      <family val="2"/>
      <charset val="134"/>
    </font>
    <font>
      <b/>
      <sz val="11"/>
      <color rgb="FFFFFFFF"/>
      <name val="微软雅黑"/>
      <family val="2"/>
      <charset val="134"/>
    </font>
    <font>
      <b/>
      <sz val="11"/>
      <color rgb="FF000000"/>
      <name val="微软雅黑"/>
      <family val="2"/>
      <charset val="134"/>
    </font>
    <font>
      <sz val="10"/>
      <color rgb="FF000000"/>
      <name val="微软雅黑"/>
      <family val="2"/>
      <charset val="134"/>
    </font>
    <font>
      <sz val="11"/>
      <color indexed="8"/>
      <name val="宋体"/>
      <family val="3"/>
      <charset val="134"/>
      <scheme val="minor"/>
    </font>
    <font>
      <sz val="10"/>
      <color theme="1"/>
      <name val="微软雅黑"/>
      <family val="2"/>
      <charset val="134"/>
    </font>
    <font>
      <sz val="11"/>
      <color theme="0"/>
      <name val="宋体"/>
      <family val="3"/>
      <charset val="134"/>
      <scheme val="minor"/>
    </font>
    <font>
      <sz val="11"/>
      <color theme="0"/>
      <name val="微软雅黑"/>
      <family val="2"/>
      <charset val="134"/>
    </font>
    <font>
      <b/>
      <sz val="11"/>
      <color theme="5" tint="-0.249977111117893"/>
      <name val="微软雅黑"/>
      <family val="2"/>
      <charset val="134"/>
    </font>
    <font>
      <b/>
      <sz val="12"/>
      <color theme="5" tint="-0.249977111117893"/>
      <name val="微软雅黑"/>
      <family val="2"/>
      <charset val="134"/>
    </font>
    <font>
      <b/>
      <sz val="10"/>
      <color theme="5" tint="-0.249977111117893"/>
      <name val="微软雅黑"/>
      <family val="2"/>
      <charset val="134"/>
    </font>
    <font>
      <b/>
      <sz val="11"/>
      <color rgb="FF2E75B5"/>
      <name val="微软雅黑"/>
      <family val="2"/>
      <charset val="134"/>
    </font>
    <font>
      <b/>
      <sz val="11"/>
      <color rgb="FFC55A11"/>
      <name val="微软雅黑"/>
      <family val="2"/>
      <charset val="134"/>
    </font>
    <font>
      <sz val="10"/>
      <name val="微软雅黑"/>
      <family val="2"/>
      <charset val="134"/>
    </font>
    <font>
      <b/>
      <sz val="10"/>
      <name val="宋体"/>
      <family val="3"/>
      <charset val="134"/>
    </font>
    <font>
      <sz val="10"/>
      <name val="Calibri"/>
      <family val="2"/>
    </font>
    <font>
      <b/>
      <sz val="11"/>
      <color theme="5" tint="-0.249977111117893"/>
      <name val="宋体"/>
      <family val="3"/>
      <charset val="134"/>
      <scheme val="minor"/>
    </font>
    <font>
      <b/>
      <sz val="10"/>
      <color theme="5" tint="-0.249977111117893"/>
      <name val="Calibri"/>
      <family val="2"/>
    </font>
    <font>
      <sz val="10"/>
      <name val="宋体-简"/>
      <family val="1"/>
      <charset val="134"/>
    </font>
    <font>
      <sz val="12"/>
      <color theme="0"/>
      <name val="微软雅黑"/>
      <family val="2"/>
      <charset val="134"/>
    </font>
    <font>
      <b/>
      <sz val="12"/>
      <color theme="0"/>
      <name val="微软雅黑"/>
      <family val="2"/>
      <charset val="134"/>
    </font>
    <font>
      <sz val="12"/>
      <name val="微软雅黑"/>
      <family val="2"/>
      <charset val="134"/>
    </font>
    <font>
      <u/>
      <sz val="12"/>
      <color rgb="FF222222"/>
      <name val="微软雅黑"/>
      <family val="2"/>
      <charset val="134"/>
    </font>
    <font>
      <b/>
      <sz val="12"/>
      <color rgb="FFC00000"/>
      <name val="微软雅黑"/>
      <family val="2"/>
      <charset val="134"/>
    </font>
    <font>
      <b/>
      <sz val="12"/>
      <color theme="1"/>
      <name val="微软雅黑"/>
      <family val="2"/>
      <charset val="134"/>
    </font>
    <font>
      <sz val="10"/>
      <color theme="9" tint="-0.249977111117893"/>
      <name val="Calibri"/>
      <family val="2"/>
    </font>
    <font>
      <sz val="12"/>
      <color theme="1"/>
      <name val="宋体-简"/>
      <family val="1"/>
      <charset val="134"/>
    </font>
    <font>
      <sz val="11"/>
      <color theme="1"/>
      <name val="宋体"/>
      <family val="3"/>
      <charset val="134"/>
      <scheme val="minor"/>
    </font>
    <font>
      <sz val="9"/>
      <name val="宋体"/>
      <family val="3"/>
      <charset val="134"/>
      <scheme val="minor"/>
    </font>
  </fonts>
  <fills count="23">
    <fill>
      <patternFill patternType="none"/>
    </fill>
    <fill>
      <patternFill patternType="gray125"/>
    </fill>
    <fill>
      <patternFill patternType="solid">
        <fgColor rgb="FFBFBFBF"/>
        <bgColor indexed="64"/>
      </patternFill>
    </fill>
    <fill>
      <patternFill patternType="solid">
        <fgColor rgb="FF016C5E"/>
        <bgColor indexed="64"/>
      </patternFill>
    </fill>
    <fill>
      <patternFill patternType="solid">
        <fgColor rgb="FFFFFFFF"/>
        <bgColor indexed="64"/>
      </patternFill>
    </fill>
    <fill>
      <patternFill patternType="solid">
        <fgColor rgb="FFFFFF00"/>
        <bgColor indexed="64"/>
      </patternFill>
    </fill>
    <fill>
      <patternFill patternType="solid">
        <fgColor rgb="FFFFC000"/>
        <bgColor indexed="64"/>
      </patternFill>
    </fill>
    <fill>
      <patternFill patternType="solid">
        <fgColor rgb="FFFBE5D6"/>
        <bgColor indexed="64"/>
      </patternFill>
    </fill>
    <fill>
      <patternFill patternType="solid">
        <fgColor rgb="FFDAE3F3"/>
        <bgColor indexed="64"/>
      </patternFill>
    </fill>
    <fill>
      <patternFill patternType="solid">
        <fgColor theme="6" tint="0.39997558519241921"/>
        <bgColor indexed="64"/>
      </patternFill>
    </fill>
    <fill>
      <patternFill patternType="solid">
        <fgColor rgb="FFFF0000"/>
        <bgColor indexed="64"/>
      </patternFill>
    </fill>
    <fill>
      <patternFill patternType="solid">
        <fgColor theme="5"/>
        <bgColor indexed="64"/>
      </patternFill>
    </fill>
    <fill>
      <patternFill patternType="solid">
        <fgColor indexed="31"/>
        <bgColor indexed="64"/>
      </patternFill>
    </fill>
    <fill>
      <patternFill patternType="solid">
        <fgColor theme="7"/>
        <bgColor indexed="64"/>
      </patternFill>
    </fill>
    <fill>
      <patternFill patternType="solid">
        <fgColor theme="9" tint="0.39997558519241921"/>
        <bgColor indexed="64"/>
      </patternFill>
    </fill>
    <fill>
      <patternFill patternType="solid">
        <fgColor rgb="FF49C021"/>
        <bgColor indexed="64"/>
      </patternFill>
    </fill>
    <fill>
      <patternFill patternType="solid">
        <fgColor theme="5" tint="0.39988402966399123"/>
        <bgColor indexed="64"/>
      </patternFill>
    </fill>
    <fill>
      <patternFill patternType="solid">
        <fgColor rgb="FFF4B183"/>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5" tint="0.59999389629810485"/>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thin">
        <color auto="1"/>
      </bottom>
      <diagonal/>
    </border>
    <border>
      <left style="thin">
        <color rgb="FF000000"/>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auto="1"/>
      </top>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s>
  <cellStyleXfs count="2">
    <xf numFmtId="0" fontId="0" fillId="0" borderId="0">
      <alignment vertical="center"/>
    </xf>
    <xf numFmtId="9" fontId="37" fillId="0" borderId="0" applyFont="0" applyFill="0" applyBorder="0" applyAlignment="0" applyProtection="0">
      <alignment vertical="center"/>
    </xf>
  </cellStyleXfs>
  <cellXfs count="193">
    <xf numFmtId="0" fontId="0" fillId="0" borderId="0" xfId="0">
      <alignment vertical="center"/>
    </xf>
    <xf numFmtId="0" fontId="1" fillId="0" borderId="0" xfId="0" applyFont="1">
      <alignment vertical="center"/>
    </xf>
    <xf numFmtId="0" fontId="2" fillId="0" borderId="0" xfId="0" applyFont="1" applyAlignment="1"/>
    <xf numFmtId="0" fontId="2" fillId="0" borderId="0" xfId="0" applyFont="1" applyAlignment="1">
      <alignment horizont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181" fontId="2" fillId="0" borderId="1" xfId="0" applyNumberFormat="1" applyFont="1" applyBorder="1" applyAlignment="1">
      <alignment horizontal="center" vertical="center"/>
    </xf>
    <xf numFmtId="0" fontId="3" fillId="0" borderId="2" xfId="0" applyFont="1" applyBorder="1" applyAlignment="1">
      <alignment horizontal="center" vertical="center"/>
    </xf>
    <xf numFmtId="1" fontId="2" fillId="0" borderId="1" xfId="0" applyNumberFormat="1" applyFont="1" applyBorder="1" applyAlignment="1">
      <alignment horizontal="center" vertical="center"/>
    </xf>
    <xf numFmtId="182" fontId="2" fillId="0" borderId="1" xfId="0" applyNumberFormat="1" applyFont="1" applyBorder="1" applyAlignment="1">
      <alignment horizontal="center" vertical="center"/>
    </xf>
    <xf numFmtId="0" fontId="4" fillId="0" borderId="2" xfId="0" applyFont="1" applyBorder="1" applyAlignment="1">
      <alignment horizontal="center" vertical="center"/>
    </xf>
    <xf numFmtId="0" fontId="2" fillId="0" borderId="3" xfId="0" applyFont="1" applyBorder="1" applyAlignment="1">
      <alignment horizontal="left"/>
    </xf>
    <xf numFmtId="0" fontId="0" fillId="0" borderId="0" xfId="0" applyAlignment="1">
      <alignment horizontal="center" vertical="center"/>
    </xf>
    <xf numFmtId="0" fontId="7" fillId="3" borderId="10" xfId="0" applyFont="1" applyFill="1" applyBorder="1" applyAlignment="1">
      <alignment horizontal="center" vertical="center"/>
    </xf>
    <xf numFmtId="0" fontId="9" fillId="5" borderId="1" xfId="0" applyFont="1" applyFill="1" applyBorder="1" applyAlignment="1">
      <alignment horizontal="center" vertical="center"/>
    </xf>
    <xf numFmtId="0" fontId="3" fillId="0" borderId="3" xfId="0" applyFont="1" applyBorder="1" applyAlignment="1">
      <alignment horizontal="center" vertical="center"/>
    </xf>
    <xf numFmtId="0" fontId="9" fillId="5" borderId="12" xfId="0" applyFont="1" applyFill="1" applyBorder="1" applyAlignment="1">
      <alignment horizontal="center" vertical="center"/>
    </xf>
    <xf numFmtId="0" fontId="9" fillId="0" borderId="3" xfId="0" applyFont="1" applyBorder="1" applyAlignment="1">
      <alignment horizontal="center" vertical="center"/>
    </xf>
    <xf numFmtId="0" fontId="9" fillId="0" borderId="12" xfId="0" applyFont="1" applyBorder="1" applyAlignment="1">
      <alignment horizontal="center" vertical="center"/>
    </xf>
    <xf numFmtId="0" fontId="10" fillId="0" borderId="3" xfId="0" applyFont="1" applyBorder="1" applyAlignment="1">
      <alignment horizontal="center" vertical="center"/>
    </xf>
    <xf numFmtId="0" fontId="10" fillId="6" borderId="1" xfId="0" applyFont="1" applyFill="1" applyBorder="1" applyAlignment="1">
      <alignment horizontal="center" vertical="center"/>
    </xf>
    <xf numFmtId="0" fontId="10" fillId="6" borderId="3" xfId="0" applyFont="1" applyFill="1" applyBorder="1" applyAlignment="1">
      <alignment horizontal="center" vertical="center"/>
    </xf>
    <xf numFmtId="0" fontId="12" fillId="7" borderId="2" xfId="0" applyFont="1" applyFill="1" applyBorder="1" applyAlignment="1">
      <alignment horizontal="center" vertical="center"/>
    </xf>
    <xf numFmtId="0" fontId="9" fillId="5" borderId="2" xfId="0" applyFont="1" applyFill="1" applyBorder="1" applyAlignment="1">
      <alignment horizontal="center" vertical="center"/>
    </xf>
    <xf numFmtId="183" fontId="9" fillId="0" borderId="2" xfId="0" applyNumberFormat="1" applyFont="1" applyBorder="1" applyAlignment="1">
      <alignment horizontal="center" vertical="center"/>
    </xf>
    <xf numFmtId="0" fontId="10" fillId="7" borderId="16" xfId="0" applyFont="1" applyFill="1" applyBorder="1" applyAlignment="1">
      <alignment horizontal="center" vertical="center"/>
    </xf>
    <xf numFmtId="0" fontId="10" fillId="8" borderId="16" xfId="0" applyFont="1" applyFill="1" applyBorder="1" applyAlignment="1">
      <alignment horizontal="center" vertical="center"/>
    </xf>
    <xf numFmtId="0" fontId="7" fillId="6" borderId="16" xfId="0" applyFont="1" applyFill="1" applyBorder="1" applyAlignment="1">
      <alignment horizontal="center" vertical="center"/>
    </xf>
    <xf numFmtId="0" fontId="9" fillId="0" borderId="2" xfId="0" applyFont="1" applyBorder="1" applyAlignment="1">
      <alignment horizontal="center" vertical="center"/>
    </xf>
    <xf numFmtId="1" fontId="13" fillId="0" borderId="2" xfId="0" applyNumberFormat="1" applyFont="1" applyBorder="1" applyAlignment="1">
      <alignment horizontal="center" vertical="center"/>
    </xf>
    <xf numFmtId="0" fontId="13" fillId="0" borderId="2" xfId="0" applyFont="1" applyBorder="1" applyAlignment="1">
      <alignment horizontal="center" vertical="center"/>
    </xf>
    <xf numFmtId="0" fontId="10" fillId="0" borderId="2" xfId="0" applyFont="1" applyBorder="1" applyAlignment="1">
      <alignment horizontal="center" vertical="center"/>
    </xf>
    <xf numFmtId="0" fontId="10" fillId="6" borderId="2" xfId="0" applyFont="1" applyFill="1" applyBorder="1" applyAlignment="1">
      <alignment horizontal="center" vertical="center"/>
    </xf>
    <xf numFmtId="10" fontId="11" fillId="9" borderId="2" xfId="0" applyNumberFormat="1" applyFont="1" applyFill="1" applyBorder="1" applyAlignment="1">
      <alignment horizontal="center" vertical="center"/>
    </xf>
    <xf numFmtId="10" fontId="3" fillId="0" borderId="2" xfId="0" applyNumberFormat="1" applyFont="1" applyBorder="1" applyAlignment="1">
      <alignment horizontal="center" vertical="center"/>
    </xf>
    <xf numFmtId="183" fontId="3" fillId="0" borderId="2" xfId="0" applyNumberFormat="1" applyFont="1" applyBorder="1" applyAlignment="1">
      <alignment horizontal="center" vertical="center"/>
    </xf>
    <xf numFmtId="0" fontId="0" fillId="0" borderId="2" xfId="0" applyBorder="1">
      <alignment vertical="center"/>
    </xf>
    <xf numFmtId="0" fontId="14" fillId="0" borderId="0" xfId="0" applyFont="1" applyAlignment="1">
      <alignment horizontal="center" vertical="center"/>
    </xf>
    <xf numFmtId="0" fontId="14" fillId="0" borderId="0" xfId="0" applyFont="1">
      <alignment vertical="center"/>
    </xf>
    <xf numFmtId="0" fontId="5" fillId="0" borderId="2" xfId="0" applyFont="1" applyBorder="1">
      <alignment vertical="center"/>
    </xf>
    <xf numFmtId="0" fontId="7" fillId="3" borderId="16" xfId="0" applyFont="1" applyFill="1" applyBorder="1">
      <alignment vertical="center"/>
    </xf>
    <xf numFmtId="9" fontId="7" fillId="6" borderId="16" xfId="0" applyNumberFormat="1" applyFont="1" applyFill="1" applyBorder="1" applyAlignment="1">
      <alignment horizontal="center" vertical="center"/>
    </xf>
    <xf numFmtId="10" fontId="7" fillId="3" borderId="16" xfId="0" applyNumberFormat="1" applyFont="1" applyFill="1" applyBorder="1" applyAlignment="1">
      <alignment horizontal="center" vertical="center"/>
    </xf>
    <xf numFmtId="9" fontId="13" fillId="0" borderId="2" xfId="0" applyNumberFormat="1" applyFont="1" applyBorder="1" applyAlignment="1">
      <alignment horizontal="center" vertical="center"/>
    </xf>
    <xf numFmtId="183" fontId="15" fillId="0" borderId="2" xfId="0" applyNumberFormat="1" applyFont="1" applyBorder="1" applyAlignment="1">
      <alignment horizontal="center" vertical="center"/>
    </xf>
    <xf numFmtId="183" fontId="13" fillId="0" borderId="2" xfId="0" applyNumberFormat="1" applyFont="1" applyBorder="1" applyAlignment="1">
      <alignment horizontal="center" vertical="center"/>
    </xf>
    <xf numFmtId="9" fontId="10" fillId="0" borderId="2" xfId="0" applyNumberFormat="1" applyFont="1" applyBorder="1" applyAlignment="1">
      <alignment horizontal="center" vertical="center"/>
    </xf>
    <xf numFmtId="0" fontId="12" fillId="8" borderId="2" xfId="0" applyFont="1" applyFill="1" applyBorder="1" applyAlignment="1">
      <alignment horizontal="center" vertical="center"/>
    </xf>
    <xf numFmtId="0" fontId="16" fillId="10" borderId="0" xfId="0" applyFont="1" applyFill="1" applyAlignment="1">
      <alignment horizontal="center" vertical="center"/>
    </xf>
    <xf numFmtId="9" fontId="3"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0" fillId="0" borderId="2" xfId="0" applyBorder="1" applyAlignment="1">
      <alignment horizontal="center" vertical="center"/>
    </xf>
    <xf numFmtId="10" fontId="7" fillId="11" borderId="16" xfId="0" applyNumberFormat="1" applyFont="1" applyFill="1" applyBorder="1" applyAlignment="1">
      <alignment horizontal="center" vertical="center"/>
    </xf>
    <xf numFmtId="184" fontId="13" fillId="0" borderId="2" xfId="0" applyNumberFormat="1" applyFont="1" applyBorder="1" applyAlignment="1">
      <alignment horizontal="center" vertical="center"/>
    </xf>
    <xf numFmtId="0" fontId="15" fillId="0" borderId="2" xfId="0" applyFont="1" applyBorder="1" applyAlignment="1">
      <alignment horizontal="center" vertical="center"/>
    </xf>
    <xf numFmtId="0" fontId="17" fillId="10" borderId="0" xfId="0" applyFont="1" applyFill="1" applyAlignment="1">
      <alignment horizontal="center" vertical="center"/>
    </xf>
    <xf numFmtId="183" fontId="13" fillId="0" borderId="25" xfId="0" applyNumberFormat="1" applyFont="1" applyBorder="1" applyAlignment="1">
      <alignment horizontal="center" vertical="center"/>
    </xf>
    <xf numFmtId="183" fontId="18" fillId="0" borderId="25" xfId="0" applyNumberFormat="1" applyFont="1" applyBorder="1" applyAlignment="1">
      <alignment horizontal="center" vertical="center"/>
    </xf>
    <xf numFmtId="183" fontId="19" fillId="0" borderId="0" xfId="0" applyNumberFormat="1" applyFont="1">
      <alignment vertical="center"/>
    </xf>
    <xf numFmtId="0" fontId="21" fillId="0" borderId="0" xfId="0" applyFont="1" applyAlignment="1">
      <alignment horizontal="center" vertical="center"/>
    </xf>
    <xf numFmtId="0" fontId="12"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12" fillId="10" borderId="1" xfId="0" applyFont="1" applyFill="1" applyBorder="1" applyAlignment="1">
      <alignment horizontal="center" vertical="center"/>
    </xf>
    <xf numFmtId="0" fontId="9" fillId="0" borderId="1" xfId="0" applyFont="1" applyBorder="1" applyAlignment="1">
      <alignment horizontal="center" vertical="center"/>
    </xf>
    <xf numFmtId="0" fontId="12"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0" fontId="9" fillId="0" borderId="1" xfId="0" applyFont="1" applyBorder="1" applyAlignment="1">
      <alignment horizontal="center" vertical="center" wrapText="1"/>
    </xf>
    <xf numFmtId="176" fontId="9" fillId="0" borderId="1" xfId="0" applyNumberFormat="1" applyFont="1" applyBorder="1" applyAlignment="1">
      <alignment horizontal="center" vertical="center"/>
    </xf>
    <xf numFmtId="0" fontId="23" fillId="0" borderId="2" xfId="0" applyFont="1" applyBorder="1" applyAlignment="1">
      <alignment horizontal="center"/>
    </xf>
    <xf numFmtId="0" fontId="9" fillId="0" borderId="0" xfId="0" applyFont="1" applyAlignment="1">
      <alignment horizontal="left" vertical="center" wrapText="1"/>
    </xf>
    <xf numFmtId="0" fontId="22" fillId="0" borderId="0" xfId="0" applyFont="1" applyAlignment="1">
      <alignment horizontal="center" vertical="center"/>
    </xf>
    <xf numFmtId="58" fontId="21" fillId="0" borderId="1" xfId="0" applyNumberFormat="1" applyFont="1" applyBorder="1" applyAlignment="1">
      <alignment horizontal="center" vertical="center"/>
    </xf>
    <xf numFmtId="0" fontId="21" fillId="0" borderId="0" xfId="0" applyFont="1" applyAlignment="1">
      <alignment horizontal="left" vertical="center"/>
    </xf>
    <xf numFmtId="0" fontId="3" fillId="0" borderId="0" xfId="0" applyFont="1">
      <alignment vertical="center"/>
    </xf>
    <xf numFmtId="0" fontId="24" fillId="12" borderId="2" xfId="0" applyFont="1" applyFill="1" applyBorder="1" applyAlignment="1">
      <alignment horizontal="center" vertical="center" wrapText="1"/>
    </xf>
    <xf numFmtId="0" fontId="25" fillId="0" borderId="0" xfId="0" applyFont="1" applyAlignment="1"/>
    <xf numFmtId="0" fontId="24" fillId="13" borderId="2" xfId="0" applyFont="1" applyFill="1" applyBorder="1" applyAlignment="1">
      <alignment horizontal="center" vertical="center" wrapText="1"/>
    </xf>
    <xf numFmtId="0" fontId="26" fillId="0" borderId="0" xfId="0" applyFont="1">
      <alignment vertical="center"/>
    </xf>
    <xf numFmtId="0" fontId="27" fillId="0" borderId="0" xfId="0" applyFont="1" applyAlignment="1"/>
    <xf numFmtId="0" fontId="24" fillId="14" borderId="2" xfId="0" applyFont="1" applyFill="1" applyBorder="1" applyAlignment="1">
      <alignment horizontal="center" vertical="center" wrapText="1"/>
    </xf>
    <xf numFmtId="0" fontId="24" fillId="10" borderId="2" xfId="0" applyFont="1" applyFill="1" applyBorder="1" applyAlignment="1">
      <alignment horizontal="center" vertical="center" wrapText="1"/>
    </xf>
    <xf numFmtId="0" fontId="28" fillId="0" borderId="0" xfId="0" applyFont="1" applyAlignment="1">
      <alignment horizontal="center"/>
    </xf>
    <xf numFmtId="0" fontId="25" fillId="0" borderId="0" xfId="0" applyFont="1" applyAlignment="1">
      <alignment horizontal="center" vertical="center"/>
    </xf>
    <xf numFmtId="0" fontId="14" fillId="13" borderId="0" xfId="0" applyFont="1" applyFill="1">
      <alignment vertical="center"/>
    </xf>
    <xf numFmtId="0" fontId="29" fillId="15" borderId="2" xfId="0" applyFont="1" applyFill="1" applyBorder="1" applyAlignment="1">
      <alignment horizontal="center" vertical="center"/>
    </xf>
    <xf numFmtId="0" fontId="30" fillId="15" borderId="2" xfId="0" applyFont="1" applyFill="1" applyBorder="1" applyAlignment="1">
      <alignment horizontal="center" vertical="center"/>
    </xf>
    <xf numFmtId="0" fontId="31" fillId="0" borderId="2" xfId="0" applyFont="1" applyBorder="1" applyAlignment="1">
      <alignment horizontal="center" vertical="center"/>
    </xf>
    <xf numFmtId="0" fontId="2" fillId="0" borderId="2" xfId="0" applyFont="1" applyBorder="1" applyAlignment="1">
      <alignment horizontal="center" vertical="center"/>
    </xf>
    <xf numFmtId="0" fontId="4" fillId="0" borderId="4" xfId="0" applyFont="1" applyBorder="1" applyAlignment="1">
      <alignment horizontal="center" vertical="center"/>
    </xf>
    <xf numFmtId="0" fontId="4" fillId="5" borderId="2" xfId="0" applyFont="1" applyFill="1" applyBorder="1" applyAlignment="1">
      <alignment horizontal="center" vertical="center"/>
    </xf>
    <xf numFmtId="183" fontId="32" fillId="0" borderId="2" xfId="0" applyNumberFormat="1" applyFont="1" applyBorder="1" applyAlignment="1">
      <alignment horizontal="center" vertical="center"/>
    </xf>
    <xf numFmtId="9" fontId="31" fillId="0" borderId="25" xfId="1" applyFont="1" applyFill="1" applyBorder="1" applyAlignment="1">
      <alignment horizontal="center" vertical="center"/>
    </xf>
    <xf numFmtId="183" fontId="31" fillId="0" borderId="25" xfId="0" applyNumberFormat="1" applyFont="1" applyBorder="1" applyAlignment="1">
      <alignment horizontal="center" vertical="center"/>
    </xf>
    <xf numFmtId="0" fontId="31" fillId="0" borderId="25" xfId="0" applyFont="1" applyBorder="1" applyAlignment="1">
      <alignment horizontal="center" vertical="center"/>
    </xf>
    <xf numFmtId="0" fontId="4" fillId="0" borderId="25" xfId="0" applyFont="1" applyBorder="1" applyAlignment="1">
      <alignment horizontal="center" vertical="center"/>
    </xf>
    <xf numFmtId="9" fontId="4" fillId="0" borderId="2" xfId="0" applyNumberFormat="1" applyFont="1" applyBorder="1" applyAlignment="1">
      <alignment horizontal="center" vertical="center"/>
    </xf>
    <xf numFmtId="0" fontId="29" fillId="15" borderId="4" xfId="0" applyFont="1" applyFill="1" applyBorder="1" applyAlignment="1">
      <alignment horizontal="center" vertical="center"/>
    </xf>
    <xf numFmtId="1" fontId="2" fillId="17" borderId="2" xfId="0" applyNumberFormat="1" applyFont="1" applyFill="1" applyBorder="1" applyAlignment="1">
      <alignment horizontal="center" vertical="center"/>
    </xf>
    <xf numFmtId="9" fontId="2" fillId="17"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0" fontId="24" fillId="5" borderId="2" xfId="0" applyFont="1" applyFill="1" applyBorder="1" applyAlignment="1">
      <alignment horizontal="center" vertical="center" wrapText="1"/>
    </xf>
    <xf numFmtId="0" fontId="7" fillId="3" borderId="1" xfId="0" applyFont="1" applyFill="1" applyBorder="1" applyAlignment="1">
      <alignment horizontal="center" vertical="center"/>
    </xf>
    <xf numFmtId="0" fontId="23" fillId="0" borderId="1" xfId="0" applyFont="1" applyBorder="1" applyAlignment="1">
      <alignment horizontal="center" vertical="center"/>
    </xf>
    <xf numFmtId="0" fontId="13" fillId="0" borderId="1" xfId="0" applyFont="1" applyBorder="1" applyAlignment="1">
      <alignment horizontal="center" vertical="center"/>
    </xf>
    <xf numFmtId="0" fontId="23" fillId="0" borderId="3" xfId="0" applyFont="1" applyBorder="1" applyAlignment="1">
      <alignment horizontal="center" vertical="center"/>
    </xf>
    <xf numFmtId="0" fontId="13" fillId="0" borderId="3" xfId="0" applyFont="1" applyBorder="1" applyAlignment="1">
      <alignment horizontal="center" vertical="center"/>
    </xf>
    <xf numFmtId="0" fontId="3" fillId="0" borderId="4" xfId="0" applyFont="1" applyBorder="1" applyAlignment="1">
      <alignment horizontal="center" vertical="center"/>
    </xf>
    <xf numFmtId="0" fontId="10" fillId="7" borderId="1" xfId="0" applyFont="1" applyFill="1" applyBorder="1" applyAlignment="1">
      <alignment horizontal="center" vertical="center"/>
    </xf>
    <xf numFmtId="0" fontId="10" fillId="8" borderId="1" xfId="0" applyFont="1" applyFill="1" applyBorder="1" applyAlignment="1">
      <alignment horizontal="center" vertical="center"/>
    </xf>
    <xf numFmtId="0" fontId="7" fillId="6" borderId="1" xfId="0" applyFont="1" applyFill="1" applyBorder="1" applyAlignment="1">
      <alignment horizontal="center" vertical="center"/>
    </xf>
    <xf numFmtId="1" fontId="23" fillId="4" borderId="1" xfId="0" applyNumberFormat="1" applyFont="1" applyFill="1" applyBorder="1" applyAlignment="1">
      <alignment horizontal="center" vertical="center"/>
    </xf>
    <xf numFmtId="1" fontId="13" fillId="0" borderId="1" xfId="0" applyNumberFormat="1" applyFont="1" applyBorder="1" applyAlignment="1">
      <alignment horizontal="center" vertical="center"/>
    </xf>
    <xf numFmtId="183" fontId="23" fillId="0" borderId="3" xfId="0" applyNumberFormat="1" applyFont="1" applyBorder="1" applyAlignment="1">
      <alignment horizontal="center" vertical="center"/>
    </xf>
    <xf numFmtId="183" fontId="23" fillId="0" borderId="2" xfId="0" applyNumberFormat="1" applyFont="1" applyBorder="1" applyAlignment="1">
      <alignment horizontal="center" vertical="center"/>
    </xf>
    <xf numFmtId="0" fontId="29" fillId="18" borderId="2" xfId="0" applyFont="1" applyFill="1" applyBorder="1" applyAlignment="1">
      <alignment horizontal="center" vertical="center"/>
    </xf>
    <xf numFmtId="0" fontId="4" fillId="19" borderId="2" xfId="0" applyFont="1" applyFill="1" applyBorder="1" applyAlignment="1">
      <alignment horizontal="center" vertical="center"/>
    </xf>
    <xf numFmtId="9" fontId="7" fillId="6" borderId="1" xfId="0" applyNumberFormat="1" applyFont="1" applyFill="1" applyBorder="1" applyAlignment="1">
      <alignment horizontal="center" vertical="center"/>
    </xf>
    <xf numFmtId="183" fontId="2" fillId="0" borderId="2" xfId="0" applyNumberFormat="1" applyFont="1" applyBorder="1" applyAlignment="1">
      <alignment horizontal="center" vertical="center"/>
    </xf>
    <xf numFmtId="9" fontId="13" fillId="0" borderId="1" xfId="0" applyNumberFormat="1" applyFont="1" applyBorder="1" applyAlignment="1">
      <alignment horizontal="center" vertical="center"/>
    </xf>
    <xf numFmtId="9" fontId="10" fillId="0" borderId="1" xfId="0" applyNumberFormat="1" applyFont="1" applyBorder="1" applyAlignment="1">
      <alignment horizontal="center" vertical="center"/>
    </xf>
    <xf numFmtId="0" fontId="4" fillId="0" borderId="0" xfId="0" applyFont="1" applyAlignment="1">
      <alignment horizontal="left" vertical="center"/>
    </xf>
    <xf numFmtId="183" fontId="4" fillId="0" borderId="2" xfId="0" applyNumberFormat="1" applyFont="1" applyBorder="1" applyAlignment="1">
      <alignment horizontal="center" vertical="center"/>
    </xf>
    <xf numFmtId="9" fontId="4" fillId="5" borderId="2" xfId="1" applyFont="1" applyFill="1" applyBorder="1" applyAlignment="1">
      <alignment horizontal="center" vertical="center"/>
    </xf>
    <xf numFmtId="0" fontId="4" fillId="0" borderId="0" xfId="0" applyFont="1" applyAlignment="1">
      <alignment horizontal="center" vertical="center"/>
    </xf>
    <xf numFmtId="0" fontId="4" fillId="21" borderId="2" xfId="0" applyFont="1" applyFill="1" applyBorder="1" applyAlignment="1">
      <alignment horizontal="center" vertical="center"/>
    </xf>
    <xf numFmtId="0" fontId="25" fillId="22" borderId="0" xfId="0" applyFont="1" applyFill="1" applyAlignment="1"/>
    <xf numFmtId="0" fontId="25" fillId="5" borderId="0" xfId="0" applyFont="1" applyFill="1" applyAlignment="1"/>
    <xf numFmtId="0" fontId="25" fillId="0" borderId="0" xfId="0" applyFont="1" applyAlignment="1">
      <alignment horizontal="center"/>
    </xf>
    <xf numFmtId="0" fontId="35" fillId="0" borderId="0" xfId="0" applyFont="1" applyAlignment="1">
      <alignment horizontal="center"/>
    </xf>
    <xf numFmtId="185" fontId="4" fillId="0" borderId="2" xfId="0" applyNumberFormat="1" applyFont="1" applyBorder="1" applyAlignment="1">
      <alignment horizontal="center" vertical="center"/>
    </xf>
    <xf numFmtId="9" fontId="4" fillId="0" borderId="2" xfId="1" applyFont="1" applyBorder="1" applyAlignment="1">
      <alignment horizontal="center" vertical="center"/>
    </xf>
    <xf numFmtId="0" fontId="36" fillId="0" borderId="2" xfId="0" applyFont="1" applyBorder="1" applyAlignment="1">
      <alignment horizontal="center" vertical="center"/>
    </xf>
    <xf numFmtId="0" fontId="4" fillId="0" borderId="2" xfId="0" quotePrefix="1" applyFont="1" applyBorder="1" applyAlignment="1">
      <alignment horizontal="center" vertical="center"/>
    </xf>
    <xf numFmtId="0" fontId="2" fillId="0" borderId="1" xfId="0" quotePrefix="1" applyFont="1" applyBorder="1" applyAlignment="1">
      <alignment horizontal="center" vertical="center"/>
    </xf>
    <xf numFmtId="0" fontId="5" fillId="0" borderId="26" xfId="0" applyFont="1" applyBorder="1" applyAlignment="1">
      <alignment horizontal="center" vertical="center"/>
    </xf>
    <xf numFmtId="0" fontId="5" fillId="0" borderId="27" xfId="0" applyFont="1" applyBorder="1" applyAlignment="1">
      <alignment horizontal="center" vertical="center"/>
    </xf>
    <xf numFmtId="0" fontId="29" fillId="18" borderId="4" xfId="0" applyFont="1" applyFill="1" applyBorder="1" applyAlignment="1">
      <alignment horizontal="center" vertical="center"/>
    </xf>
    <xf numFmtId="0" fontId="29" fillId="18" borderId="17" xfId="0" applyFont="1" applyFill="1" applyBorder="1" applyAlignment="1">
      <alignment horizontal="center" vertical="center"/>
    </xf>
    <xf numFmtId="0" fontId="29" fillId="18" borderId="2" xfId="0" applyFont="1" applyFill="1" applyBorder="1" applyAlignment="1">
      <alignment horizontal="center" vertical="center"/>
    </xf>
    <xf numFmtId="0" fontId="29" fillId="20" borderId="2" xfId="0" applyFont="1" applyFill="1" applyBorder="1" applyAlignment="1">
      <alignment horizontal="center" vertical="center"/>
    </xf>
    <xf numFmtId="0" fontId="11" fillId="3" borderId="13" xfId="0" applyFont="1" applyFill="1" applyBorder="1" applyAlignment="1">
      <alignment horizontal="center" vertical="center"/>
    </xf>
    <xf numFmtId="0" fontId="11" fillId="3" borderId="28" xfId="0" applyFont="1" applyFill="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17" xfId="0" applyFont="1" applyBorder="1" applyAlignment="1">
      <alignment horizontal="center" vertical="center"/>
    </xf>
    <xf numFmtId="0" fontId="7" fillId="3" borderId="8"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18"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9" xfId="0" applyFont="1" applyFill="1" applyBorder="1" applyAlignment="1">
      <alignment horizontal="center" vertical="center"/>
    </xf>
    <xf numFmtId="0" fontId="6" fillId="3" borderId="7" xfId="0" applyFont="1" applyFill="1" applyBorder="1" applyAlignment="1">
      <alignment horizontal="center" vertical="center"/>
    </xf>
    <xf numFmtId="0" fontId="8" fillId="4" borderId="11"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0" borderId="11" xfId="0" applyFont="1" applyBorder="1" applyAlignment="1">
      <alignment horizontal="center" vertical="center" wrapText="1"/>
    </xf>
    <xf numFmtId="0" fontId="8" fillId="0" borderId="7" xfId="0" applyFont="1" applyBorder="1" applyAlignment="1">
      <alignment horizontal="center" vertical="center" wrapText="1"/>
    </xf>
    <xf numFmtId="0" fontId="8" fillId="4" borderId="13"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23" xfId="0" applyFont="1" applyBorder="1" applyAlignment="1">
      <alignment horizontal="center" vertical="center"/>
    </xf>
    <xf numFmtId="0" fontId="4" fillId="0" borderId="21" xfId="0" applyFont="1" applyBorder="1" applyAlignment="1">
      <alignment horizontal="center" vertical="center"/>
    </xf>
    <xf numFmtId="0" fontId="4" fillId="0" borderId="0" xfId="0" applyFont="1" applyAlignment="1">
      <alignment horizontal="center" vertical="center"/>
    </xf>
    <xf numFmtId="0" fontId="4" fillId="0" borderId="24" xfId="0" applyFont="1" applyBorder="1" applyAlignment="1">
      <alignment horizontal="center" vertical="center"/>
    </xf>
    <xf numFmtId="0" fontId="4" fillId="0" borderId="22" xfId="0" applyFont="1" applyBorder="1" applyAlignment="1">
      <alignment horizontal="center" vertical="center"/>
    </xf>
    <xf numFmtId="0" fontId="4" fillId="0" borderId="15" xfId="0" applyFont="1" applyBorder="1" applyAlignment="1">
      <alignment horizontal="center" vertical="center"/>
    </xf>
    <xf numFmtId="0" fontId="4" fillId="0" borderId="18" xfId="0" applyFont="1" applyBorder="1" applyAlignment="1">
      <alignment horizontal="center" vertical="center"/>
    </xf>
    <xf numFmtId="0" fontId="35" fillId="0" borderId="0" xfId="0" applyFont="1" applyAlignment="1">
      <alignment horizontal="center" vertical="center"/>
    </xf>
    <xf numFmtId="0" fontId="4" fillId="0" borderId="2" xfId="0" applyFont="1" applyBorder="1" applyAlignment="1">
      <alignment horizontal="center" vertical="center"/>
    </xf>
    <xf numFmtId="0" fontId="29" fillId="15" borderId="2" xfId="0" applyFont="1" applyFill="1" applyBorder="1" applyAlignment="1">
      <alignment horizontal="center" vertical="center"/>
    </xf>
    <xf numFmtId="0" fontId="29" fillId="15" borderId="4" xfId="0" applyFont="1" applyFill="1" applyBorder="1" applyAlignment="1">
      <alignment horizontal="center" vertical="center"/>
    </xf>
    <xf numFmtId="181" fontId="31" fillId="0" borderId="2" xfId="0" applyNumberFormat="1" applyFont="1" applyBorder="1" applyAlignment="1">
      <alignment horizontal="center" vertical="center"/>
    </xf>
    <xf numFmtId="0" fontId="33" fillId="16" borderId="2" xfId="0" applyFont="1" applyFill="1" applyBorder="1" applyAlignment="1">
      <alignment horizontal="center" vertical="center"/>
    </xf>
    <xf numFmtId="0" fontId="34" fillId="0" borderId="2" xfId="0" applyFont="1" applyBorder="1" applyAlignment="1">
      <alignment horizontal="center" vertical="center"/>
    </xf>
    <xf numFmtId="0" fontId="33" fillId="0" borderId="2" xfId="0" applyFont="1" applyBorder="1" applyAlignment="1">
      <alignment horizontal="center" vertical="center"/>
    </xf>
    <xf numFmtId="0" fontId="25" fillId="0" borderId="0" xfId="0" applyFont="1" applyAlignment="1">
      <alignment horizontal="center" vertical="center"/>
    </xf>
    <xf numFmtId="183" fontId="20" fillId="0" borderId="2" xfId="0" applyNumberFormat="1" applyFont="1" applyBorder="1" applyAlignment="1">
      <alignment horizontal="center" vertical="center"/>
    </xf>
    <xf numFmtId="183" fontId="15" fillId="5" borderId="22" xfId="0" applyNumberFormat="1" applyFont="1" applyFill="1" applyBorder="1" applyAlignment="1">
      <alignment horizontal="center" vertical="center"/>
    </xf>
    <xf numFmtId="183" fontId="15" fillId="5" borderId="18" xfId="0" applyNumberFormat="1" applyFont="1" applyFill="1" applyBorder="1" applyAlignment="1">
      <alignment horizontal="center" vertical="center"/>
    </xf>
    <xf numFmtId="0" fontId="11"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3" xfId="0" applyBorder="1" applyAlignment="1">
      <alignment horizontal="center" vertical="center"/>
    </xf>
    <xf numFmtId="0" fontId="0" fillId="0" borderId="21" xfId="0" applyBorder="1" applyAlignment="1">
      <alignment horizontal="center" vertical="center"/>
    </xf>
    <xf numFmtId="0" fontId="0" fillId="0" borderId="0" xfId="0" applyAlignment="1">
      <alignment horizontal="center" vertical="center"/>
    </xf>
    <xf numFmtId="0" fontId="0" fillId="0" borderId="24" xfId="0" applyBorder="1" applyAlignment="1">
      <alignment horizontal="center" vertical="center"/>
    </xf>
    <xf numFmtId="0" fontId="0" fillId="0" borderId="22" xfId="0" applyBorder="1" applyAlignment="1">
      <alignment horizontal="center" vertical="center"/>
    </xf>
    <xf numFmtId="0" fontId="0" fillId="0" borderId="15" xfId="0" applyBorder="1" applyAlignment="1">
      <alignment horizontal="center" vertical="center"/>
    </xf>
    <xf numFmtId="0" fontId="0" fillId="0" borderId="18" xfId="0" applyBorder="1" applyAlignment="1">
      <alignment horizontal="center" vertical="center"/>
    </xf>
    <xf numFmtId="0" fontId="9" fillId="4" borderId="2" xfId="0" applyFont="1" applyFill="1" applyBorder="1" applyAlignment="1">
      <alignment horizontal="center" vertical="center" wrapText="1"/>
    </xf>
    <xf numFmtId="0" fontId="2" fillId="0" borderId="0" xfId="0" applyFont="1" applyAlignment="1">
      <alignment horizontal="center" vertical="center"/>
    </xf>
  </cellXfs>
  <cellStyles count="2">
    <cellStyle name="百分比" xfId="1" builtinId="5"/>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11</xdr:col>
      <xdr:colOff>7620</xdr:colOff>
      <xdr:row>6</xdr:row>
      <xdr:rowOff>4445</xdr:rowOff>
    </xdr:from>
    <xdr:to>
      <xdr:col>20</xdr:col>
      <xdr:colOff>1107440</xdr:colOff>
      <xdr:row>30</xdr:row>
      <xdr:rowOff>197485</xdr:rowOff>
    </xdr:to>
    <xdr:pic>
      <xdr:nvPicPr>
        <xdr:cNvPr id="3" name="图片 2" descr="83f82a7c65f46127cab579986591c9ce">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6713220" y="1345565"/>
          <a:ext cx="10076180" cy="5334000"/>
        </a:xfrm>
        <a:prstGeom prst="rect">
          <a:avLst/>
        </a:prstGeom>
      </xdr:spPr>
    </xdr:pic>
    <xdr:clientData/>
  </xdr:twoCellAnchor>
  <xdr:twoCellAnchor editAs="oneCell">
    <xdr:from>
      <xdr:col>11</xdr:col>
      <xdr:colOff>0</xdr:colOff>
      <xdr:row>33</xdr:row>
      <xdr:rowOff>0</xdr:rowOff>
    </xdr:from>
    <xdr:to>
      <xdr:col>18</xdr:col>
      <xdr:colOff>398780</xdr:colOff>
      <xdr:row>35</xdr:row>
      <xdr:rowOff>40005</xdr:rowOff>
    </xdr:to>
    <xdr:pic>
      <xdr:nvPicPr>
        <xdr:cNvPr id="4" name="图片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6705600" y="7122160"/>
          <a:ext cx="6896100" cy="466725"/>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12700</xdr:colOff>
      <xdr:row>11</xdr:row>
      <xdr:rowOff>0</xdr:rowOff>
    </xdr:from>
    <xdr:to>
      <xdr:col>14</xdr:col>
      <xdr:colOff>455930</xdr:colOff>
      <xdr:row>32</xdr:row>
      <xdr:rowOff>140970</xdr:rowOff>
    </xdr:to>
    <xdr:pic>
      <xdr:nvPicPr>
        <xdr:cNvPr id="2" name="图片 1" descr="b533804e8e8cdcb3a1e94fc214f0805b">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2700" y="2438400"/>
          <a:ext cx="9994265" cy="4621530"/>
        </a:xfrm>
        <a:prstGeom prst="rect">
          <a:avLst/>
        </a:prstGeom>
      </xdr:spPr>
    </xdr:pic>
    <xdr:clientData/>
  </xdr:twoCellAnchor>
  <xdr:twoCellAnchor editAs="oneCell">
    <xdr:from>
      <xdr:col>15</xdr:col>
      <xdr:colOff>48260</xdr:colOff>
      <xdr:row>20</xdr:row>
      <xdr:rowOff>169545</xdr:rowOff>
    </xdr:from>
    <xdr:to>
      <xdr:col>30</xdr:col>
      <xdr:colOff>134620</xdr:colOff>
      <xdr:row>34</xdr:row>
      <xdr:rowOff>112395</xdr:rowOff>
    </xdr:to>
    <xdr:pic>
      <xdr:nvPicPr>
        <xdr:cNvPr id="5" name="图片 4" descr="e29a7ee22c83c5f53d72b6da161d4b30">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a:stretch>
          <a:fillRect/>
        </a:stretch>
      </xdr:blipFill>
      <xdr:spPr>
        <a:xfrm>
          <a:off x="10208895" y="4528185"/>
          <a:ext cx="10105390" cy="2929890"/>
        </a:xfrm>
        <a:prstGeom prst="rect">
          <a:avLst/>
        </a:prstGeom>
      </xdr:spPr>
    </xdr:pic>
    <xdr:clientData/>
  </xdr:twoCellAnchor>
  <xdr:twoCellAnchor editAs="oneCell">
    <xdr:from>
      <xdr:col>19</xdr:col>
      <xdr:colOff>429895</xdr:colOff>
      <xdr:row>0</xdr:row>
      <xdr:rowOff>32385</xdr:rowOff>
    </xdr:from>
    <xdr:to>
      <xdr:col>76</xdr:col>
      <xdr:colOff>71120</xdr:colOff>
      <xdr:row>20</xdr:row>
      <xdr:rowOff>33020</xdr:rowOff>
    </xdr:to>
    <xdr:pic>
      <xdr:nvPicPr>
        <xdr:cNvPr id="6" name="图片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3"/>
        <a:stretch>
          <a:fillRect/>
        </a:stretch>
      </xdr:blipFill>
      <xdr:spPr>
        <a:xfrm>
          <a:off x="13903960" y="32385"/>
          <a:ext cx="34388425" cy="4359275"/>
        </a:xfrm>
        <a:prstGeom prst="rect">
          <a:avLst/>
        </a:prstGeom>
        <a:noFill/>
        <a:ln w="9525">
          <a:noFill/>
        </a:ln>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9.1-9.29&#36864;&#36153;&#26126;&#32454;.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9&#26376;&#25968;&#25454;&#26126;&#32454;-&#24635;&#34920;.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uwenjun" refreshedDate="45931.097384259301" createdVersion="5" refreshedVersion="5" minRefreshableVersion="3" recordCount="47" xr:uid="{00000000-000A-0000-FFFF-FFFF00000000}">
  <cacheSource type="worksheet">
    <worksheetSource ref="A1:AP1048576" sheet="9.1-9.30" r:id="rId2"/>
  </cacheSource>
  <cacheFields count="42">
    <cacheField name="备注" numFmtId="0">
      <sharedItems containsBlank="1" count="4">
        <m/>
        <s v="分单，各算一半"/>
        <s v="当月报当月退"/>
        <s v="分单，算一半"/>
      </sharedItems>
    </cacheField>
    <cacheField name="提交日期" numFmtId="0">
      <sharedItems containsBlank="1" count="21">
        <s v="2025/08/05"/>
        <s v="2025/08/21"/>
        <s v="2025/08/28"/>
        <s v="2025/08/31"/>
        <s v="2025/09/01"/>
        <s v="2025/09/02"/>
        <s v="2025/09/06"/>
        <s v="2025/09/07"/>
        <s v="2025/09/08"/>
        <s v="2025/09/10"/>
        <s v="2025/09/12"/>
        <m/>
        <s v="2025/09/13"/>
        <s v="2025/09/14"/>
        <s v="2025/09/15"/>
        <s v="2025/09/16"/>
        <s v="2025/09/19"/>
        <s v="2025/09/20"/>
        <s v="2025/09/21"/>
        <s v="2025/09/24"/>
        <s v="2025/09/27"/>
      </sharedItems>
    </cacheField>
    <cacheField name="OA流水号" numFmtId="0">
      <sharedItems containsBlank="1" containsMixedTypes="1" containsNumber="1" containsInteger="1" count="18">
        <n v="18839455"/>
        <n v="18867082"/>
        <n v="18887546"/>
        <n v="18891776"/>
        <s v="1441151880759983610"/>
        <m/>
        <n v="18856064"/>
        <n v="2025090400945"/>
        <n v="18893565"/>
        <n v="18893959"/>
        <n v="18894065"/>
        <n v="2025091200173"/>
        <n v="18917036"/>
        <n v="2025091500758"/>
        <n v="2025091500418"/>
        <n v="18918584"/>
        <n v="18923481"/>
        <n v="2025092402169"/>
      </sharedItems>
    </cacheField>
    <cacheField name="学管姓名" numFmtId="0">
      <sharedItems containsBlank="1" count="8">
        <s v="罗志勇1-罗志勇"/>
        <s v="余平瑶"/>
        <s v="徐岩91-徐岩"/>
        <s v="单玉坤"/>
        <s v="边鑫博"/>
        <s v="李玉迪1-李玉迪"/>
        <m/>
        <s v="刘晓娟"/>
      </sharedItems>
    </cacheField>
    <cacheField name="学管是否代办" numFmtId="0">
      <sharedItems containsNonDate="0" containsString="0" containsBlank="1" count="1">
        <m/>
      </sharedItems>
    </cacheField>
    <cacheField name="顾问姓名" numFmtId="0">
      <sharedItems containsBlank="1" count="8">
        <s v="田一禾3-田一禾"/>
        <s v="张博奥"/>
        <s v="刘晓娟"/>
        <s v="房国超"/>
        <s v="宋增辉"/>
        <s v="黄智超1-黄智超"/>
        <s v="徐一城3-徐一城"/>
        <m/>
      </sharedItems>
    </cacheField>
    <cacheField name="顾问是否代办" numFmtId="0">
      <sharedItems containsBlank="1" count="2">
        <m/>
        <s v="TRUE"/>
      </sharedItems>
    </cacheField>
    <cacheField name="91系统-最新报名二级渠道" numFmtId="0">
      <sharedItems containsBlank="1" count="20">
        <s v="小红书"/>
        <s v="公众号"/>
        <s v="新东方官网M站"/>
        <s v="新东方PC官网"/>
        <s v="直访"/>
        <s v="线下校代"/>
        <s v="抖音来客"/>
        <s v="学管续费推荐"/>
        <s v="91搜课网"/>
        <s v="京内毛坯数据"/>
        <s v="大众点评"/>
        <m/>
        <s v="学管转介绍"/>
        <s v="内部员工推荐"/>
        <s v="新东方官网小程序"/>
        <s v="地图标点"/>
        <s v="职递"/>
        <s v="集团官微"/>
        <s v="顾问转介绍-老带新"/>
        <s v="大客服呼入"/>
      </sharedItems>
    </cacheField>
    <cacheField name="原班所属项目" numFmtId="0">
      <sharedItems containsBlank="1" count="5">
        <s v="四六级项目-班课"/>
        <s v="四六级项目-VIP"/>
        <s v="在职项目-班课"/>
        <m/>
        <s v="四六级项目（弃用）"/>
      </sharedItems>
    </cacheField>
    <cacheField name="新报入班级所属项目" numFmtId="0">
      <sharedItems containsBlank="1" count="2">
        <m/>
        <s v="四六级项目"/>
      </sharedItems>
    </cacheField>
    <cacheField name="退费阶段" numFmtId="0">
      <sharedItems containsBlank="1" count="3">
        <s v="开课后退费"/>
        <s v="开课前退费"/>
        <m/>
      </sharedItems>
    </cacheField>
    <cacheField name="退费一级原因（开课前）" numFmtId="0">
      <sharedItems containsBlank="1" count="3">
        <m/>
        <s v="学员意愿转变_开课前"/>
        <s v="计划冲突_开课前"/>
      </sharedItems>
    </cacheField>
    <cacheField name="退费一级原因 (开课后)" numFmtId="0">
      <sharedItems containsBlank="1" count="4">
        <s v="中心原因_开课后"/>
        <s v="学员意愿转变_开课后"/>
        <s v="计划冲突_开课后"/>
        <m/>
      </sharedItems>
    </cacheField>
    <cacheField name="退费二级原因（专业课师资匹配原因）" numFmtId="0">
      <sharedItems containsNonDate="0" containsString="0" containsBlank="1" count="1">
        <m/>
      </sharedItems>
    </cacheField>
    <cacheField name="退费二级原因（学员意愿转变_开课前）" numFmtId="0">
      <sharedItems containsBlank="1" count="3">
        <m/>
        <s v="找到工作"/>
        <s v="自己找到老师复习"/>
      </sharedItems>
    </cacheField>
    <cacheField name="退费二级原因（计划冲突_开课前）" numFmtId="0">
      <sharedItems containsBlank="1" count="4">
        <m/>
        <s v="个人生活/工作事务和新东方时间冲突"/>
        <s v="实习和新东方时间冲突"/>
        <s v="学校事务和新东方时间冲突"/>
      </sharedItems>
    </cacheField>
    <cacheField name="退费二级原因（中心原因_开课前）" numFmtId="0">
      <sharedItems containsNonDate="0" containsString="0" containsBlank="1" count="1">
        <m/>
      </sharedItems>
    </cacheField>
    <cacheField name="退费二级原因（签约话术）" numFmtId="0">
      <sharedItems containsNonDate="0" containsString="0" containsBlank="1" count="1">
        <m/>
      </sharedItems>
    </cacheField>
    <cacheField name="退费二级原因（教师）" numFmtId="0">
      <sharedItems containsNonDate="0" containsString="0" containsBlank="1" count="1">
        <m/>
      </sharedItems>
    </cacheField>
    <cacheField name="退费二级原因（教学）" numFmtId="0">
      <sharedItems containsNonDate="0" containsString="0" containsBlank="1" count="1">
        <m/>
      </sharedItems>
    </cacheField>
    <cacheField name="退费二级原因（课程安排）" numFmtId="0">
      <sharedItems containsNonDate="0" containsString="0" containsBlank="1" count="1">
        <m/>
      </sharedItems>
    </cacheField>
    <cacheField name="退费二级原因（配套服务）" numFmtId="0">
      <sharedItems containsNonDate="0" containsString="0" containsBlank="1" count="1">
        <m/>
      </sharedItems>
    </cacheField>
    <cacheField name="退费二级原因（配套学习设施）" numFmtId="0">
      <sharedItems containsNonDate="0" containsString="0" containsBlank="1" count="1">
        <m/>
      </sharedItems>
    </cacheField>
    <cacheField name="退费二级原因（中心原因_开课后）" numFmtId="0">
      <sharedItems containsBlank="1" count="3">
        <s v="住宿费"/>
        <m/>
        <s v="系统迁移"/>
      </sharedItems>
    </cacheField>
    <cacheField name="退费二级原因（计划冲突_开课后）" numFmtId="0">
      <sharedItems containsBlank="1" count="2">
        <m/>
        <s v="个人生活/工作事务和新东方时间冲突"/>
      </sharedItems>
    </cacheField>
    <cacheField name="退费二级原因（学员意愿转变_开课后）" numFmtId="0">
      <sharedItems containsBlank="1" count="4">
        <m/>
        <s v="认为课程用处不大/不适合自己"/>
        <s v="找到工作"/>
        <s v="自己找到老师复习"/>
      </sharedItems>
    </cacheField>
    <cacheField name="退费三级原因（完全匹配不上）-院校、学院、专业、专业课代码及名称" numFmtId="0">
      <sharedItems containsNonDate="0" containsString="0" containsBlank="1" count="1">
        <m/>
      </sharedItems>
    </cacheField>
    <cacheField name="退费详细原因说明（与OA退费详细说明保持一致）" numFmtId="0">
      <sharedItems containsBlank="1" count="18">
        <s v="学生姓名：仇思睿_x000a_学员号：BJWY0967176162_x000a_电话号：15810729957_x000a_报名班号：ZVVB26001_x000a_上课&amp;结课日期：7.19-8.3，共15晚_x000a_特殊返款：_x000a_原因：学生报名暑假集训营，家距离很近，每天走读，因此退住宿费用。_x000a_退费明细：150（每晚住宿费用）*15天=2250元"/>
        <s v="【开课后退费】刘容希，从精英计划退到预科，现在家长反馈孩子要回老家，且自制力差，拒绝直播或者回放要求退费。"/>
        <s v="【已开课退费】学生报名四级无忧计划（线上优享/新大一专属），学生录取结果出来之后自己不满意，考虑过后还是决定复读一年，当前已经开始进行高中复习，四级课程暑假就先不上了。和家长沟通之后，课程可以先退出费用保留在学员账户，明年高考结束之后，再根据明年暑假的课程安排，重新进新班上课。  费用保留学员账户"/>
        <s v="学员报名前就说好了 后面几天课程上不了 申请退费"/>
        <s v="因为有别的成绩单了，不用参加四六级考试了，没有需求了"/>
        <m/>
        <s v="【开课后退费】YKF25009，学生沟通：学生反馈，课程内容简单，自己高考成绩还行，和自己的师兄师姐沟通，说这个成绩练题四级问题不大，计划六级再报班。沟通之后学生反馈不接受转班，等六级的时候再报。"/>
        <s v="学员报名的这个课程最初是为了学习考研 现在考完试了 六级没过 但也不打算考了 准备直接毕业或者考公了"/>
        <s v="【开课前退费】报名班级WYSJ25040  ，09-01号提出退费消耗0课次，退费原因学生下半年要出国交换生，上不了课程， 转寒假班不考虑，无希望回流"/>
        <s v="学员是23年上的课，家长说当时没时间学，没上的课申请退费。扣除已上过的课进行退费核算。"/>
        <s v="【退费储值重新报名】_x000a_【退费储值重新报名】_x000a_【退费储值重新报名】_x000a_【退费储值重新报名】_x000a_【开课前退费】报名班级WYS25042  ，09-01号提出退费消耗0课次，退费原因退费重报，要上线上大班"/>
        <s v="学员研究生已毕业 四六级过了 没有需求啦"/>
        <s v="【开课前退费】学生王浩然，新大一，艺术生，学校通知大三才能考六级，大一大二学校有英语课程去打基础，因为是艺术生基础弱，所以打算大三的时候再报，申请退费。"/>
        <s v="退到账户 转换一下课时包"/>
        <s v="学生考虑想退出多报一些，但不是现在，说了可以给他用员工优惠，但还是想先退出"/>
        <s v="【开课前退费】报名班级WYS25042  ，09-16号提出退费消耗0课次，退费原因还是时间上不合适，周天有其他安排，觉得看回放没必要，和家长那个协调换成线上和寒假班均不考虑，有希望回流"/>
        <s v="学生周末没办法保证到学校上补习班 因为他要跟着北体篮球队训练 家长不接受转班 申请退费"/>
        <s v="系统迁移 需要重新入课时包"/>
      </sharedItems>
    </cacheField>
    <cacheField name="转班详细原因说明" numFmtId="0">
      <sharedItems containsBlank="1" count="23">
        <m/>
        <s v="学生暑假没有时间 转入寒假班"/>
        <s v="学生暑假没有时间学习 转入寒假集训"/>
        <s v="距离花园桥校区太远 因此转班"/>
        <s v="学员四级觉得比较简单且学校会讲，申请转到六级班"/>
        <s v="学员九月在军训，开课来不了，需要转到第二期班"/>
        <s v="入错班，转到WYSJ25040"/>
        <s v="孩子眼睛不好想坐前边，报名的时候就说了要转到下一个班～"/>
        <s v="学员报的时候就想上魏公村校区，新班上线转班"/>
        <s v="刚开始就准备报魏公村 花园桥太远"/>
        <s v="学生前期无法上课 需要转班"/>
        <s v="没有报上名，需要转到寒假班"/>
        <s v="没有报上名 需要转班"/>
        <s v="12月考级不让报名，明年考试，课程往后转"/>
        <s v="想要去魏公村校区上课  有空位就申请转班～"/>
        <s v="转班信息如下：_x000a_WYF25042转到WYF25043"/>
        <s v="本学期没法考试，先转到寒假班"/>
        <s v="家长表示校区距离太远，转到线上直播课上课"/>
        <s v="报名时候就说魏公村校区有位置了就来这学，目前有位置了，转班至WYF25042"/>
        <s v="学员觉得魏公村校区太远，沟通之后同意转到花园桥校区上课"/>
        <s v="本学期没报上名，转春季上课，先转到寒假"/>
        <s v="学生从大班转到小班"/>
        <s v="12月不考试，明年考，课程往后推"/>
      </sharedItems>
    </cacheField>
    <cacheField name="提交时间" numFmtId="0">
      <sharedItems containsBlank="1" count="21">
        <s v="2025-08-05"/>
        <s v="2025-08-21"/>
        <s v="2025-08-29"/>
        <s v="2025-08-31"/>
        <s v="2025-09-01"/>
        <s v="2025-09-02"/>
        <s v="2025-09-06"/>
        <s v="2025-09-07"/>
        <s v="2025-09-08"/>
        <s v="2025-09-10"/>
        <s v="2025-09-12"/>
        <m/>
        <s v="2025-09-13"/>
        <s v="2025-09-14"/>
        <s v="2025-09-15"/>
        <s v="2025-09-16"/>
        <s v="2025-09-19"/>
        <s v="2025-09-20"/>
        <s v="2025-09-21"/>
        <s v="2025-09-24"/>
        <s v="2025-09-27"/>
      </sharedItems>
    </cacheField>
    <cacheField name="学校" numFmtId="0">
      <sharedItems containsBlank="1" count="16">
        <s v="新大一"/>
        <s v="未告知"/>
        <s v="北京第二外国语学院"/>
        <s v="中国石油大学（北京）"/>
        <m/>
        <s v="西南政法大学"/>
        <s v="北方工业大学"/>
        <s v="北京工业大学"/>
        <s v="北京联合大学"/>
        <s v="首都医科大学"/>
        <s v="东北大学"/>
        <s v="北京舞蹈学院"/>
        <s v="中国人民大学"/>
        <s v="北京航空航天大学"/>
        <s v="北京体育大学"/>
        <s v="北京工商大学"/>
      </sharedItems>
    </cacheField>
    <cacheField name="学院" numFmtId="0">
      <sharedItems containsBlank="1" count="15">
        <s v="新大一"/>
        <s v="未告知"/>
        <s v="旅游科学学院"/>
        <s v="化学与工程"/>
        <m/>
        <s v="法学院"/>
        <s v="文法学院"/>
        <s v="环境与生命学部"/>
        <s v="国际贸易"/>
        <s v="临床医学院"/>
        <s v="资源与土木工程学院"/>
        <s v="芭蕾舞"/>
        <s v="计算机学院"/>
        <s v="体育学院"/>
        <s v="人工智能学院"/>
      </sharedItems>
    </cacheField>
    <cacheField name="年级" numFmtId="0">
      <sharedItems containsBlank="1" count="8">
        <s v="新大一"/>
        <s v="大一"/>
        <s v="研究生"/>
        <m/>
        <s v="大三"/>
        <s v="大二"/>
        <s v="研3"/>
        <s v="大四"/>
      </sharedItems>
    </cacheField>
    <cacheField name="专业" numFmtId="0">
      <sharedItems containsBlank="1" count="17">
        <s v="新大一"/>
        <s v="未告知"/>
        <s v="旅游管理"/>
        <s v="化学与工程"/>
        <m/>
        <s v="民事诉讼"/>
        <s v="汉语言文学"/>
        <s v="应用化学"/>
        <s v="国际贸易"/>
        <s v="口腔医学"/>
        <s v="矿物加工工程"/>
        <s v="舞蹈表演"/>
        <s v="检验"/>
        <s v="法学"/>
        <s v="计算机科学与技术"/>
        <s v="冰雪"/>
        <s v="自动化"/>
      </sharedItems>
    </cacheField>
    <cacheField name="您所办理的业务类型" numFmtId="0">
      <sharedItems containsBlank="1" count="3">
        <s v="退费"/>
        <s v="转班"/>
        <m/>
      </sharedItems>
    </cacheField>
    <cacheField name="提交人" numFmtId="0">
      <sharedItems containsBlank="1" count="9">
        <s v="罗志勇1-罗志勇"/>
        <s v="余平瑶"/>
        <s v="徐岩91-徐岩"/>
        <s v="单玉坤"/>
        <s v="边鑫博"/>
        <s v="李玉迪1-李玉迪"/>
        <m/>
        <s v="刘晓娟"/>
        <s v="黄智超1-黄智超"/>
      </sharedItems>
    </cacheField>
    <cacheField name="退费类型" numFmtId="0">
      <sharedItems containsBlank="1" count="3">
        <s v="真实产生的退费"/>
        <m/>
        <s v="转项目/转班/退出重报等未产生实际退费"/>
      </sharedItems>
    </cacheField>
    <cacheField name="学员姓名" numFmtId="0">
      <sharedItems containsBlank="1" count="45">
        <s v="仇思睿"/>
        <s v="刘容希"/>
        <s v="黄子雄"/>
        <s v="于尤赫"/>
        <s v="曾俊淇"/>
        <s v="张铭益"/>
        <s v="陈子洁"/>
        <s v="赵妍"/>
        <s v="王涵忆"/>
        <s v="刘慧洋"/>
        <s v="赵纳祺"/>
        <s v="乐啸涵"/>
        <s v="张筱佳"/>
        <s v="严雪睿"/>
        <s v="王隶崑"/>
        <s v="陈子尧"/>
        <s v="赵梓萌"/>
        <s v="李佳瑶"/>
        <s v="张楚君"/>
        <s v="王浩然"/>
        <s v="姜懿桐"/>
        <s v="徐韵晗"/>
        <s v="焦丽颖"/>
        <s v="章艺涵"/>
        <s v="姚则恩"/>
        <s v="罗昕煜"/>
        <s v="欧紫舒"/>
        <s v="王浩洋"/>
        <s v="钟晋昊"/>
        <s v="史胤隆"/>
        <s v="王书珩"/>
        <s v="张佑琳"/>
        <s v="侯博童"/>
        <s v="刘阜臻"/>
        <s v="靳淙然"/>
        <s v="徐思妤"/>
        <s v="许子昂"/>
        <s v="韩绍强"/>
        <s v="卢随歌"/>
        <s v="周家仪"/>
        <s v="李泽华"/>
        <s v="颜盈盈"/>
        <s v="韩毅达"/>
        <s v="郑皓文"/>
        <m/>
      </sharedItems>
    </cacheField>
    <cacheField name="学员编码" numFmtId="0">
      <sharedItems containsBlank="1" count="41">
        <s v="BJWY0967176162"/>
        <s v="BJWY8494603695"/>
        <s v="BJWY8611443135"/>
        <s v="BJWY4295906096"/>
        <s v="BJWY1307643284"/>
        <s v="BJWY8382469522"/>
        <s v="BJWY0909048215"/>
        <s v="BJWY8552178724"/>
        <s v="BJWY5577001232"/>
        <s v="BJWY3550570997"/>
        <s v="BJWY0052589638"/>
        <s v="BJWY7301760995"/>
        <s v="BJWY1040021107"/>
        <s v="BJWY3143875050"/>
        <s v="BJWY1249171644"/>
        <m/>
        <s v="BJWY6728994805"/>
        <s v="BJWY4969780669"/>
        <s v="BJWY0203308661"/>
        <s v="BJWY1675163711"/>
        <s v="BJWY4395284371"/>
        <s v="BJWY6195021732"/>
        <s v="BJWY9213270849"/>
        <s v="BJWY5389415954"/>
        <s v="BJWY9066688981"/>
        <s v="BJWY8489696846"/>
        <s v="BJWY9812323348"/>
        <s v="BJWY6485401846"/>
        <s v="BJWY3458820462"/>
        <s v="BJWY5429164214"/>
        <s v="XDF0871001381"/>
        <s v="BJWY3987837536"/>
        <s v="BJWY9140573723"/>
        <s v="BJWY0122274164"/>
        <s v="BJWY5358882929"/>
        <s v="BJWY8919032248"/>
        <s v="BJWY1188164723"/>
        <s v="BJWY0824547646"/>
        <s v="BJWY9999003313"/>
        <s v="张雨白"/>
        <s v="王开宇"/>
      </sharedItems>
    </cacheField>
    <cacheField name="退费金额" numFmtId="0">
      <sharedItems containsString="0" containsBlank="1" containsNumber="1" minValue="0" maxValue="59720" count="33">
        <n v="2250"/>
        <n v="4925.3999999999996"/>
        <n v="5372.8"/>
        <n v="357"/>
        <n v="33238"/>
        <n v="15300"/>
        <n v="15100"/>
        <n v="5882"/>
        <n v="5123.7"/>
        <n v="50200"/>
        <n v="5350"/>
        <n v="5680"/>
        <n v="5347.8"/>
        <n v="6180"/>
        <n v="4300"/>
        <n v="5830"/>
        <n v="5384"/>
        <n v="6002"/>
        <n v="19300"/>
        <n v="52500"/>
        <n v="7200"/>
        <n v="19800"/>
        <n v="19600"/>
        <n v="5599"/>
        <n v="5874"/>
        <n v="6080"/>
        <n v="59720"/>
        <n v="5980"/>
        <n v="20300"/>
        <n v="5880"/>
        <n v="3090"/>
        <n v="34000"/>
        <m/>
      </sharedItems>
    </cacheField>
    <cacheField name="办理日期-客服" numFmtId="0">
      <sharedItems containsDate="1" containsBlank="1" containsMixedTypes="1" count="22">
        <s v="2025/09/04"/>
        <s v="2025/09/02"/>
        <s v="2025/09/01"/>
        <s v="2025/09/09"/>
        <s v="2025/09/11"/>
        <s v="2025/09/15"/>
        <s v="2025/09/06"/>
        <s v="2025/09/07"/>
        <s v="2025/09/13"/>
        <s v="2025/09/17"/>
        <m/>
        <s v="2025/09/14"/>
        <s v="2025/09/28"/>
        <s v="2025/09/16"/>
        <s v="2025/09/19"/>
        <s v="2025/09/24"/>
        <s v="2025/09/20"/>
        <s v="2025/09/21"/>
        <s v="2025/09/22"/>
        <s v="2025/09/27"/>
        <n v="9.2899999999999991"/>
        <d v="2025-09-30T00:00:00"/>
      </sharedItems>
    </cacheField>
    <cacheField name="退费方式-客服" numFmtId="0">
      <sharedItems containsBlank="1" count="21">
        <s v="支付宝退2250@罗志勇1 (罗志勇)_x000a_[图片]"/>
        <s v="微信退还。"/>
        <s v="9.2余平瑶老师回复保留在账户，勾选完成此条退费。_x000a__x000a_暂退学生账户@余平瑶辛苦老师确认是否留在学生账户（9.1）[图片]"/>
        <s v="9.5微信退回_x000a_9.2 退回账户余额，没有提现，因为发现没有挽单截图。@徐岩91 (徐岩)"/>
        <s v="支付宝退回"/>
        <s v="已转班"/>
        <s v="原渠道微信退回@罗志勇1 (罗志勇)"/>
        <s v="微信退还（9.15）@徐岩91 (徐岩)_x000a_[图片]_x000a__x000a_未办理：OA未到客服（9.14）@徐岩91 (徐岩)"/>
        <s v="微信退5350[图片]"/>
        <s v="9.18退款成功。_x000a_9.16用户短信已确认，退款中@李玉迪1 (李玉迪)_x000a_（9.15）5347.8已经申请提现，务必提醒学生进入短信链接确认（注意不是短信回复验证码），自确认之日起7-15个工作日到账。@李玉迪1 (李玉迪)_x000a__x000a_退回学生账户，原微信支付渠道失效，提供本人银行卡信息@李玉迪1 (李玉迪)_x000a_[图片]"/>
        <s v="退至学生账户（9.11）@边鑫博"/>
        <s v="9.22退款完成1000————————_x000a_7600支付宝原路退回，9.18剩余1000已转手工退至学员本人银行卡，待短信确认：王隶崑6217000180009723796建行唐山西山口支行@徐岩91 (徐岩)_x000a_[图片]_x000a__x000a_暂退学院账户，其中费用1000元，原支付渠道失效，需要提供本人银行卡信息@徐岩91 (徐岩)"/>
        <m/>
        <s v="已办理"/>
        <s v="支付宝退19300@罗志勇1 (罗志勇)[图片]"/>
        <s v="9.16已退至学生账户"/>
        <s v="微信退回_x000a_未办理：钉钉群无学管挽单记录（9.18）@徐岩91 (徐岩)"/>
        <s v="（9.19）微信退还@边鑫博"/>
        <s v="微信退回_x000a_未办理：OA未到前台（9.23），群内无学管挽单记录，顾问挽单不符合要求@黄智超1 (黄智超)_x000a_未办理：OA未到前台（9.22），群内无学管挽单记录，顾问挽单不符合要求@黄智超1 (黄智超)_x000a_未办理：OA未到前台（9.21），群内无学管挽单记录，顾问挽单不符合要求@黄智超1 (黄智超)_x000a_[图片]"/>
        <s v="【作废】"/>
        <s v="9.24已退至学员账户@徐岩91 (徐岩)"/>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uwenjun" refreshedDate="45931.104675925897" createdVersion="5" refreshedVersion="5" minRefreshableVersion="3" recordCount="359" xr:uid="{00000000-000A-0000-FFFF-FFFF01000000}">
  <cacheSource type="worksheet">
    <worksheetSource ref="A1:BN1048576" sheet="9月四六级进账-1" r:id="rId2"/>
  </cacheSource>
  <cacheFields count="66">
    <cacheField name="序号" numFmtId="0">
      <sharedItems containsString="0" containsBlank="1" containsNumber="1" containsInteger="1" minValue="0" maxValue="368" count="349">
        <n v="1"/>
        <n v="2"/>
        <n v="4"/>
        <n v="8"/>
        <n v="10"/>
        <n v="11"/>
        <n v="12"/>
        <n v="13"/>
        <n v="16"/>
        <n v="19"/>
        <n v="20"/>
        <n v="24"/>
        <n v="26"/>
        <n v="28"/>
        <n v="29"/>
        <n v="30"/>
        <n v="31"/>
        <n v="32"/>
        <n v="33"/>
        <n v="34"/>
        <n v="35"/>
        <n v="36"/>
        <n v="37"/>
        <n v="38"/>
        <n v="39"/>
        <n v="40"/>
        <n v="41"/>
        <n v="42"/>
        <n v="43"/>
        <n v="44"/>
        <n v="45"/>
        <n v="46"/>
        <n v="49"/>
        <n v="50"/>
        <n v="51"/>
        <n v="52"/>
        <n v="53"/>
        <n v="54"/>
        <n v="55"/>
        <n v="56"/>
        <n v="57"/>
        <n v="58"/>
        <n v="59"/>
        <n v="60"/>
        <n v="61"/>
        <n v="62"/>
        <n v="63"/>
        <n v="64"/>
        <n v="65"/>
        <n v="66"/>
        <n v="67"/>
        <n v="68"/>
        <n v="69"/>
        <n v="70"/>
        <n v="71"/>
        <n v="72"/>
        <n v="73"/>
        <n v="74"/>
        <n v="75"/>
        <n v="76"/>
        <n v="78"/>
        <n v="79"/>
        <n v="80"/>
        <n v="81"/>
        <n v="82"/>
        <n v="83"/>
        <n v="84"/>
        <n v="85"/>
        <n v="86"/>
        <n v="87"/>
        <n v="88"/>
        <n v="89"/>
        <n v="90"/>
        <n v="91"/>
        <n v="92"/>
        <n v="93"/>
        <n v="94"/>
        <n v="96"/>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7"/>
        <n v="368"/>
        <m/>
        <n v="3"/>
        <n v="5"/>
        <n v="6"/>
        <n v="7"/>
        <n v="9"/>
        <n v="14"/>
        <n v="15"/>
      </sharedItems>
    </cacheField>
    <cacheField name="学校" numFmtId="0">
      <sharedItems containsBlank="1" count="2">
        <s v="北京大学部"/>
        <m/>
      </sharedItems>
    </cacheField>
    <cacheField name="部门" numFmtId="0">
      <sharedItems containsBlank="1" count="2">
        <s v="国内大学部"/>
        <m/>
      </sharedItems>
    </cacheField>
    <cacheField name="资源姓名" numFmtId="0">
      <sharedItems containsBlank="1" count="219">
        <s v="旺妈"/>
        <s v="祁越"/>
        <s v="陈文钰同学"/>
        <s v="同学"/>
        <s v="张悦凡"/>
        <m/>
        <s v="贾立超"/>
        <s v="许子昂"/>
        <s v="未知"/>
        <s v="李壮"/>
        <s v="刘东阳"/>
        <s v="北京市2471"/>
        <s v="刘子涵妈妈"/>
        <s v="张雨白"/>
        <s v="郭沛瑶"/>
        <s v="张耀元"/>
        <s v="王一涵"/>
        <s v="叶椰笙箫"/>
        <s v="学员"/>
        <s v="家长"/>
        <s v="郭思佳"/>
        <s v="北京市7278"/>
        <s v="黄雅吉"/>
        <s v="于同学"/>
        <s v="北京市7881"/>
        <s v="北京市8942"/>
        <s v="王昱凯"/>
        <s v="刘晓冬"/>
        <s v="赵玮璇"/>
        <s v="唐蕊"/>
        <s v="李子康"/>
        <s v="北京市3878"/>
        <s v="周斯羚"/>
        <s v="杨佳和"/>
        <s v="赵丽家长"/>
        <s v="梦的衣裳"/>
        <s v="北京市6891"/>
        <s v="赵佳"/>
        <s v="北京市7884"/>
        <s v="辛宇晨"/>
        <s v="范书睿"/>
        <s v="北京市1128"/>
        <s v="贺龄逸"/>
        <s v="北京市4454"/>
        <s v="武佩璁"/>
        <s v="何泰锐"/>
        <s v="杨碧琳"/>
        <s v="Aurora"/>
        <s v="黄圣曦"/>
        <s v="北京市3457"/>
        <s v="郑昊"/>
        <s v="高珮贻"/>
        <s v="北京市8118"/>
        <s v="诗 酒趁年华"/>
        <s v="张佑琳"/>
        <s v="天启桀"/>
        <s v="王彦之"/>
        <s v="北京市8940"/>
        <s v="聂洪熙"/>
        <s v="沈琳"/>
        <s v="陈大象"/>
        <s v="心怡"/>
        <s v="张多闻"/>
        <s v="杨艺涵"/>
        <s v="北京市3271"/>
        <s v="Selena"/>
        <s v="哈尔滨市9916"/>
        <s v="北京市7739"/>
        <s v="娄文轩"/>
        <s v="北京市2083"/>
        <s v="默默无闻的生活"/>
        <s v="摆烂小鱼"/>
        <s v="陈紫怡同学"/>
        <s v="北京市3988"/>
        <s v="李先生"/>
        <s v="杨斯淼"/>
        <s v="杨昱洲"/>
        <s v="森屿"/>
        <s v="嘎嘎好"/>
        <s v="贺同学"/>
        <s v="学生"/>
        <s v="刘若萱"/>
        <s v="阿霞"/>
        <s v="北京市7329"/>
        <s v="小雅"/>
        <s v="思嘉"/>
        <s v="刘婧雯"/>
        <s v="梓桐"/>
        <s v="这是惠噢~四级课程"/>
        <s v="北京市4343"/>
        <s v="嘉嘉"/>
        <s v="王一男"/>
        <s v="吴思胜"/>
        <s v="李子烨"/>
        <s v="四级家长"/>
        <s v="诶嘿"/>
        <s v="卢雨林"/>
        <s v="王子桐"/>
        <s v="王丹君"/>
        <s v="张应梁"/>
        <s v="无"/>
        <s v="沈东岳"/>
        <s v="重庆市4747"/>
        <s v="刘慈雨"/>
        <s v="程韵文"/>
        <s v="胡筱波"/>
        <s v="孙可萱"/>
        <s v="曹润琦妈妈"/>
        <s v="卢子彧"/>
        <s v="李同学"/>
        <s v="王浩鹏"/>
        <s v="张同学"/>
        <s v="陈大象爸爸陈溪"/>
        <s v="刘涵"/>
        <s v="别再熬夜伤身体"/>
        <s v="小怡"/>
        <s v="姜子悦"/>
        <s v="李姿颖"/>
        <s v="玉米综星"/>
        <s v="张继中"/>
        <s v="张女士"/>
        <s v="陈熹"/>
        <s v="丁女士"/>
        <s v="刘雅杰"/>
        <s v="Lily"/>
        <s v="王先生"/>
        <s v="北京市8034"/>
        <s v="黄一洋"/>
        <s v="卢随歌"/>
        <s v="一米阳光"/>
        <s v="陈紫璐"/>
        <s v="葡"/>
        <s v="欧紫舒"/>
        <s v="深圳市7634"/>
        <s v="段泽昊"/>
        <s v="Isjsjhs"/>
        <s v="呃咦"/>
        <s v="罗昕煜"/>
        <s v="温言"/>
        <s v="我就叫我"/>
        <s v="郭筱天"/>
        <s v="于小涵妈妈"/>
        <s v="小番茄只来天使湾收集道具"/>
        <s v="邱同学"/>
        <s v="陈小禾妈妈"/>
        <s v="李宇心"/>
        <s v="赵梓萌"/>
        <s v="北京市6859"/>
        <s v="尹睿祺"/>
        <s v="周同正"/>
        <s v="北京市6221"/>
        <s v="北京市5937"/>
        <s v="梁语然"/>
        <s v="青桃"/>
        <s v="伟"/>
        <s v="石家庄市1681"/>
        <s v="北京市6622"/>
        <s v="三九"/>
        <s v="刘李曦"/>
        <s v="唐博文"/>
        <s v="赵宸"/>
        <s v="刘赛华"/>
        <s v="北京市3092"/>
        <s v="哥哥给弟弟咨询"/>
        <s v="马女士"/>
        <s v="赵子寒"/>
        <s v="北京市1943"/>
        <s v="_"/>
        <s v="北京市3090"/>
        <s v="魏依"/>
        <s v="Xinwei Z"/>
        <s v="董翘"/>
        <s v="乔梦馨"/>
        <s v="刘岱萌"/>
        <s v="马子颜"/>
        <s v="杨恩琦"/>
        <s v="张好"/>
        <s v="北京市8876"/>
        <s v="广元市8091"/>
        <s v="北京线下六级"/>
        <s v="周衍冰"/>
        <s v="逄证皓"/>
        <s v="牧野荼靡"/>
        <s v="李佳琪"/>
        <s v="Lina"/>
        <s v="北京市3543"/>
        <s v="征征"/>
        <s v="泉州市6"/>
        <s v="是有理数ya"/>
        <s v="王女士"/>
        <s v="赵天祎"/>
        <s v="总"/>
        <s v="精彩"/>
        <s v="颜屿杭"/>
        <s v="美式小张"/>
        <s v="柳同学"/>
        <s v="北京市9327"/>
        <s v="未留"/>
        <s v="李国瑞"/>
        <s v="唐亿"/>
        <s v="丁一"/>
        <s v="武家辉"/>
        <s v="楚女士"/>
        <s v="曹同学"/>
        <s v="北京市5808"/>
        <s v="包头市3643"/>
        <s v="北京市7822"/>
        <s v="宁飞云"/>
        <s v="刘一铭"/>
        <s v="吴渝"/>
        <s v="侯文婷"/>
        <s v="济南市7907"/>
        <s v="杭州市9697"/>
        <s v="乔紫怡"/>
        <s v="张素曈"/>
        <s v="李"/>
        <s v="李文硕"/>
        <s v="徐昊7"/>
        <s v="李昊"/>
      </sharedItems>
    </cacheField>
    <cacheField name="资源ID" numFmtId="0">
      <sharedItems containsBlank="1" count="326">
        <s v="123837817"/>
        <s v="129184357"/>
        <s v="128161557"/>
        <s v="127348941"/>
        <s v="125732155"/>
        <s v="122536771"/>
        <s v="129203223"/>
        <s v="128653235"/>
        <s v="123544970"/>
        <s v="127709105"/>
        <s v="123857897"/>
        <s v="128927151"/>
        <s v="129228187"/>
        <s v="128858884"/>
        <s v="129373139"/>
        <s v="124301165"/>
        <s v="129329364"/>
        <s v="125761652"/>
        <s v="123855544"/>
        <s v="114207297"/>
        <s v="128709732"/>
        <s v="129217831"/>
        <s v="126879797"/>
        <s v="129264228"/>
        <s v="129212679"/>
        <s v="125788579"/>
        <s v="129078316"/>
        <s v="128991641"/>
        <s v="127425607"/>
        <s v="128916250"/>
        <s v="127750298"/>
        <s v="128202236"/>
        <s v="128425235"/>
        <s v="118939364"/>
        <s v="128346687"/>
        <s v="127600878"/>
        <s v="128562626"/>
        <s v="123113597"/>
        <s v="129009404"/>
        <s v="129170853"/>
        <s v="129142218"/>
        <s v="129146105"/>
        <s v="129194022"/>
        <s v="128938285"/>
        <s v="121485126"/>
        <s v="128310267"/>
        <s v="129140594"/>
        <s v="129113097"/>
        <s v="118950639"/>
        <s v="128871260"/>
        <s v="128465838"/>
        <s v="128990654"/>
        <s v="127728416"/>
        <s v="128990694"/>
        <s v="128262112"/>
        <s v="129073251"/>
        <s v="128731796"/>
        <s v="128344535"/>
        <s v="129145039"/>
        <s v="128730215"/>
        <s v="128603551"/>
        <s v="128932284"/>
        <s v="128654041"/>
        <s v="128644992"/>
        <s v="128803484"/>
        <s v="128071238"/>
        <s v="127725010"/>
        <s v="121033421"/>
        <s v="127079712"/>
        <s v="127365300"/>
        <s v="127612411"/>
        <s v="128511028"/>
        <s v="127736687"/>
        <s v="127402156"/>
        <s v="128731919"/>
        <s v="128773003"/>
        <s v="127530155"/>
        <s v="128451005"/>
        <s v="128507344"/>
        <s v="128429142"/>
        <s v="128422167"/>
        <s v="127736885"/>
        <s v="128566060"/>
        <s v="127750105"/>
        <s v="127586809"/>
        <s v="121881680"/>
        <s v="128379552"/>
        <s v="128477102"/>
        <s v="128316981"/>
        <s v="128431674"/>
        <s v="128383899"/>
        <s v="127564899"/>
        <s v="128465924"/>
        <s v="127564418"/>
        <s v="128478463"/>
        <s v="128316878"/>
        <s v="128293188"/>
        <s v="128119190"/>
        <s v="127537337"/>
        <s v="125311255"/>
        <s v="128330178"/>
        <s v="128412852"/>
        <s v="119938985"/>
        <s v="128307960"/>
        <s v="128346763"/>
        <s v="128395896"/>
        <s v="127924924"/>
        <s v="126948068"/>
        <s v="127659067"/>
        <s v="127406303"/>
        <s v="128412148"/>
        <s v="95752817"/>
        <s v="120625385"/>
        <s v="124742725"/>
        <s v="128404220"/>
        <s v="128401068"/>
        <s v="127856674"/>
        <s v="127854180"/>
        <s v="128413770"/>
        <s v="123951419"/>
        <s v="126527120"/>
        <s v="128270843"/>
        <s v="123113652"/>
        <s v="127425823"/>
        <s v="121243967"/>
        <s v="128300202"/>
        <s v="120764157"/>
        <s v="97287655"/>
        <s v="128100953"/>
        <s v="128339758"/>
        <s v="127279125"/>
        <s v="128379689"/>
        <s v="128373801"/>
        <s v="124279986"/>
        <s v="128294467"/>
        <s v="127564914"/>
        <s v="128075950"/>
        <s v="125608180"/>
        <s v="122781348"/>
        <s v="125713637"/>
        <s v="128345147"/>
        <s v="128007900"/>
        <s v="124820338"/>
        <s v="128308247"/>
        <s v="126518284"/>
        <s v="127936743"/>
        <s v="127319342"/>
        <s v="124130371"/>
        <s v="125275504"/>
        <s v="127970763"/>
        <s v="127908958"/>
        <s v="126933625"/>
        <s v="124404654"/>
        <s v="126842434"/>
        <s v="126116617"/>
        <s v="127777986"/>
        <s v="127951327"/>
        <s v="127401563"/>
        <s v="123544860"/>
        <s v="127327630"/>
        <s v="127386982"/>
        <s v="126586762"/>
        <s v="127329894"/>
        <s v="127681904"/>
        <s v="127431221"/>
        <s v="127738062"/>
        <s v="63312130"/>
        <s v="127777982"/>
        <s v="127743734"/>
        <s v="124019022"/>
        <s v="127045439"/>
        <s v="127699541"/>
        <s v="125543266"/>
        <s v="127590007"/>
        <s v="127177921"/>
        <s v="123906242"/>
        <s v="127520425"/>
        <s v="123910625"/>
        <s v="127706493"/>
        <s v="126324028"/>
        <s v="126582638"/>
        <s v="124596185"/>
        <s v="124295089"/>
        <s v="127359274"/>
        <s v="125380441"/>
        <s v="125645917"/>
        <s v="127541218"/>
        <s v="127343585"/>
        <s v="127419673"/>
        <s v="126454838"/>
        <s v="126982815"/>
        <s v="120970335"/>
        <s v="126744028"/>
        <s v="126143585"/>
        <s v="101270042"/>
        <s v="127063138"/>
        <s v="127140291"/>
        <s v="125631210"/>
        <s v="126508021"/>
        <s v="126491731"/>
        <s v="126517759"/>
        <s v="127094050"/>
        <s v="127342628"/>
        <s v="127346845"/>
        <s v="127324168"/>
        <s v="126804582"/>
        <s v="126889752"/>
        <s v="127360591"/>
        <s v="125802322"/>
        <s v="127477568"/>
        <s v="126947054"/>
        <s v="126688935"/>
        <s v="126868097"/>
        <s v="125851832"/>
        <s v="126447578"/>
        <s v="127372063"/>
        <s v="126955015"/>
        <s v="127385253"/>
        <s v="126516303"/>
        <s v="126491658"/>
        <s v="126908721"/>
        <s v="127008615"/>
        <s v="126795049"/>
        <s v="125660343"/>
        <s v="127328587"/>
        <s v="126957112"/>
        <s v="126982553"/>
        <s v="125583328"/>
        <s v="123016083"/>
        <s v="124742863"/>
        <s v="126904068"/>
        <s v="127348450"/>
        <s v="126969853"/>
        <s v="127343125"/>
        <s v="127243727"/>
        <s v="126927961"/>
        <s v="127158391"/>
        <s v="127033895"/>
        <s v="127146263"/>
        <s v="127001828"/>
        <s v="127100252"/>
        <s v="126996206"/>
        <s v="125946712"/>
        <s v="127139577"/>
        <s v="126827465"/>
        <s v="125046109"/>
        <s v="126874303"/>
        <s v="122276123"/>
        <s v="126566732"/>
        <s v="100273424"/>
        <s v="126686729"/>
        <s v="126919731"/>
        <s v="126883473"/>
        <s v="127082317"/>
        <s v="126518745"/>
        <s v="126170278"/>
        <s v="125864721"/>
        <s v="85627909"/>
        <s v="126954843"/>
        <s v="120984636"/>
        <s v="123275923"/>
        <s v="126797662"/>
        <s v="126415130"/>
        <s v="118959015"/>
        <s v="126616043"/>
        <s v="126879196"/>
        <s v="124810547"/>
        <s v="125761462"/>
        <s v="126431925"/>
        <s v="126554474"/>
        <s v="126402502"/>
        <s v="126554923"/>
        <s v="125423215"/>
        <s v="125344985"/>
        <s v="126595126"/>
        <s v="126585543"/>
        <s v="114564348"/>
        <s v="113638883"/>
        <s v="126047909"/>
        <s v="125941528"/>
        <s v="126204161"/>
        <s v="119058245"/>
        <s v="126513117"/>
        <s v="124007017"/>
        <s v="126186749"/>
        <s v="125685369"/>
        <s v="126494190"/>
        <s v="126485420"/>
        <s v="123939038"/>
        <s v="126431987"/>
        <s v="126255041"/>
        <s v="126453372"/>
        <s v="125010343"/>
        <s v="126362911"/>
        <s v="126118711"/>
        <s v="125179338"/>
        <s v="124993926"/>
        <s v="126094066"/>
        <s v="121569567"/>
        <s v="126302172"/>
        <s v="124284678"/>
        <s v="124235921"/>
        <s v="124129217"/>
        <s v="125864866"/>
        <s v="123899018"/>
        <s v="125868325"/>
        <s v="125811781"/>
        <s v="125894621"/>
        <s v="120889193"/>
        <s v="100614009"/>
        <s v="100319708"/>
        <s v="125625466"/>
        <s v="125699342"/>
        <s v="121993186"/>
        <m/>
        <s v="125767279"/>
        <s v="127401419"/>
        <s v="129215373"/>
        <s v="129446393"/>
        <s v="128558447"/>
        <s v="129459768"/>
        <s v="129382903"/>
        <s v="126292405"/>
        <s v="123513630"/>
        <s v="128398597"/>
        <s v="129122806"/>
      </sharedItems>
    </cacheField>
    <cacheField name="资源录入人" numFmtId="0">
      <sharedItems containsBlank="1" count="44">
        <s v="徐一城"/>
        <s v="李雪68"/>
        <s v="吴凯龙"/>
        <s v="曹伟杰2"/>
        <s v="徐利霞"/>
        <m/>
        <s v="舒志豪"/>
        <s v="徐岩"/>
        <s v="杨沫"/>
        <s v="边鑫博"/>
        <s v="杨俊42(国内)"/>
        <s v="方勃文"/>
        <s v="苏苏"/>
        <s v="李玉迪"/>
        <s v="徐树萌"/>
        <s v="赵浩智"/>
        <s v="北京客服部"/>
        <s v="吕猛"/>
        <s v="刘文君"/>
        <s v="杨欢欢"/>
        <s v="马宠然"/>
        <s v="罗志勇"/>
        <s v="段同飞"/>
        <s v="宋增辉"/>
        <s v="李垚"/>
        <s v="陈伟钰"/>
        <s v="余平瑶"/>
        <s v="张亚男"/>
        <s v="程远"/>
        <s v="杨钰杰"/>
        <s v="张冰"/>
        <s v="北京国内管理员"/>
        <s v="房国超"/>
        <s v="杨俊"/>
        <s v="姜琛"/>
        <s v="王静静"/>
        <s v="李佳昊"/>
        <s v="姜子悦"/>
        <s v="乔文娇"/>
        <s v="曹健"/>
        <s v="曹晗曦"/>
        <s v="彭溪婷"/>
        <s v="曹义鹏"/>
        <s v="王天义"/>
      </sharedItems>
    </cacheField>
    <cacheField name="资源录入时间" numFmtId="0">
      <sharedItems containsBlank="1" count="326">
        <s v="2025-08-15 22:49:01"/>
        <s v="2025-09-27 13:37:20"/>
        <s v="2025-09-19 17:17:00"/>
        <s v="2025-09-13 16:30:19"/>
        <s v="2025-09-02 10:17:56"/>
        <s v="2025-08-07 09:59:27"/>
        <s v="2025-09-27 17:34:58"/>
        <s v="2025-09-23 18:55:57"/>
        <s v="2025-08-13 19:26:19"/>
        <s v="2025-09-16 16:38:56"/>
        <s v="2025-08-16 11:08:13"/>
        <s v="2025-09-25 20:16:20"/>
        <s v="2025-09-28 11:44:01"/>
        <s v="2025-09-25 11:04:01"/>
        <s v="2025-09-29 13:58:28"/>
        <s v="2025-08-19 14:29:00"/>
        <s v="2025-09-29 09:37:45"/>
        <s v="2025-09-02 10:17:07"/>
        <s v="2025-08-16 10:25:01"/>
        <s v="2025-06-13 17:22:01"/>
        <s v="2025-09-24 13:28:23"/>
        <s v="2025-09-28 09:19:53"/>
        <s v="2025-09-09 19:35:59"/>
        <s v="2025-09-28 14:52:37"/>
        <s v="2025-09-27 23:33:55"/>
        <s v="2025-09-02 16:45:57"/>
        <s v="2025-09-27 13:09:07"/>
        <s v="2025-09-25 20:04:42"/>
        <s v="2025-09-14 11:13:56"/>
        <s v="2025-09-25 15:04:21"/>
        <s v="2025-09-16 20:36:51"/>
        <s v="2025-09-19 07:24:01"/>
        <s v="2025-09-21 20:57:48"/>
        <s v="2025-07-14 10:16:24"/>
        <s v="2025-09-20 12:06:23"/>
        <s v="2025-09-15 23:00:13"/>
        <s v="2025-09-23 09:35:42"/>
        <s v="2025-08-11 15:32:35"/>
        <s v="2025-09-26 11:28:58"/>
        <s v="2025-09-27 16:11:14"/>
        <s v="2025-09-26 21:53:17"/>
        <s v="2025-09-27 09:48:10"/>
        <s v="2025-09-27 16:04:08"/>
        <s v="2025-09-26 13:37:31"/>
        <s v="2025-07-30 17:15:32"/>
        <s v="2025-09-20 13:51:32"/>
        <s v="2025-09-26 18:57:10"/>
        <s v="2025-09-26 18:34:27"/>
        <s v="2025-07-14 11:18:17"/>
        <s v="2025-09-25 12:36:02"/>
        <s v="2025-09-22 10:30:30"/>
        <s v="2025-09-25 18:32:02"/>
        <s v="2025-09-16 21:51:07"/>
        <s v="2025-09-25 18:36:10"/>
        <s v="2025-09-19 12:17:25"/>
        <s v="2025-09-27 09:24:53"/>
        <s v="2025-09-24 15:35:26"/>
        <s v="2025-09-20 09:55:42"/>
        <s v="2025-09-27 09:17:48"/>
        <s v="2025-09-24 15:23:13"/>
        <s v="2025-09-23 15:22:17"/>
        <s v="2025-09-26 10:35:26"/>
        <s v="2025-09-23 19:54:05"/>
        <s v="2025-09-23 16:44:36"/>
        <s v="2025-09-24 18:17:00"/>
        <s v="2025-09-18 15:53:07"/>
        <s v="2025-09-16 20:30:33"/>
        <s v="2025-07-28 18:31:04"/>
        <s v="2025-09-11 12:58:54"/>
        <s v="2025-09-14 14:17:50"/>
        <s v="2025-09-16 10:08:04"/>
        <s v="2025-09-22 21:33:30"/>
        <s v="2025-09-17 09:25:25"/>
        <s v="2025-09-14 11:58:04"/>
        <s v="2025-09-24 15:47:48"/>
        <s v="2025-09-24 14:39:21"/>
        <s v="2025-09-15 20:14:13"/>
        <s v="2025-09-22 11:08:35"/>
        <s v="2025-09-22 19:43:05"/>
        <s v="2025-09-22 09:31:31"/>
        <s v="2025-09-21 16:55:35"/>
        <s v="2025-09-17 09:32:03"/>
        <s v="2025-09-23 10:21:20"/>
        <s v="2025-09-16 20:12:20"/>
        <s v="2025-09-16 16:14:24"/>
        <s v="2025-08-02 11:26:45"/>
        <s v="2025-09-20 17:40:41"/>
        <s v="2025-09-22 11:50:05"/>
        <s v="2025-09-19 23:03:32"/>
        <s v="2025-09-22 09:56:58"/>
        <s v="2025-09-21 00:09:24"/>
        <s v="2025-09-15 18:30:47"/>
        <s v="2025-09-22 10:33:12"/>
        <s v="2025-09-15 17:49:39"/>
        <s v="2025-09-22 12:39:34"/>
        <s v="2025-09-19 22:06:36"/>
        <s v="2025-09-19 17:27:01"/>
        <s v="2025-09-18 19:52:42"/>
        <s v="2025-09-15 11:57:28"/>
        <s v="2025-08-27 21:35:53"/>
        <s v="2025-09-20 13:50:47"/>
        <s v="2025-09-21 13:05:50"/>
        <s v="2025-07-20 19:06:38"/>
        <s v="2025-09-20 12:23:53"/>
        <s v="2025-09-20 12:42:12"/>
        <s v="2025-09-21 14:06:28"/>
        <s v="2025-09-18 09:48:05"/>
        <s v="2025-09-10 14:59:10"/>
        <s v="2025-09-16 10:40:32"/>
        <s v="2025-09-14 12:59:36"/>
        <s v="2025-09-21 12:21:30"/>
        <s v="2025-02-27 11:16:03"/>
        <s v="2025-07-24 16:32:04"/>
        <s v="2025-08-22 17:09:38"/>
        <s v="2025-09-21 09:12:47"/>
        <s v="2025-09-21 17:51:01"/>
        <s v="2025-09-17 14:23:50"/>
        <s v="2025-09-17 13:21:31"/>
        <s v="2025-09-21 13:28:41"/>
        <s v="2025-08-17 09:08:15"/>
        <s v="2025-09-07 22:20:51"/>
        <s v="2025-09-19 14:27:23"/>
        <s v="2025-08-11 15:33:05"/>
        <s v="2025-09-14 11:24:50"/>
        <s v="2025-07-29 18:35:02"/>
        <s v="2025-09-20 08:43:10"/>
        <s v="2025-07-25 15:58:38"/>
        <s v="2025-03-17 10:17:00"/>
        <s v="2025-09-18 20:43:05"/>
        <s v="2025-09-20 17:58:09"/>
        <s v="2025-09-12 15:57:33"/>
        <s v="2025-09-20 17:54:23"/>
        <s v="2025-09-20 14:43:09"/>
        <s v="2025-08-19 18:17:18"/>
        <s v="2025-09-19 18:11:43"/>
        <s v="2025-09-15 18:37:14"/>
        <s v="2025-09-18 15:57:10"/>
        <s v="2025-08-31 15:28:19"/>
        <s v="2025-08-08 11:54:30"/>
        <s v="2025-09-01 17:45:14"/>
        <s v="2025-09-20 10:22:24"/>
        <s v="2025-09-18 15:57:44"/>
        <s v="2025-08-23 09:07:46"/>
        <s v="2025-09-20 12:38:24"/>
        <s v="2025-09-07 18:40:51"/>
        <s v="2025-09-18 11:07:21"/>
        <s v="2025-09-13 13:22:59"/>
        <s v="2025-08-18 14:12:57"/>
        <s v="2025-08-27 13:50:20"/>
        <s v="2025-09-18 13:14:15"/>
        <s v="2025-09-17 21:01:19"/>
        <s v="2025-09-10 11:49:07"/>
        <s v="2025-08-20 10:50:41"/>
        <s v="2025-09-10 20:22:51"/>
        <s v="2025-09-04 12:15:27"/>
        <s v="2025-09-17 10:24:28"/>
        <s v="2025-09-18 13:54:31"/>
        <s v="2025-09-14 11:27:27"/>
        <s v="2025-08-13 19:25:46"/>
        <s v="2025-09-12 19:37:36"/>
        <s v="2025-09-13 17:09:00"/>
        <s v="2025-09-08 14:06:22"/>
        <s v="2025-09-12 21:37:42"/>
        <s v="2025-09-16 15:39:33"/>
        <s v="2025-09-14 12:52:47"/>
        <s v="2025-09-17 09:46:51"/>
        <s v="2023-12-12 11:09:06"/>
        <s v="2025-09-17 10:23:27"/>
        <s v="2025-09-16 17:46:59"/>
        <s v="2025-08-18 10:22:10"/>
        <s v="2025-09-12 00:44:12"/>
        <s v="2025-09-16 13:04:38"/>
        <s v="2025-08-29 19:30:09"/>
        <s v="2025-09-16 18:12:23"/>
        <s v="2025-09-12 09:55:14"/>
        <s v="2025-08-16 10:16:07"/>
        <s v="2025-09-15 15:47:36"/>
        <s v="2025-08-16 11:01:09"/>
        <s v="2025-09-16 15:07:22"/>
        <s v="2025-09-05 15:34:25"/>
        <s v="2025-09-08 13:12:28"/>
        <s v="2025-08-21 13:12:33"/>
        <s v="2025-08-19 12:25:28"/>
        <s v="2025-09-13 21:05:48"/>
        <s v="2025-08-28 10:55:39"/>
        <s v="2025-08-31 19:58:14"/>
        <s v="2025-09-15 14:08:43"/>
        <s v="2025-09-13 13:42:03"/>
        <s v="2025-09-14 09:49:57"/>
        <s v="2025-09-06 22:44:26"/>
        <s v="2025-09-10 18:42:34"/>
        <s v="2025-07-28 10:33:46"/>
        <s v="2025-09-09 11:20:58"/>
        <s v="2025-09-04 16:27:40"/>
        <s v="2025-05-02 20:26:09"/>
        <s v="2025-09-11 10:45:32"/>
        <s v="2025-09-11 21:10:40"/>
        <s v="2025-09-01 17:59:46"/>
        <s v="2025-09-08 08:33:29"/>
        <s v="2025-09-07 16:30:01"/>
        <s v="2025-09-07 18:21:33"/>
        <s v="2025-09-11 13:38:59"/>
        <s v="2025-09-13 12:45:59"/>
        <s v="2025-09-13 15:27:55"/>
        <s v="2025-09-12 18:28:07"/>
        <s v="2025-09-09 16:38:55"/>
        <s v="2025-09-10 09:38:48"/>
        <s v="2025-09-14 10:44:39"/>
        <s v="2025-09-02 13:54:18"/>
        <s v="2025-09-14 19:32:39"/>
        <s v="2025-09-10 14:48:31"/>
        <s v="2025-09-08 20:43:03"/>
        <s v="2025-09-09 18:47:51"/>
        <s v="2025-09-03 17:38:34"/>
        <s v="2025-09-07 15:16:48"/>
        <s v="2025-09-14 20:19:05"/>
        <s v="2025-09-10 16:39:16"/>
        <s v="2025-09-13 15:47:25"/>
        <s v="2025-09-07 17:32:57"/>
        <s v="2025-09-07 16:23:57"/>
        <s v="2025-09-10 09:42:33"/>
        <s v="2025-09-11 10:27:13"/>
        <s v="2025-09-09 14:40:55"/>
        <s v="2025-09-01 10:36:09"/>
        <s v="2025-09-12 20:09:07"/>
        <s v="2025-09-10 17:21:52"/>
        <s v="2025-09-10 18:22:16"/>
        <s v="2025-08-30 12:07:31"/>
        <s v="2025-08-10 11:56:34"/>
        <s v="2025-08-22 17:10:31"/>
        <s v="2025-09-10 09:01:59"/>
        <s v="2025-09-13 16:17:50"/>
        <s v="2025-09-10 15:09:40"/>
        <s v="2025-09-13 13:01:18"/>
        <s v="2025-09-12 14:34:02"/>
        <s v="2025-09-10 13:17:28"/>
        <s v="2025-09-12 10:14:15"/>
        <s v="2025-09-11 12:46:07"/>
        <s v="2025-09-11 19:14:58"/>
        <s v="2025-09-11 10:01:03"/>
        <s v="2025-09-11 15:00:02"/>
        <s v="2025-09-11 06:11:36"/>
        <s v="2025-09-03 12:56:51"/>
        <s v="2025-09-11 19:50:16"/>
        <s v="2025-09-10 09:37:05"/>
        <s v="2025-08-25 15:03:37"/>
        <s v="2025-09-09 17:49:09"/>
        <s v="2025-08-05 15:26:59"/>
        <s v="2025-09-08 14:57:41"/>
        <s v="2025-04-21 10:25:51"/>
        <s v="2025-09-08 18:02:03"/>
        <s v="2025-09-10 11:10:24"/>
        <s v="2025-09-09 23:49:00"/>
        <s v="2025-09-11 13:20:26"/>
        <s v="2025-09-07 19:03:55"/>
        <s v="2025-09-04 16:23:27"/>
        <s v="2025-09-02 19:48:29"/>
        <s v="2024-09-30 16:27:03"/>
        <s v="2025-09-10 16:30:04"/>
        <s v="2025-07-28 11:54:58"/>
        <s v="2025-08-12 14:33:29"/>
        <s v="2025-09-09 14:53:57"/>
        <s v="2025-09-07 07:47:27"/>
        <s v="2025-07-14 09:16:03"/>
        <s v="2025-09-08 16:40:54"/>
        <s v="2025-09-09 18:51:39"/>
        <s v="2025-08-22 20:47:52"/>
        <s v="2025-09-02 10:15:57"/>
        <s v="2025-09-06 18:54:53"/>
        <s v="2025-09-08 10:55:11"/>
        <s v="2025-09-06 14:28:46"/>
        <s v="2025-09-08 11:06:39"/>
        <s v="2025-08-30 09:35:02"/>
        <s v="2025-08-28 09:08:14"/>
        <s v="2025-09-08 15:44:58"/>
        <s v="2025-09-08 13:52:32"/>
        <s v="2025-06-16 13:54:03"/>
        <s v="2025-06-11 10:21:14"/>
        <s v="2025-09-04 13:23:14"/>
        <s v="2025-09-03 16:34:13"/>
        <s v="2025-09-05 09:36:55"/>
        <s v="2025-07-15 11:10:12"/>
        <s v="2025-09-07 16:24:54"/>
        <s v="2025-08-17 22:28:36"/>
        <s v="2025-09-04 20:38:26"/>
        <s v="2025-09-01 10:14:38"/>
        <s v="2025-09-07 17:21:38"/>
        <s v="2025-09-07 15:04:24"/>
        <s v="2025-08-16 15:45:48"/>
        <s v="2025-09-06 19:05:30"/>
        <s v="2025-09-05 14:58:10"/>
        <s v="2025-09-06 20:06:26"/>
        <s v="2025-08-26 15:47:25"/>
        <s v="2025-09-06 10:15:03"/>
        <s v="2025-09-04 13:02:13"/>
        <s v="2025-08-26 17:38:08"/>
        <s v="2025-08-26 01:37:28"/>
        <s v="2025-09-04 10:09:50"/>
        <s v="2025-07-31 10:52:46"/>
        <s v="2025-09-05 16:10:01"/>
        <s v="2025-08-20 10:29:41"/>
        <s v="2025-08-19 09:06:36"/>
        <s v="2025-08-18 13:50:34"/>
        <s v="2025-09-02 19:57:45"/>
        <s v="2025-08-17 18:36:13"/>
        <s v="2025-09-03 09:13:04"/>
        <s v="2025-09-02 16:11:45"/>
        <s v="2025-09-03 09:06:18"/>
        <s v="2025-07-26 15:29:41"/>
        <s v="2025-04-24 11:26:58"/>
        <s v="2025-04-21 16:00:12"/>
        <s v="2025-09-01 13:51:08"/>
        <s v="2025-09-01 11:55:14"/>
        <s v="2025-08-03 17:08:32"/>
        <m/>
        <s v="2025-09-02 11:09:44"/>
        <s v="2025-09-14 11:19:37"/>
        <s v="2025-09-27 20:11:55"/>
        <s v="2025-09-30 18:54:41"/>
        <s v="2025-09-22 21:33:25"/>
        <s v="2025-09-30 09:16:01"/>
        <s v="2025-09-29 16:58:26"/>
        <s v="2025-09-05 14:47:51"/>
        <s v="2025-08-13 19:24:31"/>
        <s v="2025-09-21 15:26:20"/>
        <s v="2025-09-27 10:45:10"/>
      </sharedItems>
    </cacheField>
    <cacheField name="资源描述" numFmtId="0">
      <sharedItems containsBlank="1" count="288" longText="1">
        <s v="销售主管分配TMK主管"/>
        <s v="激活"/>
        <s v="黄智超1的内部员工推荐工单"/>
        <s v="家长咨询四级知春路课程【张志威公众号】"/>
        <s v="邓平宁+dengpingning@xdf.cn+ID+邓平宁(新东方教育科技集团有限公司-培训学校-南昌学校-素养智学部-素养运营中心-素养教学管理 | 教学经理)（TMK主管分配TMK）"/>
        <s v="边鑫博的转介绍，顾问老师先联系我下_x000a_家长想上口语和四级无忧预科_x000a_但是口语没班了，四级预科上10号的_x000a_有报小班倾向，但是小班目前都是一天上6个小时，怕孩子接受不了"/>
        <s v="续费原因：家长继续上郑坚丰老师的课，要求续费；该学生为保护期内续费，原顾问：国内大学部-刘晓娟(liuxiaojuan@xdf.cn)"/>
        <s v="续费原因：孩子要学习六级课；该学生为保护期外续费，原顾问部门：国内大学部"/>
        <s v="网报学生，分配给刘文君"/>
        <s v="续费原因：续费；该学生为保护期外续费，原顾问部门：国内大学部"/>
        <s v="咨询四级课程，大概率四级大班，老师先找我吧，这个要交的，但需要先跟人家讲明白师资【情况特殊，请先找我】_x000a_"/>
        <s v="渠道录入来源：新东方PC官网-客服_x000a_意向城市：北京访客省/城市：北京市_x000a_访客静态ID：01000000034659903081982413112471_x000a_接待分组ID：70447_x000a_搜索引擎：_x000a_搜索词：_x000a_关键词：_x000a_设备类型：phone_x000a_访客IP：223.104.3.235_x000a_对话详细内容：AI-Lbo0rDBXCyBY 2025-09-28 11:40:21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28 11:40:24_x000d__x000a_您是想咨询【线下课程】【线上课程】【考研规划】还是【在职考研】呢？**【线下课程】#  **【线上课程】#**【考研规划】#**【在职考研】#_x000d__x000a__x000d__x000a_01000000034659903081982413112471 2025-09-28 11:40:32_x000d__x000a_四级考试班_x000d__x000a__x000d__x000a_AI-Lbo0rDBXCyBY 2025-09-28 11:40:36_x000d__x000a_您目前在学的院校是哪所呢？_x000d__x000a__x000d__x000a_AI-Lbo0rDBXCyBY 2025-09-28 11:41:13_x000d__x000a_您好，能看到我的对话吗？如有疑问，可以在此留电咨询！_x000d__x000a__x000d__x000a_01000000034659903081982413112471 2025-09-28 11:41:15_x000d__x000a_沙河，或者东城，线上班或者线下班_x000d__x000a__x000d__x000a_AI-Lbo0rDBXCyBY 2025-09-28 11:41:19_x000d__x000a_您目前英语基础如何呢？_x000d__x000a__x000d__x000a_01000000034659903081982413112471 2025-09-28 11:41:40_x000d__x000a_高考110_x000d__x000a__x000d__x000a_AI-Lbo0rDBXCyBY 2025-09-28 11:41:43_x000d__x000a_这样，您微信还是电话方便呢？我安排四六级老师联系您，将课程的详细内容介绍给您_x000d__x000a__x000d__x000a_01000000034659903081982413112471 2025-09-28 11:42:00_x000d__x000a_我是妈妈，13651121602_x000d__x000a__x000d__x000a_AI-Lbo0rDBXCyBY 2025-09-28 11:42:03_x000d__x000a_好的，确认一下你的号码是否正确呢~_x000d__x000a__x000d__x000a_01000000034659903081982413112471 2025-09-28 11:42:17_x000d__x000a_正确_x000d__x000a__x000d__x000a_AI-Lbo0rDBXCyBY 2025-09-28 11:42:21_x000d__x000a_同学怎么称呼呢？_x000d__x000a__x000d__x000a_01000000034659903081982413112471 2025-09-28 11:42:28_x000d__x000a_宇_x000d__x000a__x000d__x000a_AI-Lbo0rDBXCyBY 2025-09-28 11:42:31_x000d__x000a_这边马上安排顾问老师联系您，预计半个小时左右给您回电请注意接听~_x000d__x000a__x000d__x000a__x000a_来源页：https://m.souke.xdf.cn/item/110100-108-WYFJ25041.html?sencecode=2&amp;rewriteResult=0&amp;rewriteKeyword=null_x000a_备注："/>
        <s v="咨询四级线上课。【已在群内反馈】"/>
        <s v="续费原因：高数1v1；该学生为保护期内续费，原顾问：国内大学部-黄智超(huangzhichao1@xdf.cn)"/>
        <s v=""/>
        <s v="续费原因：了解秋季六级，辛苦流转黄智超老师；该学生为保护期外续费，原顾问部门：国内大学部"/>
        <s v="学生北协和，研一，咨询英语六级辅导，线下，现在方便电话联系；AI-37815-492 2025-08-21 00:51:14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8-21 00:51:16_x000d__x000a_您是想咨询【考研走读班】【考研集训营】【考研规划】还是【在职考研】呢？_x000d__x000a__x000d__x000a_01000000037815570865805479325874 2025-08-21 00:51:46_x000d__x000a_四六级_x000d__x000a__x000d__x000a_AI-37815-492 2025-08-21 00:51:49_x000d__x000a_您目前在学的院校是哪所呢？_x000d__x000a__x000d__x000a_01000000037815570865805479325874 2025-08-21 00:51:58_x000d__x000a_北京协和医学院_x000d__x000a__x000d__x000a_AI-37815-492 2025-08-21 00:52:01_x000d__x000a_您目前英语基础如何呢？_x000d__x000a__x000d__x000a_01000000037815570865805479325874 2025-08-21 00:52:11_x000d__x000a_是什么成绩呢_x000d__x000a__x000d__x000a_AI-37815-492 2025-08-21 00:52:14_x000d__x000a_25考季考研分数预计在2025.2下旬出，方便留一下您的联系方式么？我让老师拉个群，先统一发您一些复试和调剂的相关资料_x000d__x000a__x000d__x000a_01000000037815570865805479325874 2025-08-21 00:52:53_x000d__x000a_我是想准备六级考试，请问有线下班吗，上课地点在哪里呢_x000d__x000a__x000d__x000a_AI-37815-492 2025-08-21 00:52:56_x000d__x000a_我们在全国32个城市都有校区，您这边在哪个地区上课方便呢。_x000d__x000a__x000d__x000a_01000000037815570865805479325874 2025-08-21 00:53:01_x000d__x000a_北京_x000d__x000a__x000d__x000a_AI-37815-492 2025-08-21 00:53:04_x000d__x000a_您好，请留下您的联系方式和姓名，我们安排校区老师给您回复~_x000d__x000a__x000d__x000a_01000000037815570865805479325874 2025-08-21 00:53:27_x000d__x000a_18660760577 加微信吧直接_x000d__x000a__x000d__x000a_AI-37815-492 2025-08-21 00:53:30_x000d__x000a_好的，确认一下联系方式是否正确呢？_x000d__x000a__x000d__x000a_01000000037815570865805479325874 2025-08-21 00:53:37_x000d__x000a_正确_x000d__x000a__x000d__x000a_AI-37815-492 2025-08-21 00:53:41_x000d__x000a_同学怎么称呼呢？_x000d__x000a__x000d__x000a_01000000037815570865805479325874 2025-08-21 00:53:51_x000d__x000a_张耀元_x000d__x000a__x000d__x000a_AI-37815-492 2025-08-21 00:53:55_x000d__x000a_好的，由于顾问老师是白天九点上班，这边安排老师上午9点后给您回电请注意接听~_x000d__x000a__x000d__x000a_ 外呼主题：2026财年第3财月百度投放新东方官网小程序（TMK主管分配TMK）"/>
        <s v="续费原因：四级没过 下学期继续；该学生为保护期外续费，原顾问部门：国内大学部"/>
        <s v="【赵浩智】学生咨询，咨询四级秋季辅导，用户目前大二【用户下午有课，可以先wx沟通】"/>
        <s v="赵文倩+zhaowenqian5@xdf.cn+培训学校-北京学校-高中一对一部-东南区-蒲黄榆分中心+课程顾问_x000a_"/>
        <s v="想补习专升本英语方面，麻烦老师联系13581527230"/>
        <s v="弓志伟+ID+gongzhiwei3@xdf.cn+产业机构-大学事业部-大学在线-四六级项目部-学管师_x000a_学生咨询线下四六级，学生目前不方便，晚上九点之后打电话/目前加微信沟通_x000a_若资源有效，请接收到的老师在建单群补内部推荐流程"/>
        <s v="咨询六级课程_x000a_渠道录入来源：大众点评_x000a_事件名称：团购_x000a_大众点评门店名称：新东方考研四六级(国贸校区)_x000a_店铺绑定的校区：临时教学校区_x000a_店铺管理员邮箱：lvmeng2@xdf.cn_x000a_意向科目：六级_x000a_产品名称：六级秋季周末班试听课_x000a_订单号：7236250621758987233000_x000a_订单信息：点评团购_x000a_支付时间：2025-09-27 23:33:53_x000a_备注：2025-09-27 23:33:53用户在大众点评团购，团购商品名称为: 六级秋季周末班试听课_x000a_"/>
        <s v="高考英语136，咨询六级线下课程"/>
        <s v="咨询微积分1对1"/>
        <s v="渠道录入来源：新东方PC官网-客服_x000a_意向城市：北京访客省/城市：北京市_x000a_访客静态ID：01000000034659880166664168437278_x000a_接待分组ID：70447_x000a_搜索引擎：_x000a_搜索词：_x000a_关键词：_x000a_设备类型：pc_x000a_访客IP：183.241.194.83_x000a_对话详细内容：AI-Lbo0rDBXCyBY 2025-09-25 20:01:08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25 20:01:10_x000d__x000a_您是想咨询【线下课程】【线上课程】【考研规划】还是【在职考研】呢？**【线下课程】#  **【线上课程】#**【考研规划】#**【在职考研】#_x000d__x000a__x000d__x000a_01000000034659880166664168437278 2025-09-25 20:01:33_x000d__x000a_你好，请问四级考试课程情况，_x000d__x000a__x000d__x000a_AI-Lbo0rDBXCyBY 2025-09-25 20:01:37_x000d__x000a_您目前在学的院校是哪所呢？_x000d__x000a__x000d__x000a_01000000034659880166664168437278 2025-09-25 20:01:52_x000d__x000a_北京物资学院_x000d__x000a__x000d__x000a_AI-Lbo0rDBXCyBY 2025-09-25 20:01:56_x000d__x000a_您目前英语基础如何呢？_x000d__x000a__x000d__x000a_01000000034659880166664168437278 2025-09-25 20:02:22_x000d__x000a_25考研英语二58分_x000d__x000a__x000d__x000a_AI-Lbo0rDBXCyBY 2025-09-25 20:02:26_x000d__x000a_这样，您微信还是电话方便呢？我安排四六级老师联系您，将课程的详细内容介绍给您_x000d__x000a__x000d__x000a_01000000034659880166664168437278 2025-09-25 20:02:41_x000d__x000a_电话13801082502_x000d__x000a__x000d__x000a_AI-Lbo0rDBXCyBY 2025-09-25 20:02:44_x000d__x000a_好的，确认一下你的号码是否正确呢~_x000d__x000a__x000d__x000a_01000000034659880166664168437278 2025-09-25 20:03:30_x000d__x000a_正确，平时有设置，电话前说一声我打开_x000d__x000a__x000d__x000a_AI-Lbo0rDBXCyBY 2025-09-25 20:03:33_x000d__x000a_同学怎么称呼呢？_x000d__x000a__x000d__x000a_01000000034659880166664168437278 2025-09-25 20:03:41_x000d__x000a_张芳云_x000d__x000a__x000d__x000a_AI-Lbo0rDBXCyBY 2025-09-25 20:03:44_x000d__x000a_这边马上安排顾问老师联系您，预计半个小时左右给您回电请注意接听~_x000d__x000a__x000d__x000a_01000000034659880166664168437278 2025-09-25 20:03:52_x000d__x000a_谢谢_x000d__x000a__x000d__x000a_AI-Lbo0rDBXCyBY 2025-09-25 20:03:55_x000d__x000a_好的，这个也是您的微信号吗？_x000d__x000a__x000d__x000a_01000000034659880166664168437278 2025-09-25 20:04:02_x000d__x000a_是的_x000d__x000a__x000d__x000a_AI-Lbo0rDBXCyBY 2025-09-25 20:04:05_x000d__x000a_稍后老师会联系哈_x000d__x000a__x000d__x000a_01000000034659880166664168437278 2025-09-25 20:04:12_x000d__x000a_谢谢_x000d__x000a__x000d__x000a_AI-Lbo0rDBXCyBY 2025-09-25 20:04:15_x000d__x000a_不客气_x000d__x000a__x000d__x000a__x000a_来源页：https://www.xdf.cn/_x000a_备注："/>
        <s v="刘晓娟的内部员工推荐工单"/>
        <s v="于同学：15640935275_x000a_咨询四级，着急资源，辛苦今日分配"/>
        <s v="渠道录入来源：新东方官网M站-客服_x000a_意向城市：北京访客省/城市：北京市_x000a_访客静态ID：01000003465900823766765379617881_x000a_接待分组ID：70455_x000a_搜索引擎：_x000a_搜索词：_x000a_关键词：_x000a_设备类型：phone_x000a_访客IP：219.142.236.201_x000a_对话详细内容：AI-Lbo0rDBXCyBY 2025-09-19 07:21:08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19 07:21:11_x000d__x000a_您是想咨询【线下课程】【线上课程】【考研规划】还是【在职考研】呢？**【线下课程】#  **【线上课程】#**【考研规划】#**【在职考研】#_x000d__x000a__x000d__x000a_01000003465900823766765379617881 2025-09-19 07:21:14_x000d__x000a_【四/六级课程】_x000d__x000a__x000d__x000a_01000003465900823766765379617881 2025-09-19 07:21:16_x000d__x000a_【线上课程】_x000d__x000a__x000d__x000a_AI-Lbo0rDBXCyBY 2025-09-19 07:21:21_x000d__x000a_您目前英语基础如何呢？_x000d__x000a__x000d__x000a_01000003465900823766765379617881 2025-09-19 07:21:33_x000d__x000a_还可以_x000d__x000a__x000d__x000a_AI-Lbo0rDBXCyBY 2025-09-19 07:21:36_x000d__x000a_这样，您微信还是电话方便呢？我安排四六级老师联系您，将课程的详细内容介绍给您_x000d__x000a__x000d__x000a_01000003465900823766765379617881 2025-09-19 07:21:58_x000d__x000a_13910789031_x000d__x000a__x000d__x000a_AI-Lbo0rDBXCyBY 2025-09-19 07:22:01_x000d__x000a_好的，确认一下你的号码是否正确呢~_x000d__x000a__x000d__x000a_01000003465900823766765379617881 2025-09-19 07:22:15_x000d__x000a_正确_x000d__x000a__x000d__x000a_AI-Lbo0rDBXCyBY 2025-09-19 07:22:18_x000d__x000a_同学怎么称呼呢？_x000d__x000a__x000d__x000a_01000003465900823766765379617881 2025-09-19 07:22:25_x000d__x000a_王宇飞_x000d__x000a__x000d__x000a_AI-Lbo0rDBXCyBY 2025-09-19 07:22:28_x000d__x000a_好的，由于今天课程规划老师还没有上班，这边安排老师上午9点后给您回电请注意接听~_x000d__x000a__x000d__x000a__x000a_来源页：https://group-live2.easyliao.com/live/chat.do?c=34659&amp;g=70455&amp;config=102466_x000a_备注："/>
        <s v="AI-37815-492 2025-09-21 20:55:59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9-21 20:56:01_x000d__x000a_您是想咨询【考研走读班】【考研集训营】【考研规划】还是【在职考研】呢？_x000d__x000a__x000d__x000a_01000000037815845920855510128942 2025-09-21 20:56:11_x000d__x000a_四六级_x000d__x000a__x000d__x000a_AI-37815-492 2025-09-21 20:56:15_x000d__x000a_您目前在学的院校是哪所呢？_x000d__x000a__x000d__x000a_01000000037815845920855510128942 2025-09-21 20:56:16_x000d__x000a_六级_x000d__x000a__x000d__x000a_AI-37815-492 2025-09-21 20:56:20_x000d__x000a_您目前英语基础如何呢？_x000d__x000a__x000d__x000a_01000000037815845920855510128942 2025-09-21 20:56:27_x000d__x000a_北京的大学，大二_x000d__x000a__x000d__x000a_AI-37815-492 2025-09-21 20:56:31_x000d__x000a_这样，您微信还是电话方便呢？我安排四六级老师联系您，将课程的详细内容介绍给您_x000d__x000a__x000d__x000a_01000000037815845920855510128942 2025-09-21 20:56:34_x000d__x000a_四级过了_x000d__x000a__x000d__x000a_AI-37815-492 2025-09-21 20:56:38_x000d__x000a_您可以留下您的姓名和电话，我这边可以立刻安排对应校区顾问老师给您回电！_x000d__x000a__x000d__x000a_01000000037815845920855510128942 2025-09-21 20:56:40_x000d__x000a_微信_x000d__x000a__x000d__x000a_AI-37815-492 2025-09-21 20:56:44_x000d__x000a_可以的，您的微信号码是~_x000d__x000a__x000d__x000a_01000000037815845920855510128942 2025-09-21 20:56:47_x000d__x000a_13681082291_x000d__x000a__x000d__x000a_AI-37815-492 2025-09-21 20:56:50_x000d__x000a_好的，确认一下联系方式是否正确呢？_x000d__x000a__x000d__x000a_01000000037815845920855510128942 2025-09-21 20:57:04_x000d__x000a_嗯_x000d__x000a__x000d__x000a_AI-37815-492 2025-09-21 20:57:08_x000d__x000a_同学怎么称呼呢？_x000d__x000a__x000d__x000a_01000000037815845920855510128942 2025-09-21 20:57:17_x000d__x000a_李同学_x000d__x000a__x000d__x000a_AI-37815-492 2025-09-21 20:57:20_x000d__x000a_这边马上安排顾问老师联系您，预计半个小时左右给您回电请注意接听~_x000d__x000a__x000d__x000a_"/>
        <s v="李玉迪转介绍。学员咨询六级课程，辛苦流转"/>
        <s v="杨雨轩+yangyuxuan2@xdf.cn+新东方教育科技集团有限公司-培训学校-北京学校-高中一对一部-增长中心-线上社群组 | 社群运营专员_x000a__x000a_要报四级课"/>
        <s v="家长咨询四级_x000a_"/>
        <s v="家长咨询四级考前辅导"/>
        <s v="【tmk徐树萌】咨询了解四级课程_x000a_【群内已审核】；【tmk徐树萌】咨询了解四级课程（TMK主管分配TMK）"/>
        <s v="市场人员：布亚锋_x000a_意向等级：高_x000a_备注：25考季下。咨询四级课程上课形式和价格"/>
        <s v="续费原因：续费 辛苦分配房国超；该学生为保护期外续费，原顾问部门：国内大学部"/>
        <s v="咨询六级课程_x000a__x000a__x000a_渠道录入来源：大众点评_x000a_事件名称：在线咨询_x000a_大众点评门店名称：新东方考研四六级(国贸校区)_x000a_店铺绑定的校区：临时教学校区_x000a_店铺管理员邮箱：lvmeng2@xdf.cn_x000a_备注：2025-09-26 21:53:15,用户在大众点评新东方考研四六级(国贸校区)在线咨询_x000a_"/>
        <s v="AI-37815-492 2025-09-27 09:45:48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9-27 09:45:50_x000d__x000a_您是想咨询【考研走读班】【考研集训营】【考研规划】还是【在职考研】呢？_x000d__x000a__x000d__x000a_01000000037815893751169332403878 2025-09-27 09:46:15_x000d__x000a_我想咨询6级考试_x000d__x000a__x000d__x000a_AI-37815-492 2025-09-27 09:46:18_x000d__x000a_您目前在学的院校是哪所呢？_x000d__x000a__x000d__x000a_01000000037815893751169332403878 2025-09-27 09:46:32_x000d__x000a_北京语言大学_x000d__x000a__x000d__x000a_AI-37815-492 2025-09-27 09:46:35_x000d__x000a_您目前英语基础如何呢？_x000d__x000a__x000d__x000a_01000000037815893751169332403878 2025-09-27 09:46:44_x000d__x000a_请问有线上课程吗？_x000d__x000a__x000d__x000a_AI-37815-492 2025-09-27 09:46:48_x000d__x000a_这样，您微信还是电话方便呢？我安排四六级老师联系您，将课程的详细内容介绍给您_x000d__x000a__x000d__x000a_01000000037815893751169332403878 2025-09-27 09:46:58_x000d__x000a_英语基础可以_x000d__x000a__x000d__x000a_AI-37815-492 2025-09-27 09:47:02_x000d__x000a_您可以留下您的姓名和电话，我这边可以立刻安排对应校区顾问老师给您回电！_x000d__x000a__x000d__x000a_01000000037815893751169332403878 2025-09-27 09:47:09_x000d__x000a_13316511918_x000d__x000a__x000d__x000a_AI-37815-492 2025-09-27 09:47:13_x000d__x000a_好的，确认一下你的号码是否正确呢~_x000d__x000a__x000d__x000a_01000000037815893751169332403878 2025-09-27 09:47:32_x000d__x000a_考过一次，没怎么准备，差20分_x000d__x000a__x000d__x000a_AI-37815-492 2025-09-27 09:47:35_x000d__x000a_这个手机号是您的微信吗？如果不是您可以留一下您的微信号_x000d__x000a__x000d__x000a_01000000037815893751169332403878 2025-09-27 09:47:44_x000d__x000a_微信_x000d__x000a__x000d__x000a_AI-37815-492 2025-09-27 09:47:48_x000d__x000a_同学怎么称呼呢？_x000d__x000a__x000d__x000a_01000000037815893751169332403878 2025-09-27 09:48:00_x000d__x000a_你这是新东方吗？_x000d__x000a__x000d__x000a_AI-37815-492 2025-09-27 09:48:03_x000d__x000a_这边马上安排顾问老师联系您，预计半个小时左右给您回电请注意接听~_x000d__x000a__x000d__x000a_"/>
        <s v="9.27花园桥线下试听，咨询四级课程，田一禾老师接待"/>
        <s v="续费原因：续费四六级班课；该学生为保护期外续费，原顾问部门：国内大学部"/>
        <s v="咨询四级课程"/>
        <s v="AI-37815-492 2025-09-26 18:32:37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9-26 18:32:39_x000d__x000a_您是想咨询【考研走读班】【考研集训营】【考研规划】还是【在职考研】呢？_x000d__x000a__x000d__x000a_01000000037815888275069381606891 2025-09-26 18:32:54_x000d__x000a_四六级_x000d__x000a__x000d__x000a_AI-37815-492 2025-09-26 18:32:58_x000d__x000a_您目前在学的院校是哪所呢？_x000d__x000a__x000d__x000a_01000000037815888275069381606891 2025-09-26 18:33:02_x000d__x000a_首都师范大学_x000d__x000a__x000d__x000a_AI-37815-492 2025-09-26 18:33:05_x000d__x000a_您目前英语基础如何呢？_x000d__x000a__x000d__x000a_01000000037815888275069381606891 2025-09-26 18:33:11_x000d__x000a_没过六级_x000d__x000a__x000d__x000a_AI-37815-492 2025-09-26 18:33:15_x000d__x000a_这样，您微信还是电话方便呢？我安排四六级老师联系您，将课程的详细内容介绍给您_x000d__x000a__x000d__x000a_01000000037815888275069381606891 2025-09-26 18:33:25_x000d__x000a_17637310626 我微信_x000d__x000a__x000d__x000a_AI-37815-492 2025-09-26 18:33:28_x000d__x000a_好的，确认一下联系方式是否正确呢？_x000d__x000a__x000d__x000a_01000000037815888275069381606891 2025-09-26 18:33:37_x000d__x000a_正确_x000d__x000a__x000d__x000a_AI-37815-492 2025-09-26 18:33:40_x000d__x000a_同学怎么称呼呢？_x000d__x000a__x000d__x000a_01000000037815888275069381606891 2025-09-26 18:33:46_x000d__x000a_小马_x000d__x000a__x000d__x000a_AI-37815-492 2025-09-26 18:33:50_x000d__x000a_这边马上安排顾问老师联系您，预计半个小时左右给您回电请注意接听~_x000d__x000a__x000d__x000a_01000000037815888275069381606891 2025-09-26 18:33:57_x000d__x000a_加微信吧_x000d__x000a__x000d__x000a_AI-37815-492 2025-09-26 18:34:01_x000d__x000a_好的，我这边备注一下，稍后微信与您联系_x000d__x000a__x000d__x000a_01000000037815888275069381606891 2025-09-26 18:34:08_x000d__x000a_好的_x000d__x000a__x000d__x000a_AI-37815-492 2025-09-26 18:34:12_x000d__x000a_嗯嗯_x000d__x000a__x000d__x000a_"/>
        <s v="续费原因：同学已经上岸北京工商大学全日制MBA项目，目前想咨询四级课程，近期就想学。原顾问已经转岗，辛苦流转给四六级顾问。；该学生为保护期外续费，原顾问部门：国内大学部"/>
        <s v="渠道录入来源：新东方官网M站-客服_x000a_意向城市：北京访客省/城市：北京市_x000a_访客静态ID：01000003465900087747822282727884_x000a_接待分组ID：70455_x000a_搜索引擎：_x000a_搜索词：_x000a_关键词：_x000a_设备类型：phone_x000a_访客IP：117.133.64.253_x000a_对话详细内容：AI-Lbo0rDBXCyBY 2025-09-25 12:33:03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25 12:33:06_x000d__x000a_您是想咨询【线下课程】【线上课程】【考研规划】还是【在职考研】呢？**【线下课程】#  **【线上课程】#**【考研规划】#**【在职考研】#_x000d__x000a__x000d__x000a_01000003465900087747822282727884 2025-09-25 12:33:08_x000d__x000a_【四/六级课程】_x000d__x000a__x000d__x000a_AI-Lbo0rDBXCyBY 2025-09-25 12:33:11_x000d__x000a_您目前在学的院校是哪所呢？_x000d__x000a__x000d__x000a_01000003465900087747822282727884 2025-09-25 12:33:13_x000d__x000a_【线下课程】_x000d__x000a__x000d__x000a_AI-Lbo0rDBXCyBY 2025-09-25 12:33:17_x000d__x000a_您目前英语基础如何呢？_x000d__x000a__x000d__x000a_01000003465900087747822282727884 2025-09-25 12:33:25_x000d__x000a_中国矿业大学（北京）_x000d__x000a__x000d__x000a_AI-Lbo0rDBXCyBY 2025-09-25 12:33:29_x000d__x000a_这样，您微信还是电话方便呢？我安排四六级老师联系您，将课程的详细内容介绍给您_x000d__x000a__x000d__x000a_01000003465900087747822282727884 2025-09-25 12:33:58_x000d__x000a_微信13293606411_x000d__x000a__x000d__x000a_AI-Lbo0rDBXCyBY 2025-09-25 12:34:02_x000d__x000a_好的，确认一下您的号码是否正确呢？_x000d__x000a__x000d__x000a_01000003465900087747822282727884 2025-09-25 12:34:13_x000d__x000a_正确_x000d__x000a__x000d__x000a_AI-Lbo0rDBXCyBY 2025-09-25 12:34:16_x000d__x000a_同学怎么称呼呢？_x000d__x000a__x000d__x000a_01000003465900087747822282727884 2025-09-25 12:34:25_x000d__x000a_白洋_x000d__x000a__x000d__x000a_AI-Lbo0rDBXCyBY 2025-09-25 12:34:29_x000d__x000a_这边马上安排顾问老师联系您，预计半个小时左右给您回电请注意接听~_x000d__x000a__x000d__x000a_01000003465900087747822282727884 2025-09-25 12:34:47_x000d__x000a_添加微信吧_x000d__x000a__x000d__x000a_AI-Lbo0rDBXCyBY 2025-09-25 12:34:51_x000d__x000a_好的，我这边备注一下，稍后微信与您联系_x000d__x000a__x000d__x000a_01000003465900087747822282727884 2025-09-25 12:34:58_x000d__x000a_好的_x000d__x000a__x000d__x000a_AI-Lbo0rDBXCyBY 2025-09-25 12:35:01_x000d__x000a_嗯嗯_x000d__x000a__x000d__x000a__x000a_来源页：https://group-live2.easyliao.com/live/chat.do?c=34659&amp;g=70455&amp;config=102466_x000a_备注："/>
        <s v="续费原因：咨询六级，辛苦分配刘文君老师；该学生为保护期外续费，原顾问部门：国内大学部"/>
        <s v="杨晓超内部员工推荐"/>
        <s v="着急联系 21:00后资源 辛苦分配黄智超 不占顺序_x000a_学生姓名：范书睿_x000a_电话：13661305465四级"/>
        <s v="咨询四级课程，基础比较差，上一次是大一考的300多分"/>
        <s v="咨询四级一对一课程，尽快联系"/>
        <s v="张会艳+zhanghuiyan2@xdf.cn+新东方教育科技集团有限公司-培训学校-北京学校-高中一对一部-东北区-东四分中心-课程顾问_x000a_房国超"/>
        <s v="渠道录入来源：新东方PC官网-客服_x000a_意向城市：北京访客省/城市：北京市_x000a_访客静态ID：01000000034659869884529873721128_x000a_接待分组ID：70447_x000a_搜索引擎：_x000a_搜索词：_x000a_关键词：_x000a_设备类型：phone_x000a_访客IP：223.72.87.173_x000a_对话详细内容：AI-Lbo0rDBXCyBY 2025-09-24 15:27:26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24 15:27:30_x000d__x000a_您是想咨询【线下课程】【线上课程】【考研规划】还是【在职考研】呢？**【线下课程】#  **【线上课程】#**【考研规划】#**【在职考研】#_x000d__x000a__x000d__x000a_01000000034659869884529873721128 2025-09-24 15:29:21_x000d__x000a_人工客服_x000d__x000a__x000d__x000a_AI-Lbo0rDBXCyBY 2025-09-24 15:29:24_x000d__x000a_我是人工老师哦_x000d__x000a__x000d__x000a_AI-Lbo0rDBXCyBY 2025-09-24 15:29:26_x000d__x000a_同学，你现在是在校还是在职呢？_x000d__x000a__x000d__x000a_01000000034659869884529873721128 2025-09-24 15:29:37_x000d__x000a_在校大一_x000d__x000a__x000d__x000a_AI-Lbo0rDBXCyBY 2025-09-24 15:29:41_x000d__x000a_具体是想报考什么学校和专业呢？_x000d__x000a__x000d__x000a_01000000034659869884529873721128 2025-09-24 15:29:44_x000d__x000a_要报四级_x000d__x000a__x000d__x000a_AI-Lbo0rDBXCyBY 2025-09-24 15:29:48_x000d__x000a_您目前在学的院校是哪所呢？_x000d__x000a__x000d__x000a_01000000034659869884529873721128 2025-09-24 15:30:02_x000d__x000a_但是上面写不支持在线报名_x000d__x000a__x000d__x000a_AI-Lbo0rDBXCyBY 2025-09-24 15:30:06_x000d__x000a_您手机号是多少？这边给您发一下目前咱们的在线课程。也可以带您过来了解一下线下课程对比一下适合您情况的辅导方式。_x000d__x000a__x000d__x000a_01000000034659869884529873721128 2025-09-24 15:30:31_x000d__x000a_我目前已经有想法，想要报名的线下课_x000d__x000a__x000d__x000a_AI-Lbo0rDBXCyBY 2025-09-24 15:30:35_x000d__x000a_这样，您微信还是电话方便呢？我安排四六级老师联系您，将课程的详细内容介绍给您_x000d__x000a__x000d__x000a_01000000034659869884529873721128 2025-09-24 15:30:52_x000d__x000a_微信_x000d__x000a__x000d__x000a_AI-Lbo0rDBXCyBY 2025-09-24 15:30:56_x000d__x000a_可以的，您的微信号码是~_x000d__x000a__x000d__x000a_AI-Lbo0rDBXCyBY 2025-09-24 15:31:33_x000d__x000a_您好，能看到我的对话吗？如有疑问，可以在此留电咨询！_x000d__x000a__x000d__x000a_AI-Lbo0rDBXCyBY 2025-09-24 15:31:53_x000d__x000a_如果打字不方便，可以在此输入电话或者微信，这边安排老师与您联系，为您详细解答！_x000d__x000a__x000d__x000a_AI-Lbo0rDBXCyBY 2025-09-24 15:32:53_x000d__x000a_同学您好，目前处于咨询的高峰期，如需咨询26/27考研【复习规划、择校择专业】【课程详情】等问题，您可以留下您的【姓名电话方便接听电话的时间】，我们会安排老师第一时间为您回电免费咨询！_x000d__x000a__x000d__x000a_01000000034659869884529873721128 2025-09-24 15:33:23_x000d__x000a_微信号：15910204807_x000d__x000a__x000d__x000a_AI-Lbo0rDBXCyBY 2025-09-24 15:33:27_x000d__x000a_好的，确认一下您的号码是否正确呢？_x000d__x000a__x000d__x000a_01000000034659869884529873721128 2025-09-24 15:33:31_x000d__x000a_你安排人加我吧_x000d__x000a__x000d__x000a_AI-Lbo0rDBXCyBY 2025-09-24 15:33:35_x000d__x000a_同学怎么称呼呢？_x000d__x000a__x000d__x000a_01000000034659869884529873721128 2025-09-24 15:34:27_x000d__x000a_解_x000d__x000a__x000d__x000a_AI-Lbo0rDBXCyBY 2025-09-24 15:34:31_x000d__x000a_这边马上安排顾问老师联系您，预计半个小时左右给您回电请注意接听~_x000d__x000a__x000d__x000a__x000a_来源页：https://m.souke.xdf.cn/_x000a_备注："/>
        <s v="续费原因：家长了解秋季四级班级情况，给家长介绍了有线上以及线下班。先发送了10月四级线上班的课表。在等回复；该学生为保护期外续费，原顾问部门：国内大学部"/>
        <s v="续费原因：想学习高数上1v1；该学生为保护期外续费，原顾问部门：国内大学部"/>
        <s v="渠道录入来源：集团百度投放-易聊_x000a_意向城市：北京市_x000a_访客省/城市：北京市_x000a_qq: _x000a_访客静态ID：01000000034718869843707295214454_x000a_接待分组ID：51266_x000a_搜索引擎：_x000a_搜索词：_x000a_关键词：_x000a_设备类型：pc_x000a_访客IP：124.202.192.153_x000a_对话详细内容：AI-KvNH7xJ0CD 2025-09-24 15:20:45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KvNH7xJ0CD 2025-09-24 15:20:47_x000d__x000a_您是想咨询【考研走读班】【考研集训营】【考研规划】还是【在职考研】呢？_x000d__x000a__x000d__x000a_01000000034718869843707295214454 2025-09-24 15:21:13_x000d__x000a_四级英语_x000d__x000a__x000d__x000a_AI-KvNH7xJ0CD 2025-09-24 15:21:17_x000d__x000a_考研对四六级一般没有明确要求，个别学校可能会单独规定需要四级/六级成绩。_x000d__x000a__x000d__x000a_AI-KvNH7xJ0CD 2025-09-24 15:21:18_x000d__x000a_您目前在学的院校是哪所呢？_x000d__x000a__x000d__x000a_01000000034718869843707295214454 2025-09-24 15:21:40_x000d__x000a_北方工业大学_x000d__x000a__x000d__x000a_AI-KvNH7xJ0CD 2025-09-24 15:21:44_x000d__x000a_您目前英语基础如何呢？_x000d__x000a__x000d__x000a_01000000034718869843707295214454 2025-09-24 15:22:01_x000d__x000a_中等_x000d__x000a__x000d__x000a_AI-KvNH7xJ0CD 2025-09-24 15:22:05_x000d__x000a_这样，您微信还是电话方便呢？我安排四六级老师联系您，将课程的详细内容介绍给您_x000d__x000a__x000d__x000a_01000000034718869843707295214454 2025-09-24 15:22:40_x000d__x000a_我想问四级有线下的班课吗？_x000d__x000a__x000d__x000a_AI-KvNH7xJ0CD 2025-09-24 15:22:43_x000d__x000a_您可以留下您的姓名和电话，我这边可以立刻安排对应校区顾问老师给您回电！_x000d__x000a__x000d__x000a_01000000034718869843707295214454 2025-09-24 15:23:11_x000d__x000a_蔺女士 13522784319_x000d__x000a__x000d__x000a__x000a_来源页：http://lingxi.xdf.cn/siliujixdf?utm_source=jituan_searchengine_360_PC_360_PP&amp;utm_medium=CPD&amp;utm_campaign=jituanpinjuheye&amp;utm_term=toutu_yignyusiji_x000a_备注："/>
        <s v="房国超；"/>
        <s v="刘晓娟的顾问转介绍"/>
        <s v="咨询六级课程"/>
        <s v="咨询四级线下课程_x000a__x000a__x000a_渠道录入来源：大众点评_x000a_事件名称：400电话_x000a_大众点评门店名称：新东方考研四六级(良乡大学城校区)_x000a_店铺绑定的校区：临时教学校区_x000a_店铺管理员邮箱：lvmeng2@xdf.cn_x000a_备注：2025-09-23 16:44:24,用户在大众点评新东方考研四六级(良乡大学城校区)呼入400电话 未接_x000a_"/>
        <s v="家长咨询四级课程"/>
        <s v="【赵浩智】学生咨询，咨询四级秋季辅导，用户目前大一 【用户目前在军训，暂时不太方便电话联系，可以先wx沟通再语音联系】"/>
        <s v="咨询四级班"/>
        <s v="【四级】学生咨询四级线下走读，目前在西二旗，方便微信沟通；AI-37815-492 2025-07-10 08:43:01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7-10 08:43:03_x000d__x000a_您是想咨询【考研走读班】【考研集训营】【考研规划】还是【在职考研】呢？_x000d__x000a__x000d__x000a_01000000037815210805759825283457 2025-07-10 08:43:29_x000d__x000a_大学生四六级_x000d__x000a__x000d__x000a_AI-37815-492 2025-07-10 08:43:32_x000d__x000a_您目前在学的院校是哪所呢？_x000d__x000a__x000d__x000a_01000000037815210805759825283457 2025-07-10 08:43:49_x000d__x000a_辽宁工业大学，暑假在北京_x000d__x000a__x000d__x000a_AI-37815-492 2025-07-10 08:43:53_x000d__x000a_您目前英语基础如何呢？_x000d__x000a__x000d__x000a_01000000037815210805759825283457 2025-07-10 08:44:05_x000d__x000a_备考四级_x000d__x000a__x000d__x000a_AI-37815-492 2025-07-10 08:44:09_x000d__x000a_这样，您微信还是电话方便呢？我安排四六级老师联系您，将课程的详细内容介绍给您_x000d__x000a__x000d__x000a_01000000037815210805759825283457 2025-07-10 08:44:25_x000d__x000a_微信15901207189_x000d__x000a__x000d__x000a_AI-37815-492 2025-07-10 08:44:28_x000d__x000a_好的，确认一下联系方式是否正确呢？_x000d__x000a__x000d__x000a_01000000037815210805759825283457 2025-07-10 08:44:35_x000d__x000a_正确_x000d__x000a__x000d__x000a_AI-37815-492 2025-07-10 08:44:38_x000d__x000a_同学怎么称呼呢？_x000d__x000a__x000d__x000a_ 外呼主题：2026财年第2财月百度投放新东方官网小程序（TMK主管分配TMK）"/>
        <s v="咨询四六级"/>
        <s v="四六级，要去校区，给了校区的地区"/>
        <s v="渠道录入来源：新东方官网M站-客服_x000a_意向城市：北京访客省/城市：北京市_x000a_访客静态ID：01000003465900854783659185228118_x000a_接待分组ID：70455_x000a_搜索引擎：_x000a_搜索词：_x000a_关键词：_x000a_设备类型：phone_x000a_访客IP：114.254.3.228_x000a_对话详细内容：AI-Lbo0rDBXCyBY 2025-09-22 21:30:37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22 21:30:40_x000d__x000a_您是想咨询【线下课程】【线上课程】【考研规划】还是【在职考研】呢？**【线下课程】#  **【线上课程】#**【考研规划】#**【在职考研】#_x000d__x000a__x000d__x000a_01000003465900854783659185228118 2025-09-22 21:30:46_x000d__x000a_【四/六级课程】_x000d__x000a__x000d__x000a_01000003465900854783659185228118 2025-09-22 21:30:47_x000d__x000a_【线下课程】_x000d__x000a__x000d__x000a_AI-Lbo0rDBXCyBY 2025-09-22 21:30:51_x000d__x000a_您目前英语基础如何呢？_x000d__x000a__x000d__x000a_01000003465900854783659185228118 2025-09-22 21:31:09_x000d__x000a_高考英语90_x000d__x000a__x000d__x000a_AI-Lbo0rDBXCyBY 2025-09-22 21:31:13_x000d__x000a_这样，您微信还是电话方便呢？我安排四六级老师联系您，将课程的详细内容介绍给您_x000d__x000a__x000d__x000a_01000003465900854783659185228118 2025-09-22 21:31:27_x000d__x000a_加我微信18600478676_x000d__x000a__x000d__x000a_AI-Lbo0rDBXCyBY 2025-09-22 21:31:31_x000d__x000a_好的，确认一下您的号码是否正确呢？_x000d__x000a__x000d__x000a_01000003465900854783659185228118 2025-09-22 21:31:38_x000d__x000a_或者电话18600478676_x000d__x000a__x000d__x000a_AI-Lbo0rDBXCyBY 2025-09-22 21:31:42_x000d__x000a_同学怎么称呼呢？_x000d__x000a__x000d__x000a_01000003465900854783659185228118 2025-09-22 21:31:42_x000d__x000a_正确_x000d__x000a__x000d__x000a_AI-Lbo0rDBXCyBY 2025-09-22 21:31:46_x000d__x000a_好的，由于今天课程规划老师已经下班了，这边安排老师明天上午9点后给您回电请注意接听~_x000d__x000a__x000d__x000a_01000003465900854783659185228118 2025-09-22 21:31:56_x000d__x000a_张女士_x000d__x000a__x000d__x000a_AI-Lbo0rDBXCyBY 2025-09-22 21:32:00_x000d__x000a_好的，请问还有其他问题需要咨询吗？_x000d__x000a__x000d__x000a__x000a_来源页：https://group-live2.easyliao.com/live/chat.do?c=34659&amp;g=70455&amp;config=102466_x000a_备注："/>
        <s v="【赵浩智】咨询四级秋季线下1V1辅导，用户目前准大一，高考英语100左右，想要争取大一顺利通过四级"/>
        <s v="续费原因：学员了解四六级，辛苦流转宋增辉老师；该学生为保护期内续费，原顾问：国内大学部-张博奥(zhangboao@xdf.cn)_x000a_刘文君要求分配给自己(资源备注人:杨沫;资源备注时间:2025-09-24 18:11)"/>
        <s v="刘晓娟接待(资源备注人:程远;资源备注时间:2025-09-24 14:50)"/>
        <s v="【赵浩智】咨询四级秋季小班&amp;线上辅导"/>
        <s v="内推给刘晓娟"/>
        <s v="咨询四级一对一，这个找我拉群"/>
        <s v="渠道录入来源：集团百度投放-易聊_x000a_意向城市：北京市_x000a_访客省/城市：北京市_x000a_qq: _x000a_访客静态ID：01000000034718850459824958178940_x000a_接待分组ID：51266_x000a_搜索引擎：_x000a_搜索词：_x000a_关键词：_x000a_设备类型：pc_x000a_访客IP：59.153.67.169_x000a_对话详细内容：AI-KvNH7xJ0CD 2025-09-22 09:30:01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KvNH7xJ0CD 2025-09-22 09:30:03_x000d__x000a_您是想咨询【考研走读班】【考研集训营】【考研规划】还是【在职考研】呢？_x000d__x000a__x000d__x000a_01000000034718850459824958178940 2025-09-22 09:30:09_x000d__x000a_老师好_x000d__x000a__x000d__x000a_AI-KvNH7xJ0CD 2025-09-22 09:30:12_x000d__x000a_同学，你现在是在校还是在职呢？_x000d__x000a__x000d__x000a_01000000034718850459824958178940 2025-09-22 09:30:21_x000d__x000a_在校生，大二_x000d__x000a__x000d__x000a_AI-KvNH7xJ0CD 2025-09-22 09:30:25_x000d__x000a_具体是想报考什么学校和专业呢？_x000d__x000a__x000d__x000a_01000000034718850459824958178940 2025-09-22 09:30:26_x000d__x000a_想报四级_x000d__x000a__x000d__x000a_AI-KvNH7xJ0CD 2025-09-22 09:30:29_x000d__x000a_您目前在学的院校是哪所呢？_x000d__x000a__x000d__x000a_AI-KvNH7xJ0CD 2025-09-22 09:31:06_x000d__x000a_您好，能看到我的对话吗？如有疑问，可以在此留电咨询！_x000d__x000a__x000d__x000a_01000000034718850459824958178940 2025-09-22 09:31:16_x000d__x000a_我是联合大学师范学院的学生，有没有我们学校附近的四级班课_x000d__x000a__x000d__x000a_AI-KvNH7xJ0CD 2025-09-22 09:31:20_x000d__x000a_同学，您可以留下您的联系方式，稍后顾问老师会给您进行专业的择校及专业选择的指导。_x000d__x000a__x000d__x000a_01000000034718850459824958178940 2025-09-22 09:31:29_x000d__x000a_18612244788_x000d__x000a__x000d__x000a__x000a_来源页：https://click.xdf.cn/?utm_source=0_02_searchengine_Baidu_pc_market&amp;utm_medium=CPD&amp;utm_campaign=DXSYB_XX_BD_PP-SLJ_PC_240924&amp;utm_1st_id=7&amp;utm_2nd_id=63&amp;xdf_source_channel_code=3ed0670e72c147a08acda4785657e3b9&amp;redirect_url=https%3A%2F%2Flingxi.xdf.cn%2Fsiliujixdf_x000a_备注："/>
        <s v="北信科大一，家长咨询四级班突击一下"/>
        <s v="吕玉珠+lvyuzhu1@xdf.cn+444957+培训学校-北京学校-高中一对一部-增长中心-线上社群组+社群运营专员_x000a_"/>
        <s v="续费原因：续费八十小时数学 辛苦推荐宋增辉；该学生为保护期内续费，原顾问：国内大学部-宋增辉(songzenghui@xdf.cn)"/>
        <s v="秦爽+qinshuang2@xdf.cn+培训学校-北京学校-高中班级部-门店运营中心-海淀二+销售高级主管，黄智超；"/>
        <s v="家长咨询四级课程【tmk合作徐利霞老师】"/>
        <s v="续费原因：学员续费一对一辛苦流转；该学生为保护期内续费，原顾问：国内大学部-张博奥(zhangboao@xdf.cn)"/>
        <s v="激活分配，刘文君；"/>
        <s v="渠道录入来源：集团百度投放-易聊_x000a_意向城市：北京市_x000a_访客省/城市：北京市_x000a_qq: _x000a_访客静态ID：01000000034718851288181355593271_x000a_接待分组ID：51266_x000a_搜索引擎：_x000a_搜索词：_x000a_关键词：_x000a_设备类型：pc_x000a_访客IP：1.202.241.242_x000a_对话详细内容：AI-KvNH7xJ0CD 2025-09-22 11:48:28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KvNH7xJ0CD 2025-09-22 11:48:30_x000d__x000a_您是想咨询【考研走读班】【考研集训营】【考研规划】还是【在职考研】呢？_x000d__x000a__x000d__x000a_01000000034718851288181355593271 2025-09-22 11:48:50_x000d__x000a_你好，四级课的情况可以介绍下吗_x000d__x000a__x000d__x000a_AI-KvNH7xJ0CD 2025-09-22 11:48:54_x000d__x000a_您目前在学的院校是哪所呢？_x000d__x000a__x000d__x000a_01000000034718851288181355593271 2025-09-22 11:49:04_x000d__x000a_北京的学校_x000d__x000a__x000d__x000a_AI-KvNH7xJ0CD 2025-09-22 11:49:07_x000d__x000a_您目前英语基础如何呢？_x000d__x000a__x000d__x000a_01000000034718851288181355593271 2025-09-22 11:49:25_x000d__x000a_第一次四级没过_x000d__x000a__x000d__x000a_AI-KvNH7xJ0CD 2025-09-22 11:49:29_x000d__x000a_这样，您微信还是电话方便呢？我安排四六级老师联系您，将课程的详细内容介绍给您_x000d__x000a__x000d__x000a_01000000034718851288181355593271 2025-09-22 11:50:01_x000d__x000a_18800182880曹_x000d__x000a__x000d__x000a__x000a_来源页：https://click.xdf.cn/_x000a_备注："/>
        <s v="13141134033，大一新生   家长咨询四级课程。 高考英语北京卷101分"/>
        <s v="渠道录入来源：新东方官网M站-客服_x000a_意向城市：北京访客省/城市：哈尔滨市_x000a_访客静态ID：01000003465900085059716183729916_x000a_接待分组ID：70455_x000a_搜索引擎：_x000a_搜索词：_x000a_关键词：_x000a_设备类型：phone_x000a_访客IP：113.5.161.103_x000a_对话详细内容：AI-Lbo0rDBXCyBY 2025-09-22 09:52:53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22 09:52:56_x000d__x000a_您是想咨询【线下课程】【线上课程】【考研规划】还是【在职考研】呢？**【线下课程】#  **【线上课程】#**【考研规划】#**【在职考研】#_x000d__x000a__x000d__x000a_01000003465900085059716183729916 2025-09-22 09:52:58_x000d__x000a_【四/六级课程】_x000d__x000a__x000d__x000a_AI-Lbo0rDBXCyBY 2025-09-22 09:53:02_x000d__x000a_您目前在学的院校是哪所呢？_x000d__x000a__x000d__x000a_01000003465900085059716183729916 2025-09-22 09:53:03_x000d__x000a_【线上课程】_x000d__x000a__x000d__x000a_AI-Lbo0rDBXCyBY 2025-09-22 09:53:06_x000d__x000a_您目前英语基础如何呢？_x000d__x000a__x000d__x000a_01000003465900085059716183729916 2025-09-22 09:53:19_x000d__x000a_牡丹江医科大学_x000d__x000a__x000d__x000a_AI-Lbo0rDBXCyBY 2025-09-22 09:53:23_x000d__x000a_这样，您微信还是电话方便呢？我安排四六级老师联系您，将课程的详细内容介绍给您_x000d__x000a__x000d__x000a_01000003465900085059716183729916 2025-09-22 09:53:33_x000d__x000a_英语基础一般_x000d__x000a__x000d__x000a_AI-Lbo0rDBXCyBY 2025-09-22 09:53:36_x000d__x000a_嗯嗯  好的那同学稍后方便接听电话吗？我这边可以立刻安排专业老师给您回电呢_x000d__x000a__x000d__x000a_AI-Lbo0rDBXCyBY 2025-09-22 09:54:13_x000d__x000a_您好，能看到我的对话吗？如有疑问，可以在此留电咨询！_x000d__x000a__x000d__x000a_01000003465900085059716183729916 2025-09-22 09:54:30_x000d__x000a_不方便，可以十二点以后到一点之间回电吗？_x000d__x000a__x000d__x000a_AI-Lbo0rDBXCyBY 2025-09-22 09:54:34_x000d__x000a_是这样的，您先留一下电话，导师可以先给您微信发资料，忙完之后电话2到3分钟再给您详细介绍一下。您电话是多少？（手机号同微信号吗？）_x000d__x000a__x000d__x000a__x000d__x000a_01000003465900085059716183729916 2025-09-22 09:54:55_x000d__x000a_13514545676_x000d__x000a__x000d__x000a_AI-Lbo0rDBXCyBY 2025-09-22 09:54:58_x000d__x000a_好的，确认一下你的号码是否正确呢~_x000d__x000a__x000d__x000a__x000a_来源页：https://m.xdf.cn/city/110100_x000a_备注："/>
        <s v="AI-37815-492 2025-09-21 00:03:23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9-21 00:03:25_x000d__x000a_您是想咨询【考研走读班】【考研集训营】【考研规划】还是【在职考研】呢？_x000d__x000a__x000d__x000a_01000000037815838420009434477739 2025-09-21 00:06:42_x000d__x000a_四六级_x000d__x000a__x000d__x000a_AI-37815-492 2025-09-21 00:06:45_x000d__x000a_您目前在学的院校是哪所呢？_x000d__x000a__x000d__x000a_01000000037815838420009434477739 2025-09-21 00:07:00_x000d__x000a_北京工商大学_x000d__x000a__x000d__x000a_AI-37815-492 2025-09-21 00:07:04_x000d__x000a_您目前英语基础如何呢？_x000d__x000a__x000d__x000a_01000000037815838420009434477739 2025-09-21 00:07:30_x000d__x000a_学校分级八级_x000d__x000a__x000d__x000a_AI-37815-492 2025-09-21 00:07:34_x000d__x000a_这样，您微信还是电话方便呢？我安排四六级老师联系您，将课程的详细内容介绍给您_x000d__x000a__x000d__x000a_01000000037815838420009434477739 2025-09-21 00:08:08_x000d__x000a_明天上午工作时间联系我吧_x000d__x000a__x000d__x000a_AI-37815-492 2025-09-21 00:08:12_x000d__x000a_可以的，麻烦同学这边留一下您的联系方式，我这边安排老师联系你_x000d__x000a__x000d__x000a_01000000037815838420009434477739 2025-09-21 00:08:21_x000d__x000a_13671329027_x000d__x000a__x000d__x000a_AI-37815-492 2025-09-21 00:08:25_x000d__x000a_好的，确认一下你的号码是否正确呢~_x000d__x000a__x000d__x000a_01000000037815838420009434477739 2025-09-21 00:08:39_x000d__x000a_无误_x000d__x000a__x000d__x000a_AI-37815-492 2025-09-21 00:08:42_x000d__x000a_这个手机号是您的微信吗？如果不是您可以留一下您的微信号_x000d__x000a__x000d__x000a_01000000037815838420009434477739 2025-09-21 00:09:03_x000d__x000a_先电话吧_x000d__x000a__x000d__x000a_AI-37815-492 2025-09-21 00:09:06_x000d__x000a_同学怎么称呼呢？_x000d__x000a__x000d__x000a_01000000037815838420009434477739 2025-09-21 00:09:12_x000d__x000a_李_x000d__x000a__x000d__x000a_AI-37815-492 2025-09-21 00:09:16_x000d__x000a_好的，由于顾问老师是白天九点上班，这边安排老师上午9点后给您回电请注意接听~_x000d__x000a__x000d__x000a_01000000037815838420009434477739 2025-09-21 00:09:23_x000d__x000a_好_x000d__x000a__x000d__x000a_"/>
        <s v="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ucwVUGil_x000a_备注：来源:小表单;姓名:娄文轩;意向课程: 【课程】考研、四六级、专升本、成人英语/北京/北京; 新老生: 新生; 提交链接:pages/index/index.html?scene=81512,,ucwVUGil;地理位置:北京市海淀区紫竹院街道中央民族大学;渠道:新媒体运营/集团品牌官微"/>
        <s v="渠道录入来源：新东方PC官网-客服_x000a_意向城市：北京访客省/城市：北京市_x000a_访客静态ID：01000000034659850814004747272083_x000a_接待分组ID：70447_x000a_搜索引擎：_x000a_搜索词：_x000a_关键词：_x000a_设备类型：phone_x000a_访客IP：36.112.180.6_x000a_对话详细内容：AI-Lbo0rDBXCyBY 2025-09-22 10:29:01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22 10:29:04_x000d__x000a_您是想咨询【线下课程】【线上课程】【考研规划】还是【在职考研】呢？**【线下课程】#  **【线上课程】#**【考研规划】#**【在职考研】#_x000d__x000a__x000d__x000a_01000000034659850814004747272083 2025-09-22 10:29:10_x000d__x000a_【线下课程】_x000d__x000a__x000d__x000a_AI-Lbo0rDBXCyBY 2025-09-22 10:29:14_x000d__x000a_同学，你现在是在校还是在职呢？_x000d__x000a__x000d__x000a_01000000034659850814004747272083 2025-09-22 10:29:21_x000d__x000a_四级英语班_x000d__x000a__x000d__x000a_AI-Lbo0rDBXCyBY 2025-09-22 10:29:24_x000d__x000a_考研对四六级一般没有明确要求，个别学校可能会单独规定需要四级/六级成绩。_x000d__x000a__x000d__x000a_AI-Lbo0rDBXCyBY 2025-09-22 10:29:25_x000d__x000a_您目前在学的院校是哪所呢？_x000d__x000a__x000d__x000a_01000000034659850814004747272083 2025-09-22 10:29:35_x000d__x000a_物资学院_x000d__x000a__x000d__x000a_AI-Lbo0rDBXCyBY 2025-09-22 10:29:38_x000d__x000a_您目前英语基础如何呢？_x000d__x000a__x000d__x000a_01000000034659850814004747272083 2025-09-22 10:29:57_x000d__x000a_雅思6.0_x000d__x000a__x000d__x000a_AI-Lbo0rDBXCyBY 2025-09-22 10:30:01_x000d__x000a_这样，您微信还是电话方便呢？我安排四六级老师联系您，将课程的详细内容介绍给您_x000d__x000a__x000d__x000a_01000000034659850814004747272083 2025-09-22 10:30:10_x000d__x000a_8月考试的_x000d__x000a__x000d__x000a_AI-Lbo0rDBXCyBY 2025-09-22 10:30:14_x000d__x000a_嗯嗯  好的那同学稍后方便接听电话吗？我这边可以立刻安排专业老师给您回电呢_x000d__x000a__x000d__x000a_01000000034659850814004747272083 2025-09-22 10:30:48_x000d__x000a_好的_x000d__x000a__x000d__x000a_AI-Lbo0rDBXCyBY 2025-09-22 10:30:52_x000d__x000a_嗯，那您联系方式是多少呢？_x000d__x000a__x000d__x000a_01000000034659850814004747272083 2025-09-22 10:31:11_x000d__x000a_13521256878_x000d__x000a__x000d__x000a_AI-Lbo0rDBXCyBY 2025-09-22 10:31:14_x000d__x000a_好的，确认一下你的号码是否正确呢~_x000d__x000a__x000d__x000a__x000a_来源页：https://m.souke.xdf.cn/item/110100-108-WYF25047.html?sencecode=2&amp;rewriteResult=0&amp;rewriteKeyword=null_x000a_备注："/>
        <s v="【赵浩智】咨询准大一大学预科（TMK主管分配TMK）"/>
        <s v="渠道录入来源：集团百度投放-易聊_x000a_意向城市：北京市_x000a_访客省/城市：北京市_x000a_qq: _x000a_访客静态ID：01000000034718559201052173779829_x000a_接待分组ID：51266_x000a_搜索引擎：_x000a_搜索词：_x000a_关键词：_x000a_设备类型：pc_x000a_访客IP：124.127.176.70_x000a_对话详细内容：AI-KvNH7xJ0CD 2025-08-19 16:27:39_x000a_您好同学，欢迎访问新东方考研官网，【新东方考研】全新升级，课程灵活多样，【考研全年集训营】【考研半年集训营】【考研冲刺营】【线下走读班】【考研一对一】【在职考研】【四六级】火热报名中 ，现在报名更有高达3000元优惠！_x000a__x000a_AI-KvNH7xJ0CD 2025-08-19 16:27:41_x000a_您是想咨询【考研走读班】【考研集训营】【考研规划】还是【在职考研】呢？_x000a__x000a_01000000034718559201052173779829 2025-08-19 16:27:58_x000a_四级线下课_x000a__x000a_AI-KvNH7xJ0CD 2025-08-19 16:28:02_x000a_您目前在学的院校是哪所呢？_x000a__x000a_01000000034718559201052173779"/>
        <s v="【赵浩智】学生咨询，咨询四级秋季线下小班课&amp;1v1辅导，用户目前大一，已报名12月四级考试"/>
        <s v="渠道录入来源：新东方PC官网-客服_x000a_意向城市：北京访客省/城市：北京市_x000a_访客静态ID：01000000034659819538892868673988_x000a_接待分组ID：70447_x000a_搜索引擎：_x000a_搜索词：_x000a_关键词：_x000a_设备类型：pc_x000a_访客IP：223.104.40.184_x000a_对话详细内容：AI-Lbo0rDBXCyBY 2025-09-18 19:36:31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18 19:36:34_x000d__x000a_您是想咨询【线下课程】【线上课程】【考研规划】还是【在职考研】呢？**【线下课程】#  **【线上课程】#**【考研规划】#**【在职考研】#_x000d__x000a__x000d__x000a_01000000034659819538892868673988 2025-09-18 19:49:06_x000d__x000a_你好老师_x000d__x000a__x000d__x000a_AI-Lbo0rDBXCyBY 2025-09-18 19:49:10_x000d__x000a_同学，你现在是在校还是在职呢？_x000d__x000a__x000d__x000a_01000000034659819538892868673988 2025-09-18 19:49:28_x000d__x000a_我是孩子家长_x000d__x000a__x000d__x000a_AI-Lbo0rDBXCyBY 2025-09-18 19:49:32_x000d__x000a_具体是想报考什么学校和专业呢？_x000d__x000a__x000d__x000a_01000000034659819538892868673988 2025-09-18 19:49:55_x000d__x000a_四级无忧计划_x000d__x000a__x000d__x000a_AI-Lbo0rDBXCyBY 2025-09-18 19:49:58_x000d__x000a_您目前在学的院校是哪所呢？_x000d__x000a__x000d__x000a_01000000034659819538892868673988 2025-09-18 19:50:11_x000d__x000a_北京印刷_x000d__x000a__x000d__x000a_AI-Lbo0rDBXCyBY 2025-09-18 19:50:14_x000d__x000a_您可以留个联系方式，这边安排负责人联系您。_x000d__x000a__x000d__x000a_01000000034659819538892868673988 2025-09-18 19:50:40_x000d__x000a_15117992356_x000d__x000a__x000d__x000a_AI-Lbo0rDBXCyBY 2025-09-18 19:50:44_x000d__x000a_好的，确认一下你的号码是否正确呢~_x000d__x000a__x000d__x000a_01000000034659819538892868673988 2025-09-18 19:51:23_x000d__x000a_对_x000d__x000a__x000d__x000a_AI-Lbo0rDBXCyBY 2025-09-18 19:51:26_x000d__x000a_同学怎么称呼呢？_x000d__x000a__x000d__x000a_01000000034659819538892868673988 2025-09-18 19:51:41_x000d__x000a_钟林芷_x000d__x000a__x000d__x000a_AI-Lbo0rDBXCyBY 2025-09-18 19:51:45_x000d__x000a_这边马上安排顾问老师联系您，预计半个小时左右给您回电请注意接听~_x000d__x000a__x000d__x000a_01000000034659819538892868673988 2025-09-18 19:51:54_x000d__x000a_好的_x000d__x000a__x000d__x000a_AI-Lbo0rDBXCyBY 2025-09-18 19:51:57_x000d__x000a_好的，这个也是您的微信号吗？_x000d__x000a__x000d__x000a_01000000034659819538892868673988 2025-09-18 19:52:05_x000d__x000a_孩子的_x000d__x000a__x000d__x000a_AI-Lbo0rDBXCyBY 2025-09-18 19:52:09_x000d__x000a_稍后老师会联系哈_x000d__x000a__x000d__x000a_01000000034659819538892868673988 2025-09-18 19:52:16_x000d__x000a_好的_x000d__x000a__x000d__x000a_AI-Lbo0rDBXCyBY 2025-09-18 19:52:19_x000d__x000a_嗯嗯_x000d__x000a__x000d__x000a__x000a_来源页：https://www.xdf.cn/beijing/_x000a_备注："/>
        <s v="【赵浩智】家长咨询，咨询四六级秋季辅导【期望中午联系或者下午5点之后联系】"/>
        <s v="咨询四六级课程，老师打不通电话的话可找我拉群"/>
        <s v="已报名"/>
        <s v="【赵浩智】咨询六级秋季辅导"/>
        <s v="【赵浩智】咨询四级秋季线下小班辅导，用户距离魏公村较近"/>
        <s v="【赵浩智】咨询四六级秋季小班&amp;1v1课程"/>
        <s v="边鑫博学管的转介绍，目前大一中国矿业大学刚开学，已经通过分班考取得第一学期免修资格，想要冲六级高分600左右，最好是市北线下课程"/>
        <s v="刘晓娟"/>
        <s v="资源录入来源：小表单_x000a_城市：深圳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ucwVUGil_x000a_备注：来源:小表单;姓名:刘若萱;意向课程: 【课程】考研、四六级、专升本、成人英语/北京/北京; 新老生: 新生; 提交链接:pages/index/index.html?scene=81512,,ucwVUGil;地理位置:广东省深圳市宝安区福永街道奈雪的茶(深圳机场到达厅店)深圳宝安国际机场T3航站楼;渠道:新媒体运营/集团品牌官微"/>
        <s v="家长来电咨询四级"/>
        <s v="家长咨询，学生专科大二，9月份上本科，最早12月能参加考试，咨询四级课程，线上线下都想对比了解一下，方便接听电话；专科大二，9月份才上大本"/>
        <s v="吕玉珠+lvyuzhu1@xdf.cn+444957+培训学校-北京学校-高中一对一部-增长中心-线上社群组+社群运营专员_x000a_黄智超"/>
        <s v="市场人员：王鹤曈_x000a_意向等级：高_x000a_备注：咨询四级课程，现在联系，家长比较急（TMK主管分配TMK）"/>
        <s v="竹阳+zhuyang6@xdf.cn+竹阳6(新东方教育科技集团有限公司-培训学校-北京学校-高中班级部-门店运营中心-西城 | 课程顾问)"/>
        <s v="AI-37815-492 2025-09-17 13:17:42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9-17 13:17:44_x000d__x000a_您是想咨询【考研走读班】【考研集训营】【考研规划】还是【在职考研】呢？_x000d__x000a__x000d__x000a_01000000037815808619543197005916 2025-09-17 13:18:42_x000d__x000a_你好，四级英语有秋季班或者冲刺班之类吗_x000d__x000a__x000d__x000a_AI-37815-492 2025-09-17 13:18:45_x000d__x000a_考研对四六级一般没有明确要求，个别学校可能会单独规定需要四级/六级成绩。_x000d__x000a__x000d__x000a_AI-37815-492 2025-09-17 13:18:46_x000d__x000a_您目前在学的院校是哪所呢？_x000d__x000a__x000d__x000a_01000000037815808619543197005916 2025-09-17 13:19:01_x000d__x000a_昌平沙河_x000d__x000a__x000d__x000a_AI-37815-492 2025-09-17 13:19:05_x000d__x000a_您目前英语基础如何呢？_x000d__x000a__x000d__x000a_AI-37815-492 2025-09-17 13:19:42_x000d__x000a_您好，能看到我的对话吗？如有疑问，可以在此留电咨询！_x000d__x000a__x000d__x000a_AI-37815-492 2025-09-17 13:20:02_x000d__x000a_如果您现在不方便，您可以留下您的【姓名电话方便接听电话的时间】，我们会安排老师第一时间为您回电免费咨询！_x000d__x000a__x000d__x000a_01000000037815808619543197005916 2025-09-17 13:20:03_x000d__x000a_还可以，前段时间测试雅思总体6.5_x000d__x000a__x000d__x000a_AI-37815-492 2025-09-17 13:20:06_x000d__x000a_这样，您微信还是电话方便呢？我安排四六级老师联系您，将课程的详细内容介绍给您_x000d__x000a__x000d__x000a_01000000037815808619543197005916 2025-09-17 13:20:27_x000d__x000a_15611075700_x000d__x000a__x000d__x000a_AI-37815-492 2025-09-17 13:20:31_x000d__x000a_好的，确认一下你的号码是否正确呢~_x000d__x000a__x000d__x000a_"/>
        <s v="咨询大学学科一对一，也咨询考研课程，为考研打基础"/>
        <s v="四级面授课/陈贺2(新东方教育科技集团有限公司-产业机构-大学事业部-大学在线-四六级项目部 | 运营专员)+chenhe2@xdf.cn"/>
        <s v="【赵浩智】咨询四级秋季线上辅导"/>
        <s v="渠道录入来源：SCRM-客服推送_x000a_商机ID：5009393976_x000a_商机编码：XSJ20250731013227_x000a_针对人群：大学_x000a_学生学校：不详_x000a_咨询课程：数学_x000a_创建人邮箱：zhengxiaoshuang@xdf.cn_x000a_创建时间：2025-07-31 12:55:36_x000a_资源类型：单个资源_x000a_跟进记录：商机备注：新大一预科，数学预科，目标是考研，提前准备，考北京的研究生，清华，北大。湖南学生，首都经贸大学，会计金融，9.8号的开学，数学考了100分，英语在广州的雅思住宿班，今天结束。;接触点：呼入；（TMK主管分配TMK）"/>
        <s v="魏公村直访，咨询四六级"/>
        <s v="吕玉珠+lvyuzhu1@xdf.cn+444957+培训学校-北京学校-高中一对一部-增长中心-线上社群组+社群运营专员，黄智超；"/>
        <s v="渠道录入来源：集团大市场投放-灵蹊_x000a_城市：北京市_x000a_着陆页标题：集团小红书品专-综合_x000a_着陆页url：https://lingxi.xdf.cn/zonghe_x000a_广告追踪码：f6a87cc73ec14df0bbf7625789967db7_x000a_表单信息：表单ID：299769；表单名（对内）：新东方大学事业部-小红书品专；表单名（对外）：新东方考研官网；创建人邮箱：liangpeng8@xdf.cn_x000a_其他：来源:灵蹊落地页;姓名:这是惠噢~四级课程;地区:北京市/北京市 ;新老生: 新生; 提交链接:https://lingxi.xdf.cn/zonghe;渠道:网络营销/小红书品专;页面名称: 集团小红书品专-综合;_x000a_"/>
        <s v="苏小静+suxiaojing3@xdf.cn+培训学校-北京学校-高中一对一部-东北区-顺义分中心+分中心主管_x000a_"/>
        <s v="【六级】学生想提六级分数，上次480，想问一下自己适合什么课程，线上线下都可以，方便微信沟通；渠道录入来源：新东方官网M站-客服_x000a_意向城市：北京访客省/城市：北京市_x000a_访客静态ID：01000003465900150913003021574343_x000a_接待分组ID：70455_x000a_搜索引擎：_x000a_搜索词：_x000a_关键词：_x000a_设备类型：phone_x000a_访客IP：124.126.102.29_x000a_对话详细内容：AI-Lbo0rDBXCyBY 2025-03-09 16:32:11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复试】=60e27e#_x000d__x000a__x000d__x000a_AI-Lbo0rDBXCyBY 2025-03-09 16:32:14_x000d__x000a_您是想咨询【线下课程】【线上课程】【考研规划】还是【在职考研】呢？**【线下课程】#  **【线上课程】#**【考研规划】#**【在职考研】#_x000d__x000a__x000d__x000a_01000003465900150913003021574343 2025-03-09 16:32:20_x000d__x000a_【线上课程】_x000d__x000a__x000d__x000a_AI-Lbo0rDBXCyBY 2025-03-09 16:32:24_x000d__x000a_同学，你现在是在校还是在职呢？_x000d__x000a__x000d__x000a_01000003465900150913003021574343 2025-03-09 16:32:30_x000d__x000a_在校_x000d__x000a__x000d__x000a_AI-Lbo0rDBXCyBY 2025-03-09 16:32:34_x000d__x000a_具体是想报考什么学校和专业呢？_x000d__x000a__x000d__x000a_01000003465900150913003021574343 2025-03-09 16:32:39_x000d__x000a_【四/六级课程】_x000d__x000a__x000d__x000a_AI-Lbo0rDBXCyBY 2025-03-09 16:32:43_x000d__x000a_您目前在学的院校是哪所呢？_x000d__x000a__x000d__x000a_AI-Lbo0rDBXCyBY 2025-03-09 16:33:19_x000d__x000a_您好，能看到我的对话吗？如有疑问，可以在此留电咨询！_x000d__x000a__x000d__x000a_AI-Lbo0rDBXCyBY 2025-03-09 16:33:39_x000d__x000a_如果打字不方便，可以在此输入电话或者微信，这边安排老师与您联系，为您详细解答！_x000d__x000a__x000d__x000a_01000003465900150913003021574343 2025-03-09 16:33:57_x000d__x000a_【四/六级课程】_x000d__x000a__x000d__x000a_AI-Lbo0rDBXCyBY 2025-03-09 16:34:01_x000d__x000a_您目前英语基础如何呢？_x000d__x000a__x000d__x000a_01000003465900150913003021574343 2025-03-09 16:34:17_x000d__x000a_四六级都过了 六级480左右_x000d__x000a__x000d__x000a_AI-Lbo0rDBXCyBY 2025-03-09 16:34:23_x000d__x000a_这样，您微信还是电话方便呢？我安排四六级老师联系您，将课程的详细内容介绍给您_x000d__x000a__x000d__x000a_01000003465900150913003021574343 2025-03-09 16:34:33_x000d__x000a_微信吧_x000d__x000a__x000d__x000a_01000003465900150913003021574343 2025-03-09 16:34:36_x000d__x000a_13959291798_x000d__x000a__x000d__x000a_AI-Lbo0rDBXCyBY 2025-03-09 16:34:40_x000d__x000a_可以的，您的微信号码是~_x000d__x000a__x000d__x000a_AI-Lbo0rDBXCyBY 2025-03-09 16:34:43_x000d__x000a_好的，确认一下您的号码是否正确呢？_x000d__x000a__x000d__x000a_01000003465900150913003021574343 2025-03-09 16:34:50_x000d__x000a_正确_x000d__x000a__x000d__x000a_AI-Lbo0rDBXCyBY 2025-03-09 16:34:53_x000d__x000a_同学怎么称呼呢？_x000d__x000a__x000d__x000a_01000003465900150913003021574343 2025-03-09 16:35:41_x000d__x000a_颜同学_x000d__x000a__x000d__x000a_AI-Lbo0rDBXCyBY 2025-03-09 16:35:45_x000d__x000a_这边马上安排顾问老师联系您，预计半个小时左右给您回电请注意接听~_x000d__x000a__x000d__x000a_01000003465900150913003021574343 2025-03-09 16:36:41_x000d__x000a_电话吗_x000d__x000a__x000d__x000a__x000a_来源页：https://group-live2.easyliao.com/live/chat.do?c=34659&amp;g=70455&amp;config=102466_x000a_备注： 外呼主题：2025财年第10财月易聊新东方官网M站（TMK主管分配TMK）"/>
        <s v="家长咨询四级课程，班课、一对一"/>
        <s v="渠道录入来源：SCRM-客服推送_x000a_商机ID：5009639777_x000a_商机编码：XSJ20250912038345_x000a_针对人群：大学_x000a_学员号：BJ0963611941_x000a_学生学校：不详_x000a_咨询课程：英语_x000a_创建人邮箱：gaoyang8@xdf.cn_x000a_创建时间：2025-09-12 15:57:29_x000a_资源类型：单个资源_x000a_跟进记录：商机备注：【外呼组+集团表单】本人接听电话，咨询日语和四级的课程，已经报名了日语的考级，开学大四，海淀中关村方便，四级也没有通过，微信18310035662;接触点：呼出；_x000a_"/>
        <s v="续费原因：学员续费一对一，辛苦流转田一禾老师；该学生为保护期外续费，原顾问部门：国内大学部"/>
        <s v="咨询四级线下课，尽快联系_x000a_"/>
        <s v="家长微信咨询四级，另外想参加本周的试听课活动，需要加微信联系，预留位置；家长微信咨询四级"/>
        <s v="【赵浩智】学生咨询，咨询六级秋季线下辅导，用户目前大三，六级首考380多。"/>
        <s v="续费原因：月底续费苗苗老师课；该学生为保护期内续费，原顾问：国内大学部-房国超(fangguochao@xdf.cn)"/>
        <s v="家长咨询六级课程，在北京上学，线上线下都了解一下【tmk合作杨俊老师】"/>
        <s v="丁雨晴+dingyuqing@xdf.cn+ID+产业机构-国际教育培训事业部-国际教育北京中心-运营管理部-大学区域运营中心-国贸大学分中心+学业规划师，黄智超；"/>
        <s v="黄智超"/>
        <s v="续费原因：月底续费苗苗老师课 一对二 和卢雨林一起；该学生为保护期内续费，原顾问：国内大学部-房国超(fangguochao@xdf.cn)"/>
        <s v="渠道录入来源：SCRM-客服推送_x000a_商机ID：5009479868_x000a_商机编码：XSJ20250823000243_x000a_针对人群：大学_x000a_学员号：BJ1881030_x000a_咨询课程：英语_x000a_创建人邮箱：liyuhua6@xdf.cn_x000a_创建时间：2025-08-23 09:01:58_x000a_资源类型：单个资源_x000a_跟进记录：商机备注：家长想了解四六级课程，辛苦老师跟进;跟进人：李瑜华6，跟进时间：2025-08-23 09:03:00，跟进内容：家长想了解四六级课程，辛苦老师跟进；跟进人：李瑜华6，跟进时间：2025-08-23 09:02:19，跟进内容：家长想了解四六级课程，辛苦老师跟进；接触点：直访；_x000a_"/>
        <s v="渠道录入来源：SCRM-客服推送_x000a_商机ID：5009692810_x000a_商机编码：XSJ20250920010869_x000a_针对人群：大学_x000a_学生学校：不详_x000a_咨询课程：英语_x000a_创建人邮箱：liziyun@xdf.cn_x000a_创建时间：2025-09-20 12:38:21_x000a_资源类型：单个资源_x000a_跟进记录：商机备注：妈妈来电，大三，四级有考过，四级350分，北京，考虑线上学习，辛苦老师尽快联系，谢谢;接触点：呼入；_x000a_"/>
        <s v="中国音乐学院，大二，咨询英语四级线上和线下辅导，现在方便电话联系；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ucwVUGil_x000a_备注：来源:小表单;姓名:罗昕煜;意向课程: 【课程】考研、四六级、专升本、成人英语/北京/北京; 新老生: 新生; 提交链接:pages/index/index.html?scene=81512,,ucwVUGil;地理位置:北京市朝阳区亚运村街道北京市朝阳区苇子坑天然气宿舍中国音乐学院;渠道:新媒体运营/集团品牌官微 外呼主题：2026财年小表单-新东方集团官微【新东方】资源"/>
        <s v="渠道录入来源：新东方PC官网-客服_x000a_意向城市：北京访客省/城市：重庆市_x000a_访客静态ID：01000003465900816459974598874747_x000a_接待分组ID：70447_x000a_搜索引擎：_x000a_搜索词：_x000a_关键词：_x000a_设备类型：phone_x000a_访客IP：39.144.219.195_x000a_对话详细内容：AI-Lbo0rDBXCyBY 2025-09-18 11:03:21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18 11:03:24_x000d__x000a_您是想咨询【线下课程】【线上课程】【考研规划】还是【在职考研】呢？**【线下课程】#  **【线上课程】#**【考研规划】#**【在职考研】#_x000d__x000a__x000d__x000a_01000003465900816459974598874747 2025-09-18 11:03:35_x000d__x000a_【线上课程】_x000d__x000a__x000d__x000a_AI-Lbo0rDBXCyBY 2025-09-18 11:03:38_x000d__x000a_同学，你现在是在校还是在职呢？_x000d__x000a__x000d__x000a_01000003465900816459974598874747 2025-09-18 11:03:48_x000d__x000a_在校大学生_x000d__x000a__x000d__x000a_AI-Lbo0rDBXCyBY 2025-09-18 11:03:52_x000d__x000a_具体是想报考什么学校和专业呢？_x000d__x000a__x000d__x000a_01000003465900816459974598874747 2025-09-18 11:04:06_x000d__x000a_英语四级考试辅导班_x000d__x000a__x000d__x000a_AI-Lbo0rDBXCyBY 2025-09-18 11:04:10_x000d__x000a_考研对四六级一般没有明确要求，个别学校可能会单独规定需要四级/六级成绩。_x000d__x000a__x000d__x000a_AI-Lbo0rDBXCyBY 2025-09-18 11:04:11_x000d__x000a_您目前在学的院校是哪所呢？_x000d__x000a__x000d__x000a_01000003465900816459974598874747 2025-09-18 11:04:37_x000d__x000a_考英语四级辅导_x000d__x000a__x000d__x000a_AI-Lbo0rDBXCyBY 2025-09-18 11:04:41_x000d__x000a_您目前英语基础如何呢？_x000d__x000a__x000d__x000a_01000003465900816459974598874747 2025-09-18 11:04:53_x000d__x000a_高考115分_x000d__x000a__x000d__x000a_AI-Lbo0rDBXCyBY 2025-09-18 11:04:56_x000d__x000a_这样，您微信还是电话方便呢？我安排四六级老师联系您，将课程的详细内容介绍给您_x000d__x000a__x000d__x000a_01000003465900816459974598874747 2025-09-18 11:05:20_x000d__x000a_13500396895微信同号_x000d__x000a__x000d__x000a_AI-Lbo0rDBXCyBY 2025-09-18 11:05:23_x000d__x000a_好的，确认一下你的号码是否正确呢~_x000d__x000a__x000d__x000a_01000003465900816459974598874747 2025-09-18 11:05:34_x000d__x000a_👌_x000d__x000a__x000d__x000a_AI-Lbo0rDBXCyBY 2025-09-18 11:05:37_x000d__x000a_同学怎么称呼呢？_x000d__x000a__x000d__x000a_01000003465900816459974598874747 2025-09-18 11:05:46_x000d__x000a_熊_x000d__x000a__x000d__x000a_AI-Lbo0rDBXCyBY 2025-09-18 11:05:49_x000d__x000a_这边马上安排顾问老师联系您，预计半个小时左右给您回电请注意接听~_x000d__x000a__x000d__x000a_01000003465900816459974598874747 2025-09-18 11:05:58_x000d__x000a_好_x000d__x000a__x000d__x000a_AI-Lbo0rDBXCyBY 2025-09-18 11:06:02_x000d__x000a_好的，这个也是您的微信号吗？_x000d__x000a__x000d__x000a_01000003465900816459974598874747 2025-09-18 11:06:19_x000d__x000a_手机微信同号_x000d__x000a__x000d__x000a_AI-Lbo0rDBXCyBY 2025-09-18 11:06:22_x000d__x000a_稍后老师会联系哈_x000d__x000a__x000d__x000a__x000a_来源页：https://m.xdf.cn/city/110100_x000a_备注："/>
        <s v="黄智超老师老带新"/>
        <s v="续费原因：考研已上岸，咨询六级线上课，今天下午联系妈妈15764670730；该学生为保护期外续费，原顾问部门：国内大学部"/>
        <s v="内部员工推荐给黄智超老师"/>
        <s v="渠道录入来源：SCRM-客服推送_x000a_商机ID：5009629022_x000a_商机编码：XSJ20250918012002_x000a_针对人群：大学_x000a_学员号：BJ2291823_x000a_学生学校：不详_x000a_咨询课程：数学_x000a_创建人邮箱：wangguibing@xdf.cn_x000a_创建时间：2025-09-18 13:14:11_x000a_资源类型：单个资源_x000a_跟进记录：商机备注：学员妈妈来电，咨询大学六级，之前报名过新东方四级，自己考过了，想要咨询六级，看是否有优惠等，辛苦老师沟通;接触点：呼入；_x000a_"/>
        <s v="续费原因：家长主动联系有意向线下四六级课程，十月上课；该学生为保护期外续费，原顾问部门：国内大学部"/>
        <s v="资源录入来源：小表单_x000a_城市：克拉玛依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ucwVUGil_x000a_备注：来源:小表单;姓名:胡筱波;意向课程: 【课程】考研、四六级、专升本、成人英语/北京/北京; 新老生: 新生; 提交链接:pages/index/index.html?scene=81512,,ucwVUGil;地理位置:新疆维吾尔自治区克拉玛依市克拉玛依区古海街道新疆油田公司1号楼中国石油新疆油田公司(迎宾大道);渠道:新媒体运营/集团品牌官微"/>
        <s v="渠道录入来源：SCRM-客服推送_x000a_商机ID：5009515283_x000a_商机编码：XSJ20250820009605_x000a_针对人群：大学_x000a_学生学校：不详_x000a_咨询课程：英语词汇_x000a_创建人邮箱：lidongmei1@xdf.cn_x000a_创建时间：2025-08-20 10:50:34_x000a_资源类型：单个资源_x000a_跟进记录：商机备注：北交的新大一，家长来电咨询四六级培训，127英语成绩，辛苦跟进谢谢;接触点：呼入；_x000a_"/>
        <s v="咨询四六级无忧和精英计划，如果知春路六级无忧没名额，就报专四1对1了。【老师不要打电话，找我拉群，这是我一直联系的家长。】"/>
        <s v="简快回电，家长咨询四级课程【TMK合作徐树萌老师】"/>
        <s v="续费原因：想续费30小时；该学生为保护期外续费，原顾问部门：国内大学部"/>
        <s v="渠道录入来源：SCRM-客服推送_x000a_商机ID：5009663242_x000a_商机编码：XSJ20250914007568_x000a_针对人群：大学_x000a_学生学校：不详_x000a_咨询课程：英语_x000a_创建人邮箱：guositong@xdf.cn_x000a_创建时间：2025-09-14 11:27:23_x000a_资源类型：单个资源_x000a_跟进记录：商机备注：大一，咨询四级;接触点：直访；_x000a_"/>
        <s v="咨询四级线下课【张志威公众号】"/>
        <s v="渠道录入来源：SCRM-客服推送_x000a_商机ID：5009662276_x000a_商机编码：XSJ20250913026862_x000a_针对人群：大学_x000a_学生学校：不详_x000a_咨询课程：数学_x000a_创建人邮箱：gaoyang8@xdf.cn_x000a_创建时间：2025-09-13 17:08:58_x000a_资源类型：单个资源_x000a_跟进记录：商机备注：【外呼组+个人微信】微积分和线性代数，大一，家长电话，手机也是微信。;接触点：微信；_x000a_"/>
        <s v="学生咨询四级课程"/>
        <s v="【赵浩智】咨询六级秋季1V1辅导"/>
        <s v="渠道录入来源：SCRM-客服推送_x000a_商机ID：5009646523_x000a_商机编码：XSJ20250916017210_x000a_针对人群：大学_x000a_学生学校：不详_x000a_咨询课程：英语_x000a_创建人邮箱：wangyue328@xdf.cn_x000a_创建时间：2025-09-16 15:39:28_x000a_资源类型：单个资源_x000a_跟进记录：商机备注：爸爸来电，大二，咨询四级，上次考了380分，在中国农业大学上学，辛苦老师了联系介绍;接触点：呼入；_x000a_"/>
        <s v="渠道录入来源：SCRM-客服推送_x000a_商机ID：5009623301_x000a_商机编码：XSJ20250914010501_x000a_针对人群：大学_x000a_学生学校：不详_x000a_咨询课程：英语_x000a_创建人邮箱：wangxiujie@xdf.cn_x000a_创建时间：2025-09-14 12:52:43_x000a_资源类型：单个资源_x000a_跟进记录：商机备注：大三+四级+现在去魏公村;接触点：直访；_x000a_"/>
        <s v="资源录入来源：小表单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ucwVUGil_x000a_备注：来源:小表单;姓名:小怡;意向课程: 【课程】考研、四六级、专升本、成人英语/北京/北京; 新老生: 新生; 提交链接:pages/index/index.html?scene=81512,,ucwVUGil;地理位置:-;渠道:新媒体运营/集团品牌官微"/>
        <s v="咨询专四辅导【A】；在职，想学习下英语，告知有网课和一对一，微信沟通即手机号【转英学】 外呼主题：【2023-CRM高三资源】-北京大学部（TMK主管分配TMK） 外呼主题：FY24-英学11月死单回访（下旬）"/>
        <s v="胡菳菳+huqinqin1@xdf.cn+ID+胡菳菳1(新东方教育科技集团有限公司-产业机构-国际教育培训事业部-新东方在线国际教育-学习服务部-高端课程服务组-中学生小班服务组 | 高级学习管理师)_x000a_"/>
        <s v="市场人员：胡洪彬_x000a_备注：26考季，大四咨询4级课程，准备12月份四级考试"/>
        <s v="渠道录入来源：SCRM-客服推送_x000a_商机ID：5009469318_x000a_商机编码：XSJ20250818002106_x000a_针对人群：大学_x000a_学生学校：不详_x000a_咨询课程：经济学_x000a_创建人邮箱：wangguibing@xdf.cn_x000a_创建时间：2025-08-18 10:22:03_x000a_资源类型：单个资源_x000a_跟进记录：商机备注：学员妈妈来电，大三，咨询四级，沧州实习，四级没过，差几分，暑假期间，;接触点：呼入；_x000a_"/>
        <s v="【赵浩智】咨询四六级秋季辅导"/>
        <s v="续费原因：家长有四级转小班和1v1倾向；该学生为保护期内续费，原顾问：国内大学部-黄智超(huangzhichao1@xdf.cn)"/>
        <s v="渠道录入来源：SCRM-客服推送_x000a_商机ID：5009552668_x000a_商机编码：XSJ20250829034632_x000a_针对人群：大学_x000a_学生学校：不详_x000a_咨询课程：英语_x000a_创建人邮箱：zhaowenjing6@xdf.cn_x000a_创建时间：2025-08-29 19:30:04_x000a_资源类型：单个资源_x000a_跟进记录：商机备注：【呼入组+国际教育雅思】妈妈接听，大一，咨询四级，艺术生，高考英语90多分，辛苦老师联系，微信13904000199;接触点：呼入；_x000a_"/>
        <s v="咨询四级课程_x000a__x000a_渠道录入来源：大众点评_x000a_事件名称：预约免费试听课_x000a_大众点评门店名称：新东方考研四六级(良乡大学城校区)_x000a_店铺绑定的校区：临时教学校区_x000a_店铺管理员邮箱：lvmeng2@xdf.cn_x000a_备注：2025-09-16 18:12:17用户在大众点评预约试听课_x000a_"/>
        <s v="家长方便不接电话，只加微信。孩子大三，第一次报了咱们的六级线下课，差8分；目前考季未系统备考，希望咨询六级秋季线下课。"/>
        <s v="【赵浩智】咨询六级秋季班"/>
        <s v="资源录入来源：小表单_x000a_城市：青岛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Lh8FwYc8_x000a_备注：来源:小表单;姓名:丁女士;意向课程: 【课程】考研、四六级、专升本、成人英语/北京/北京; 新老生: 流失老生; 提交链接:pages/index/index.html?scene=81512,,Lh8FwYc8;地理位置:山东省青岛市崂山区金家岭街道崂山区卫生健康局综合监督执法局人力资源大厦;渠道:新媒体运营/公众号-品牌号"/>
        <s v="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ucwVUGil_x000a_备注：来源:小表单;姓名:刘雅杰;意向课程: 【课程】考研、四六级、专升本、成人英语/北京/北京; 新老生: 流失老生; 提交链接:pages/index/index.html?scene=81512,,ucwVUGil;地理位置:北京市昌平区北七家镇回南路25号山水佳苑;渠道:新媒体运营/集团品牌官微"/>
        <s v="研究生已经毕业，有考博想法，咨询六级课程，5分钟左右到花园桥校区，尽快联系_x000a_新东方考研四六级(花园桥校区)"/>
        <s v="渠道录入来源：SCRM-客服推送_x000a_商机ID：5009567035_x000a_商机编码：XSJ20250905025506_x000a_针对人群：大学_x000a_学员号：BJ2292846_x000a_学生学校：北京四中_x000a_咨询课程：英语_x000a_创建人邮箱：lilei87@xdf.cn_x000a_创建时间：2025-09-05 15:34:15_x000a_资源类型：单个资源_x000a_跟进记录：商机备注：家长来电咨询，学生六级已经过了，大概是480左右，想要将六级的成绩再往上提升一下，计划520以上，倾向线下的大班，可以直接电话联系，现在时间方便，谢谢;接触点：呼入；_x000a_"/>
        <s v="【赵浩智】咨询四级秋季线下大班课"/>
        <s v="渠道录入来源：SCRM-客服推送_x000a_商机ID：5009517975_x000a_商机编码：XSJ20250821014085_x000a_针对人群：大学_x000a_学生学校：不详_x000a_咨询课程：英语_x000a_创建人邮箱：guositong@xdf.cn_x000a_创建时间：2025-08-21 13:12:26_x000a_资源类型：单个资源_x000a_跟进记录：商机备注：大二，咨询六级;接触点：直访；_x000a_"/>
        <s v="咨询四级，分配田一禾老师【死单激活】；【王朝群】咨询四六级暑期班【微信联系，微信号：Maggie2276】（TMK主管分配TMK） 外呼主题：FY25-国内7月死单回访（7.14-7.20）"/>
        <s v="AI-37815-492 2025-09-13 21:01:25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9-13 21:01:27_x000d__x000a_您是想咨询【考研走读班】【考研集训营】【考研规划】还是【在职考研】呢？_x000d__x000a__x000d__x000a_01000000037815776846480773708034 2025-09-13 21:02:53_x000d__x000a_六级_x000d__x000a__x000d__x000a_AI-37815-492 2025-09-13 21:02:56_x000d__x000a_您目前在学的院校是哪所呢？_x000d__x000a__x000d__x000a_01000000037815776846480773708034 2025-09-13 21:03:03_x000d__x000a_河北大学_x000d__x000a__x000d__x000a_AI-37815-492 2025-09-13 21:03:07_x000d__x000a_您目前英语基础如何呢？_x000d__x000a__x000d__x000a_01000000037815776846480773708034 2025-09-13 21:03:34_x000d__x000a_四级过了，六级考了两次没过，380分_x000d__x000a__x000d__x000a_AI-37815-492 2025-09-13 21:03:37_x000d__x000a_这样，您微信还是电话方便呢？我安排四六级老师联系您，将课程的详细内容介绍给您_x000d__x000a__x000d__x000a_AI-37815-492 2025-09-13 21:04:15_x000d__x000a_您好，能看到我的对话吗？如有疑问，可以在此留电咨询！_x000d__x000a__x000d__x000a_01000000037815776846480773708034 2025-09-13 21:04:16_x000d__x000a_河北大学有咱们的点吗_x000d__x000a__x000d__x000a_AI-37815-492 2025-09-13 21:04:19_x000d__x000a_您可以留下您的姓名和电话，我这边可以立刻安排对应校区顾问老师给您回电！_x000d__x000a__x000d__x000a_01000000037815776846480773708034 2025-09-13 21:04:47_x000d__x000a_马女士：18801229730（微信同步）_x000d__x000a__x000d__x000a_AI-37815-492 2025-09-13 21:04:51_x000d__x000a_好的，确认一下你的号码是否正确呢~_x000d__x000a__x000d__x000a_01000000037815776846480773708034 2025-09-13 21:05:01_x000d__x000a_是的_x000d__x000a__x000d__x000a_AI-37815-492 2025-09-13 21:05:05_x000d__x000a_这个手机号是您的微信吗？如果不是您可以留一下您的微信号_x000d__x000a__x000d__x000a_01000000037815776846480773708034 2025-09-13 21:05:24_x000d__x000a_是微信号_x000d__x000a__x000d__x000a_AI-37815-492 2025-09-13 21:05:27_x000d__x000a_同学怎么称呼呢？_x000d__x000a__x000d__x000a_01000000037815776846480773708034 2025-09-13 21:05:41_x000d__x000a_我是孩子家长_x000d__x000a__x000d__x000a_AI-37815-492 2025-09-13 21:05:44_x000d__x000a_好的，由于今天课程规划老师已经下班了，这边安排老师明天上午9点后给您回电请注意接听~_x000d__x000a__x000d__x000a_"/>
        <s v="资源录入来源：小表单_x000a_市场活动id：844374_x000a_市场活动名称：新东方集团官网【新东方】资源_x000a_活动所属学校id：10000_x000a_活动所属学校名称：总公司_x000a_线索接收人邮箱：dxbj_kf@xdf.cn_x000a_线索接受人类型：自定义_x000a_表单信息：表单id161805、表单名(对内)：新东方集团官网【新东方】资源、表单名（对外）：新东方课程咨询、创建人邮箱：caian@xdf.cn、表单链接：https://m.xdf.cn/opt/?state=161805&amp;agn=8L9B31Uy_x000a_备注：来源:小表单;姓名:黄一洋;意向课程: 考研|四六级|专升本|成人英语|教资财会/B北京/北京; 新老生: 新生; 提交链接:https://m.xdf.cn/opt/?state=161805&amp;agn=8L9B31Uy;渠道:官网/APP/APP首页"/>
        <s v="咨询四级，已到花园桥校区二楼闸机处，需要有人尽快接一下，尽快联系"/>
        <s v="续费原因：续费四级课程；该学生为保护期外续费，原顾问部门：国内大学部"/>
        <s v="考季：25下_x000a_年级：大二_x000a_课程形式：六级班课_x000a_学生情况：开学大二，12月考六级，咨询六级辅导，四级480分，不方便接听电话，让加微信即手机号；AI-37815-492 2025-09-10 18:19:41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9-10 18:19:43_x000d__x000a_您是想咨询【考研走读班】【考研集训营】【考研规划】还是【在职考研】呢？_x000d__x000a__x000d__x000a_01000000037815749956784716306622 2025-09-10 18:19:56_x000d__x000a_四六级_x000d__x000a__x000d__x000a_AI-37815-492 2025-09-10 18:20:00_x000d__x000a_您目前在学的院校是哪所呢？_x000d__x000a__x000d__x000a_01000000037815749956784716306622 2025-09-10 18:20:14_x000d__x000a_北京石油化工学院_x000d__x000a__x000d__x000a_AI-37815-492 2025-09-10 18:20:18_x000d__x000a_您目前英语基础如何呢？_x000d__x000a__x000d__x000a_01000000037815749956784716306622 2025-09-10 18:20:46_x000d__x000a_四级480分已过 准备备战25年六级_x000d__x000a__x000d__x000a_AI-37815-492 2025-09-10 18:20:49_x000d__x000a_这样，您微信还是电话方便呢？我安排四六级老师联系您，将课程的详细内容介绍给您_x000d__x000a__x000d__x000a_01000000037815749956784716306622 2025-09-10 18:21:03_x000d__x000a_微信_x000d__x000a__x000d__x000a_AI-37815-492 2025-09-10 18:21:07_x000d__x000a_可以的，您的微信号码是~_x000d__x000a__x000d__x000a_01000000037815749956784716306622 2025-09-10 18:21:12_x000d__x000a_18548936112_x000d__x000a__x000d__x000a_AI-37815-492 2025-09-10 18:21:15_x000d__x000a_好的，确认一下联系方式是否正确呢？_x000d__x000a__x000d__x000a_01000000037815749956784716306622 2025-09-10 18:21:24_x000d__x000a_是_x000d__x000a__x000d__x000a_AI-37815-492 2025-09-10 18:21:27_x000d__x000a_同学怎么称呼呢？_x000d__x000a__x000d__x000a_01000000037815749956784716306622 2025-09-10 18:21:35_x000d__x000a_来来_x000d__x000a__x000d__x000a_AI-37815-492 2025-09-10 18:21:39_x000d__x000a_这边马上安排顾问老师联系您，预计半个小时左右给您回电请注意接听~_x000d__x000a__x000d__x000a_ 外呼主题：2026财年第4财月百度投放新东方官网小程序"/>
        <s v="渠道录入来源：SCRM-客服推送_x000a_商机ID：5009369085_x000a_商机编码：XSJ20250728002840_x000a_针对人群：大学_x000a_学生学校：不详_x000a_咨询课程：英语_x000a_创建人邮箱：lichunshan@xdf.cn_x000a_创建时间：2025-07-28 10:33:41_x000a_资源类型：单个资源_x000a_跟进记录：商机备注：【呼入组+57640847】父亲给孩子咨询英语四六级，英语基础一般，开学大二，辛苦老师协助介绍，谢谢;接触点：呼入；_x000a_"/>
        <s v="渠道录入来源：新东方官网M站-客服_x000a_意向城市：北京访客省/城市：深圳市_x000a_访客静态ID：01000003465900738596689485067634_x000a_接待分组ID：70455_x000a_搜索引擎：_x000a_搜索词：_x000a_关键词：_x000a_设备类型：phone_x000a_访客IP：14.127.210.157_x000a_对话详细内容：AI-Lbo0rDBXCyBY 2025-09-09 10:46:08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09 10:46:11_x000d__x000a_您是想咨询【线下课程】【线上课程】【考研规划】还是【在职考研】呢？**【线下课程】#  **【线上课程】#**【考研规划】#**【在职考研】#_x000d__x000a__x000d__x000a_01000003465900738596689485067634 2025-09-09 10:47:12_x000d__x000a_老师您好_x000d__x000a__x000d__x000a_AI-Lbo0rDBXCyBY 2025-09-09 10:47:15_x000d__x000a_同学，你现在是在校还是在职呢？_x000d__x000a__x000d__x000a_AI-Lbo0rDBXCyBY 2025-09-09 10:47:52_x000d__x000a_您好，能看到我的对话吗？如有疑问，可以在此留电咨询！_x000d__x000a__x000d__x000a_AI-Lbo0rDBXCyBY 2025-09-09 10:48:12_x000d__x000a_如果打字不方便，可以在此输入电话或者微信，这边安排老师与您联系，为您详细解答！_x000d__x000a__x000d__x000a_AI-Lbo0rDBXCyBY 2025-09-09 10:49:12_x000d__x000a_同学您好，目前处于咨询的高峰期，如需咨询26/27考研【复习规划、择校择专业】【课程详情】等问题，您可以留下您的【姓名电话方便接听电话的时间】，我们会安排老师第一时间为您回电免费咨询！_x000d__x000a__x000d__x000a_AI-Lbo0rDBXCyBY 2025-09-09 10:50:12_x000d__x000a_同学您好呀，请问还有什么课程方面的内容可以帮助到您的吗？_x000d__x000a__x000d__x000a_AI-Lbo0rDBXCyBY 2025-09-09 10:52:12_x000d__x000a_您好！如果没有其他问题，此次回话即将结束。欢迎再次咨询，祝您生活愉快！_x000d__x000a__x000d__x000a_01000003465900738596689485067634 2025-09-09 11:00:53_x000d__x000a_我是妈妈，不好意思，刚才有同事找。走开了一下。_x000d__x000a__x000d__x000a_AI-Lbo0rDBXCyBY 2025-09-09 11:00:56_x000d__x000a_具体是想报考什么学校和专业呢？_x000d__x000a__x000d__x000a_01000003465900738596689485067634 2025-09-09 11:01:32_x000d__x000a_孩子刚上大一，我是想咨询考四六级以及雅思_x000d__x000a__x000d__x000a_AI-Lbo0rDBXCyBY 2025-09-09 11:01:36_x000d__x000a_您目前在学的院校是哪所呢？_x000d__x000a__x000d__x000a_01000003465900738596689485067634 2025-09-09 11:01:43_x000d__x000a_想两手准备_x000d__x000a__x000d__x000a_AI-Lbo0rDBXCyBY 2025-09-09 11:01:46_x000d__x000a_您目前英语基础如何呢？_x000d__x000a__x000d__x000a_AI-Lbo0rDBXCyBY 2025-09-09 11:02:23_x000d__x000a_您好，能看到我的对话吗？如有疑问，可以在此留电咨询！_x000d__x000a__x000d__x000a_AI-Lbo0rDBXCyBY 2025-09-09 11:02:43_x000d__x000a_如果打字不方便，可以在此输入电话或者微信，这边安排老师与您联系，为您详细解答！_x000d__x000a__x000d__x000a_AI-Lbo0rDBXCyBY 2025-09-09 11:03:44_x000d__x000a_同学您好，目前处于咨询的高峰期，如需咨询26/27考研【复习规划、择校择专业】【课程详情】等问题，您可以留下您的【姓名电话方便接听电话的时间】，我们会安排老师第一时间为您回电免费咨询！_x000d__x000a__x000d__x000a_AI-Lbo0rDBXCyBY 2025-09-09 11:04:43_x000d__x000a_同学您好呀，请问还有什么课程方面的内容可以帮助到您的吗？_x000d__x000a__x000d__x000a_01000003465900738596689485067634 2025-09-09 11:06:08_x000d__x000a_在忙，等等_x000d__x000a__x000d__x000a_AI-Lbo0rDBXCyBY 2025-09-09 11:06:12_x000d__x000a_这样，您微信还是电话方便呢？我安排四六级老师联系您，将课程的详细内容介绍给您_x000d__x000a__x000d__x000a_AI-Lbo0rDBXCyBY 2025-09-09 11:06:49_x000d__x000a_您好，能看到我的对话吗？如有疑问，可以在此留电咨询！_x000d__x000a__x000d__x000a_AI-Lbo0rDBXCyBY 2025-09-09 11:07:09_x000d__x000a_如果打字不方便，可以在此输入电话或者微信，这边安排老师与您联系，为您详细解答！_x000d__x000a__x000d__x000a_AI-Lbo0rDBXCyBY 2025-09-09 11:08:09_x000d__x000a_同学您好，目前处于咨询的高峰期，如需咨询26/27考研【复习规划、择校择专业】【课程详情】等问题，您可以留下您的【姓名电话方便接听电话的时间】，我们会安排老师第一时间为您回电免费咨询！_x000d__x000a__x000d__x000a_AI-Lbo0rDBXCyBY 2025-09-09 11:09:09_x000d__x000a_同学您好呀，请问还有什么课程方面的内容可以帮助到您的吗？_x000d__x000a__x000d__x000a_AI-Lbo0rDBXCyBY 2025-09-09 11:11:09_x000d__x000a_您好！如果没有其他问题，此次回话即将结束。欢迎再次咨询，祝您生活愉快！_x000d__x000a__x000d__x000a_01000003465900738596689485067634 2025-09-09 11:18:28_x000d__x000a_孩子刚上大一，我是想咨询考四六级以及雅思，想两手准备。_x000d__x000a__x000d__x000a_AI-Lbo0rDBXCyBY 2025-09-09 11:18:32_x000d__x000a_嗯嗯  好的那同学稍后方便接听电话吗？我这边可以立刻安排专业老师给您回电呢_x000d__x000a__x000d__x000a_01000003465900738596689485067634 2025-09-09 11:18:53_x000d__x000a_13316566456曹女士_x000d__x000a__x000d__x000a_AI-Lbo0rDBXCyBY 2025-09-09 11:18:57_x000d__x000a_好的，确认一下你的号码是否正确呢~_x000d__x000a__x000d__x000a_01000003465900738596689485067634 2025-09-09 11:19:09_x000d__x000a_你们是北京新东方吗_x000d__x000a__x000d__x000a_AI-Lbo0rDBXCyBY 2025-09-09 11:19:12_x000d__x000a_同学怎么称呼呢？_x000d__x000a__x000d__x000a_01000003465900738596689485067634 2025-09-09 11:19:30_x000d__x000a_我是孩子黄炜耀妈妈，曹女士_x000d__x000a__x000d__x000a_AI-Lbo0rDBXCyBY 2025-09-09 11:19:33_x000d__x000a_这边马上安排顾问老师联系您，预计半个小时左右给您回电请注意接听~_x000d__x000a__x000d__x000a_01000003465900738596689485067634 2025-09-09 11:19:55_x000d__x000a_您11:19你们是北京新东方吗￼新东方老师_x000d__x000a__x000d__x000a_AI-Lbo0rDBXCyBY 2025-09-09 11:19:58_x000d__x000a_好的，这个也是您的微信号吗？_x000d__x000a__x000d__x000a_01000003465900738596689485067634 2025-09-09 11:20:15_x000d__x000a_对。你们是北京新东方吗_x000d__x000a__x000d__x000a_AI-Lbo0rDBXCyBY 2025-09-09 11:20:18_x000d__x000a_稍后老师会联系哈_x000d__x000a__x000d__x000a_01000003465900738596689485067634 2025-09-09 11:20:53_x000d__x000a_好。你们是北京新东方英语吗_x000d__x000a__x000d__x000a__x000a_来源页：http://m.xdf.cn/city/_x000a_备注："/>
        <s v="内推给刘晓娟老师"/>
        <s v="家长想给孩子报个寒假的六级辅导班，12月没报上名，加微信介绍（手机号），中国政法大学，大二；高中曾就读北京学校班课学生，2024.9月开学大二 外呼主题：批量导入-北京学校曾就读班课学员-2024年10月大二5（TMK主管分配TMK）"/>
        <s v="渠道:百教招生_x000a_姓名:北京市4509_x000a_电话:18600973886_x000a_区域:北京，_x000a_房国超；"/>
        <s v="【赵浩智】咨询四级秋季大班课"/>
        <s v="【赵浩智】咨询四级秋季线下1V1辅导"/>
        <s v="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ucwVUGil_x000a_备注：来源:小表单;姓名:罗昕煜;意向课程: 【课程】考研、四六级、专升本、成人英语/北京/北京; 新老生: 新生; 提交链接:pages/index/index.html?scene=81512,,ucwVUGil;地理位置:北京市朝阳区亚运村街道北京市朝阳区苇子坑天然气宿舍中国音乐学院;渠道:新媒体运营/集团品牌官微"/>
        <s v="家长咨询线上六级班课、1对1。孩子在澳门，四级480，六级需要550分以上，推荐了班课和1对1，家长要看详细文件介绍，找我咱们拉群。【TMK合作杨欢欢老师】"/>
        <s v="【赵浩智】咨询六级秋季辅导，用户在海淀中关村附近，期望校区面访进一步咨询"/>
        <s v="大三咨询六级【市场合作陈自强】，辛苦老师合并工单，保留市场合作渠道。原顾问田一禾_x000a__x000a_但是录错渠道的原因是：显示扫一扫添加，不是社群添加。今天经查证，确实是市场合作社群的资源，当时讲座的时候，海报上放我二维码，所以显示扫一扫添加。"/>
        <s v="孩子大一在中央财经，家长说孩子基础不错，希望咨询四级线上/线下课程的具体上课时间【四级TMK杨钰杰】_x000a__x000a_录错渠道，辛苦老师合并工单，保留kmt合作渠道"/>
        <s v="【赵浩智】咨询六级秋季线下小班课【用户目前期望wx沟通】"/>
        <s v="渠道录入来源：SCRM-客服推送_x000a_商机ID：5009634830_x000a_商机编码：XSJ20250910001030_x000a_学生学校：不详_x000a_咨询课程：专业英语_x000a_创建人邮箱：zhangjianhua5@xdf.cn_x000a_创建时间：2025-09-10 09:38:44_x000a_资源类型：单个资源_x000a_跟进记录：商机备注：【外呼组+个人微信】学生咨询四级培训，每周一次，一对一线上培训，需求老师结合学生情况安排四级培训，谢谢;接触点：微信；_x000a_"/>
        <s v="渠道录入来源：SCRM-客服推送_x000a_商机ID：5009642938_x000a_商机编码：XSJ20250914005010_x000a_针对人群：大学_x000a_学生学校：不详_x000a_咨询课程：英语_x000a_创建人邮箱：chenmengyao7@xdf.cn_x000a_创建时间：2025-09-14 10:44:33_x000a_资源类型：单个资源_x000a_跟进记录：商机备注：大二，海淀，咨询六级，辛苦老师及时联系，谢谢。;接触点：呼入；_x000a_"/>
        <s v="家长咨询六级课程，老师有企微的话 用企微加，家长比较放心企微"/>
        <s v="内推给宋增辉老师"/>
        <s v="渠道录入来源：集团百度投放-易聊_x000a_意向城市：北京市_x000a_访客省/城市：北京市_x000a_qq: _x000a_访客静态ID：01000000034718748667641358516859_x000a_接待分组ID：51266_x000a_搜索引擎：www.baidu.com_x000a_搜索词：_x000a_关键词：新东方教育机构官网_x000a_设备类型：pc_x000a_访客IP：211.99.134.138_x000a_对话详细内容：AI-KvNH7xJ0CD 2025-09-10 14:45:03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KvNH7xJ0CD 2025-09-10 14:45:05_x000d__x000a_您是想咨询【考研走读班】【考研集训营】【考研规划】还是【在职考研】呢？_x000d__x000a__x000d__x000a_01000000034718748667641358516859 2025-09-10 14:46:13_x000d__x000a_想咨询一下四六级考试辅导_x000d__x000a__x000d__x000a_AI-KvNH7xJ0CD 2025-09-10 14:46:17_x000d__x000a_您目前在学的院校是哪所呢？_x000d__x000a__x000d__x000a_01000000034718748667641358516859 2025-09-10 14:46:40_x000d__x000a_北京石油化工学院_x000d__x000a__x000d__x000a_AI-KvNH7xJ0CD 2025-09-10 14:46:43_x000d__x000a_您目前英语基础如何呢？_x000d__x000a__x000d__x000a_AI-KvNH7xJ0CD 2025-09-10 14:47:20_x000d__x000a_您好，能看到我的对话吗？如有疑问，可以在此留电咨询！_x000d__x000a__x000d__x000a_01000000034718748667641358516859 2025-09-10 14:47:35_x000d__x000a_一般，四级400左右，总差20多分_x000d__x000a__x000d__x000a_AI-KvNH7xJ0CD 2025-09-10 14:47:39_x000d__x000a_这样，您微信还是电话方便呢？我安排四六级老师联系您，将课程的详细内容介绍给您_x000d__x000a__x000d__x000a_AI-KvNH7xJ0CD 2025-09-10 14:48:16_x000d__x000a_您好，能看到我的对话吗？如有疑问，可以在此留电咨询！_x000d__x000a__x000d__x000a_01000000034718748667641358516859 2025-09-10 14:48:30_x000d__x000a_13693260011，手机和微信号都是这个_x000d__x000a__x000d__x000a__x000a_来源页：https://www.baidu.com/other.php?sc.060000jfvripRcNmAwOf24a69d2pvb-IQk_g19dOy5KIOapQOWo5Wt2slNzfies_tzUy01f7B91gb5vn8L2fPCkPJkwwMv4pnVQjt3CI04kDrQnvMGyen0mY9tttmppDQAMH4PmjNAq9cVOWI0w3hqRcj4eM8UHyrdm7Kzo3TOqMS8vl90ImRspYcsuv08_rWh_gCC2EQ9Ep5N2BQNehWijh19x_.7Y_NR2Ar5Od66CE1IjOQC8dtbAHG3nA9vj2So01L3Qhn5MY3IOH9qUn5Mvmxgu9LOj9tSMjElT5oEl32AM-WI6h9ikuzvuryPQnYPiT13btEJ1BsT8rZ-Y_1IJpZgKfYt8-P1tA-W3x1xQo6CpXy7MHWuxJBmSgO0OZO_XEQOs5SKzSEz4x1xh1OVOqW-OPt5QbeQPSHIdsRP5QgZf4THZWdsRP5QbB84THZHklq7vE-WI6h9HzsdnkwFCt_Qob_NL_ePXH_8LftXM_9vFvfLnGePviZuxE9LlqpknTXz1_lUr5uzdvTVvGmuCyrr1um.TLFWgv-b5Hczn1D0TLFWpyfqnWc1nfKk5IjaVJ8LEULnYOveSoh48IMPS0KYUHLfsopoVevq1P5q8OJ48UMu1x60IgP-T-qYXgK-5H00mywxIZ-suHY10ZIEThfqYn2vJeXqET1HOUEl8Uh4vTL30ZFWIWYs0ZNzU7qGujYkPHT3nWbYnjm10Addgv-b5HDLn1n1n1Rv0AdxpyfqnHf3Pjc3nW60UgwsU7qGujYknWb3r0KsI-qGujYs0A-bm1dcfbD0TA-b5HD0mv-b5Hn3PsKWThnqPH04rH0&amp;ck=4132.17.183.422.301.459.158.1059&amp;dt=1757486648&amp;wd=%E6%96%B0%E4%B8%9C%E6%96%B9%E6%95%99%E8%82%B2%E6%9C%BA%E6%9E%84%E5%AE%98%E7%BD%91&amp;tpl=tpl_12988_38250_0&amp;l=1578294063&amp;ai=0_0_1_0&amp;us=linkVersion%3D1%26compPath%3D10048.0-10063.1-10065.3-10050.0%26label%3D%25E6%258C%2589%25E9%2592%25AE%25E7%25BB%25842%26linkType%3D%26linkText%3D%25E5%25A4%25A7%25E5%25AD%25A6%25E8%2580%2583%25E8%25AF%2595_x000a_备注："/>
        <s v="咨询四级听力1对1【张志威视频号】"/>
        <s v="续费原因：学生秋季继续上课。更换吴娜老师，已经选择好时间，待家长确认。；该学生为保护期内续费，原顾问：国内大学部-宋增辉(songzenghui@xdf.cn)"/>
        <s v="田一禾老师无效资源恢复"/>
        <s v="孩子咨询六级课程，找我拉群吧"/>
        <s v="渠道录入来源：新东方官网M站-客服_x000a_意向城市：北京访客省/城市：北京市_x000a_访客静态ID：01000003465900774945691095926221_x000a_接待分组ID：70455_x000a_搜索引擎：_x000a_搜索词：_x000a_关键词：_x000a_设备类型：phone_x000a_访客IP：123.127.238.125_x000a_对话详细内容：AI-Lbo0rDBXCyBY 2025-09-13 15:44:19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13 15:44:22_x000d__x000a_您是想咨询【线下课程】【线上课程】【考研规划】还是【在职考研】呢？**【线下课程】#  **【线上课程】#**【考研规划】#**【在职考研】#_x000d__x000a__x000d__x000a_01000003465900774945691095926221 2025-09-13 15:44:29_x000d__x000a_【四/六级课程】_x000d__x000a__x000d__x000a_AI-Lbo0rDBXCyBY 2025-09-13 15:44:32_x000d__x000a_您目前在学的院校是哪所呢？_x000d__x000a__x000d__x000a_01000003465900774945691095926221 2025-09-13 15:44:42_x000d__x000a_中国石油大学_x000d__x000a__x000d__x000a_AI-Lbo0rDBXCyBY 2025-09-13 15:44:45_x000d__x000a_您目前英语基础如何呢？_x000d__x000a__x000d__x000a_01000003465900774945691095926221 2025-09-13 15:44:53_x000d__x000a_不太好_x000d__x000a__x000d__x000a_AI-Lbo0rDBXCyBY 2025-09-13 15:44:57_x000d__x000a_这样，您微信还是电话方便呢？我安排四六级老师联系您，将课程的详细内容介绍给您_x000d__x000a__x000d__x000a_01000003465900774945691095926221 2025-09-13 15:45:09_x000d__x000a_微信_x000d__x000a__x000d__x000a_AI-Lbo0rDBXCyBY 2025-09-13 15:45:13_x000d__x000a_可以的，您的微信号码是~_x000d__x000a__x000d__x000a_01000003465900774945691095926221 2025-09-13 15:45:24_x000d__x000a_18097374976_x000d__x000a__x000d__x000a_AI-Lbo0rDBXCyBY 2025-09-13 15:45:28_x000d__x000a_好的，确认一下您的号码是否正确呢？_x000d__x000a__x000d__x000a_01000003465900774945691095926221 2025-09-13 15:46:21_x000d__x000a_没问题_x000d__x000a__x000d__x000a_AI-Lbo0rDBXCyBY 2025-09-13 15:46:24_x000d__x000a_同学怎么称呼呢？_x000d__x000a__x000d__x000a_01000003465900774945691095926221 2025-09-13 15:46:34_x000d__x000a_史雍恺_x000d__x000a__x000d__x000a_AI-Lbo0rDBXCyBY 2025-09-13 15:46:38_x000d__x000a_这边马上安排顾问老师联系您，预计半个小时左右给您回电请注意接听~_x000d__x000a__x000d__x000a__x000a_来源页：https://group-live2.easyliao.com/live/chat.do?c=34659&amp;g=70455&amp;config=102466_x000a_备注："/>
        <s v="渠道录入来源：新东方官网APP-客服_x000a_意向城市：北京访客省/城市：北京市_x000a_访客静态ID：01000000034659723737478387485937_x000a_接待分组ID：70458_x000a_搜索引擎：_x000a_搜索词：_x000a_关键词：_x000a_设备类型：phone_x000a_访客IP：1.203.169.236_x000a_对话详细内容：AI-Lbo0rDBXCyBY 2025-09-07 17:29:36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07 17:29:39_x000d__x000a_您是想咨询【线下课程】【线上课程】【考研规划】还是【在职考研】呢？**【线下课程】#  **【线上课程】#**【考研规划】#**【在职考研】#_x000d__x000a__x000d__x000a_01000000034659723737478387485937 2025-09-07 17:29:43_x000d__x000a_【线上课程】_x000d__x000a__x000d__x000a_AI-Lbo0rDBXCyBY 2025-09-07 17:29:47_x000d__x000a_同学，你现在是在校还是在职呢？_x000d__x000a__x000d__x000a_01000000034659723737478387485937 2025-09-07 17:29:54_x000d__x000a_在校_x000d__x000a__x000d__x000a_AI-Lbo0rDBXCyBY 2025-09-07 17:29:58_x000d__x000a_具体是想报考什么学校和专业呢？_x000d__x000a__x000d__x000a_01000000034659723737478387485937 2025-09-07 17:30:13_x000d__x000a_考英语六级_x000d__x000a__x000d__x000a_AI-Lbo0rDBXCyBY 2025-09-07 17:30:16_x000d__x000a_考研对四六级一般没有明确要求，个别学校可能会单独规定需要四级/六级成绩。_x000d__x000a__x000d__x000a_AI-Lbo0rDBXCyBY 2025-09-07 17:30:17_x000d__x000a_您目前在学的院校是哪所呢？_x000d__x000a__x000d__x000a_01000000034659723737478387485937 2025-09-07 17:30:25_x000d__x000a_北京航空航天大学_x000d__x000a__x000d__x000a_AI-Lbo0rDBXCyBY 2025-09-07 17:30:29_x000d__x000a_您目前英语基础如何呢？_x000d__x000a__x000d__x000a_01000000034659723737478387485937 2025-09-07 17:30:40_x000d__x000a_四级520分_x000d__x000a__x000d__x000a_AI-Lbo0rDBXCyBY 2025-09-07 17:30:44_x000d__x000a_这样，您微信还是电话方便呢？我安排四六级老师联系您，将课程的详细内容介绍给您_x000d__x000a__x000d__x000a_01000000034659723737478387485937 2025-09-07 17:30:56_x000d__x000a_微信13838980325_x000d__x000a__x000d__x000a_AI-Lbo0rDBXCyBY 2025-09-07 17:31:00_x000d__x000a_好的，确认一下您的号码是否正确呢？_x000d__x000a__x000d__x000a_01000000034659723737478387485937 2025-09-07 17:31:11_x000d__x000a_正确_x000d__x000a__x000d__x000a_AI-Lbo0rDBXCyBY 2025-09-07 17:31:15_x000d__x000a_同学怎么称呼呢？_x000d__x000a__x000d__x000a_01000000034659723737478387485937 2025-09-07 17:31:37_x000d__x000a_姓王_x000d__x000a__x000d__x000a_AI-Lbo0rDBXCyBY 2025-09-07 17:31:41_x000d__x000a_这边马上安排顾问老师联系您，预计半个小时左右给您回电请注意接听~_x000d__x000a__x000d__x000a_01000000034659723737478387485937 2025-09-07 17:31:53_x000d__x000a_ok_x000d__x000a__x000d__x000a_AI-Lbo0rDBXCyBY 2025-09-07 17:31:57_x000d__x000a_好的，请问还有其他问题需要咨询吗？_x000d__x000a__x000d__x000a_01000000034659723737478387485937 2025-09-07 17:32:31_x000d__x000a_我想问线上直播课程有回放吗？_x000d__x000a__x000d__x000a_AI-Lbo0rDBXCyBY 2025-09-07 17:32:35_x000d__x000a_好的，稍后与您取得联系，请耐心等待。感谢您的访问 祝您生活愉快！_x000d__x000a__x000d__x000a__x000d__x000a__x000a_来源页：https://m.souke.xdf.cn/item/110100-108-WYSJ25040.html?sencecode=2&amp;rewriteResult=0&amp;rewriteKeyword=null_x000a_备注："/>
        <s v="渠道录入来源：SCRM-客服推送_x000a_商机ID：5009611683_x000a_商机编码：XSJ20250907023577_x000a_针对人群：大学_x000a_学员号：BJ1493918_x000a_学生学校：北京第二实验小学广外分校_x000a_咨询课程：英语_x000a_创建人邮箱：lilei87@xdf.cn_x000a_创建时间：2025-09-07 16:23:51_x000a_资源类型：单个资源_x000a_跟进记录：商机备注：新大一的孩子，四级的线上课程，成绩：100-110，可以直接电话联系，谢谢;接触点：呼入；_x000a_"/>
        <s v="13675684969  同步  英语六级提分  从485刷到550能实现吗  北京 是不是线下课  咨询新东方"/>
        <s v="咨询六级线下课程"/>
        <s v="【赵浩智】咨询六级秋季小班课，用户目前大二"/>
        <s v="四级线上，转刘晓娟，占被动顺序"/>
        <s v="渠道录入来源：新东方PC官网-客服_x000a_意向城市：北京访客省/城市：石家庄市_x000a_访客静态ID：01000003465900767872278675671681_x000a_接待分组ID：70447_x000a_搜索引擎：_x000a_搜索词：_x000a_关键词：_x000a_设备类型：pc_x000a_访客IP：218.12.17.96_x000a_对话详细内容：AI-Lbo0rDBXCyBY 2025-09-12 20:05:24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12 20:05:27_x000d__x000a_您是想咨询【线下课程】【线上课程】【考研规划】还是【在职考研】呢？**【线下课程】#  **【线上课程】#**【考研规划】#**【在职考研】#_x000d__x000a__x000d__x000a_01000003465900767872278675671681 2025-09-12 20:05:31_x000d__x000a_【线上课程】_x000d__x000a__x000d__x000a_AI-Lbo0rDBXCyBY 2025-09-12 20:05:36_x000d__x000a_同学，你现在是在校还是在职呢？_x000d__x000a__x000d__x000a_01000003465900767872278675671681 2025-09-12 20:05:41_x000d__x000a_在校_x000d__x000a__x000d__x000a_AI-Lbo0rDBXCyBY 2025-09-12 20:05:44_x000d__x000a_具体是想报考什么学校和专业呢？_x000d__x000a__x000d__x000a_01000003465900767872278675671681 2025-09-12 20:06:17_x000d__x000a_还没想好学校，专业是计算机科学与技术_x000d__x000a__x000d__x000a_AI-Lbo0rDBXCyBY 2025-09-12 20:06:21_x000d__x000a_好的，我这边安排专业老师给您回电，详细沟通一下，请问您的电话是多少呢？_x000d__x000a__x000d__x000a_01000003465900767872278675671681 2025-09-12 20:06:49_x000d__x000a_可以线上交流吗，我现在不太方便接电话_x000d__x000a__x000d__x000a_AI-Lbo0rDBXCyBY 2025-09-12 20:06:52_x000d__x000a_是这样的，您先留一下电话，导师可以先微信发资料，忙完之后电话2到3分钟再给您详细介绍一下。您电话是多少？（手机号同微信号吗？）_x000d__x000a__x000d__x000a__x000d__x000a_01000003465900767872278675671681 2025-09-12 20:07:06_x000d__x000a_18791068855_x000d__x000a__x000d__x000a_AI-Lbo0rDBXCyBY 2025-09-12 20:07:09_x000d__x000a_好的，确认一下你的号码是否正确呢~_x000d__x000a__x000d__x000a_01000003465900767872278675671681 2025-09-12 20:07:23_x000d__x000a_正确_x000d__x000a__x000d__x000a_AI-Lbo0rDBXCyBY 2025-09-12 20:07:26_x000d__x000a_同学怎么称呼呢？_x000d__x000a__x000d__x000a_01000003465900767872278675671681 2025-09-12 20:07:39_x000d__x000a_王_x000d__x000a__x000d__x000a_AI-Lbo0rDBXCyBY 2025-09-12 20:07:42_x000d__x000a_这边马上安排顾问老师联系您，预计半个小时左右给您回电请注意接听~_x000d__x000a__x000d__x000a_01000003465900767872278675671681 2025-09-12 20:07:50_x000d__x000a_好的_x000d__x000a__x000d__x000a_AI-Lbo0rDBXCyBY 2025-09-12 20:07:54_x000d__x000a_好的，这个也是您的微信号吗？_x000d__x000a__x000d__x000a_01000003465900767872278675671681 2025-09-12 20:08:19_x000d__x000a_嗯嗯_x000d__x000a__x000d__x000a_AI-Lbo0rDBXCyBY 2025-09-12 20:08:22_x000d__x000a_稍后老师会联系哈_x000d__x000a__x000d__x000a__x000a_来源页：https://www.xdf.cn/beijing/_x000a_备注："/>
        <s v="15010566207王先生  六级英语  北京朝阳"/>
        <s v="AI-37815-492 2025-09-10 18:19:41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9-10 18:19:43_x000d__x000a_您是想咨询【考研走读班】【考研集训营】【考研规划】还是【在职考研】呢？_x000d__x000a__x000d__x000a_01000000037815749956784716306622 2025-09-10 18:19:56_x000d__x000a_四六级_x000d__x000a__x000d__x000a_AI-37815-492 2025-09-10 18:20:00_x000d__x000a_您目前在学的院校是哪所呢？_x000d__x000a__x000d__x000a_01000000037815749956784716306622 2025-09-10 18:20:14_x000d__x000a_北京石油化工学院_x000d__x000a__x000d__x000a_AI-37815-492 2025-09-10 18:20:18_x000d__x000a_您目前英语基础如何呢？_x000d__x000a__x000d__x000a_01000000037815749956784716306622 2025-09-10 18:20:46_x000d__x000a_四级480分已过 准备备战25年六级_x000d__x000a__x000d__x000a_AI-37815-492 2025-09-10 18:20:49_x000d__x000a_这样，您微信还是电话方便呢？我安排四六级老师联系您，将课程的详细内容介绍给您_x000d__x000a__x000d__x000a_01000000037815749956784716306622 2025-09-10 18:21:03_x000d__x000a_微信_x000d__x000a__x000d__x000a_AI-37815-492 2025-09-10 18:21:07_x000d__x000a_可以的，您的微信号码是~_x000d__x000a__x000d__x000a_01000000037815749956784716306622 2025-09-10 18:21:12_x000d__x000a_18548936112_x000d__x000a__x000d__x000a_AI-37815-492 2025-09-10 18:21:15_x000d__x000a_好的，确认一下联系方式是否正确呢？_x000d__x000a__x000d__x000a_01000000037815749956784716306622 2025-09-10 18:21:24_x000d__x000a_是_x000d__x000a__x000d__x000a_AI-37815-492 2025-09-10 18:21:27_x000d__x000a_同学怎么称呼呢？_x000d__x000a__x000d__x000a_01000000037815749956784716306622 2025-09-10 18:21:35_x000d__x000a_来来_x000d__x000a__x000d__x000a_AI-37815-492 2025-09-10 18:21:39_x000d__x000a_这边马上安排顾问老师联系您，预计半个小时左右给您回电请注意接听~_x000d__x000a__x000d__x000a_"/>
        <s v="【赵浩智】用户准大一，咨询四级秋季班"/>
        <s v="渠道录入来源：SCRM-客服推送_x000a_商机ID：5009414655_x000a_商机编码：XSJ20250810009877_x000a_针对人群：大学_x000a_学员号：BJ2641626_x000a_学生学校：不详_x000a_咨询课程：专业课_x000a_创建人邮箱：hujing20@xdf.cn_x000a_创建时间：2025-08-10 11:56:27_x000a_资源类型：单个资源_x000a_跟进记录：商机备注：【呼入组+57640847】大二，咨询四级，回复13521693938;接触点：呼入；_x000a_"/>
        <s v="死单激活，按顺序分；；【大学预科】北京家长，孩子新大一，要了解大学预科四六级，让加微信介绍发资料，手机号是孩子妈妈微信号，加家长这个号：15101673551；来源:北京学校; 外呼主题：【2025-CRM高三资源】-北京大学部（TMK主管分配TMK） 外呼主题：FY25-国内7月死单回访（7.14-7.20）（TMK主管分配TMK）"/>
        <s v="【六级】大三，在北京上学，咨询六级线下课。着急联系"/>
        <s v="咨询四级线下课程_x000a__x000a_渠道录入来源：大众点评_x000a_事件名称：400电话_x000a_大众点评门店名称：新东方考研四六级(中关村总部)_x000a_店铺绑定的校区：临时教学校区_x000a_店铺管理员邮箱：lvmeng2@xdf.cn_x000a_备注：2025-09-13 16:17:42,用户在大众点评新东方考研四六级(中关村总部)呼入400电话 已接_x000a_"/>
        <s v="咨询四级线下课程，微信联系，上课不方便接电话_x000a__x000a__x000a_渠道录入来源：大众点评_x000a_事件名称：在线咨询_x000a_大众点评门店名称：新东方考研四六级(中关村总部)_x000a_店铺绑定的校区：临时教学校区_x000a_店铺管理员邮箱：lvmeng2@xdf.cn_x000a_备注：2025-09-10 15:09:34,用户在大众点评新东方考研四六级(中关村总部)在线咨询_x000a_"/>
        <s v="续费原因：续费32小时数学  按照650一小时 收费；该学生为保护期内续费，原顾问：国内大学部-宋增辉(songzenghui@xdf.cn)"/>
        <s v="资源姓名：刘赛华_x000a_考季：25下考季_x000a_年级：大二_x000a_咨询课程：【tmk合作徐树萌】家长之前咨询，孩子在上海海事上学，了解六级秋季线上课程"/>
        <s v="AI-37815-492 2025-09-10 13:14:00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9-10 13:14:02_x000d__x000a_您是想咨询【考研走读班】【考研集训营】【考研规划】还是【在职考研】呢？_x000d__x000a__x000d__x000a_01000000037815748122823133925563 2025-09-10 13:14:23_x000d__x000a_问一下四六级_x000d__x000a__x000d__x000a_AI-37815-492 2025-09-10 13:14:27_x000d__x000a_您目前在学的院校是哪所呢？_x000d__x000a__x000d__x000a_01000000037815748122823133925563 2025-09-10 13:14:32_x000d__x000a_北工大_x000d__x000a__x000d__x000a_AI-37815-492 2025-09-10 13:14:35_x000d__x000a_您目前英语基础如何呢？_x000d__x000a__x000d__x000a_01000000037815748122823133925563 2025-09-10 13:14:42_x000d__x000a_不太好_x000d__x000a__x000d__x000a_AI-37815-492 2025-09-10 13:14:46_x000d__x000a_这样，您微信还是电话方便呢？我安排四六级老师联系您，将课程的详细内容介绍给您_x000d__x000a__x000d__x000a_01000000037815748122823133925563 2025-09-10 13:14:53_x000d__x000a_ok_x000d__x000a__x000d__x000a_AI-37815-492 2025-09-10 13:14:56_x000d__x000a_嗯，那您联系方式是多少呢？_x000d__x000a__x000d__x000a_AI-37815-492 2025-09-10 13:15:33_x000d__x000a_您好，能看到我的对话吗？如有疑问，可以在此留电咨询！_x000d__x000a__x000d__x000a_AI-37815-492 2025-09-10 13:15:53_x000d__x000a_如果您现在不方便，您可以留下您的【姓名电话方便接听电话的时间】，我们会安排老师第一时间为您回电免费咨询！_x000d__x000a__x000d__x000a_01000000037815748122823133925563 2025-09-10 13:16:25_x000d__x000a_微信：Arthzn29_x000d__x000a__x000d__x000a_AI-37815-492 2025-09-10 13:16:29_x000d__x000a_好的，确认一下联系方式是否正确呢？_x000d__x000a__x000d__x000a_01000000037815748122823133925563 2025-09-10 13:16:47_x000d__x000a_是的_x000d__x000a__x000d__x000a_AI-37815-492 2025-09-10 13:16:50_x000d__x000a_同学怎么称呼呢？_x000d__x000a__x000d__x000a_01000000037815748122823133925563 2025-09-10 13:16:58_x000d__x000a_朱_x000d__x000a__x000d__x000a_AI-37815-492 2025-09-10 13:17:02_x000d__x000a_这边马上安排顾问老师联系您，预计半个小时左右给您回电请注意接听~_x000d__x000a__x000d__x000a_01000000037815748122823133925563 2025-09-10 13:17:22_x000d__x000a_电话可能不太方便接听，微信就好_x000d__x000a__x000d__x000a_AI-37815-492 2025-09-10 13:17:26_x000d__x000a_好的，请问还有其他问题需要咨询吗？_x000d__x000a__x000d__x000a_"/>
        <s v="研二，咨询四级线下课程"/>
        <s v="咨询四级一对一课程"/>
        <s v="渠道录入来源：SCRM-客服推送_x000a_商机ID：5009618215_x000a_商机编码：XSJ20250911061459_x000a_针对人群：大学_x000a_学生学校：不详_x000a_咨询课程：英语_x000a_创建人邮箱：liziyun@xdf.cn_x000a_创建时间：2025-09-11 19:14:55_x000a_资源类型：单个资源_x000a_跟进记录：商机备注：学员在线咨询，大四，北京昌平，上回400分，想要了解四级课程，辛苦老师详细介绍一下，谢谢;接触点：企点-环信；_x000a_"/>
        <s v="家长咨询寒假知春路四级班，家长高智商人群，孩子高一，想卷一下四级，平时英语98左右【张志威】"/>
        <s v="边鑫博的转介绍，想报周末六级，家在德胜门"/>
        <s v="渠道录入来源：新东方官网M站-客服_x000a_意向城市：北京访客省/城市：北京市_x000a_访客静态ID：01000003465900754201653979691943_x000a_接待分组ID：70455_x000a_搜索引擎：_x000a_搜索词：_x000a_关键词：_x000a_设备类型：phone_x000a_访客IP：123.123.101.252_x000a_对话详细内容：AI-Lbo0rDBXCyBY 2025-09-11 06:06:59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11 06:07:02_x000d__x000a_您是想咨询【线下课程】【线上课程】【考研规划】还是【在职考研】呢？**【线下课程】#  **【线上课程】#**【考研规划】#**【在职考研】#_x000d__x000a__x000d__x000a_01000003465900754201653979691943 2025-09-11 06:07:39_x000d__x000a_【线上课程】_x000d__x000a__x000d__x000a_AI-Lbo0rDBXCyBY 2025-09-11 06:07:43_x000d__x000a_同学，你现在是在校还是在职呢？_x000d__x000a__x000d__x000a_01000003465900754201653979691943 2025-09-11 06:07:51_x000d__x000a_在校_x000d__x000a__x000d__x000a_AI-Lbo0rDBXCyBY 2025-09-11 06:07:55_x000d__x000a_具体是想报考什么学校和专业呢？_x000d__x000a__x000d__x000a_01000003465900754201653979691943 2025-09-11 06:08:15_x000d__x000a_咨询六级_x000d__x000a__x000d__x000a_AI-Lbo0rDBXCyBY 2025-09-11 06:08:18_x000d__x000a_您目前在学的院校是哪所呢？_x000d__x000a__x000d__x000a_01000003465900754201653979691943 2025-09-11 06:08:33_x000d__x000a_华北电力大学_x000d__x000a__x000d__x000a_AI-Lbo0rDBXCyBY 2025-09-11 06:08:36_x000d__x000a_您目前英语基础如何呢？_x000d__x000a__x000d__x000a_01000003465900754201653979691943 2025-09-11 06:08:48_x000d__x000a_不错_x000d__x000a__x000d__x000a_AI-Lbo0rDBXCyBY 2025-09-11 06:08:52_x000d__x000a_这样，您微信还是电话方便呢？我安排四六级老师联系您，将课程的详细内容介绍给您_x000d__x000a__x000d__x000a_01000003465900754201653979691943 2025-09-11 06:09:04_x000d__x000a_上网课_x000d__x000a__x000d__x000a_AI-Lbo0rDBXCyBY 2025-09-11 06:09:08_x000d__x000a_嗯嗯  好的那同学稍后方便接听电话吗？我这边可以立刻安排专业老师给您回电呢_x000d__x000a__x000d__x000a_01000003465900754201653979691943 2025-09-11 06:09:19_x000d__x000a_方便_x000d__x000a__x000d__x000a_AI-Lbo0rDBXCyBY 2025-09-11 06:09:23_x000d__x000a_嗯，那您联系方式是多少呢？_x000d__x000a__x000d__x000a_01000003465900754201653979691943 2025-09-11 06:09:34_x000d__x000a_18911318470_x000d__x000a__x000d__x000a_AI-Lbo0rDBXCyBY 2025-09-11 06:09:37_x000d__x000a_好的，确认一下你的号码是否正确呢~_x000d__x000a__x000d__x000a_01000003465900754201653979691943 2025-09-11 06:09:44_x000d__x000a_对_x000d__x000a__x000d__x000a_AI-Lbo0rDBXCyBY 2025-09-11 06:09:48_x000d__x000a_同学怎么称呼呢？_x000d__x000a__x000d__x000a_01000003465900754201653979691943 2025-09-11 06:09:55_x000d__x000a_赵_x000d__x000a__x000d__x000a_AI-Lbo0rDBXCyBY 2025-09-11 06:09:58_x000d__x000a_好的，由于今天课程规划老师还没有上班，这边安排老师上午9点后给您回电请注意接听~_x000d__x000a__x000d__x000a_01000003465900754201653979691943 2025-09-11 06:10:08_x000d__x000a_好的_x000d__x000a__x000d__x000a_AI-Lbo0rDBXCyBY 2025-09-11 06:10:12_x000d__x000a_好的，这个也是您的微信号吗？_x000d__x000a__x000d__x000a_01000003465900754201653979691943 2025-09-11 06:10:18_x000d__x000a_是的_x000d__x000a__x000d__x000a_AI-Lbo0rDBXCyBY 2025-09-11 06:10:22_x000d__x000a_稍后老师会联系哈_x000d__x000a__x000d__x000a__x000a_来源页：https://group-live2.easyliao.com/live/chat.do?c=34659&amp;g=70455&amp;config=102466_x000a_备注："/>
        <s v="【赵浩智】咨询四六级秋季辅导【用户期望wx联系】"/>
        <s v="赵同学/刘文君"/>
        <s v="AI-37815-492 2025-09-10 09:26:08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9-10 09:26:10_x000d__x000a_您是想咨询【考研走读班】【考研集训营】【考研规划】还是【在职考研】呢？_x000d__x000a__x000d__x000a_01000000037815746751928069593090 2025-09-10 09:26:44_x000d__x000a_我想问一下四六级_x000d__x000a__x000d__x000a_AI-37815-492 2025-09-10 09:26:48_x000d__x000a_您目前在学的院校是哪所呢？_x000d__x000a__x000d__x000a_01000000037815746751928069593090 2025-09-10 09:27:03_x000d__x000a_北京联合大学_x000d__x000a__x000d__x000a_AI-37815-492 2025-09-10 09:27:06_x000d__x000a_您目前英语基础如何呢？_x000d__x000a__x000d__x000a_AI-37815-492 2025-09-10 09:27:43_x000d__x000a_您好，能看到我的对话吗？如有疑问，可以在此留电咨询！_x000d__x000a__x000d__x000a_AI-37815-492 2025-09-10 09:28:03_x000d__x000a_如果您现在不方便，您可以留下您的【姓名电话方便接听电话的时间】，我们会安排老师第一时间为您回电免费咨询！_x000d__x000a__x000d__x000a_AI-37815-492 2025-09-10 09:29:03_x000d__x000a_同学您好，目前处于咨询的高峰期，您可以留下您的【姓名电话方便接听电话的时间】，我们会安排老师第一时间为您回电免费咨询！_x000d__x000a__x000d__x000a_AI-37815-492 2025-09-10 09:30:03_x000d__x000a_同学您好呀，请问还有什么课程方面的内容可以帮助到您的吗？_x000d__x000a__x000d__x000a_AI-37815-492 2025-09-10 09:32:03_x000d__x000a_您好！如果没有其他问题，此次回话即将结束。欢迎再次咨询，祝您生活愉快！_x000d__x000a__x000d__x000a_01000000037815746751928069593090 2025-09-10 09:36:04_x000d__x000a_13811702051_x000d__x000a__x000d__x000a_AI-37815-492 2025-09-10 09:36:07_x000d__x000a_好的，确认一下你的号码是否正确呢~_x000d__x000a__x000d__x000a_01000000037815746751928069593090 2025-09-10 09:36:15_x000d__x000a_✓_x000d__x000a__x000d__x000a_AI-37815-492 2025-09-10 09:36:18_x000d__x000a_这个手机号是您的微信吗？如果不是您可以留一下您的微信号_x000d__x000a__x000d__x000a_01000000037815746751928069593090 2025-09-10 09:36:26_x000d__x000a_是_x000d__x000a__x000d__x000a_AI-37815-492 2025-09-10 09:36:29_x000d__x000a_同学怎么称呼呢？_x000d__x000a__x000d__x000a_01000000037815746751928069593090 2025-09-10 09:36:42_x000d__x000a_四级是线下课还是网课_x000d__x000a__x000d__x000a_AI-37815-492 2025-09-10 09:36:46_x000d__x000a_这边马上安排顾问老师联系您，预计半个小时左右给您回电请注意接听~_x000d__x000a__x000d__x000a_01000000037815746751928069593090 2025-09-10 09:36:54_x000d__x000a_安琪_x000d__x000a__x000d__x000a_AI-37815-492 2025-09-10 09:36:58_x000d__x000a_稍后老师会联系哈_x000d__x000a__x000d__x000a_"/>
        <s v="渠道录入来源：SCRM-客服推送_x000a_商机ID：5009504148_x000a_商机编码：XSJ20250825009816_x000a_针对人群：研究生_x000a_学生学校：不详_x000a_咨询课程：其他_x000a_创建人邮箱：zhengxiaoyue@xdf.cn_x000a_创建时间：2025-08-25 15:03:32_x000a_资源类型：单个资源_x000a_跟进记录：商机备注：【在线组+官网进线】咨询六级，研一，水清木华校区，需要走读班，辛苦老师跟进联系介绍规划，手机号18600296355是微信，谢谢;接触点：企点-环信；_x000a_"/>
        <s v="【赵浩智】咨询四级秋季小班课【用户目前期望wx沟通】"/>
        <s v="【四级】新大一，应该是学生本人，咨询四六级的课程，暑假在北京，告知了暑假开的有一期新的课程，方便电话；2025.9新大一，北京学校报名高端课程学员 外呼主题：批量导入-2025年9月大一北京学校报名高端学员"/>
        <s v="四级，大一，线上/线下_x000a_家长咨询，孩子沈阳读书，刚大一，打算学习四六级辅导，线上网课或者是寒假的线下课程，到时候回北京，现在方便电话联系"/>
        <s v="TMK主管分配TMK"/>
        <s v="续费原因：续费四级课时  晚上回家跟家里商量一下 已经报了80小时了；该学生为保护期外续费，原顾问部门：国内大学部"/>
        <s v="徐一城3的内部员工推荐工单"/>
        <s v="咨询六级1对1"/>
        <s v="资源录入来源：小表单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ucwVUGil_x000a_备注：来源:小表单;姓名:张好;意向课程: 【课程】考研、四六级、专升本、成人英语/北京/北京; 新老生: 新生; 提交链接:pages/index/index.html?scene=81512,,ucwVUGil;地理位置:-;渠道:新媒体运营/集团品牌官微"/>
        <s v="渠道录入来源：新东方官网APP-客服_x000a_意向城市：北京访客省/城市：北京市_x000a_访客静态ID：01000000034659697399771812358876_x000a_接待分组ID：70458_x000a_搜索引擎：_x000a_搜索词：_x000a_关键词：_x000a_设备类型：phone_x000a_访客IP：120.244.228.166_x000a_对话详细内容：AI-Lbo0rDBXCyBY 2025-09-04 16:19:59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04 16:20:02_x000d__x000a_您是想咨询【线下课程】【线上课程】【考研规划】还是【在职考研】呢？**【线下课程】#  **【线上课程】#**【考研规划】#**【在职考研】#_x000d__x000a__x000d__x000a_01000000034659697399771812358876 2025-09-04 16:20:07_x000d__x000a_【线上课程】_x000d__x000a__x000d__x000a_AI-Lbo0rDBXCyBY 2025-09-04 16:20:10_x000d__x000a_同学，你现在是在校还是在职呢？_x000d__x000a__x000d__x000a_01000000034659697399771812358876 2025-09-04 16:20:15_x000d__x000a_在校_x000d__x000a__x000d__x000a_AI-Lbo0rDBXCyBY 2025-09-04 16:20:19_x000d__x000a_具体是想报考什么学校和专业呢？_x000d__x000a__x000d__x000a_01000000034659697399771812358876 2025-09-04 16:20:27_x000d__x000a_四级_x000d__x000a__x000d__x000a_AI-Lbo0rDBXCyBY 2025-09-04 16:20:32_x000d__x000a_您目前在学的院校是哪所呢？_x000d__x000a__x000d__x000a_01000000034659697399771812358876 2025-09-04 16:20:47_x000d__x000a_给孩子问_x000d__x000a__x000d__x000a_AI-Lbo0rDBXCyBY 2025-09-04 16:20:53_x000d__x000a_您目前英语基础如何呢？_x000d__x000a__x000d__x000a_01000000034659697399771812358876 2025-09-04 16:21:06_x000d__x000a_考了两次没过_x000d__x000a__x000d__x000a_AI-Lbo0rDBXCyBY 2025-09-04 16:21:10_x000d__x000a_这样，您微信还是电话方便呢？我安排四六级老师联系您，将课程的详细内容介绍给您_x000d__x000a__x000d__x000a_01000000034659697399771812358876 2025-09-04 16:21:24_x000d__x000a_18410880528 微信 咨询线上一对一_x000d__x000a__x000d__x000a_AI-Lbo0rDBXCyBY 2025-09-04 16:21:27_x000d__x000a_好的，确认一下您的号码是否正确呢？_x000d__x000a__x000d__x000a_01000000034659697399771812358876 2025-09-04 16:22:05_x000d__x000a_没错_x000d__x000a__x000d__x000a_AI-Lbo0rDBXCyBY 2025-09-04 16:22:09_x000d__x000a_同学怎么称呼呢？_x000d__x000a__x000d__x000a_01000000034659697399771812358876 2025-09-04 16:22:19_x000d__x000a_银海_x000d__x000a__x000d__x000a_AI-Lbo0rDBXCyBY 2025-09-04 16:22:23_x000d__x000a_这边马上安排顾问老师联系您，预计半个小时左右给您回电请注意接听~_x000d__x000a__x000d__x000a_01000000034659697399771812358876 2025-09-04 16:22:32_x000d__x000a_微信_x000d__x000a__x000d__x000a_AI-Lbo0rDBXCyBY 2025-09-04 16:22:36_x000d__x000a_好的，请问还有其他问题需要咨询吗？_x000d__x000a__x000d__x000a_01000000034659697399771812358876 2025-09-04 16:22:43_x000d__x000a_没有_x000d__x000a__x000d__x000a_AI-Lbo0rDBXCyBY 2025-09-04 16:22:47_x000d__x000a_好的，稍后与您取得联系，请耐心等待。感谢您的访问 祝您生活愉快！_x000d__x000a__x000d__x000a__x000d__x000a__x000a_来源页：https://m.souke.xdf.cn/_x000a_备注："/>
        <s v="渠道录入来源：新东方PC官网-客服_x000a_意向城市：北京访客省/城市：广元市_x000a_访客静态ID：01000000034659681228724327958091_x000a_接待分组ID：70447_x000a_搜索引擎：_x000a_搜索词：_x000a_关键词：_x000a_设备类型：pc_x000a_访客IP：61.157.243.126_x000a_对话详细内容：AI-Lbo0rDBXCyBY 2025-09-02 19:24:49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02 19:24:52_x000d__x000a_您是想咨询【线下课程】【线上课程】【考研规划】还是【在职考研】呢？**【线下课程】#  **【线上课程】#**【考研规划】#**【在职考研】#_x000d__x000a__x000d__x000a_01000000034659681228724327958091 2025-09-02 19:24:55_x000d__x000a_你好_x000d__x000a__x000d__x000a_AI-Lbo0rDBXCyBY 2025-09-02 19:24:59_x000d__x000a_同学，你现在是在校还是在职呢？_x000d__x000a__x000d__x000a_01000000034659681228724327958091 2025-09-02 19:25:20_x000d__x000a_在校_x000d__x000a__x000d__x000a_AI-Lbo0rDBXCyBY 2025-09-02 19:25:24_x000d__x000a_具体是想报考什么学校和专业呢？_x000d__x000a__x000d__x000a_01000000034659681228724327958091 2025-09-02 19:25:30_x000d__x000a_在广元_x000d__x000a__x000d__x000a_AI-Lbo0rDBXCyBY 2025-09-02 19:25:33_x000d__x000a_好的，我这边安排专业老师给您回电，详细沟通一下，请问您的电话是多少呢？_x000d__x000a__x000d__x000a_01000000034659681228724327958091 2025-09-02 19:26:04_x000d__x000a_我想问下这里有没有线下的辅导班？_x000d__x000a__x000d__x000a_AI-Lbo0rDBXCyBY 2025-09-02 19:26:07_x000d__x000a_我们在很多市区很多地方都有机构的，您这边在哪个地区上课方便呢。_x000d__x000a__x000d__x000a_01000000034659681228724327958091 2025-09-02 19:26:20_x000d__x000a_广元利州_x000d__x000a__x000d__x000a_AI-Lbo0rDBXCyBY 2025-09-02 19:26:24_x000d__x000a_嗯嗯  好的那同学稍后方便接听电话吗？我这边可以立刻安排专业老师给您回电呢_x000d__x000a__x000d__x000a_01000000034659681228724327958091 2025-09-02 19:26:50_x000d__x000a_雪封_x000d__x000a__x000d__x000a_AI-Lbo0rDBXCyBY 2025-09-02 19:26:54_x000d__x000a_这样，您电话多少，我安排考研部的老师联系您，将课程的详细内容介绍给您_x000d__x000a__x000d__x000a_01000000034659681228724327958091 2025-09-02 19:26:59_x000d__x000a_微信聊_x000d__x000a__x000d__x000a_AI-Lbo0rDBXCyBY 2025-09-02 19:27:03_x000d__x000a_可以的，您的微信号码是~_x000d__x000a__x000d__x000a_AI-Lbo0rDBXCyBY 2025-09-02 19:27:40_x000d__x000a_您好，能看到我的对话吗？如有疑问，可以在此留电咨询！_x000d__x000a__x000d__x000a_01000000034659681228724327958091 2025-09-02 19:27:54_x000d__x000a_wxid_7ldx_x000d__x000a__x000d__x000a_AI-Lbo0rDBXCyBY 2025-09-02 19:27:57_x000d__x000a_您好，您的是原始微信，我们这边加不上，您说下您的手机号吧_x000d__x000a__x000d__x000a_01000000034659681228724327958091 2025-09-02 19:28:07_x000d__x000a_再输_x000d__x000a__x000d__x000a_AI-Lbo0rDBXCyBY 2025-09-02 19:28:10_x000d__x000a_这个可以具体安排老师跟您联系一下，同学这边觉得电话方便还是微信方便呢~_x000d__x000a__x000d__x000a_01000000034659681228724327958091 2025-09-02 19:28:35_x000d__x000a_wxid_7ldxw6c61xv222_x000d__x000a__x000d__x000a_AI-Lbo0rDBXCyBY 2025-09-02 19:28:39_x000d__x000a_好的，您看您什么时候方便，资深老师给您介绍下，针对您的情况来给些匹配建议，给些适合您当前的规划准备，咨询也是免费的，你的电话或者微信是多少呢？_x000d__x000a__x000d__x000a_01000000034659681228724327958091 2025-09-02 19:29:09_x000d__x000a_现在_x000d__x000a__x000d__x000a_AI-Lbo0rDBXCyBY 2025-09-02 19:29:13_x000d__x000a_您这边方便留个联系方式吗？我们安排专业的老师跟您联系~_x000d__x000a__x000d__x000a_01000000034659681228724327958091 2025-09-02 19:29:26_x000d__x000a_留了微信_x000d__x000a__x000d__x000a_AI-Lbo0rDBXCyBY 2025-09-02 19:29:30_x000d__x000a_您微信多少呢？安排老师给您免费发些学校的详细资料，平时可以先做了解~_x000d__x000a__x000d__x000a_01000000034659681228724327958091 2025-09-02 19:29:45_x000d__x000a_wxid_7ldxw6c61xv222_x000d__x000a__x000d__x000a_AI-Lbo0rDBXCyBY 2025-09-02 19:29:48_x000d__x000a_我这边是客服老师，有专业的考研顾问，您可以留个联系方式？尽快让负责这方面的顾问老师帮您介绍下详细的情况，微信/电话都可以的呢~~_x000d__x000a__x000d__x000a_01000000034659681228724327958091 2025-09-02 19:29:58_x000d__x000a_你看能不能加？_x000d__x000a__x000d__x000a_system 2025-09-02 19:30:01_x000d__x000a_有一条机器人未学习话术 2025-09-02 19:30:01_x000d__x000a__x000d__x000a_01000000034659681228724327958091 2025-09-02 19:30:03_x000d__x000a_人工_x000d__x000a__x000d__x000a_AI-Lbo0rDBXCyBY 2025-09-02 19:30:07_x000d__x000a_我是人工老师哦_x000d__x000a__x000d__x000a_AI-Lbo0rDBXCyBY 2025-09-02 19:30:44_x000d__x000a_您好，能看到我的对话吗？如有疑问，可以在此留电咨询！_x000d__x000a__x000d__x000a_AI-Lbo0rDBXCyBY 2025-09-02 19:31:04_x000d__x000a_如果打字不方便，可以在此输入电话或者微信，这边安排老师与您联系，为您详细解答！_x000d__x000a__x000d__x000a_01000000034659681228724327958091 2025-09-02 19:31:09_x000d__x000a_微信_x000d__x000a__x000d__x000a_AI-Lbo0rDBXCyBY 2025-09-02 19:31:13_x000d__x000a_可以的，你的微信是多少呢？_x000d__x000a__x000d__x000a_01000000034659681228724327958091 2025-09-02 19:31:22_x000d__x000a_不是输了？_x000d__x000a__x000d__x000a_system 2025-09-02 19:31:25_x000d__x000a_有一条机器人未学习话术 2025-09-02 19:31:25_x000d__x000a__x000d__x000a_01000000034659681228724327958091 2025-09-02 19:31:26_x000d__x000a_人机？_x000d__x000a__x000d__x000a_system 2025-09-02 19:31:30_x000d__x000a_有一条机器人未学习话术 2025-09-02 19:31:30_x000d__x000a__x000d__x000a__x000a_来源页：https://cn.bing.com/_x000a_备注："/>
        <s v="高中英语70/150分，建议了线上课程针对明年6月的考试小班课+ 一对一。  _x000a__x000a_觉得网课督促少，问北京线下四级小班课，分配顾问刘文君老师"/>
        <s v="16692879220北京线下，六级高分，北京交通大学附近 要冲六级高分"/>
        <s v="新大一家长咨询四六级课程_x000a_彭楠+pengnan1@xdf.cn+(新东方教育科技集团有限公司-培训学校-北京学校-高中一对一部-西北区-北太平庄分中心 | 课程顾问"/>
        <s v="黄智超；"/>
        <s v="【赵浩智】咨询四六级秋季班【用户期望wx沟通】"/>
        <s v="渠道录入来源：SCRM-客服推送_x000a_商机ID：5009266634_x000a_商机编码：XSJ20250714000731_x000a_针对人群：大学_x000a_学员号：BJ2054891_x000a_学生学校：清华附中朝阳学校_x000a_咨询课程：英语_x000a_创建人邮箱：chenmengyao7@xdf.cn_x000a_创建时间：2025-07-14 09:15:52_x000a_资源类型：单个资源_x000a_跟进记录：商机备注：9月份大四，住在西城，家长咨询四级课，辛苦老师及时联系，谢谢。;接触点：呼出；_x000a_"/>
        <s v="【赵浩智】咨询四六级秋季线上课"/>
        <s v="渠道录入来源：新东方官网M站-客服_x000a_意向城市：北京访客省/城市：北京市_x000a_访客静态ID：01000000034659741484817931423543_x000a_接待分组ID：70455_x000a_搜索引擎：_x000a_搜索词：_x000a_关键词：_x000a_设备类型：phone_x000a_访客IP：1.202.187.126_x000a_对话详细内容：AI-Lbo0rDBXCyBY 2025-09-09 18:47:29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09 18:47:32_x000d__x000a_您是想咨询【线下课程】【线上课程】【考研规划】还是【在职考研】呢？**【线下课程】#  **【线上课程】#**【考研规划】#**【在职考研】#_x000d__x000a__x000d__x000a_01000000034659741484817931423543 2025-09-09 18:47:39_x000d__x000a_【线下课程】_x000d__x000a__x000d__x000a_AI-Lbo0rDBXCyBY 2025-09-09 18:47:42_x000d__x000a_同学，你现在是在校还是在职呢？_x000d__x000a__x000d__x000a_01000000034659741484817931423543 2025-09-09 18:47:50_x000d__x000a_在校_x000d__x000a__x000d__x000a_AI-Lbo0rDBXCyBY 2025-09-09 18:47:53_x000d__x000a_具体是想报考什么学校和专业呢？_x000d__x000a__x000d__x000a_01000000034659741484817931423543 2025-09-09 18:48:13_x000d__x000a_四级线下课程，小班授课最好_x000d__x000a__x000d__x000a_AI-Lbo0rDBXCyBY 2025-09-09 18:48:16_x000d__x000a_您目前在学的院校是哪所呢？_x000d__x000a__x000d__x000a_01000000034659741484817931423543 2025-09-09 18:48:23_x000d__x000a_中国农业大学_x000d__x000a__x000d__x000a_AI-Lbo0rDBXCyBY 2025-09-09 18:48:26_x000d__x000a_您目前英语基础如何呢？_x000d__x000a__x000d__x000a_01000000034659741484817931423543 2025-09-09 18:48:43_x000d__x000a_基础一般，考了很多次没有过_x000d__x000a__x000d__x000a_AI-Lbo0rDBXCyBY 2025-09-09 18:48:46_x000d__x000a_这样，您微信还是电话方便呢？我安排四六级老师联系您，将课程的详细内容介绍给您_x000d__x000a__x000d__x000a_01000000034659741484817931423543 2025-09-09 18:49:03_x000d__x000a_微信联系吧，电话可能不太方便_x000d__x000a__x000d__x000a_AI-Lbo0rDBXCyBY 2025-09-09 18:49:07_x000d__x000a_可以的，你的微信是多少呢？_x000d__x000a__x000d__x000a_01000000034659741484817931423543 2025-09-09 18:49:35_x000d__x000a_lhy1314iphone6_x000d__x000a__x000d__x000a_AI-Lbo0rDBXCyBY 2025-09-09 18:49:38_x000d__x000a_好的，确认一下您的号码是否正确呢？_x000d__x000a__x000d__x000a_01000000034659741484817931423543 2025-09-09 18:49:45_x000d__x000a_电话号是13115381119_x000d__x000a__x000d__x000a_AI-Lbo0rDBXCyBY 2025-09-09 18:49:48_x000d__x000a_同学怎么称呼呢？_x000d__x000a__x000d__x000a_01000000034659741484817931423543 2025-09-09 18:49:58_x000d__x000a_姓李_x000d__x000a__x000d__x000a_AI-Lbo0rDBXCyBY 2025-09-09 18:50:02_x000d__x000a_这边马上安排顾问老师联系您，预计半个小时左右给您回电请注意接听~_x000d__x000a__x000d__x000a_01000000034659741484817931423543 2025-09-09 18:50:06_x000d__x000a_好的👌_x000d__x000a__x000d__x000a_AI-Lbo0rDBXCyBY 2025-09-09 18:50:10_x000d__x000a_好的，请问还有其他问题需要咨询吗？_x000d__x000a__x000d__x000a__x000a_来源页：https://m.souke.xdf.cn/search?cityCode=110100&amp;kw=%E5%9B%9B%E7%BA%A7_x000a_备注："/>
        <s v="开学大二，咨询六级线上课，在北京上学，具体院校未告知，表示自己在网上看见六级直通车和六级无语计划，价格差很多，想了解一下具体区别，不留电话，让微信联系；渠道录入来源：新东方PC官网-客服_x000a_意向城市：北京访客省/城市：泉州市_x000a_访客静态ID：01000000034659191983710483982617_x000a_接待分组ID：70447_x000a_搜索引擎：_x000a_搜索词：_x000a_关键词：_x000a_设备类型：pc_x000a_访客IP：27.149.103.80_x000a_对话详细内容：AI-Lbo0rDBXCyBY 2025-08-26 11:40:40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8-26 11:40:43_x000d__x000a_您是想咨询【线下课程】【线上课程】【考研规划】还是【在职考研】呢？**【线下课程】#  **【线上课程】#**【考研规划】#**【在职考研】#_x000d__x000a__x000d__x000a_01000000034659617964059853957880 2025-08-26 11:53:12_x000d__x000a_【四/六级课程】_x000d__x000a__x000d__x000a_AI-Lbo0rDBXCyBY 2025-08-26 11:53:16_x000d__x000a_您目前在学的院校是哪所呢？_x000d__x000a__x000d__x000a_01000000034659617964059853957880 2025-08-26 11:53:41_x000d__x000a_京内院校_x000d__x000a__x000d__x000a_AI-Lbo0rDBXCyBY 2025-08-26 11:53:45_x000d__x000a_您目前英语基础如何呢？_x000d__x000a__x000d__x000a_01000000034659617964059853957880 2025-08-26 11:54:11_x000d__x000a_四级刚刚考完，准备备考6级_x000d__x000a__x000d__x000a_AI-Lbo0rDBXCyBY 2025-08-26 11:54:14_x000d__x000a_这样，您微信还是电话方便呢？我安排四六级老师联系您，将课程的详细内容介绍给您_x000d__x000a__x000d__x000a_AI-Lbo0rDBXCyBY 2025-08-26 11:54:51_x000d__x000a_您好，能看到我的对话吗？如有疑问，可以在此留电咨询！_x000d__x000a__x000d__x000a_AI-Lbo0rDBXCyBY 2025-08-26 11:55:11_x000d__x000a_如果打字不方便，可以在此输入电话或者微信，这边安排老师与您联系，为您详细解答！_x000d__x000a__x000d__x000a_01000000034659617964059853957880 2025-08-26 11:55:13_x000d__x000a_微信号：why2021810_x000d__x000a__x000d__x000a_AI-Lbo0rDBXCyBY 2025-08-26 11:55:16_x000d__x000a_好的，确认一下您的号码是否正确呢？_x000d__x000a__x000d__x000a_01000000034659617964059853957880 2025-08-26 11:56:21_x000d__x000a_还有想问下您，6级无忧计划与秋季直通车课程有什么区别_x000d__x000a__x000d__x000a_AI-Lbo0rDBXCyBY 2025-08-26 11:56:24_x000d__x000a_同学怎么称呼呢？_x000d__x000a__x000d__x000a_01000000034659617964059853957880 2025-08-26 11:56:31_x000d__x000a_我姓王_x000d__x000a__x000d__x000a_AI-Lbo0rDBXCyBY 2025-08-26 11:56:34_x000d__x000a_这边马上安排顾问老师联系您，预计半个小时左右给您回电请注意接听~_x000d__x000a__x000d__x000a_01000000034659617964059853957880 2025-08-26 11:56:51_x000d__x000a_还有想问下您，6级无忧计划与秋季直通车课程有什么区别_x000d__x000a__x000d__x000a_AI-Lbo0rDBXCyBY 2025-08-26 11:56:54_x000d__x000a_好的，请问还有其他问题需要咨询吗？_x000d__x000a__x000d__x000a_01000000034659617964059853957880 2025-08-26 11:57:06_x000d__x000a_没有，就这个问题_x000d__x000a__x000d__x000a_AI-Lbo0rDBXCyBY 2025-08-26 11:57:09_x000d__x000a_好的，稍后与您取得联系，请耐心等待。感谢您的访问 祝您生活愉快！_x000d__x000a__x000d__x000a__x000d__x000a__x000a_来源页：https://www.xdf.cn/beijing/_x000a_备注： 外呼主题：2026财年第3财月易聊新东方PC官网（TMK主管分配TMK）"/>
        <s v="咨询四级课程，转刘晓娟老师"/>
        <s v="家长给孩子咨询英语六级辅导，大四，医学类专业，加微信联系（手机号）"/>
        <s v="续费原因：咨询秋季六级 ；该学生为保护期外续费，原顾问部门：国内大学部"/>
        <m/>
        <s v="想要六级刷一下分，知春路直访"/>
        <s v="咨询四级课程 _x000a_渠道录入来源：大众点评_x000a_事件名称：400电话_x000a_大众点评门店名称：新东方考研四六级(国贸校区)_x000a_店铺绑定的校区：临时教学校区_x000a_店铺管理员邮箱：lvmeng2@xdf.cn_x000a_备注：2025-09-08 13:52:31,用户在大众点评新东方考研四六级(国贸校区)呼入400电话 已接_x000a_"/>
        <s v="学员在海淀区，大数据与会计专业，想考专升本，麻烦老师联系，详细介绍具体情况15383743817"/>
        <s v="准大一新生，平时英语成绩130+，家长咨询暑假四六级课程，方便接听电话；渠道录入来源：官网智能机器人_x000a_省份：北京市_x000a_城市：北京市_x000a_线索接收人邮箱：dxbj_kf@xdf.cn_x000a_ 外呼主题：2026财年第1财月官网智能机器人"/>
        <s v="咨询6级线上课，下午3点后联系【张志威公众号】"/>
        <s v="【四六级】孩子母亲接听，对四六级课程感兴趣，表示如果线下课程的话就只能周末上，让咱们这边给发一下课程宣传资料看一下，然后让加微信详细介绍一下，给的微信号是doshi1921，但是搜不到，没有明确表示不方便回电，所以可以回个电给介绍一下并确认微信信息是否有误；来源:北京学校; 外呼主题：【2025-CRM高三资源】-北京大学部"/>
        <s v="咨询四级一对一课程_x000a_新东方考研四六级花园桥校区"/>
        <s v="【赵浩智】咨询秋季六级线下班"/>
        <s v="梁家长/黄智超"/>
        <s v="张易轩+zhangyixuan17@xdf.cn+张易轩17(新东方教育科技集团有限公司-产业机构-国际教育培训事业部-国际教育北京中心-美研部-服务管理中心-精英计划项目 | 学习管理师)，谭悦；"/>
        <s v="新大一，四级"/>
        <s v="AI-37815-492 2025-08-16 15:39:30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8-16 15:39:32_x000d__x000a_您是想咨询【考研走读班】【考研集训营】【考研规划】还是【在职考研】呢？_x000d__x000a__x000d__x000a_01000000037815532995068417389327 2025-08-16 15:41:24_x000d__x000a_咨询英语六级辅导_x000d__x000a__x000d__x000a_AI-37815-492 2025-08-16 15:41:28_x000d__x000a_考研对四六级一般没有明确要求，个别学校可能会单独规定需要四级/六级成绩。_x000d__x000a__x000d__x000a_AI-37815-492 2025-08-16 15:41:29_x000d__x000a_您目前在学的院校是哪所呢？_x000d__x000a__x000d__x000a_AI-37815-492 2025-08-16 15:42:05_x000d__x000a_您好，能看到我的对话吗？如有疑问，可以在此留电咨询！_x000d__x000a__x000d__x000a_01000000037815532995068417389327 2025-08-16 15:42:16_x000d__x000a_请问你们辅导是以保通过为主还是以保高分为主呢？_x000d__x000a__x000d__x000a_AI-37815-492 2025-08-16 15:42:19_x000d__x000a_您目前英语基础如何呢？_x000d__x000a__x000d__x000a_01000000037815532995068417389327 2025-08-16 15:42:52_x000d__x000a_还可以_x000d__x000a__x000d__x000a_AI-37815-492 2025-08-16 15:42:56_x000d__x000a_这样，您微信还是电话方便呢？我安排四六级老师联系您，将课程的详细内容介绍给您_x000d__x000a__x000d__x000a_AI-37815-492 2025-08-16 15:43:33_x000d__x000a_您好，能看到我的对话吗？如有疑问，可以在此留电咨询！_x000d__x000a__x000d__x000a_AI-37815-492 2025-08-16 15:43:53_x000d__x000a_如果您现在不方便，您可以留下您的【姓名电话方便接听电话的时间】，我们会安排老师第一时间为您回电免费咨询！_x000d__x000a__x000d__x000a_01000000037815532995068417389327 2025-08-16 15:44:05_x000d__x000a_稍等，接电话中_x000d__x000a__x000d__x000a_AI-37815-492 2025-08-16 15:44:08_x000d__x000a_您可以留下您的姓名和电话，我这边可以立刻安排对应校区顾问老师给您回电！_x000d__x000a__x000d__x000a_AI-37815-492 2025-08-16 15:44:45_x000d__x000a_您好，能看到我的对话吗？如有疑问，可以在此留电咨询！_x000d__x000a__x000d__x000a_01000000037815532995068417389327 2025-08-16 15:44:47_x000d__x000a_13601258263，马，现在可以打_x000d__x000a__x000d__x000a_AI-37815-492 2025-08-16 15:44:51_x000d__x000a_好的，确认一下你的号码是否正确呢~_x000d__x000a__x000d__x000a_01000000037815532995068417389327 2025-08-16 15:45:08_x000d__x000a_👌_x000d__x000a__x000d__x000a_AI-37815-492 2025-08-16 15:45:11_x000d__x000a_这个手机号是您的微信吗？如果不是您可以留一下您的微信号_x000d__x000a__x000d__x000a_01000000037815532995068417389327 2025-08-16 15:45:24_x000d__x000a_就打这个电话吧_x000d__x000a__x000d__x000a_AI-37815-492 2025-08-16 15:45:27_x000d__x000a_同学怎么称呼呢？_x000d__x000a__x000d__x000a_01000000037815532995068417389327 2025-08-16 15:45:39_x000d__x000a_马_x000d__x000a__x000d__x000a_AI-37815-492 2025-08-16 15:45:43_x000d__x000a_这边马上安排顾问老师联系您，预计半个小时左右给您回电请注意接听~_x000d__x000a__x000d__x000a_"/>
        <s v="房国超老师死单激活"/>
        <s v="市场人员：陈自强_x000a_备注：考季：25下_x000a_年级：大二_x000a_咨询课程：线下四级班课_x000a_资源描述：想去校区看看 确定一下四级班的名额 电话联系介绍四级大班 已审核"/>
        <s v="知春路直访，咨询四六级"/>
        <s v="来源：放心学_x000a_姓名：未留_x000a_联系：13624757879_x000a_咨询：专升本_x000a_地区：北京市_x000a_位置：房山区长虹东路29号_x000a_备注：加微信"/>
        <s v="研一，咨询四级课程_x000a_新东方考研四六级-中关村总部(方正国际大厦)"/>
        <s v="【微信联系】年级：大四 、考季：25下考级、课程形式：四级线上课or一对一，学员转推荐，考了四次全是300多，有两次考的机会"/>
        <s v="郭欢欢+guohuanhuan3@xdf.cn+ID+郭欢欢3(新东方教育科技集团有限公司-产业机构-大学事业部-大学天津中心-四六级项目部-销售管理部 | 学习顾问)_x000a_"/>
        <s v="开学大一，高考105分，想暑假学习下四级，倾向于线上，方便回电；渠道录入来源：新东方官网M站-客服_x000a_意向城市：北京访客省/城市：阿拉善盟_x000a_访客静态ID：01000003465900531392532266263617_x000a_接待分组ID：70455_x000a_搜索引擎：_x000a_搜索词：_x000a_关键词：_x000a_设备类型：phone_x000a_访客IP：27.225.167.176_x000a_对话详细内容：AI-Lbo0rDBXCyBY 2025-08-16 11:12:06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8-16 11:12:09_x000d__x000a_您是想咨询【线下课程】【线上课程】【考研规划】还是【在职考研】呢？**【线下课程】#  **【线上课程】#**【考研规划】#**【在职考研】#_x000d__x000a__x000d__x000a_01000003465900531392532266263617 2025-08-16 11:12:11_x000d__x000a_【四/六级课程】_x000d__x000a__x000d__x000a_AI-Lbo0rDBXCyBY 2025-08-16 11:12:15_x000d__x000a_您目前在学的院校是哪所呢？_x000d__x000a__x000d__x000a_01000003465900531392532266263617 2025-08-16 11:12:16_x000d__x000a_【线上课程】_x000d__x000a__x000d__x000a_AI-Lbo0rDBXCyBY 2025-08-16 11:12:20_x000d__x000a_您目前英语基础如何呢？_x000d__x000a__x000d__x000a_01000003465900531392532266263617 2025-08-16 11:12:31_x000d__x000a_高考105分_x000d__x000a__x000d__x000a_AI-Lbo0rDBXCyBY 2025-08-16 11:12:34_x000d__x000a_这样，您微信还是电话方便呢？我安排四六级老师联系您，将课程的详细内容介绍给您_x000d__x000a__x000d__x000a_01000003465900531392532266263617 2025-08-16 11:12:54_x000d__x000a_13373127527_x000d__x000a__x000d__x000a_AI-Lbo0rDBXCyBY 2025-08-16 11:12:57_x000d__x000a_好的，确认一下你的号码是否正确呢~_x000d__x000a__x000d__x000a_01000003465900531392532266263617 2025-08-16 11:13:09_x000d__x000a_13373127527_x000d__x000a__x000d__x000a_AI-Lbo0rDBXCyBY 2025-08-16 11:13:13_x000d__x000a_同学怎么称呼呢？_x000d__x000a__x000d__x000a_01000003465900531392532266263617 2025-08-16 11:13:30_x000d__x000a_丁一_x000d__x000a__x000d__x000a_AI-Lbo0rDBXCyBY 2025-08-16 11:13:34_x000d__x000a_这边马上安排顾问老师联系您，预计半个小时左右给您回电请注意接听~_x000d__x000a__x000d__x000a__x000a_来源页：https://group-live2.easyliao.com/live/chat.do?c=34659&amp;g=70455&amp;config=102466_x000a_备注：13373127527 13373127527 外呼主题：2026财年第3财月易聊新东方官网M站（TMK主管分配TMK）"/>
        <s v="续费原因：咨询六级课程，辛苦分配刘文君老师；该学生为保护期外续费，原顾问部门：国内大学部"/>
        <s v="续费原因：续费；该学生为保护期内续费，原顾问：国内大学部-田一禾(tianyihe3@xdf.cn)"/>
        <s v="渠道录入来源：SCRM-客服推送_x000a_商机ID：5009607478_x000a_商机编码：XSJ20250905028545_x000a_针对人群：研究生_x000a_学生学校：不详_x000a_咨询课程：其他_x000a_创建人邮箱：zhaoang@xdf.cn_x000a_创建时间：2025-09-05 16:09:57_x000a_资源类型：单个资源_x000a_跟进记录：商机备注：研二，咨询六级，麻烦联系;接触点：直访；_x000a_"/>
        <s v="渠道录入来源：SCRM-客服推送_x000a_商机ID：5009515186_x000a_商机编码：XSJ20250820007881_x000a_针对人群：大学_x000a_学员号：BJ0630313875_x000a_学生学校：不详_x000a_咨询课程：英语_x000a_创建人邮箱：caoqian11@xdf.cn_x000a_创建时间：2025-08-20 10:29:36_x000a_资源类型：单个资源_x000a_跟进记录：商机备注：大二 第一次四级 420左右  辛苦老师11点前联系;接触点：呼入；_x000a_"/>
        <s v="内推给黄智超老师"/>
        <s v="渠道录入来源：集团百度投放-易聊_x000a_意向城市：北京市_x000a_访客省/城市：北京市_x000a_qq: _x000a_访客静态ID：01000000034718549604472351295808_x000a_接待分组ID：51266_x000a_搜索引擎：_x000a_搜索词：_x000a_关键词：_x000a_设备类型：pc_x000a_访客IP：119.57.75.162_x000a_对话详细内容：AI-KvNH7xJ0CD 2025-08-18 13:49:22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KvNH7xJ0CD 2025-08-18 13:49:24_x000d__x000a_您是想咨询【考研走读班】【考研集训营】【考研规划】还是【在职考研】呢？_x000d__x000a__x000d__x000a_01000000034718549604472351295808 2025-08-18 13:49:37_x000d__x000a_咨询英语六级_x000d__x000a__x000d__x000a_AI-KvNH7xJ0CD 2025-08-18 13:49:40_x000d__x000a_考研对四六级一般没有明确要求，个别学校可能会单独规定需要四级/六级成绩。_x000d__x000a__x000d__x000a_AI-KvNH7xJ0CD 2025-08-18 13:49:41_x000d__x000a_您目前在学的院校是哪所呢？_x000d__x000a__x000d__x000a_01000000034718549604472351295808 2025-08-18 13:49:49_x000d__x000a_中国农业大学_x000d__x000a__x000d__x000a_AI-KvNH7xJ0CD 2025-08-18 13:49:52_x000d__x000a_您目前英语基础如何呢？_x000d__x000a__x000d__x000a_01000000034718549604472351295808 2025-08-18 13:50:02_x000d__x000a_四级580_x000d__x000a__x000d__x000a_AI-KvNH7xJ0CD 2025-08-18 13:50:06_x000d__x000a_这样，您微信还是电话方便呢？我安排四六级老师联系您，将课程的详细内容介绍给您_x000d__x000a__x000d__x000a_01000000034718549604472351295808 2025-08-18 13:50:29_x000d__x000a_微信吧_x000d__x000a__x000d__x000a_01000000034718549604472351295808 2025-08-18 13:50:32_x000d__x000a_13801202667_x000d__x000a__x000d__x000a__x000a_来源页：https://click.xdf.cn/?utm_source=0_02_searchengine_360_pc_market&amp;utm_medium=CPD&amp;utm_campaign=DXSYB_XX_360_PP-SLJ_PC_240924&amp;utm_1st_id=7&amp;utm_2nd_id=64&amp;xdf_source_channel_code=94c68c844d814a4b840451d92d5f81fb&amp;redirect_url=https%3A%2F%2Flingxi.xdf.cn%2Fsiliujixdf_x000a_备注："/>
        <s v="渠道录入来源：新东方官网APP-客服_x000a_意向城市：北京访客省/城市：包头市_x000a_访客静态ID：01000003465900681392236678303643_x000a_接待分组ID：70458_x000a_搜索引擎：_x000a_搜索词：_x000a_关键词：_x000a_设备类型：phone_x000a_访客IP：110.19.47.64_x000a_对话详细内容：AI-Lbo0rDBXCyBY 2025-09-02 19:52:03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02 19:52:06_x000d__x000a_您是想咨询【线下课程】【线上课程】【考研规划】还是【在职考研】呢？**【线下课程】#  **【线上课程】#**【考研规划】#**【在职考研】#_x000d__x000a__x000d__x000a_01000003465900681392236678303643 2025-09-02 19:52:32_x000d__x000a_线上，_x000d__x000a__x000d__x000a_AI-Lbo0rDBXCyBY 2025-09-02 19:52:35_x000d__x000a_同学，你现在是在校还是在职呢？_x000d__x000a__x000d__x000a_01000003465900681392236678303643 2025-09-02 19:52:51_x000d__x000a_大一新生_x000d__x000a__x000d__x000a_AI-Lbo0rDBXCyBY 2025-09-02 19:52:55_x000d__x000a_具体是想报考什么学校和专业呢？_x000d__x000a__x000d__x000a_01000003465900681392236678303643 2025-09-02 19:53:09_x000d__x000a_想咨询4级线上课_x000d__x000a__x000d__x000a_AI-Lbo0rDBXCyBY 2025-09-02 19:53:13_x000d__x000a_您目前在学的院校是哪所呢？_x000d__x000a__x000d__x000a_AI-Lbo0rDBXCyBY 2025-09-02 19:53:50_x000d__x000a_您好，能看到我的对话吗？如有疑问，可以在此留电咨询！_x000d__x000a__x000d__x000a_AI-Lbo0rDBXCyBY 2025-09-02 19:54:10_x000d__x000a_如果打字不方便，可以在此输入电话或者微信，这边安排老师与您联系，为您详细解答！_x000d__x000a__x000d__x000a_01000003465900681392236678303643 2025-09-02 19:54:37_x000d__x000a_北京第二外国语，_x000d__x000a__x000d__x000a_AI-Lbo0rDBXCyBY 2025-09-02 19:54:41_x000d__x000a_您目前英语基础如何呢？_x000d__x000a__x000d__x000a_01000003465900681392236678303643 2025-09-02 19:54:47_x000d__x000a_波斯语_x000d__x000a__x000d__x000a_AI-Lbo0rDBXCyBY 2025-09-02 19:54:51_x000d__x000a_这样，您微信还是电话方便呢？我安排四六级老师联系您，将课程的详细内容介绍给您_x000d__x000a__x000d__x000a_01000003465900681392236678303643 2025-09-02 19:55:01_x000d__x000a_高考英语138_x000d__x000a__x000d__x000a_AI-Lbo0rDBXCyBY 2025-09-02 19:55:05_x000d__x000a_嗯嗯  好的那同学稍后方便接听电话吗？我这边可以立刻安排专业老师给您回电呢_x000d__x000a__x000d__x000a_AI-Lbo0rDBXCyBY 2025-09-02 19:55:42_x000d__x000a_您好，能看到我的对话吗？如有疑问，可以在此留电咨询！_x000d__x000a__x000d__x000a_01000003465900681392236678303643 2025-09-02 19:55:43_x000d__x000a_18648489117_x000d__x000a__x000d__x000a_AI-Lbo0rDBXCyBY 2025-09-02 19:55:47_x000d__x000a_好的，确认一下你的号码是否正确呢~_x000d__x000a__x000d__x000a_01000003465900681392236678303643 2025-09-02 19:56:18_x000d__x000a_对的_x000d__x000a__x000d__x000a_AI-Lbo0rDBXCyBY 2025-09-02 19:56:21_x000d__x000a_同学怎么称呼呢？_x000d__x000a__x000d__x000a_01000003465900681392236678303643 2025-09-02 19:56:43_x000d__x000a_付_x000d__x000a__x000d__x000a_AI-Lbo0rDBXCyBY 2025-09-02 19:56:46_x000d__x000a_这边马上安排顾问老师联系您，预计半个小时左右给您回电请注意接听~_x000d__x000a__x000d__x000a__x000a_来源页：https://m.souke.xdf.cn/item/110100-108-WYFJ25040.html?sencecode=2&amp;rewriteResult=0&amp;rewriteKeyword=null_x000a_备注："/>
        <s v="AI-37815-492 2025-08-17 18:34:16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08-17 18:34:18_x000d__x000a_您是想咨询【考研走读班】【考研集训营】【考研规划】还是【在职考研】呢？_x000d__x000a__x000d__x000a_01000000037815542684169154877822 2025-08-17 18:34:27_x000d__x000a_六级线上班_x000d__x000a__x000d__x000a_AI-37815-492 2025-08-17 18:34:31_x000d__x000a_您目前在学的院校是哪所呢？_x000d__x000a__x000d__x000a_01000000037815542684169154877822 2025-08-17 18:34:35_x000d__x000a_北京_x000d__x000a__x000d__x000a_AI-37815-492 2025-08-17 18:34:38_x000d__x000a_您目前英语基础如何呢？_x000d__x000a__x000d__x000a_01000000037815542684169154877822 2025-08-17 18:34:54_x000d__x000a_四级550，六级考多次未过，英语基础较差_x000d__x000a__x000d__x000a_AI-37815-492 2025-08-17 18:34:57_x000d__x000a_这样，您微信还是电话方便呢？我安排四六级老师联系您，将课程的详细内容介绍给您_x000d__x000a__x000d__x000a_01000000037815542684169154877822 2025-08-17 18:35:12_x000d__x000a_18810627203，微信联系，不方便电话_x000d__x000a__x000d__x000a_AI-37815-492 2025-08-17 18:35:16_x000d__x000a_好的，稍后加您微信，您记得通过一下_x000d__x000a__x000d__x000a_01000000037815542684169154877822 2025-08-17 18:35:22_x000d__x000a_好的，谢谢_x000d__x000a__x000d__x000a_AI-37815-492 2025-08-17 18:35:26_x000d__x000a_好的，确认一下你的号码是否正确呢~_x000d__x000a__x000d__x000a_"/>
        <s v="死单激活，刘晓娟；"/>
        <s v="续费原因：家长了解秋季四级班；该学生为保护期外续费，原顾问部门：国内大学部"/>
        <s v="李爱华+liaihua@xdf.cn+ID+李爱华(新东方教育科技集团有限公司-产业机构-国际教育培训事业部-国际教育北京中心-运营管理部-中学区域运营中心二区-国贸中学分中心 | 学业规划师)，刘晓娟；"/>
        <s v="渠道录入来源：官网快速通道_x000a_省份：北京市_x000a_城市：北京市_x000a_年级：大一_x000a_线索接收人邮箱：dxbj_kf@xdf.cn_x000a_"/>
        <s v="（四级）咨询四六级，规划老师跟进工单，有更早数据录入；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Lh8FwYc8_x000a_备注：来源:小表单;姓名:陈子洁;意向课程: 【课程】考研、四六级、专升本、成人英语/北京/北京; 新老生: 新生; 提交链接:pages/index/index.html?scene=81512,,Lh8FwYc8;地理位置:北京市朝阳区望京街道北京青年政治学院;渠道:新媒体运营/公众号-品牌号 外呼主题：2025财年小表单-新东方集团官微【新东方】资源"/>
        <s v="【王朝群】咨询四六级一对一【微信联系，不方便电话】"/>
        <s v="渠道录入来源：新东方官网APP-客服_x000a_意向城市：北京访客省/城市：济南市_x000a_访客静态ID：01000000034659670563705135687907_x000a_接待分组ID：70458_x000a_搜索引擎：_x000a_搜索词：_x000a_关键词：_x000a_设备类型：phone_x000a_访客IP：113.127.216.60_x000a_对话详细内容：AI-Lbo0rDBXCyBY 2025-09-01 13:47:18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01 13:47:21_x000d__x000a_您是想咨询【线下课程】【线上课程】【考研规划】还是【在职考研】呢？**【线下课程】#  **【线上课程】#**【考研规划】#**【在职考研】#_x000d__x000a__x000d__x000a_01000000034659670563705135687907 2025-09-01 13:47:25_x000d__x000a_你好_x000d__x000a__x000d__x000a_AI-Lbo0rDBXCyBY 2025-09-01 13:47:29_x000d__x000a_同学，你现在是在校还是在职呢？_x000d__x000a__x000d__x000a_01000000034659670563705135687907 2025-09-01 13:47:31_x000d__x000a_【线上课程】_x000d__x000a__x000d__x000a_AI-Lbo0rDBXCyBY 2025-09-01 13:47:34_x000d__x000a_具体是想报考什么学校和专业呢？_x000d__x000a__x000d__x000a_01000000034659670563705135687907 2025-09-01 13:47:50_x000d__x000a_六级_x000d__x000a__x000d__x000a_AI-Lbo0rDBXCyBY 2025-09-01 13:47:54_x000d__x000a_您目前在学的院校是哪所呢？_x000d__x000a__x000d__x000a_01000000034659670563705135687907 2025-09-01 13:48:03_x000d__x000a_哈尔滨工业大学_x000d__x000a__x000d__x000a_AI-Lbo0rDBXCyBY 2025-09-01 13:48:07_x000d__x000a_您目前英语基础如何呢？_x000d__x000a__x000d__x000a_01000000034659670563705135687907 2025-09-01 13:48:15_x000d__x000a_一般_x000d__x000a__x000d__x000a_AI-Lbo0rDBXCyBY 2025-09-01 13:48:19_x000d__x000a_这样，您微信还是电话方便呢？我安排四六级老师联系您，将课程的详细内容介绍给您_x000d__x000a__x000d__x000a_01000000034659670563705135687907 2025-09-01 13:48:34_x000d__x000a_微信_x000d__x000a__x000d__x000a_AI-Lbo0rDBXCyBY 2025-09-01 13:48:38_x000d__x000a_可以的，您的微信号码是~_x000d__x000a__x000d__x000a_01000000034659670563705135687907 2025-09-01 13:49:04_x000d__x000a_qvjq2003_x000d__x000a__x000d__x000a_AI-Lbo0rDBXCyBY 2025-09-01 13:49:08_x000d__x000a_好的，确认一下您的号码是否正确呢？_x000d__x000a__x000d__x000a_01000000034659670563705135687907 2025-09-01 13:49:18_x000d__x000a_正确_x000d__x000a__x000d__x000a_AI-Lbo0rDBXCyBY 2025-09-01 13:49:22_x000d__x000a_同学怎么称呼呢？_x000d__x000a__x000d__x000a_01000000034659670563705135687907 2025-09-01 13:49:29_x000d__x000a_曲家岐_x000d__x000a__x000d__x000a_AI-Lbo0rDBXCyBY 2025-09-01 13:49:33_x000d__x000a_这边马上安排顾问老师联系您，预计半个小时左右给您回电请注意接听~_x000d__x000a__x000d__x000a__x000a_来源页：https://m.souke.xdf.cn/item/110100-108-WYSJ25040.html?sencecode=2&amp;rewriteResult=0&amp;rewriteKeyword=null_x000a_备注："/>
        <s v="薛小刚+xuexiaogang@xdf.cn+培训学校-北京学校-高中一对一部-西北区-北太平庄分中心+课程顾问/黄智超"/>
        <s v="渠道录入来源：SCRM-客服推送_x000a_商机ID：5009579512_x000a_商机编码：XSJ20250902010234_x000a_针对人群：大学_x000a_学生学校：不详_x000a_咨询课程：英语一_x000a_创建人邮箱：zhengxiaoshuang@xdf.cn_x000a_创建时间：2025-09-02 11:09:38_x000a_资源类型：单个资源_x000a_跟进记录：商机备注：六级培训网课，来电咨询，，四级500多，外地上学，妈妈咨询;接触点：呼入；_x000a_"/>
        <s v="渠道录入来源：新东方官网M站-客服_x000a_意向城市：北京访客省/城市：杭州市_x000a_访客静态ID：01000000034659781974035379369697_x000a_接待分组ID：70455_x000a_搜索引擎：_x000a_搜索词：_x000a_关键词：_x000a_设备类型：phone_x000a_访客IP：183.247.10.151_x000a_对话详细内容：AI-Lbo0rDBXCyBY 2025-09-14 11:15:41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9-14 11:15:44_x000d__x000a_您是想咨询【线下课程】【线上课程】【考研规划】还是【在职考研】呢？**【线下课程】#  **【线上课程】#**【考研规划】#**【在职考研】#_x000d__x000a__x000d__x000a_01000000034659781974035379369697 2025-09-14 11:15:53_x000d__x000a_【四/六级课程】_x000d__x000a__x000d__x000a_AI-Lbo0rDBXCyBY 2025-09-14 11:15:56_x000d__x000a_您目前在学的院校是哪所呢？_x000d__x000a__x000d__x000a_AI-Lbo0rDBXCyBY 2025-09-14 11:16:33_x000d__x000a_您好，能看到我的对话吗？如有疑问，可以在此留电咨询！_x000d__x000a__x000d__x000a_AI-Lbo0rDBXCyBY 2025-09-14 11:16:53_x000d__x000a_如果打字不方便，可以在此输入电话或者微信，这边安排老师与您联系，为您详细解答！_x000d__x000a__x000d__x000a_01000000034659781974035379369697 2025-09-14 11:17:34_x000d__x000a_线上，杭州，15158052816_x000d__x000a__x000d__x000a_AI-Lbo0rDBXCyBY 2025-09-14 11:17:38_x000d__x000a_好的，确认一下你的号码是否正确呢~_x000d__x000a__x000d__x000a_01000000034659781974035379369697 2025-09-14 11:18:32_x000d__x000a_&amp;lt;img width=&amp;quot;18&amp;quot; class=&amp;quot;jesong_emojiIcon&amp;quot; src=&amp;quot;https://views-cdn.easyliao.com/view/ROOT-view/v1.7.9.15/src/assets/images/emoticon/39.png&amp;quot;&amp;gt;_x000d__x000a__x000d__x000a_AI-Lbo0rDBXCyBY 2025-09-14 11:18:36_x000d__x000a_同学怎么称呼呢？_x000d__x000a__x000d__x000a_01000000034659781974035379369697 2025-09-14 11:18:52_x000d__x000a_小范_x000d__x000a__x000d__x000a_AI-Lbo0rDBXCyBY 2025-09-14 11:18:56_x000d__x000a_这边马上安排顾问老师联系您，预计半个小时左右给您回电请注意接听~_x000d__x000a__x000d__x000a__x000a_来源页：https://m.souke.xdf.cn/search?cityCode=110100&amp;categoryCode=82_x000a_备注："/>
        <s v="咨询六级课程，尽快微信联系"/>
        <s v="死单激活给房国超"/>
        <s v="家长咨询四级课程，不用打电话，找我拉群，家长比较尊重孩子"/>
        <s v="考季：25下_x000a_年级：大一_x000a_课程形式：一对一_x000a_学生情况：家长给孩子咨询四级一对一，华北电力大学大一，12月考四级，想让孩子一次考过，主要是写作，其他方面也可以顺带辅导，孩子出校不方便，倾向线上一对一，现在方便接电话，回电家长的号码：13903600032；渠道:百教招生_x000d__x000a_姓名:北京市9368_x000d__x000a_电话:13903600032_x000d__x000a_课程:四级线上一对一辅导_x000d__x000a_区域:北京_x000d__x000a_"/>
        <s v="资源姓名：李_x000a_年级：大二_x000a_考季：25下考季_x000a_咨询课程：四级课程_x000a_资源描述：【王超群公众号】在北京，咨询四级秋季课程，想了解上课方式、时间、费用等，加微信介绍"/>
        <s v="渠道录入来源：SCRM-客服推送_x000a_商机ID：5009606875_x000a_商机编码：XSJ20250905020728_x000a_针对人群：大学_x000a_学生学校：不详_x000a_咨询课程：英语_x000a_创建人邮箱：gaoyang8@xdf.cn_x000a_创建时间：2025-09-05 14:47:47_x000a_资源类型：单个资源_x000a_跟进记录：商机备注：【外呼组+腾讯广告】妈妈刘女士接听电话，孩子大二，四级483分，今年6月份六级没有过，新疆读书，咨询北京线上六级的课程，微信13173251669;接触点：呼出；_x000a_"/>
        <s v="续费原因：学生考虑报名 6 级课程，咨询费用；该学生为保护期外续费，原顾问部门：国内大学部"/>
      </sharedItems>
    </cacheField>
    <cacheField name="市场活动" numFmtId="0">
      <sharedItems containsBlank="1" count="41">
        <s v=""/>
        <m/>
        <s v="2025财年第12财月大众点评在线咨询"/>
        <s v="2026财年第4财月易聊新东方PC官网"/>
        <s v="廊坊贾老师"/>
        <s v="2026财年第3财月百度投放新东方官网小程序"/>
        <s v="2026财年第4财月代理商"/>
        <s v="2026财年第4财月大众点评在线咨询"/>
        <s v="智联众合"/>
        <s v="2026财年第4财月易聊新东方官网M站"/>
        <s v="2026财年第4财月百度投放新东方官网小程序"/>
        <s v="2026财年第4财月91校代系统资源活动"/>
        <s v="2026财年第4财月360投放-易聊"/>
        <s v="2026财年第3财月易聊新东方官网M站"/>
        <s v="2026财年第4财月百度投放总部-百度投放"/>
        <s v="2026财年第4财月小红书"/>
        <s v="2026财年第2财月百度投放新东方官网小程序"/>
        <s v="2026财年小表单-新东方集团官微【新东方】资源"/>
        <s v="批量导入-2023-CRM高三资源【已报名】回呼"/>
        <s v="2026财年第3财月91校代系统资源活动"/>
        <s v="2026财年第4财月集团大市场投放-灵蹊"/>
        <s v="2025财年第10财月易聊新东方官网M站"/>
        <s v="【2023-CRM高三资源】-北京大学部"/>
        <s v="2026财年第2财月小红书"/>
        <s v="2026财年小表单-新东方集团官网【新东方】资源"/>
        <s v="2026财年第3财月小红书"/>
        <s v="批量导入-北京学校曾就读班课学员-2024年10月大二5"/>
        <s v="2026财年第4财月易聊新东方官网APP"/>
        <s v="北京张老师"/>
        <s v="【2025-CRM高三资源】-北京大学部"/>
        <s v="批量导入-2025年9月大一北京学校报名高端学员"/>
        <s v="渠道-苏州街代理商张美娟-石晓鸿"/>
        <s v="2026财年第3财月易聊新东方PC官网"/>
        <s v="2026财年第1财月代理商"/>
        <s v="2026财年第1财月官网智能机器人"/>
        <s v="2026财年第3财月代理商"/>
        <s v="2026财年第3财月百度投放总部-百度投放"/>
        <s v="2026财年第3财月360投放-易聊"/>
        <s v="2026财年第2财月官网快速通道"/>
        <s v="2025财年小表单-新东方集团官微【新东方】资源"/>
        <s v="2025财年第11财月小红书"/>
      </sharedItems>
    </cacheField>
    <cacheField name="资源年级" numFmtId="0">
      <sharedItems containsBlank="1" count="15">
        <s v="大一"/>
        <s v="大二"/>
        <s v="高二"/>
        <s v="高三"/>
        <s v="大四"/>
        <s v="未知"/>
        <m/>
        <s v="研究生以上"/>
        <s v="大三"/>
        <s v="在职"/>
        <s v="大学已毕业"/>
        <s v="幼儿"/>
        <s v="研一"/>
        <s v="高一"/>
        <s v="研二"/>
      </sharedItems>
    </cacheField>
    <cacheField name="分配顾问/TMK" numFmtId="0">
      <sharedItems containsBlank="1" count="23">
        <s v="段同飞"/>
        <s v="黄智超"/>
        <s v="徐一城"/>
        <s v="徐利霞"/>
        <s v="房国超"/>
        <s v="刘晓娟"/>
        <s v="刘文君"/>
        <s v="杨钰杰"/>
        <s v="钱雪冰"/>
        <s v="吴凯龙"/>
        <s v="田一禾"/>
        <s v="王静静"/>
        <s v="程远"/>
        <s v="徐树萌"/>
        <s v="宋增辉"/>
        <s v="杨欢欢"/>
        <s v="杨晓超"/>
        <s v="曹健"/>
        <s v="张博奥"/>
        <s v="乔文娇"/>
        <s v="杨沫"/>
        <s v="谭悦"/>
        <m/>
      </sharedItems>
    </cacheField>
    <cacheField name="一级获取渠道" numFmtId="0">
      <sharedItems containsBlank="1" count="15">
        <s v="电话"/>
        <s v="直访"/>
        <s v="转介绍"/>
        <s v="线上运营-私域中台"/>
        <s v="线上运营-本地生活平台"/>
        <s v="新东方官网"/>
        <s v="市场-代理商合作"/>
        <s v="线上运营-小红书"/>
        <s v="线上运营-商务合作"/>
        <s v="合作"/>
        <s v="校代"/>
        <s v="线上运营-投放"/>
        <s v="线上运营-抖音"/>
        <s v="毛坯数据"/>
        <m/>
      </sharedItems>
    </cacheField>
    <cacheField name="二级获取渠道" numFmtId="0">
      <sharedItems containsBlank="1" count="36">
        <s v="大客服呼入"/>
        <s v="直访"/>
        <s v="内部员工推荐"/>
        <s v="公众号"/>
        <s v="学管转介绍"/>
        <s v="学管续费推荐"/>
        <s v="大众点评"/>
        <s v="新东方官网APP"/>
        <s v="新东方PC官网"/>
        <s v="社群、虚拟人"/>
        <s v="职递"/>
        <s v="新东方官网小程序"/>
        <s v="顾问转介绍-老带新"/>
        <s v="小红书"/>
        <s v="91搜课网"/>
        <s v="新东方在线推荐"/>
        <s v="地图标点"/>
        <s v="代理商合作"/>
        <s v="新东方官网M站"/>
        <s v="TMK合作"/>
        <s v="线下校代"/>
        <s v="阿里本地通"/>
        <s v="总部-百度投放"/>
        <s v="抖音来客"/>
        <s v="集团官微"/>
        <s v="毛坯数据"/>
        <s v="集团-小红书品专"/>
        <s v="百教网"/>
        <s v="合作社群"/>
        <s v="视频号"/>
        <s v="坦途网"/>
        <s v="集团资源"/>
        <s v="腾讯广告"/>
        <s v="放心学"/>
        <m/>
        <s v="集团-腾讯广告"/>
      </sharedItems>
    </cacheField>
    <cacheField name="转介绍人" numFmtId="0">
      <sharedItems containsBlank="1" count="65">
        <s v=""/>
        <s v="张萍+zhangping48@xdf.cn+培训学校-北京学校-高中一对一部-西南区-公主坟分中心+学习顾问"/>
        <s v="邓平宁+dengpingning@xdf.cn+ID+邓平宁(新东方教育科技集团有限公司-培训学校-南昌学校-素养智学部-素养运营中心-素养教学管理 | 教学经理)"/>
        <m/>
        <s v="舒志豪shuzhihao1@xdf.cn"/>
        <s v="徐岩xuyan91@xdf.cn"/>
        <s v="边鑫博bianxinbo@xdf.cn"/>
        <s v="苏小静+suxiaojing3@xdf.cn+新东方教育科技集团有限公司-培训学校-北京学校-高中一对一部-东北区-顺义分中心 | 分中心主管"/>
        <s v="李玉迪liyudi1@xdf.cn"/>
        <s v="赵文倩+zhaowenqian5@xdf.cn+培训学校-北京学校-高中一对一部-东南区-蒲黄榆分中心+课程顾问"/>
        <s v="弓志伟+ID+gongzhiwei3@xdf.cn+产业机构-大学事业部-大学在线-四六级项目部-学管师"/>
        <s v="乔梦莹+qiaomengying1@xdf.cn+新东方教育科技集团有限公司-培训学校-北京学校-高中一对一部-东北区-朝阳北分中心 | 学习顾问"/>
        <s v="施慧娟+shihuijuan@xdf.cn+ID+施慧娟(新东方教育科技集团有限公司-培训学校-北京学校-高中一对一部-西南区-公主坟分中心 | 课程顾问)"/>
        <s v="房国超fangguochao@xdf.cn"/>
        <s v="杨雨轩+yangyuxuan2@xdf.cn+新东方教育科技集团有限公司-培训学校-北京学校-高中一对一部-增长中心-线上社群组 | 社群运营专员"/>
        <s v="杨文平+yangwenping3@xdf.cn+新东方教育科技集团有限公司-培训学校-北京学校-高中一对一部-西北区-清河分中心 | 学习顾问"/>
        <s v="罗志勇luozhiyong1@xdf.cn"/>
        <s v="白增瑞+baizengrui@xdf.cn+613572+产业机构-大学事业部-大学天津中心-四六级项目部-销售管理部+课程顾问"/>
        <s v="李垚liyao86@xdf.cn"/>
        <s v="王福彪+wangfubiao@xdf.cn+新东方教育科技集团有限公司-培训学校-北京学校-高中班级部-门店运营中心-西城 | 销售高级主管"/>
        <s v="张会艳+zhanghuiyan2@xdf.cn+新东方教育科技集团有限公司-培训学校-北京学校-高中一对一部-东北区-东四分中心-课程顾问"/>
        <s v="余平瑶yupingyao@xdf.cn"/>
        <s v="王彦均"/>
        <s v="刘晓娟liuxiaojuan@xdf.cn"/>
        <s v="张涵130+zhanghan130@xdf.cn+新东方教育科技集团有限公司-培训学校-北京学校-高中一对一部-西北区-清河分中心 | 学习顾问"/>
        <s v="陈贵云+chenguiyun@xdf.cn+新东方教育科技集团有限公司-培训学校-北京学校-高中一对一部-东南区 | 学管高级主管"/>
        <s v="冯海霞+fenghaixia3@xdf.cn+ID+冯海霞3(新东方教育科技集团有限公司-产业机构-大学事业部-大学总部-客户服务部 | 销售管理高级经理)"/>
        <s v="梁妍36+liangyan36@xdf.cn+ID+梁妍36(新东方教育科技集团有限公司-产业机构-大学事业部-大学哈尔滨中心-考研项目部-销售管理部 | 学习顾问)"/>
        <s v="赵倩竹+zhaoqianzhu@xdf.cn+新东方教育科技集团有限公司-培训学校-北京学校-高中一对一部-西北区-北太平庄分中心 | 学习顾问"/>
        <s v="李倩+liqian943@xdf.cn+新东方教育科技集团有限公司-培训学校-北京学校-高中一对一部-东北区-朝阳北分中心 | 学习顾问"/>
        <s v="吕玉珠+lvyuzhu1@xdf.cn+444957+培训学校-北京学校-高中一对一部-增长中心-线上社群组+社群运营专员"/>
        <s v="秦爽+qinshuang2@xdf.cn+培训学校-北京学校-高中班级部-门店运营中心-海淀二+销售高级主管"/>
        <s v="李欣+lixin169@xdf.cn+培训学校-北京学校-高中一对一部-西北区-展春园分中心+课程顾问"/>
        <s v="孟祥博+mengxiangbo@xdf.cn+培训学校-北京学校-高中班级部-门店运营中心-通州"/>
        <s v="刘若萱"/>
        <s v="竹阳+zhuyang6@xdf.cn+竹阳6(新东方教育科技集团有限公司-培训学校-北京学校-高中班级部-门店运营中心-西城 | 课程顾问)"/>
        <s v="陈贺2(新东方教育科技集团有限公司-产业机构-大学事业部-大学在线-四六级项目部 | 运营专员)+chenhe2@xdf.cn"/>
        <s v="王科50+wangke50@xdf.cn+新东方教育科技集团有限公司-培训学校-北京学校-高中一对一部-东北区-东四分中心 | 学习顾问"/>
        <s v="孟杰+mengjie9@xdf.cn+新东方教育科技集团有限公司-培训学校-北京学校-高中班级部-门店运营中心-朝阳二 | 销售主管"/>
        <s v="马玉鹏+mayupeng2@xdf.cn+培训学校-北京学校-高中一对一部-东南区-珠市口分中心+学习顾问"/>
        <s v="无"/>
        <s v="胡菳菳+huqinqin1@xdf.cn+ID+胡菳菳1(新东方教育科技集团有限公司-产业机构-国际教育培训事业部-新东方在线国际教育-学习服务部-高端课程服务组-中学生小班服务组 | 高级学习管理师"/>
        <s v="黄智超huangzhichao1@xdf.cn"/>
        <s v="张赫+zhanghe242+(新东方教育科技集团有限公司-产业机构-国际教育培训事业部-国际教育北京中心-运营管理部-大学区域运营中心-国贸大学分中心 | 学业规划师)"/>
        <s v="房丽+fangli2@xdf.cn+ID+房丽2(新东方教育科技集团有限公司-产业机构-国际教育培训事业部-国际教育北京中心-运营管理部-大学区域运营中心-中关村大学分中心 | 学业规划师)"/>
        <s v="范同学"/>
        <s v="赵同学/刘文君"/>
        <s v="李同学"/>
        <s v="唐雅楠+tangyanan5@xdf.cn+产业机构-国际教育培训事业部-国际教育北京中心-运营管理部-中学区域运营中心一区-中关村中学分中心二部 | 学业规划师"/>
        <s v="王同学"/>
        <s v="彭楠+pengnan1@xdf.cn+(新东方教育科技集团有限公司-培训学校-北京学校-高中一对一部-西北区-北太平庄分中心 | 课程顾问"/>
        <s v="顾问转介绍"/>
        <s v="周畅+zhouchang4@xdf.cn+培训学校 北京学校 高中一对一部 西北区 清河分中心 分中心高级主管"/>
        <s v="吕玉珠+lvyuzhu1@xdf.cn+新东方教育科技集团有限公司-培训学校-北京学校-高中一对一部-增长中心-线上社群组 | 社群运营专员"/>
        <s v="张震+zhangzhen51@xdf.cn+培训学校 北京学校 高中一对一部 西北区 清河分中心 课程顾问"/>
        <s v="梁家长"/>
        <s v="张易轩+zhangyixuan17@xdf.cn+张易轩17(新东方教育科技集团有限公司-产业机构-国际教育培训事业部-国际教育北京中心-美研部-服务管理中心-精英计划项目 | 学习管理师)"/>
        <s v="激活"/>
        <s v="郭欢欢+guohuanhuan3@xdf.cn+ID+郭欢欢3(新东方教育科技集团有限公司-产业机构-大学事业部-大学天津中心-四六级项目部-销售管理部 | 学习顾问)"/>
        <s v="仝佩+tongpei@xdf.cn+培训学校 北京学校 高中班级部 教学中心 英语组 教师"/>
        <s v="李爱华+liaihua@xdf.cn+ID+李爱华(新东方教育科技集团有限公司-产业机构-国际教育培训事业部-国际教育北京中心-运营管理部-中学区域运营中心二区-国贸中学分中心 | 学业规划师)"/>
        <s v="丁雨晴+dingyuqing@xdf.cn+ID+产业机构-国际教育培训事业部-国际教育北京中心-运营管理部-大学区域运营中心-国贸大学分中心+学业规划师"/>
        <s v="李小"/>
        <s v="薛小刚+xuexiaogang@xdf.cn+培训学校-北京学校-高中一对一部-西北区-北太平庄分中心+课程顾问"/>
        <s v="王天义wangtianyi56@xdf.cn"/>
      </sharedItems>
    </cacheField>
    <cacheField name="TMK激活人" numFmtId="0">
      <sharedItems containsBlank="1" count="14">
        <s v="段同飞"/>
        <m/>
        <s v="徐利霞"/>
        <s v="杨钰杰"/>
        <s v="吴凯龙"/>
        <s v="王静静"/>
        <s v="程远"/>
        <s v="徐树萌"/>
        <s v="宋增辉"/>
        <s v="杨欢欢"/>
        <s v="曹健"/>
        <s v="乔文娇"/>
        <s v="房国超"/>
        <s v="杨沫"/>
      </sharedItems>
    </cacheField>
    <cacheField name="TMK激活处理时间" numFmtId="0">
      <sharedItems containsBlank="1" count="84">
        <s v="2025-09-22 11:45:38"/>
        <m/>
        <s v="2025-09-14 13:16:18"/>
        <s v="2025-09-22 15:33:33"/>
        <s v="2025-09-28 12:24:54"/>
        <s v="2025-09-29 11:09:13"/>
        <s v="2025-09-09 19:49:19"/>
        <s v="2025-09-25 20:37:32"/>
        <s v="2025-09-19 10:20:21"/>
        <s v="2025-09-22 09:24:59"/>
        <s v="2025-09-24 15:18:53"/>
        <s v="2025-09-27 09:59:35"/>
        <s v="2025-09-22 15:27:03"/>
        <s v="2025-09-26 18:51:31"/>
        <s v="2025-09-25 12:47:34"/>
        <s v="2025-09-24 15:55:20"/>
        <s v="2025-09-24 16:16:22"/>
        <s v="2025-09-16 10:53:08"/>
        <s v="2025-09-23 11:54:49"/>
        <s v="2025-09-16 16:39:40"/>
        <s v="2025-09-22 12:42:19"/>
        <s v="2025-09-21 10:04:03"/>
        <s v="2025-09-15 18:42:10"/>
        <s v="2025-09-22 10:51:36"/>
        <s v="2025-09-22 12:21:07"/>
        <s v="2025-09-18 20:43:12"/>
        <s v="2025-09-20 15:06:00"/>
        <s v="2025-08-13 17:49:36"/>
        <s v="2025-09-14 13:49:50"/>
        <s v="2025-09-21 12:25:08"/>
        <s v="2025-09-14 22:35:23"/>
        <s v="2025-09-21 09:18:21"/>
        <s v="2025-09-17 14:01:35"/>
        <s v="2025-09-20 14:39:06"/>
        <s v="2025-09-20 13:21:35"/>
        <s v="2025-09-19 18:18:19"/>
        <s v="2025-09-01 10:47:34"/>
        <s v="2025-09-18 11:30:42"/>
        <s v="2025-09-11 18:27:38"/>
        <s v="2025-09-04 13:16:14"/>
        <s v="2025-09-18 08:27:56"/>
        <s v="2025-09-17 10:18:17"/>
        <s v="2025-09-15 16:05:33"/>
        <s v="2025-08-16 11:05:50"/>
        <s v="2025-09-14 09:38:53"/>
        <s v="2025-08-28 11:16:43"/>
        <s v="2025-09-09 11:39:29"/>
        <s v="2025-08-28 11:09:58"/>
        <s v="2025-09-01 18:09:59"/>
        <s v="2025-09-07 18:40:51"/>
        <s v="2025-09-11 14:20:15"/>
        <s v="2025-09-12 18:37:51"/>
        <s v="2025-09-13 16:10:54"/>
        <s v="2025-09-07 17:47:52"/>
        <s v="2025-09-10 10:06:23"/>
        <s v="2025-09-13 14:13:10"/>
        <s v="2025-09-10 17:32:27"/>
        <s v="2025-09-10 18:42:34"/>
        <s v="2025-08-24 14:31:13"/>
        <s v="2025-09-10 09:14:19"/>
        <s v="2025-09-12 14:43:05"/>
        <s v="2025-09-10 14:14:42"/>
        <s v="2025-09-11 10:39:48"/>
        <s v="2025-09-10 09:55:45"/>
        <s v="2025-09-08 15:08:22"/>
        <s v="2025-08-21 17:30:27"/>
        <s v="2025-09-07 19:18:50"/>
        <s v="2025-09-08 15:34:12"/>
        <s v="2025-09-05 09:35:54"/>
        <s v="2025-09-09 19:19:19"/>
        <s v="2025-09-09 11:49:59"/>
        <s v="2025-09-08 11:45:54"/>
        <s v="2025-06-16 14:14:34"/>
        <s v="2025-09-03 16:35:37"/>
        <s v="2025-09-07 15:07:20"/>
        <s v="2025-08-16 15:52:53"/>
        <s v="2025-08-26 16:32:32"/>
        <s v="2025-08-30 18:09:27"/>
        <s v="2025-09-02 20:09:27"/>
        <s v="2025-08-17 18:42:39"/>
        <s v="2025-07-26 15:36:04"/>
        <s v="2025-09-01 14:02:11"/>
        <s v="2025-09-14 12:08:29"/>
        <s v="2025-09-27 17:51:35"/>
      </sharedItems>
    </cacheField>
    <cacheField name="工单姓名" numFmtId="0">
      <sharedItems containsBlank="1" count="321">
        <s v="刘思麟"/>
        <s v="祁越"/>
        <s v="陈文钰"/>
        <s v="徐英桓"/>
        <s v="张悦凡"/>
        <s v="陈子尧"/>
        <s v="贾立超"/>
        <s v="许子昂"/>
        <s v="王钰潼"/>
        <s v="李壮"/>
        <s v="刘东阳"/>
        <s v="王开宇"/>
        <s v="刘子涵"/>
        <s v="张雨白"/>
        <s v="张敬涵"/>
        <s v="郭沛瑶"/>
        <s v="张耀元"/>
        <s v="王一涵"/>
        <s v="张裾扬"/>
        <s v="于婧雯"/>
        <s v="刘思瑶"/>
        <s v="佟冠融"/>
        <s v="贾青卓"/>
        <s v="郝雨薇"/>
        <s v="都钧"/>
        <s v="郭思佳"/>
        <s v="张芳云"/>
        <s v="尹潇然"/>
        <s v="黄雅吉"/>
        <s v="于海洋"/>
        <s v="王宇飞"/>
        <s v="李泰祺"/>
        <s v="韩绍强"/>
        <s v="王昱凯"/>
        <s v="陈梦宁"/>
        <s v="赵玮璇"/>
        <s v="唐蕊"/>
        <s v="皮悦铭"/>
        <s v="李子康"/>
        <s v="柴璐轩"/>
        <s v="李扬"/>
        <s v="周斯羚"/>
        <s v="杨佳和"/>
        <s v="张译文"/>
        <s v="周璨羽"/>
        <s v="任翊暄"/>
        <s v="马梦月"/>
        <s v="赵佳"/>
        <s v="白洋"/>
        <s v="辛宇晨"/>
        <s v="陈子涵"/>
        <s v="范书睿"/>
        <s v="张熠然"/>
        <s v="王仲琦"/>
        <s v="张梓沐"/>
        <s v="解翔"/>
        <s v="贺龄逸"/>
        <s v="邹永佳"/>
        <s v="武佩璁"/>
        <s v="舒文萱"/>
        <s v="何泰锐"/>
        <s v="靳菲儿"/>
        <s v="杨碧琳"/>
        <s v="王茗歆"/>
        <s v="黄圣曦"/>
        <s v="牛智慧"/>
        <s v="郑昊"/>
        <s v="刘笑含"/>
        <s v="鲁海洋"/>
        <s v="李张驰"/>
        <s v="黄开颜"/>
        <s v="吴玉桐"/>
        <s v="张佑琳"/>
        <s v="钟颖捷"/>
        <s v="李响"/>
        <s v="秦梓昊"/>
        <s v="王彦之"/>
        <s v="田朴晶蕊"/>
        <s v="聂洪熙"/>
        <s v="陈泊儒"/>
        <s v="陈大象"/>
        <s v="王心怡"/>
        <s v="张多闻"/>
        <s v="杨艺涵"/>
        <s v="高歌"/>
        <s v="曹安杰"/>
        <s v="王梓墨"/>
        <s v="张歆雨"/>
        <s v="温子湘"/>
        <s v="娄文轩"/>
        <s v="李籽延"/>
        <s v="王石墙"/>
        <s v="王思铭"/>
        <s v="果佳昕"/>
        <s v="陈紫怡"/>
        <s v="钟林芷"/>
        <s v="关星语"/>
        <s v="李作成"/>
        <s v="范柳媛"/>
        <s v="杨斯淼"/>
        <s v="杨昱洲"/>
        <s v="张如一"/>
        <s v="杨俊婷"/>
        <s v="金敖阳"/>
        <s v="艾尔西丁·艾尼瓦尔"/>
        <s v="贺益彰"/>
        <s v="陈昱彤"/>
        <s v="刘若萱"/>
        <s v="罗皓天"/>
        <s v="刘阜臻"/>
        <s v="李全"/>
        <s v="李泽华"/>
        <s v="李墨农"/>
        <s v="李延菁"/>
        <s v="张天一"/>
        <s v="杨翊宸"/>
        <s v="魏子妍"/>
        <s v="高冀"/>
        <s v="朱泽桐"/>
        <s v="徐思妤"/>
        <s v="刘婧雯"/>
        <s v="刘彦达"/>
        <s v="刘彦"/>
        <s v="孙梓惠"/>
        <s v="靳淙然"/>
        <s v="颜煊琳"/>
        <s v="王一诺"/>
        <s v="孙富卿"/>
        <s v="王一男"/>
        <s v="吴思胜"/>
        <s v="李子烨"/>
        <s v="王书珩"/>
        <s v="李睿思"/>
        <s v="刘若妍"/>
        <s v="卢雨林"/>
        <s v="王子桐"/>
        <s v="赵皓曈"/>
        <s v="侯博童"/>
        <s v="董奕含"/>
        <s v="王丹君"/>
        <s v="张应梁"/>
        <s v="沈东岳"/>
        <s v="罗昕煜"/>
        <s v="熊士懿"/>
        <s v="欧紫舒"/>
        <s v="王浩洋"/>
        <s v="史胤隆"/>
        <s v="刘慈雨"/>
        <s v="程韵文"/>
        <s v="胡誉瀛"/>
        <s v="钟晋昊"/>
        <s v="孙可萱"/>
        <s v="曹润琦"/>
        <s v="熊浩然"/>
        <s v="卢子彧"/>
        <s v="李昊昱"/>
        <s v="王浩鹏"/>
        <s v="张涵嘉"/>
        <s v="刘涵"/>
        <s v="李思靓"/>
        <s v="张倍"/>
        <s v="李仕运"/>
        <s v="张佳怡"/>
        <s v="刘子轩"/>
        <s v="李宇佳"/>
        <s v="姜子悦"/>
        <s v="李姿颖"/>
        <s v="廉轶凡"/>
        <s v="张继中"/>
        <s v="王子元"/>
        <s v="刘姝彤"/>
        <s v="陈熹"/>
        <s v="焦丽颖"/>
        <s v="陈嘉茹"/>
        <s v="刘雅杰"/>
        <s v="黄宇楠"/>
        <s v="姜懿桐"/>
        <s v="金妍"/>
        <s v="王佳一"/>
        <s v="章艺涵"/>
        <s v="耿佳怡"/>
        <s v="黄一洋"/>
        <s v="李佳瑶"/>
        <s v="郭延劭"/>
        <s v="卢随歌"/>
        <s v="韩嘉熙"/>
        <s v="刘昊昆"/>
        <s v="张楚君"/>
        <s v="陈紫璐"/>
        <s v="黄炜耀"/>
        <s v="赵梓萌"/>
        <s v="段泽昊"/>
        <s v="谢安阳"/>
        <s v="邓宇欣"/>
        <s v="赵春乔"/>
        <s v="白莉"/>
        <s v="闫诺"/>
        <s v="于克峻"/>
        <s v="冯宣凯"/>
        <s v="郭筱天"/>
        <s v="于小涵"/>
        <s v="闫彤语"/>
        <s v="郭美彤"/>
        <s v="邱思齐"/>
        <s v="陈小禾"/>
        <s v="李宇心"/>
        <s v="赵尔喆"/>
        <s v="张晨洋"/>
        <s v="尹睿祺"/>
        <s v="胡敬坤"/>
        <s v="姜欣言"/>
        <s v="高梦妍"/>
        <s v="周同正"/>
        <s v="史雍恺"/>
        <s v="王俊宇"/>
        <s v="梁语然"/>
        <s v="王逸群"/>
        <s v="唐宇同"/>
        <s v="栾懿麟"/>
        <s v="任雨乐"/>
        <s v="王子言"/>
        <s v="王子轩"/>
        <s v="梁硕"/>
        <s v="刘李曦"/>
        <s v="唐博文"/>
        <s v="邱缨"/>
        <s v="鞠恩毅"/>
        <s v="王梓桐"/>
        <s v="赵宸"/>
        <s v="罗俊兰"/>
        <s v="朱庭萱"/>
        <s v="梅皓然"/>
        <s v="徐韵晗"/>
        <s v="张博"/>
        <s v="焦鑫然"/>
        <s v="赵子寒"/>
        <s v="万沐昕"/>
        <s v="王若楠"/>
        <s v="宋天韵"/>
        <s v="安琪"/>
        <s v="魏依"/>
        <s v="张芳硕"/>
        <s v="严雪睿"/>
        <s v="李承祚"/>
        <s v="董翘"/>
        <s v="乔梦馨"/>
        <s v="李泓颉"/>
        <s v="马子颜"/>
        <s v="杨恩琦"/>
        <s v="张好"/>
        <s v="银海"/>
        <s v="冯王晟世"/>
        <s v="汪予之"/>
        <s v="谷佳依"/>
        <s v="张泽坤"/>
        <s v="周衍冰"/>
        <s v="逄证皓"/>
        <s v="李悠然"/>
        <s v="李佳琪"/>
        <s v="张亦弛"/>
        <s v="李昊岩"/>
        <s v="王一凡"/>
        <s v="王胡杨"/>
        <s v="赵茉含"/>
        <s v="金可言"/>
        <s v="马天行"/>
        <s v="张悦阳"/>
        <s v="赵天祎"/>
        <s v="刘艺萱"/>
        <s v="李嘉益"/>
        <s v="刘苏元"/>
        <s v="王晨梦"/>
        <s v="李纯熙"/>
        <s v="张子聪"/>
        <s v="张力予"/>
        <s v="颜玙杭"/>
        <s v="乐啸涵"/>
        <s v="赵炫时"/>
        <s v="张珂维"/>
        <s v="于子珺"/>
        <s v="柳雨辰"/>
        <s v="徐子琪"/>
        <s v="吴仲琦"/>
        <s v="李嘉浚"/>
        <s v="孙瑞爽"/>
        <s v="史章涵"/>
        <s v="杨璐帆"/>
        <s v="苗晨"/>
        <s v="王芃"/>
        <s v="李国瑞"/>
        <s v="唐亿"/>
        <s v="潘岩"/>
        <s v="武家辉"/>
        <s v="李佳羲"/>
        <s v="刘瑞清"/>
        <s v="姚睿欣"/>
        <s v="曹亦邹"/>
        <s v="王思颖"/>
        <s v="付昕琦"/>
        <s v="余伊莎"/>
        <s v="边奕彤"/>
        <s v="宁飞云"/>
        <s v="刘一铭"/>
        <s v="吴渝"/>
        <s v="陈子洁"/>
        <s v="张铭益"/>
        <s v="曲家岐"/>
        <s v="靳悦"/>
        <s v="张子杰"/>
        <m/>
        <s v="郑皓文"/>
        <s v="范思源"/>
        <s v="张智绮"/>
        <s v="刘方舟"/>
        <s v="乔紫宣"/>
        <s v="张素曈"/>
        <s v="崔煜晨"/>
        <s v="李文硕"/>
        <s v="徐昊"/>
        <s v="李菁"/>
        <s v="李昊"/>
      </sharedItems>
    </cacheField>
    <cacheField name="跟进顾问" numFmtId="0">
      <sharedItems containsBlank="1" count="13">
        <s v="黄智超"/>
        <s v="徐一城"/>
        <s v="刘晓娟"/>
        <s v="房国超"/>
        <s v="刘文君"/>
        <s v="宋增辉"/>
        <s v="田一禾"/>
        <s v="杨晓超"/>
        <s v="张博奥"/>
        <s v="钱雪冰"/>
        <s v="谭悦"/>
        <s v="汪宇萌"/>
        <m/>
      </sharedItems>
    </cacheField>
    <cacheField name="工单ID" numFmtId="0">
      <sharedItems containsBlank="1" count="334">
        <s v="30169075"/>
        <s v="30256805"/>
        <s v="30080018"/>
        <s v="30066811"/>
        <s v="30097079"/>
        <s v="30099664"/>
        <s v="30259268"/>
        <s v="30238174"/>
        <s v="30201332"/>
        <s v="30110091"/>
        <s v="29696217"/>
        <s v="30283091"/>
        <s v="30293913"/>
        <s v="30244549"/>
        <s v="30297638"/>
        <s v="29731722"/>
        <s v="30296087"/>
        <s v="30220004"/>
        <s v="29653135"/>
        <s v="30217845"/>
        <s v="30242564"/>
        <s v="30289553"/>
        <s v="30260741"/>
        <s v="30010960"/>
        <s v="30292611"/>
        <s v="30262025"/>
        <s v="29934566"/>
        <s v="30289078"/>
        <s v="30278450"/>
        <s v="30096854"/>
        <s v="30211601"/>
        <s v="30141158"/>
        <s v="30157626"/>
        <s v="30206143"/>
        <s v="30288385"/>
        <s v="30189980"/>
        <s v="30107323"/>
        <s v="30263812"/>
        <s v="30270646"/>
        <s v="30213598"/>
        <s v="30287323"/>
        <s v="30284036"/>
        <s v="30255470"/>
        <s v="30217424"/>
        <s v="30280409"/>
        <s v="29421958"/>
        <s v="30205653"/>
        <s v="30215111"/>
        <s v="30254921"/>
        <s v="29093299"/>
        <s v="30247067"/>
        <s v="30204947"/>
        <s v="30249248"/>
        <s v="30111909"/>
        <s v="30278008"/>
        <s v="30154763"/>
        <s v="30255838"/>
        <s v="30209840"/>
        <s v="30171356"/>
        <s v="30216062"/>
        <s v="30270970"/>
        <s v="30236011"/>
        <s v="30279102"/>
        <s v="30241617"/>
        <s v="30266759"/>
        <s v="30274124"/>
        <s v="30152183"/>
        <s v="30141057"/>
        <s v="30271204"/>
        <s v="30061429"/>
        <s v="30126987"/>
        <s v="30137219"/>
        <s v="30235370"/>
        <s v="30141827"/>
        <s v="30067669"/>
        <s v="30242624"/>
        <s v="30270396"/>
        <s v="30105841"/>
        <s v="30199742"/>
        <s v="30233191"/>
        <s v="30199259"/>
        <s v="30197838"/>
        <s v="30146710"/>
        <s v="30206575"/>
        <s v="30140880"/>
        <s v="30110303"/>
        <s v="29470027"/>
        <s v="30266825"/>
        <s v="30202004"/>
        <s v="30158587"/>
        <s v="30205395"/>
        <s v="30082714"/>
        <s v="30135357"/>
        <s v="30200056"/>
        <s v="30200247"/>
        <s v="30169334"/>
        <s v="30158324"/>
        <s v="30168092"/>
        <s v="30182695"/>
        <s v="30102480"/>
        <s v="29841075"/>
        <s v="30160323"/>
        <s v="30167530"/>
        <s v="30206148"/>
        <s v="30193246"/>
        <s v="30159453"/>
        <s v="30195707"/>
        <s v="30178532"/>
        <s v="30016056"/>
        <s v="30136460"/>
        <s v="30099671"/>
        <s v="30164545"/>
        <s v="30164511"/>
        <s v="29333335"/>
        <s v="30100680"/>
        <s v="30198461"/>
        <s v="30197746"/>
        <s v="30143817"/>
        <s v="30075566"/>
        <s v="30195395"/>
        <s v="29659100"/>
        <s v="30000138"/>
        <s v="30154794"/>
        <s v="30190420"/>
        <s v="30126123"/>
        <s v="29425219"/>
        <s v="30158396"/>
        <s v="30204638"/>
        <s v="30190033"/>
        <s v="30153111"/>
        <s v="30082066"/>
        <s v="30116295"/>
        <s v="30162032"/>
        <s v="30081554"/>
        <s v="30192531"/>
        <s v="30187771"/>
        <s v="30135411"/>
        <s v="30077207"/>
        <s v="29853875"/>
        <s v="29577521"/>
        <s v="30192433"/>
        <s v="30188665"/>
        <s v="30180488"/>
        <s v="29780526"/>
        <s v="30081916"/>
        <s v="30189830"/>
        <s v="30190939"/>
        <s v="30179062"/>
        <s v="30081276"/>
        <s v="30157338"/>
        <s v="30187708"/>
        <s v="30076542"/>
        <s v="30152212"/>
        <s v="30022747"/>
        <s v="30080098"/>
        <s v="30061525"/>
        <s v="29972132"/>
        <s v="30111932"/>
        <s v="30149106"/>
        <s v="30126070"/>
        <s v="30177247"/>
        <s v="30117925"/>
        <s v="30123134"/>
        <s v="30001897"/>
        <s v="30090684"/>
        <s v="30138664"/>
        <s v="30097546"/>
        <s v="30143701"/>
        <s v="30142299"/>
        <s v="30141898"/>
        <s v="30141064"/>
        <s v="29687811"/>
        <s v="30084207"/>
        <s v="30107904"/>
        <s v="29848571"/>
        <s v="30110934"/>
        <s v="30117152"/>
        <s v="30140312"/>
        <s v="30070538"/>
        <s v="29653705"/>
        <s v="30138558"/>
        <s v="30104898"/>
        <s v="30030169"/>
        <s v="29768409"/>
        <s v="30075563"/>
        <s v="30125346"/>
        <s v="29838372"/>
        <s v="30135856"/>
        <s v="30102851"/>
        <s v="30121015"/>
        <s v="30095868"/>
        <s v="29993188"/>
        <s v="30132450"/>
        <s v="29382016"/>
        <s v="29759285"/>
        <s v="30120532"/>
        <s v="30035365"/>
        <s v="30130274"/>
        <s v="29844767"/>
        <s v="30059408"/>
        <s v="30053151"/>
        <s v="29855196"/>
        <s v="30004968"/>
        <s v="29998039"/>
        <s v="29871478"/>
        <s v="29852769"/>
        <s v="30048352"/>
        <s v="30092190"/>
        <s v="30129244"/>
        <s v="30089317"/>
        <s v="30038470"/>
        <s v="30045176"/>
        <s v="30067805"/>
        <s v="29928783"/>
        <s v="30100266"/>
        <s v="29946244"/>
        <s v="30013792"/>
        <s v="30035274"/>
        <s v="30010584"/>
        <s v="29941040"/>
        <s v="30024256"/>
        <s v="30068979"/>
        <s v="30016778"/>
        <s v="30066808"/>
        <s v="29998403"/>
        <s v="29872145"/>
        <s v="30043997"/>
        <s v="30047491"/>
        <s v="30036344"/>
        <s v="29894847"/>
        <s v="30121566"/>
        <s v="30058496"/>
        <s v="30016392"/>
        <s v="29913873"/>
        <s v="29588532"/>
        <s v="29813394"/>
        <s v="30011760"/>
        <s v="30123023"/>
        <s v="30058807"/>
        <s v="30120483"/>
        <s v="30086554"/>
        <s v="30042533"/>
        <s v="30086019"/>
        <s v="30022209"/>
        <s v="30084781"/>
        <s v="30017808"/>
        <s v="30061248"/>
        <s v="30051214"/>
        <s v="29970024"/>
        <s v="30023091"/>
        <s v="30040757"/>
        <s v="29798024"/>
        <s v="30011323"/>
        <s v="30049785"/>
        <s v="29873108"/>
        <s v="29709658"/>
        <s v="30005105"/>
        <s v="30012642"/>
        <s v="30041912"/>
        <s v="30019235"/>
        <s v="30033489"/>
        <s v="30039384"/>
        <s v="29949463"/>
        <s v="30043319"/>
        <s v="30058272"/>
        <s v="29345478"/>
        <s v="29623989"/>
        <s v="30007797"/>
        <s v="29998164"/>
        <s v="29077591"/>
        <s v="30032840"/>
        <s v="30010826"/>
        <s v="29752210"/>
        <s v="30006750"/>
        <s v="29961995"/>
        <s v="30028640"/>
        <s v="29868190"/>
        <s v="30001108"/>
        <s v="29887727"/>
        <s v="29883424"/>
        <s v="30002857"/>
        <s v="30030400"/>
        <s v="28305099"/>
        <s v="30029236"/>
        <s v="29975065"/>
        <s v="29966998"/>
        <s v="29948989"/>
        <s v="29999198"/>
        <s v="29997571"/>
        <s v="29687014"/>
        <s v="29948514"/>
        <s v="29853258"/>
        <s v="30025540"/>
        <s v="29996218"/>
        <s v="29679755"/>
        <s v="29990184"/>
        <s v="29955962"/>
        <s v="29868807"/>
        <s v="29804105"/>
        <s v="29956822"/>
        <s v="29944823"/>
        <s v="29828317"/>
        <s v="29913678"/>
        <s v="29943171"/>
        <s v="29978092"/>
        <s v="29981513"/>
        <s v="29738307"/>
        <s v="29692980"/>
        <s v="29700807"/>
        <s v="29935564"/>
        <s v="29663027"/>
        <s v="29932796"/>
        <s v="29857578"/>
        <s v="29932782"/>
        <s v="29370687"/>
        <s v="29898057"/>
        <s v="29902026"/>
        <s v="29928836"/>
        <s v="29853908"/>
        <s v="29922146"/>
        <s v="29478797"/>
        <m/>
        <s v="29901220"/>
        <s v="30096971"/>
        <s v="30217426"/>
        <s v="30333079"/>
        <s v="30235656"/>
        <s v="30301258"/>
        <s v="30221998"/>
        <s v="29952103"/>
        <s v="30288438"/>
        <s v="30332569"/>
        <s v="30204182"/>
        <s v="30284932"/>
      </sharedItems>
    </cacheField>
    <cacheField name="工单类型" numFmtId="0">
      <sharedItems containsBlank="1" count="3">
        <s v="正常工单"/>
        <s v="续费工单"/>
        <m/>
      </sharedItems>
    </cacheField>
    <cacheField name="工单录入时间" numFmtId="0">
      <sharedItems containsBlank="1" count="331">
        <s v="2025-09-22 11:54"/>
        <s v="2025-09-27 13:44"/>
        <s v="2025-09-19 18:35"/>
        <s v="2025-09-13 21:59"/>
        <s v="2025-09-14 13:19"/>
        <s v="2025-09-14 18:11"/>
        <s v="2025-09-27 17:41"/>
        <s v="2025-09-23 19:10"/>
        <s v="2025-09-22 15:43"/>
        <s v="2025-09-16 17:43"/>
        <s v="2025-08-16 11:23"/>
        <s v="2025-09-26 18:22"/>
        <s v="2025-09-28 16:30"/>
        <s v="2025-09-25 11:36"/>
        <s v="2025-09-29 14:20"/>
        <s v="2025-09-13 20:04"/>
        <s v="2025-09-29 10:08"/>
        <s v="2025-09-29 11:14"/>
        <s v="2025-08-16 10:32"/>
        <s v="2025-09-28 11:22"/>
        <s v="2025-09-28 10:09"/>
        <s v="2025-09-28 10:13"/>
        <s v="2025-09-28 09:22"/>
        <s v="2025-09-09 20:13"/>
        <s v="2025-09-28 16:52"/>
        <s v="2025-09-28 12:06"/>
        <s v="2025-09-02 17:50"/>
        <s v="2025-09-27 20:22"/>
        <s v="2025-09-25 21:20"/>
        <s v="2025-09-14 12:10"/>
        <s v="2025-09-25 15:08"/>
        <s v="2025-09-16 22:34"/>
        <s v="2025-09-19 21:47"/>
        <s v="2025-09-22 18:06"/>
        <s v="2025-09-27 17:51"/>
        <s v="2025-09-20 13:44"/>
        <s v="2025-09-16 11:44"/>
        <s v="2025-09-23 11:06"/>
        <s v="2025-09-24 15:23"/>
        <s v="2025-09-26 11:52"/>
        <s v="2025-09-27 16:30"/>
        <s v="2025-09-27 10:06"/>
        <s v="2025-09-27 10:22"/>
        <s v="2025-09-27 20:26"/>
        <s v="2025-09-26 14:19"/>
        <s v="2025-07-30 17:42"/>
        <s v="2025-09-22 15:37"/>
        <s v="2025-09-26 19:53"/>
        <s v="2025-09-26 20:22"/>
        <s v="2025-07-14 12:03"/>
        <s v="2025-09-25 16:10"/>
        <s v="2025-09-22 11:01"/>
        <s v="2025-09-25 19:17"/>
        <s v="2025-09-17 10:30"/>
        <s v="2025-09-25 19:00"/>
        <s v="2025-09-27 11:21"/>
        <s v="2025-09-27 11:07"/>
        <s v="2025-09-24 16:03"/>
        <s v="2025-09-22 16:44"/>
        <s v="2025-09-27 13:20"/>
        <s v="2025-09-24 16:08"/>
        <s v="2025-09-23 15:26"/>
        <s v="2025-09-26 10:40"/>
        <s v="2025-09-24 16:34"/>
        <s v="2025-09-23 17:04"/>
        <s v="2025-09-25 11:39"/>
        <s v="2025-09-18 20:39"/>
        <s v="2025-09-16 21:30"/>
        <s v="2025-09-24 16:36"/>
        <s v="2025-09-11 20:03"/>
        <s v="2025-09-14 14:38"/>
        <s v="2025-09-16 12:18"/>
        <s v="2025-09-23 14:11"/>
        <s v="2025-09-17 10:37"/>
        <s v="2025-09-14 14:23"/>
        <s v="2025-09-24 18:22"/>
        <s v="2025-09-24 14:57"/>
        <s v="2025-09-15 20:24"/>
        <s v="2025-09-22 11:22"/>
        <s v="2025-09-22 20:22"/>
        <s v="2025-09-22 10:24"/>
        <s v="2025-09-21 18:12"/>
        <s v="2025-09-17 20:41"/>
        <s v="2025-09-23 10:26"/>
        <s v="2025-09-16 20:36"/>
        <s v="2025-09-16 18:03"/>
        <s v="2025-09-18 12:19"/>
        <s v="2025-09-23 17:10"/>
        <s v="2025-09-22 17:03"/>
        <s v="2025-09-20 11:10"/>
        <s v="2025-09-22 14:26"/>
        <s v="2025-09-21 10:58"/>
        <s v="2025-09-15 19:18"/>
        <s v="2025-09-22 11:57"/>
        <s v="2025-09-22 12:39"/>
        <s v="2025-09-22 12:46"/>
        <s v="2025-09-20 10:46"/>
        <s v="2025-09-22 09:33"/>
        <s v="2025-09-22 13:53"/>
        <s v="2025-09-15 13:34"/>
        <s v="2025-08-28 16:43"/>
        <s v="2025-09-20 15:20"/>
        <s v="2025-09-21 19:40"/>
        <s v="2025-09-22 18:07"/>
        <s v="2025-09-20 20:10"/>
        <s v="2025-09-20 13:34"/>
        <s v="2025-09-21 14:32"/>
        <s v="2025-09-18 12:24"/>
        <s v="2025-09-10 18:32"/>
        <s v="2025-09-16 10:45"/>
        <s v="2025-09-14 18:12"/>
        <s v="2025-09-21 13:37"/>
        <s v="2025-09-21 13:22"/>
        <s v="2025-07-24 17:09"/>
        <s v="2025-09-14 22:58"/>
        <s v="2025-09-22 19:26"/>
        <s v="2025-09-21 18:01"/>
        <s v="2025-09-17 14:50"/>
        <s v="2025-09-17 20:14"/>
        <s v="2025-09-21 13:49"/>
        <s v="2025-09-16 11:41"/>
        <s v="2025-09-08 10:53"/>
        <s v="2025-09-19 14:52"/>
        <s v="2025-09-20 14:40"/>
        <s v="2025-09-14 12:03"/>
        <s v="2025-07-29 18:58"/>
        <s v="2025-09-20 10:53"/>
        <s v="2025-09-22 00:43"/>
        <s v="2025-09-20 13:54"/>
        <s v="2025-09-19 10:53"/>
        <s v="2025-09-20 18:31"/>
        <s v="2025-09-12 17:05"/>
        <s v="2025-09-20 18:19"/>
        <s v="2025-09-20 16:22"/>
        <s v="2025-09-20 18:13"/>
        <s v="2025-09-19 19:23"/>
        <s v="2025-09-15 19:32"/>
        <s v="2025-09-18 16:31"/>
        <s v="2025-09-01 14:35"/>
        <s v="2025-08-08 14:14"/>
        <s v="2025-09-20 18:01"/>
        <s v="2025-09-20 10:32"/>
        <s v="2025-09-18 16:30"/>
        <s v="2025-08-23 18:31"/>
        <s v="2025-09-20 17:44"/>
        <s v="2025-09-20 12:57"/>
        <s v="2025-09-20 15:35"/>
        <s v="2025-09-18 14:15"/>
        <s v="2025-09-19 20:08"/>
        <s v="2025-09-19 19:08"/>
        <s v="2025-09-18 14:06"/>
        <s v="2025-09-18 20:48"/>
        <s v="2025-09-11 18:52"/>
        <s v="2025-09-19 19:05"/>
        <s v="2025-09-11 21:31"/>
        <s v="2025-09-04 14:33"/>
        <s v="2025-09-17 10:33"/>
        <s v="2025-09-18 14:27"/>
        <s v="2025-09-14 11:58"/>
        <s v="2025-09-18 10:04"/>
        <s v="2025-09-12 20:15"/>
        <s v="2025-09-13 17:36"/>
        <s v="2025-09-08 14:41"/>
        <s v="2025-09-13 10:40"/>
        <s v="2025-09-16 15:55"/>
        <s v="2025-09-14 14:41"/>
        <s v="2025-09-17 14:41"/>
        <s v="2025-09-17 11:32"/>
        <s v="2025-09-17 10:44"/>
        <s v="2025-09-16 21:33"/>
        <s v="2025-08-18 10:55"/>
        <s v="2025-09-17 19:20"/>
        <s v="2025-09-16 13:57"/>
        <s v="2025-08-29 20:43"/>
        <s v="2025-09-16 19:51"/>
        <s v="2025-09-12 18:16"/>
        <s v="2025-09-16 18:22"/>
        <s v="2025-09-15 16:49"/>
        <s v="2025-08-16 11:21"/>
        <s v="2025-09-16 15:46"/>
        <s v="2025-09-15 17:54"/>
        <s v="2025-09-08 14:23"/>
        <s v="2025-08-21 16:06"/>
        <s v="2025-09-17 20:13"/>
        <s v="2025-09-14 10:51"/>
        <s v="2025-08-28 11:57"/>
        <s v="2025-09-15 23:46"/>
        <s v="2025-09-15 14:29"/>
        <s v="2025-09-13 14:27"/>
        <s v="2025-09-14 10:27"/>
        <s v="2025-09-07 10:25"/>
        <s v="2025-09-15 13:52"/>
        <s v="2025-07-28 11:42"/>
        <s v="2025-08-20 11:04"/>
        <s v="2025-09-13 13:26"/>
        <s v="2025-09-09 12:32"/>
        <s v="2025-09-14 22:22"/>
        <s v="2025-09-11 15:53"/>
        <s v="2025-09-11 10:59"/>
        <s v="2025-09-12 11:37"/>
        <s v="2025-09-01 19:00"/>
        <s v="2025-09-08 20:44"/>
        <s v="2025-09-07 18:00"/>
        <s v="2025-09-07 19:06"/>
        <s v="2025-08-31 20:27"/>
        <s v="2025-09-11 14:50"/>
        <s v="2025-09-13 14:14"/>
        <s v="2025-09-14 18:07"/>
        <s v="2025-09-12 19:07"/>
        <s v="2025-09-09 17:43"/>
        <s v="2025-09-10 21:40"/>
        <s v="2025-09-14 14:57"/>
        <s v="2025-09-02 14:14"/>
        <s v="2025-09-14 19:44"/>
        <s v="2025-09-04 16:31"/>
        <s v="2025-09-10 15:03"/>
        <s v="2025-09-09 12:06"/>
        <s v="2025-09-09 19:02"/>
        <s v="2025-09-03 18:03"/>
        <s v="2025-09-07 15:37"/>
        <s v="2025-09-14 20:24"/>
        <s v="2025-09-10 21:42"/>
        <s v="2025-09-13 21:52"/>
        <s v="2025-09-07 18:42"/>
        <s v="2025-09-08 11:22"/>
        <s v="2025-09-10 17:46"/>
        <s v="2025-09-11 12:42"/>
        <s v="2025-09-09 15:05"/>
        <s v="2025-09-01 11:37"/>
        <s v="2025-09-13 15:19"/>
        <s v="2025-09-10 19:31"/>
        <s v="2025-08-30 19:08"/>
        <s v="2025-09-13 13:12"/>
        <s v="2025-08-24 14:53"/>
        <s v="2025-09-10 10:12"/>
        <s v="2025-09-13 17:26"/>
        <s v="2025-09-10 19:33"/>
        <s v="2025-09-13 13:17"/>
        <s v="2025-09-12 15:10"/>
        <s v="2025-09-10 15:26"/>
        <s v="2025-09-12 14:22"/>
        <s v="2025-09-11 17:56"/>
        <s v="2025-09-12 11:29"/>
        <s v="2025-09-11 10:46"/>
        <s v="2025-09-11 18:31"/>
        <s v="2025-09-11 19:04"/>
        <s v="2025-09-04 10:40"/>
        <s v="2025-09-12 13:14"/>
        <s v="2025-09-10 11:14"/>
        <s v="2025-08-25 19:54"/>
        <s v="2025-09-09 22:29"/>
        <s v="2025-09-11 16:47"/>
        <s v="2025-09-08 16:13"/>
        <s v="2025-08-21 20:29"/>
        <s v="2025-09-08 21:39"/>
        <s v="2025-09-10 11:49"/>
        <s v="2025-09-10 14:22"/>
        <s v="2025-09-11 13:32"/>
        <s v="2025-09-08 20:48"/>
        <s v="2025-09-09 20:07"/>
        <s v="2025-09-05 10:42"/>
        <s v="2025-09-10 16:47"/>
        <s v="2025-09-10 16:45"/>
        <s v="2025-09-09 21:44"/>
        <s v="2025-08-12 15:37"/>
        <s v="2025-09-09 14:57"/>
        <s v="2025-09-07 18:13"/>
        <s v="2025-07-14 11:09"/>
        <s v="2025-09-08 18:22"/>
        <s v="2025-09-09 19:44"/>
        <s v="2025-08-22 21:16"/>
        <s v="2025-09-09 11:54"/>
        <s v="2025-09-06 19:21"/>
        <s v="2025-09-08 11:11"/>
        <s v="2025-09-06 17:29"/>
        <s v="2025-09-08 12:40"/>
        <s v="2025-08-30 20:17"/>
        <s v="2025-08-30 10:13"/>
        <s v="2025-09-08 16:15"/>
        <s v="2025-09-08 17:36"/>
        <s v="2025-06-16 14:43"/>
        <s v="2025-09-08 12:00"/>
        <s v="2025-09-04 18:18"/>
        <s v="2025-09-03 16:42"/>
        <s v="2025-09-05 09:50"/>
        <s v="2025-09-07 22:19"/>
        <s v="2025-09-07 17:36"/>
        <s v="2025-08-18 09:32"/>
        <s v="2025-09-04 20:53"/>
        <s v="2025-09-01 10:55"/>
        <s v="2025-09-07 17:24"/>
        <s v="2025-09-07 15:53"/>
        <s v="2025-08-16 16:12"/>
        <s v="2025-09-06 19:07"/>
        <s v="2025-09-06 18:20"/>
        <s v="2025-09-06 20:29"/>
        <s v="2025-08-26 18:56"/>
        <s v="2025-09-06 10:45"/>
        <s v="2025-09-04 14:38"/>
        <s v="2025-08-26 17:46"/>
        <s v="2025-08-30 18:37"/>
        <s v="2025-09-04 11:14"/>
        <s v="2025-09-05 12:13"/>
        <s v="2025-09-05 19:11"/>
        <s v="2025-08-20 16:02"/>
        <s v="2025-08-19 09:10"/>
        <s v="2025-08-18 14:26"/>
        <s v="2025-09-02 20:34"/>
        <s v="2025-08-17 19:14"/>
        <s v="2025-09-03 09:29"/>
        <s v="2025-09-02 18:30"/>
        <s v="2025-09-03 09:27"/>
        <s v="2025-07-26 16:55"/>
        <s v="2025-09-01 17:49"/>
        <s v="2025-09-02 14:22"/>
        <s v="2025-09-02 14:19"/>
        <s v="2025-09-01 14:41"/>
        <s v="2025-09-01 12:18"/>
        <s v="2025-09-01 21:35"/>
        <m/>
        <s v="2025-09-02 12:10"/>
        <s v="2025-09-14 12:39"/>
        <s v="2025-09-30 19:06"/>
        <s v="2025-09-23 14:47"/>
        <s v="2025-09-30 11:03"/>
        <s v="2025-09-30 11:13"/>
        <s v="2025-09-30 09:53"/>
        <s v="2025-09-27 17:55"/>
        <s v="2025-09-30 17:35"/>
        <s v="2025-09-21 17:51"/>
        <s v="2025-09-27 11:34"/>
      </sharedItems>
    </cacheField>
    <cacheField name="工单等级" numFmtId="0">
      <sharedItems containsBlank="1" count="3">
        <s v="A（六个月内有报课意向工单）"/>
        <s v="B（需长时间跟单或只需要规划）"/>
        <m/>
      </sharedItems>
    </cacheField>
    <cacheField name="咨询课程" numFmtId="0">
      <sharedItems containsBlank="1" count="17">
        <s v="四级"/>
        <s v="四级,其他"/>
        <s v="专升本"/>
        <s v="四级,大学预科"/>
        <s v="大学学科辅导"/>
        <s v="专四"/>
        <s v="六级"/>
        <s v="六级,大学预科,MBA"/>
        <s v="专八"/>
        <s v="大学学科辅导,ACCA"/>
        <s v="六级,数学,大学预科"/>
        <s v="四级,英语"/>
        <s v="六级,数学"/>
        <s v="六级,其他"/>
        <s v="六级,英语"/>
        <s v="英语"/>
        <m/>
      </sharedItems>
    </cacheField>
    <cacheField name="工单年级" numFmtId="0">
      <sharedItems containsBlank="1" count="12">
        <s v="大一"/>
        <s v="大二"/>
        <s v="高二"/>
        <s v="大四"/>
        <s v="研二"/>
        <s v="大三"/>
        <s v="博士在读"/>
        <s v="研一"/>
        <s v="大五"/>
        <s v="在职"/>
        <s v="高一"/>
        <m/>
      </sharedItems>
    </cacheField>
    <cacheField name="学校2" numFmtId="0">
      <sharedItems containsBlank="1" count="107">
        <s v="首都经济贸易大学"/>
        <s v="北方工业大学"/>
        <s v="首都师范大学"/>
        <s v="中国地质大学(北京)"/>
        <s v="北京新城职业学校"/>
        <s v="天津财经大学"/>
        <s v="北京工商大学"/>
        <s v="徐州工程学院"/>
        <s v="国际关系学院"/>
        <s v="北京工业大学"/>
        <s v="北京信息科技大学"/>
        <s v="四川大学"/>
        <s v="北京林业大学"/>
        <s v="北京协和医学院"/>
        <s v="北京体育大学"/>
        <s v="中国石油大学（北京）"/>
        <s v="北京石油化工学院"/>
        <s v="中央财经大学"/>
        <s v="北京交通职业技术学院"/>
        <s v="北京理工大学"/>
        <s v="中央民族大学"/>
        <s v="北京联合大学"/>
        <s v="北京物资学院"/>
        <s v="中央美术学院"/>
        <s v="首都医科大学"/>
        <s v="北京交通大学"/>
        <s v="北京语言大学"/>
        <s v="北京城市学院"/>
        <s v="北京师范大学"/>
        <s v="中国矿业大学（北京）"/>
        <s v="北京科技大学"/>
        <s v="北京金融科技学院"/>
        <s v="询问院校未告知"/>
        <s v="北京邮电大学世纪学院"/>
        <s v="沈阳工程学院"/>
        <s v="中国政法大学"/>
        <s v="北京邮电大学"/>
        <s v="北京警察学院"/>
        <s v="北京大学"/>
        <s v="清华大学"/>
        <s v="成都大学"/>
        <s v="北京农学院"/>
        <s v="延安大学"/>
        <s v="首都体育学院"/>
        <s v="牡丹江医学院"/>
        <s v="北京印刷学院"/>
        <s v="北京电子科技学院"/>
        <s v="中央音乐学院"/>
        <s v="北京航空航天大学"/>
        <s v="中国矿业大学"/>
        <s v="西南财经大学"/>
        <s v="北京建筑大学"/>
        <s v="首都师范大学科德学院"/>
        <s v="北京工业大学耿丹学院"/>
        <s v="中国传媒大学"/>
        <s v="中国音乐学院"/>
        <s v="重庆财经学院"/>
        <s v="黑龙江大学"/>
        <s v="中国人民大学"/>
        <s v="沈阳大学"/>
        <s v="中国戏曲学院"/>
        <s v="北京第二外国语学院"/>
        <s v="中国农业大学"/>
        <s v="中国劳动关系学院"/>
        <s v="合肥学院"/>
        <s v="西藏农牧学院"/>
        <s v="华北理工大学"/>
        <s v="天津科技大学"/>
        <s v="莫斯科国立大学"/>
        <s v="河北大学"/>
        <s v="中国科学院大学"/>
        <s v="北京青年政治学院"/>
        <s v="大连外国语大学"/>
        <s v="北京工商大学嘉华学院"/>
        <s v="澳门大学"/>
        <s v="汕头大学"/>
        <s v="四川西南航空职业学院"/>
        <s v="新疆农业大学"/>
        <s v="华北科技学院"/>
        <s v="中国石油大学(北京)"/>
        <s v="东北大学"/>
        <s v="上海海事大学"/>
        <s v="北京市丰台区左安门中学"/>
        <s v="华北电力大学"/>
        <s v="保定理工学院"/>
        <s v="沈阳建筑大学"/>
        <s v="武警工程大学"/>
        <s v="四川信息职业技术学院"/>
        <s v="天津传媒学院"/>
        <s v="中国地质大学"/>
        <s v="北京培黎职业学院"/>
        <s v="华中农业大学"/>
        <s v="温州医科大学"/>
        <s v="西北师范大学"/>
        <s v="北京经贸职业学院"/>
        <s v="青岛理工大学"/>
        <s v="北京化工大学"/>
        <s v="北京中医药大学"/>
        <s v="哈尔滨金融学院"/>
        <s v="河南大学"/>
        <s v="哈尔滨工业大学"/>
        <s v="北京服装学院"/>
        <m/>
        <s v="兰州大学"/>
        <s v="杭州电子科技大学信息工程学院"/>
        <s v="济宁医学院"/>
        <s v="新疆大学"/>
      </sharedItems>
    </cacheField>
    <cacheField name="院系" numFmtId="0">
      <sharedItems containsBlank="1" count="171">
        <s v="经济学院"/>
        <s v="机械与材料工程学院"/>
        <s v="物理系"/>
        <s v="软件工程"/>
        <s v="询问院系未告知"/>
        <s v="商学院"/>
        <s v="食品与健康学院"/>
        <s v="人工智能学院"/>
        <s v="圣彼得堡联合工程学院"/>
        <s v="经济金融学院"/>
        <s v="文法学部"/>
        <s v="计算机学院"/>
        <s v="华西口腔医学院"/>
        <s v="管理学院"/>
        <s v="经济管理学院"/>
        <s v="工商管理学院"/>
        <s v="临床医学院"/>
        <s v="艺术学院"/>
        <s v="外国语学院"/>
        <s v="国际经济与贸易学院"/>
        <s v=" 交通工程学院"/>
        <s v="法学院"/>
        <s v="中国画学院"/>
        <s v="设计学院"/>
        <s v="生物科学与技术学院"/>
        <s v="公共卫生学院"/>
        <s v="材料与制造学部"/>
        <s v="建筑与艺术学院"/>
        <s v="数学与统计学院"/>
        <s v="自动化学院"/>
        <s v="机械工程学院"/>
        <s v="音乐学院"/>
        <s v="体能训练学院"/>
        <s v="国际文化与传播学院"/>
        <s v="教育学部"/>
        <s v="历史学院"/>
        <s v="能源与矿业学院"/>
        <s v="机电工程学院"/>
        <s v="经济与工商管理学院"/>
        <s v="地球科学与测绘工程学院"/>
        <s v="美术学院"/>
        <s v="文法学院"/>
        <s v="金融学院"/>
        <s v="电商与物流学院"/>
        <s v="经济管理系"/>
        <s v="信息与电子学院"/>
        <s v="信息学院"/>
        <s v="文学院"/>
        <s v="医学人文学院"/>
        <s v="化学与材料工程学院"/>
        <s v="信息与通信工程学院"/>
        <s v="道路交通管理工程系"/>
        <s v="现代邮政学院"/>
        <s v="师范学院"/>
        <s v="电气与控制工程学院"/>
        <s v="文学与新闻传播学院"/>
        <s v="文法与城乡发展学院"/>
        <s v="医学院"/>
        <s v="电子竞技学院"/>
        <s v="第一临床医学院"/>
        <s v="生命与环境科学学院"/>
        <s v="信息学部"/>
        <s v="生物医药学部"/>
        <s v="印刷与包装工程学院"/>
        <s v="智慧城市学院"/>
        <s v="建筑学院"/>
        <s v="经济与管理学院"/>
        <s v="文学与新闻学院"/>
        <s v="城市建设学部"/>
        <s v="钢琴系"/>
        <s v="人工智能研究院"/>
        <s v="矿业工程学院"/>
        <s v="心理学部"/>
        <s v="生态环境学院"/>
        <s v="光电学院"/>
        <s v="动物科学技术学院"/>
        <s v="林学院"/>
        <s v="公共管理学院"/>
        <s v="城市经济与管理学院"/>
        <s v="会计学院"/>
        <s v="传媒学院"/>
        <s v="新闻与传播学院"/>
        <s v="信息管理学院"/>
        <s v="新闻出版学院"/>
        <s v="集成电路科学与工程学院"/>
        <s v="英语学院"/>
        <s v="初等教育学院"/>
        <s v="人文学院"/>
        <s v="戏剧影视学院"/>
        <s v="管弦系"/>
        <s v="教育学院"/>
        <s v="政府管理学院"/>
        <s v="竞技体育学院"/>
        <s v="体育休闲与旅游学院"/>
        <s v="数学学院"/>
        <s v="电子信息工程学院"/>
        <s v="物流学院"/>
        <s v="计算机科学与技术学院"/>
        <s v="治安系"/>
        <s v="生物医学工程学院"/>
        <s v="音乐系"/>
        <s v="经济管理学部"/>
        <s v="欧洲学院"/>
        <s v="工学院"/>
        <s v="人工智能与大数据学院"/>
        <s v="动物科学学院"/>
        <s v="艺术设计学部"/>
        <s v="人文与发展学院"/>
        <s v="电气与信息工程学院"/>
        <s v="药学院"/>
        <s v="材料学院"/>
        <s v="生命科学学院"/>
        <s v="舞蹈学院"/>
        <s v="安全工程学院"/>
        <s v="法律"/>
        <s v="作曲系"/>
        <s v="社会学院"/>
        <s v="刑事司法学院"/>
        <s v="植物科学技术学院"/>
        <s v="软件学院"/>
        <s v="设计艺术学院"/>
        <s v="汉语言文学"/>
        <s v="仪器科学与光电工程学院"/>
        <s v="历史文化学院"/>
        <s v="工学部"/>
        <s v="轻工科学技术学院"/>
        <s v="其他"/>
        <s v="计算机及信息工程学院"/>
        <s v="应急技术与管理学院"/>
        <s v="资源勘查工程"/>
        <s v="网络空间安全学院"/>
        <s v="计算机与信息技术学院"/>
        <s v="信息工程学院"/>
        <s v="电子工程学院"/>
        <s v="计算机科学与工程"/>
        <s v="人文社科学院"/>
        <s v="艺术设计学院"/>
        <s v="机械与电子控制工程学院"/>
        <s v="控制与计算机工程学院"/>
        <s v="管理科学与工程学院"/>
        <s v="国际商学院"/>
        <s v="机器人学院"/>
        <s v="建筑与规划学院"/>
        <s v="土木与交通工程学院"/>
        <s v="建筑与城市规划学院"/>
        <s v="语言学院"/>
        <s v="电子与信息学院"/>
        <s v="管理工程学院"/>
        <s v="语言康复学院"/>
        <s v="旅游科学学院"/>
        <s v="理学院"/>
        <s v="信息与电气工程学院"/>
        <s v="动画与数字媒体学院"/>
        <s v="能源学院"/>
        <s v="播音主持艺术学院"/>
        <s v="会计"/>
        <s v="眼视光学院、生物医学工程学院"/>
        <s v="化学工程学院"/>
        <s v="商务学院"/>
        <s v="大数据与会计"/>
        <s v="机械与汽车工程学院"/>
        <s v="中东学院"/>
        <s v="中医学院"/>
        <s v="武术学院"/>
        <s v="服装艺术与工程学院"/>
        <s v="能源动力与机械工程学院"/>
        <m/>
        <s v="马克思主义学院"/>
        <s v="人文与社会科学学院"/>
        <s v="生命科学与技术学院"/>
        <s v="信息与控制工程学院"/>
      </sharedItems>
    </cacheField>
    <cacheField name="专业" numFmtId="0">
      <sharedItems containsBlank="1" count="174">
        <s v="国际经济与贸易"/>
        <s v="机械设计制造及其自动化"/>
        <s v="物理学"/>
        <s v="软件工程"/>
        <s v="询问专业未告知"/>
        <s v="工商管理"/>
        <s v="食品科学与工程"/>
        <s v="自动化"/>
        <s v="材料科学与工程（中俄）"/>
        <s v="法学"/>
        <s v="网络工程"/>
        <s v="口腔医学"/>
        <s v="会计学"/>
        <s v="工商管理1"/>
        <s v="免疫学"/>
        <s v="舞蹈表演"/>
        <s v="英语"/>
        <s v="港口与航运管理"/>
        <s v="影像医学与核医学"/>
        <s v="财务管理"/>
        <s v="中国画"/>
        <s v="艺术设计（视觉传达设计）"/>
        <s v="生物科学"/>
        <s v="预防医学"/>
        <s v="材料科学与工程"/>
        <s v="经济学"/>
        <s v="建筑学"/>
        <s v="应用统计学"/>
        <s v="国际商务"/>
        <s v="环境工程"/>
        <s v="纳米材料与技术"/>
        <s v="绘画"/>
        <s v="运动训练"/>
        <s v="信息与计算科学"/>
        <s v="传播学"/>
        <s v="教育学"/>
        <s v="历史学"/>
        <s v="智能采矿工程"/>
        <s v="艺术"/>
        <s v="地质工程"/>
        <s v="视觉传达设计"/>
        <s v="金融学1"/>
        <s v="物流管理"/>
        <s v="财务管理（金融管理）"/>
        <s v="微电子科学与工程"/>
        <s v="软件工程（AISEC）"/>
        <s v="汉语言文学"/>
        <s v="机械工程"/>
        <s v="法学（卫生法学）"/>
        <s v="化妆品技术与工程"/>
        <s v="法学（法学人才培养模式改革实验班）"/>
        <s v="电子信息工程"/>
        <s v="交通管理工程"/>
        <s v="邮政工程"/>
        <s v="计算机科学与技术"/>
        <s v="数据科学与大数据技术"/>
        <s v="智慧交通"/>
        <s v="经济与金融"/>
        <s v="广播电视学"/>
        <s v="社会工作"/>
        <s v="临床医学"/>
        <s v="电子竞技运动与管理"/>
        <s v="大数据管理与应用"/>
        <s v="经济统计学"/>
        <s v="计算机科学与技术（实验班)"/>
        <s v="药学"/>
        <s v="印刷工程"/>
        <s v="信息安全"/>
        <s v="商务英语"/>
        <s v="汉语国际教育"/>
        <s v="中提琴"/>
        <s v="文化产业管理"/>
        <s v="人工智能"/>
        <s v="矿物加工工程"/>
        <s v="心理学"/>
        <s v="光电信息科学与工程"/>
        <s v="动物医学"/>
        <s v="交通运输"/>
        <s v="林学"/>
        <s v="期货"/>
        <s v="行政管理"/>
        <s v="工程管理"/>
        <s v="会计学1"/>
        <s v="广播电视编导（新媒体编导）"/>
        <s v="环境设计（空间设计方向）"/>
        <s v="新闻学"/>
        <s v="食品营养与健康"/>
        <s v="广告学"/>
        <s v="芯片制造"/>
        <s v="城乡规划"/>
        <s v="小学教育"/>
        <s v="制能建造"/>
        <s v="知识产权法"/>
        <s v="戏剧影视文学"/>
        <s v="管弦乐器演奏"/>
        <s v="审计学"/>
        <s v="音乐教育"/>
        <s v="社会学"/>
        <s v="冰雪运动"/>
        <s v="休闲体育"/>
        <s v="数学与应用数学"/>
        <s v="翻译"/>
        <s v="供应链管理"/>
        <s v="治安学"/>
        <s v="生物医学工程"/>
        <s v="化学"/>
        <s v="作曲与作曲技术理论"/>
        <s v="金融学"/>
        <s v="捷克语"/>
        <s v="护理学"/>
        <s v="旅游管理"/>
        <s v="动物科学"/>
        <s v="能源与动力工程"/>
        <s v="摄影"/>
        <s v="金融工程"/>
        <s v="新能源科学及工程"/>
        <s v="编辑出版学"/>
        <s v="检验"/>
        <s v="电气工程及其自动化"/>
        <s v="生态学"/>
        <s v="舞蹈学（舞蹈教育）"/>
        <s v="安全工程"/>
        <s v="法律"/>
        <s v="作曲"/>
        <s v="法学1"/>
        <s v="农学"/>
        <s v="信息管理与信息系统"/>
        <s v="测控技术与仪器"/>
        <s v="文物与博物馆学"/>
        <s v="市场营销"/>
        <s v="软件工程（实验班）"/>
        <s v="酿酒工程"/>
        <s v="飞机机电设备维修"/>
        <s v="应急技术与管理"/>
        <s v="金融科技"/>
        <s v="资源勘查工程"/>
        <s v="通信工程"/>
        <s v="电子信息科学与技术"/>
        <s v="人力资源"/>
        <s v="计算机科学与技术1"/>
        <s v="人力资源管理"/>
        <s v="工艺美术"/>
        <s v="电子商务及法律"/>
        <s v="艺术设计（数字媒体艺术）"/>
        <s v="运动训练5"/>
        <s v="智能建造"/>
        <s v="中国汉语言"/>
        <s v="信息安全技术应用"/>
        <s v="数据科学与大数据技术（信息技术）"/>
        <s v="特殊教育（言语听觉科学）"/>
        <s v="电子信息"/>
        <s v="音乐学"/>
        <s v="工程造价"/>
        <s v="动画"/>
        <s v="石油工程"/>
        <s v="播音与主持艺术"/>
        <s v="会计"/>
        <s v="广播电视编导（文艺编导方向）"/>
        <s v="智慧农业"/>
        <s v="眼视光医学（新医科班）"/>
        <s v="化学工程与工艺"/>
        <s v="大数据与会计"/>
        <s v="农林经济管理"/>
        <s v="波斯语"/>
        <s v="中医学"/>
        <s v="音乐表演（钢琴乐）"/>
        <s v="武术与民族传统体育"/>
        <s v="学前教育"/>
        <s v="服装与服饰设计"/>
        <m/>
        <s v="产品设计"/>
        <s v="思想政治教育"/>
        <s v="植物学"/>
        <s v="给排水科学与工程"/>
      </sharedItems>
    </cacheField>
    <cacheField name="签约学生姓名" numFmtId="0">
      <sharedItems containsBlank="1" count="321">
        <s v="刘思麟"/>
        <s v="祁越"/>
        <s v="陈文钰"/>
        <s v="徐英桓"/>
        <s v="张悦凡"/>
        <s v="陈子尧"/>
        <s v="贾立超"/>
        <s v="许子昂"/>
        <s v="王钰潼"/>
        <s v="李壮"/>
        <s v="刘东阳"/>
        <s v="王开宇"/>
        <s v="刘子涵"/>
        <s v="张雨白"/>
        <s v="张敬涵"/>
        <s v="郭沛瑶"/>
        <s v="张耀元"/>
        <s v="王一涵"/>
        <s v="张裾扬"/>
        <s v="于婧雯"/>
        <s v="刘思瑶"/>
        <s v="佟冠融"/>
        <s v="贾青卓"/>
        <s v="郝雨薇"/>
        <s v="都钧"/>
        <s v="郭思佳"/>
        <s v="张芳云"/>
        <s v="尹潇然"/>
        <s v="黄雅吉"/>
        <s v="于海洋"/>
        <s v="王宇飞"/>
        <s v="李泰祺"/>
        <s v="韩绍强"/>
        <s v="王昱凯"/>
        <s v="陈梦宁"/>
        <s v="赵玮璇"/>
        <s v="唐蕊"/>
        <s v="皮悦铭"/>
        <s v="李子康"/>
        <s v="柴璐轩"/>
        <s v="李扬"/>
        <s v="周斯羚"/>
        <s v="杨佳和"/>
        <s v="张译文"/>
        <s v="周璨羽"/>
        <s v="任翊暄"/>
        <s v="马梦月"/>
        <s v="赵佳"/>
        <s v="白洋"/>
        <s v="辛宇晨"/>
        <s v="陈子涵"/>
        <s v="范书睿"/>
        <s v="张熠然"/>
        <s v="王仲琦"/>
        <s v="张梓沐"/>
        <s v="解翔"/>
        <s v="贺龄逸"/>
        <s v="邹永佳"/>
        <s v="武佩璁"/>
        <s v="舒文萱"/>
        <s v="何泰锐"/>
        <s v="靳菲儿"/>
        <s v="杨碧琳"/>
        <s v="王茗歆"/>
        <s v="黄圣曦"/>
        <s v="牛智慧"/>
        <s v="郑昊"/>
        <s v="刘笑含"/>
        <s v="鲁海洋"/>
        <s v="李张驰"/>
        <s v="黄开颜"/>
        <s v="吴玉桐"/>
        <s v="张佑琳"/>
        <s v="钟颖捷"/>
        <s v="李响"/>
        <s v="秦梓昊"/>
        <s v="王彦之"/>
        <s v="田朴晶蕊"/>
        <s v="聂洪熙"/>
        <s v="陈泊儒"/>
        <s v="陈大象"/>
        <s v="王心怡"/>
        <s v="张多闻"/>
        <s v="杨艺涵"/>
        <s v="高歌"/>
        <s v="曹安杰"/>
        <s v="王梓墨"/>
        <s v="张歆雨"/>
        <s v="温子湘"/>
        <s v="娄文轩"/>
        <s v="李籽延"/>
        <s v="王石墙"/>
        <s v="王思铭"/>
        <s v="果佳昕"/>
        <s v="陈紫怡"/>
        <s v="钟林芷"/>
        <s v="关星语"/>
        <s v="李作成"/>
        <s v="范柳媛"/>
        <s v="杨斯淼"/>
        <s v="杨昱洲"/>
        <s v="张如一"/>
        <s v="杨俊婷"/>
        <s v="金敖阳"/>
        <s v="艾尔西丁·艾尼瓦尔"/>
        <s v="贺益彰"/>
        <s v="陈昱彤"/>
        <s v="刘若萱"/>
        <s v="罗皓天"/>
        <s v="刘阜臻"/>
        <s v="李全"/>
        <s v="李泽华"/>
        <s v="李墨农"/>
        <s v="李延菁"/>
        <s v="张天一"/>
        <s v="杨翊宸"/>
        <s v="魏子妍"/>
        <s v="高冀"/>
        <s v="朱泽桐"/>
        <s v="徐思妤"/>
        <s v="刘婧雯"/>
        <s v="刘彦达"/>
        <s v="刘彦"/>
        <s v="孙梓惠"/>
        <s v="靳淙然"/>
        <s v="颜煊琳"/>
        <s v="王一诺"/>
        <s v="孙富卿"/>
        <s v="王一男"/>
        <s v="吴思胜"/>
        <s v="李子烨"/>
        <s v="王书珩"/>
        <s v="李睿思"/>
        <s v="刘若妍"/>
        <s v="卢雨林"/>
        <s v="王子桐"/>
        <s v="赵皓曈"/>
        <s v="侯博童"/>
        <s v="董奕含"/>
        <s v="王丹君"/>
        <s v="张应梁"/>
        <s v="沈东岳"/>
        <s v="罗昕煜"/>
        <s v="熊士懿"/>
        <s v="欧紫舒"/>
        <s v="王浩洋"/>
        <s v="史胤隆"/>
        <s v="刘慈雨"/>
        <s v="程韵文"/>
        <s v="胡誉瀛"/>
        <s v="钟晋昊"/>
        <s v="孙可萱"/>
        <s v="曹润琦"/>
        <s v="熊浩然"/>
        <s v="卢子彧"/>
        <s v="李昊昱"/>
        <s v="王浩鹏"/>
        <s v="张涵嘉"/>
        <s v="刘涵"/>
        <s v="李思靓"/>
        <s v="张倍"/>
        <s v="李仕运"/>
        <s v="张佳怡"/>
        <s v="刘子轩"/>
        <s v="李宇佳"/>
        <s v="姜子悦"/>
        <s v="李姿颖"/>
        <s v="廉轶凡"/>
        <s v="张继中"/>
        <s v="王子元"/>
        <s v="刘姝彤"/>
        <s v="陈熹"/>
        <s v="焦丽颖"/>
        <s v="陈嘉茹"/>
        <s v="刘雅杰"/>
        <s v="黄宇楠"/>
        <s v="姜懿桐"/>
        <s v="金妍"/>
        <s v="王佳一"/>
        <s v="章艺涵"/>
        <s v="耿佳怡"/>
        <s v="黄一洋"/>
        <s v="李佳瑶"/>
        <s v="郭延劭"/>
        <s v="卢随歌"/>
        <s v="韩嘉熙"/>
        <s v="刘昊昆"/>
        <s v="张楚君"/>
        <s v="陈紫璐"/>
        <s v="黄炜耀"/>
        <s v="赵梓萌"/>
        <s v="段泽昊"/>
        <s v="谢安阳"/>
        <s v="邓宇欣"/>
        <s v="赵春乔"/>
        <s v="白莉"/>
        <s v="闫诺"/>
        <s v="于克峻"/>
        <s v="冯宣凯"/>
        <s v="郭筱天"/>
        <s v="于小涵"/>
        <s v="闫彤语"/>
        <s v="郭美彤"/>
        <s v="邱思齐"/>
        <s v="陈小禾"/>
        <s v="李宇心"/>
        <s v="赵尔喆"/>
        <s v="张晨洋"/>
        <s v="尹睿祺"/>
        <s v="胡敬坤"/>
        <s v="姜欣言"/>
        <s v="高梦妍"/>
        <s v="周同正"/>
        <s v="史雍恺"/>
        <s v="王俊宇"/>
        <s v="梁语然"/>
        <s v="王逸群"/>
        <s v="唐宇同"/>
        <s v="栾懿麟"/>
        <s v="任雨乐"/>
        <s v="王子言"/>
        <s v="王子轩"/>
        <s v="梁硕"/>
        <s v="刘李曦"/>
        <s v="唐博文"/>
        <s v="邱缨"/>
        <s v="鞠恩毅"/>
        <s v="王梓桐"/>
        <s v="赵宸"/>
        <s v="罗俊兰"/>
        <s v="朱庭萱"/>
        <s v="梅皓然"/>
        <s v="徐韵晗"/>
        <s v="张博"/>
        <s v="焦鑫然"/>
        <s v="赵子寒"/>
        <s v="万沐昕"/>
        <s v="王若楠"/>
        <s v="宋天韵"/>
        <s v="安琪"/>
        <s v="魏依"/>
        <s v="张芳硕"/>
        <s v="严雪睿"/>
        <s v="李承祚"/>
        <s v="董翘"/>
        <s v="乔梦馨"/>
        <s v="李泓颉"/>
        <s v="马子颜"/>
        <s v="杨恩琦"/>
        <s v="张好"/>
        <s v="银海"/>
        <s v="冯王晟世"/>
        <s v="汪予之"/>
        <s v="谷佳依"/>
        <s v="张泽坤"/>
        <s v="周衍冰"/>
        <s v="逄证皓"/>
        <s v="李悠然"/>
        <s v="李佳琪"/>
        <s v="张亦弛"/>
        <s v="李昊岩"/>
        <s v="王一凡"/>
        <s v="王胡杨"/>
        <s v="赵茉含"/>
        <s v="金可言"/>
        <s v="马天行"/>
        <s v="张悦阳"/>
        <s v="赵天祎"/>
        <s v="刘艺萱"/>
        <s v="李嘉益"/>
        <s v="刘苏元"/>
        <s v="王晨梦"/>
        <s v="李纯熙"/>
        <s v="张子聪"/>
        <s v="张力予"/>
        <s v="颜玙杭"/>
        <s v="乐啸涵"/>
        <s v="赵炫时"/>
        <s v="张珂维"/>
        <s v="于子珺"/>
        <s v="柳雨辰"/>
        <s v="徐子琪"/>
        <s v="吴仲琦"/>
        <s v="李嘉浚"/>
        <s v="孙瑞爽"/>
        <s v="史章涵"/>
        <s v="杨璐帆"/>
        <s v="苗晨"/>
        <s v="王芃"/>
        <s v="李国瑞"/>
        <s v="唐亿"/>
        <s v="潘岩"/>
        <s v="武家辉"/>
        <s v="李佳羲"/>
        <s v="刘瑞清"/>
        <s v="姚睿欣"/>
        <s v="曹亦邹"/>
        <s v="王思颖"/>
        <s v="付昕琦"/>
        <s v="余伊莎"/>
        <s v="边奕彤"/>
        <s v="宁飞云"/>
        <s v="刘一铭"/>
        <s v="吴渝"/>
        <s v="陈子洁"/>
        <s v="张铭益"/>
        <s v="曲家岐"/>
        <s v="靳悦"/>
        <s v="张子杰"/>
        <s v="郑皓文"/>
        <s v="范思源"/>
        <s v="张智绮"/>
        <s v="刘方舟"/>
        <s v="乔紫宣"/>
        <s v="张素曈"/>
        <s v="崔煜晨"/>
        <s v="李文硕"/>
        <s v="徐昊"/>
        <s v="李菁"/>
        <s v="李昊"/>
        <m/>
      </sharedItems>
    </cacheField>
    <cacheField name="签约单ID" numFmtId="0">
      <sharedItems containsString="0" containsBlank="1" containsNumber="1" containsInteger="1" minValue="0" maxValue="5668461" count="346">
        <n v="5561588"/>
        <n v="5639692"/>
        <n v="5636245"/>
        <n v="5631220"/>
        <n v="5601332"/>
        <n v="5626749"/>
        <n v="5600435"/>
        <n v="5667732"/>
        <n v="5638116"/>
        <n v="5560316"/>
        <n v="5628901"/>
        <n v="5615879"/>
        <n v="5667982"/>
        <n v="5667814"/>
        <n v="5667739"/>
        <n v="5667670"/>
        <n v="5641386"/>
        <n v="5641279"/>
        <n v="5641135"/>
        <n v="5637456"/>
        <n v="5640352"/>
        <n v="5640252"/>
        <n v="5640236"/>
        <n v="5640222"/>
        <n v="5637369"/>
        <n v="5637349"/>
        <n v="5637336"/>
        <n v="5637169"/>
        <n v="5637153"/>
        <n v="5637058"/>
        <n v="5636757"/>
        <n v="5561686"/>
        <n v="5561532"/>
        <n v="5640086"/>
        <n v="5640070"/>
        <n v="5640053"/>
        <n v="5639987"/>
        <n v="5639950"/>
        <n v="5639932"/>
        <n v="5639928"/>
        <n v="5639924"/>
        <n v="5639920"/>
        <n v="5639919"/>
        <n v="5639912"/>
        <n v="5639547"/>
        <n v="5636650"/>
        <n v="5636611"/>
        <n v="5636598"/>
        <n v="5636581"/>
        <n v="5636512"/>
        <n v="5636496"/>
        <n v="5636425"/>
        <n v="5636372"/>
        <n v="5636296"/>
        <n v="5636250"/>
        <n v="5636212"/>
        <n v="5636189"/>
        <n v="5636173"/>
        <n v="5636142"/>
        <n v="5561416"/>
        <n v="5561398"/>
        <n v="5561340"/>
        <n v="5561280"/>
        <n v="5639433"/>
        <n v="5639041"/>
        <n v="5638958"/>
        <n v="5637151"/>
        <n v="5635493"/>
        <n v="5561002"/>
        <n v="5639368"/>
        <n v="5638807"/>
        <n v="5638769"/>
        <n v="5638596"/>
        <n v="5638580"/>
        <n v="5638534"/>
        <n v="5638479"/>
        <n v="5634901"/>
        <n v="5638159"/>
        <n v="5638093"/>
        <n v="5637917"/>
        <n v="5637873"/>
        <n v="5634627"/>
        <n v="5634288"/>
        <n v="5560579"/>
        <n v="5560578"/>
        <n v="5634201"/>
        <n v="5633802"/>
        <n v="5607417"/>
        <n v="5607401"/>
        <n v="5607286"/>
        <n v="5560361"/>
        <n v="5560344"/>
        <n v="5633662"/>
        <n v="5633591"/>
        <n v="5633469"/>
        <n v="5633448"/>
        <n v="5607026"/>
        <n v="5607023"/>
        <n v="5607013"/>
        <n v="5606869"/>
        <n v="5606758"/>
        <n v="5606736"/>
        <n v="5606731"/>
        <n v="5560183"/>
        <n v="5560122"/>
        <n v="5560096"/>
        <n v="5560061"/>
        <n v="5633613"/>
        <n v="5633051"/>
        <n v="5633039"/>
        <n v="5633037"/>
        <n v="5633031"/>
        <n v="5632840"/>
        <n v="5632803"/>
        <n v="5632754"/>
        <n v="5632498"/>
        <n v="5632438"/>
        <n v="5632382"/>
        <n v="5632373"/>
        <n v="5607022"/>
        <n v="5606450"/>
        <n v="5606333"/>
        <n v="5606306"/>
        <n v="5606224"/>
        <n v="5606206"/>
        <n v="5606193"/>
        <n v="5606142"/>
        <n v="5605835"/>
        <n v="5605796"/>
        <n v="5605772"/>
        <n v="5560182"/>
        <n v="5560178"/>
        <n v="5560006"/>
        <n v="5559968"/>
        <n v="5559949"/>
        <n v="5559945"/>
        <n v="5559633"/>
        <n v="5632027"/>
        <n v="5632011"/>
        <n v="5631998"/>
        <n v="5631601"/>
        <n v="5631589"/>
        <n v="5631467"/>
        <n v="5605531"/>
        <n v="5605433"/>
        <n v="5605337"/>
        <n v="5604974"/>
        <n v="5604816"/>
        <n v="5559569"/>
        <n v="5559481"/>
        <n v="5559402"/>
        <n v="5631778"/>
        <n v="5630647"/>
        <n v="5605096"/>
        <n v="5604609"/>
        <n v="5604580"/>
        <n v="5604573"/>
        <n v="5604542"/>
        <n v="5604473"/>
        <n v="5559173"/>
        <n v="5559143"/>
        <n v="5630553"/>
        <n v="5630510"/>
        <n v="5630327"/>
        <n v="5630169"/>
        <n v="5630003"/>
        <n v="5603869"/>
        <n v="5603839"/>
        <n v="5603837"/>
        <n v="5603538"/>
        <n v="5603396"/>
        <n v="5603270"/>
        <n v="5558712"/>
        <n v="5629799"/>
        <n v="5629278"/>
        <n v="5629171"/>
        <n v="5603079"/>
        <n v="5603043"/>
        <n v="5602987"/>
        <n v="5602573"/>
        <n v="5558572"/>
        <n v="5629040"/>
        <n v="5628948"/>
        <n v="5628716"/>
        <n v="5628458"/>
        <n v="5602276"/>
        <n v="5602268"/>
        <n v="5602243"/>
        <n v="5602234"/>
        <n v="5558570"/>
        <n v="5558270"/>
        <n v="5558259"/>
        <n v="5558078"/>
        <n v="5628334"/>
        <n v="5628145"/>
        <n v="5628118"/>
        <n v="5628115"/>
        <n v="5627875"/>
        <n v="5627874"/>
        <n v="5601487"/>
        <n v="5601485"/>
        <n v="5601323"/>
        <n v="5601054"/>
        <n v="5627525"/>
        <n v="5627488"/>
        <n v="5627354"/>
        <n v="5627322"/>
        <n v="5627215"/>
        <n v="5627173"/>
        <n v="5627122"/>
        <n v="5626949"/>
        <n v="5626943"/>
        <n v="5626719"/>
        <n v="5626707"/>
        <n v="5601329"/>
        <n v="5600791"/>
        <n v="5600739"/>
        <n v="5600713"/>
        <n v="5600687"/>
        <n v="5600677"/>
        <n v="5600671"/>
        <n v="5600669"/>
        <n v="5600411"/>
        <n v="5600352"/>
        <n v="5600287"/>
        <n v="5600188"/>
        <n v="5600150"/>
        <n v="5557730"/>
        <n v="5557685"/>
        <n v="5557683"/>
        <n v="5557665"/>
        <n v="5557516"/>
        <n v="5557512"/>
        <n v="5626376"/>
        <n v="5626357"/>
        <n v="5626323"/>
        <n v="5626307"/>
        <n v="5626076"/>
        <n v="5626007"/>
        <n v="5625963"/>
        <n v="5599525"/>
        <n v="5599494"/>
        <n v="5599473"/>
        <n v="5599437"/>
        <n v="5599435"/>
        <n v="5599432"/>
        <n v="5599152"/>
        <n v="5598976"/>
        <n v="5598741"/>
        <n v="5598735"/>
        <n v="5557245"/>
        <n v="5625346"/>
        <n v="5625340"/>
        <n v="5625098"/>
        <n v="5624660"/>
        <n v="5624556"/>
        <n v="5598087"/>
        <n v="5597948"/>
        <n v="5597875"/>
        <n v="5624290"/>
        <n v="5624262"/>
        <n v="5624155"/>
        <n v="5623950"/>
        <n v="5597478"/>
        <n v="5597421"/>
        <n v="5597356"/>
        <n v="5596749"/>
        <n v="5556349"/>
        <n v="5623492"/>
        <n v="5623338"/>
        <n v="5623298"/>
        <n v="5623295"/>
        <n v="5596395"/>
        <n v="5622730"/>
        <n v="5622486"/>
        <n v="5622403"/>
        <n v="5622257"/>
        <n v="5622190"/>
        <n v="5622112"/>
        <n v="5595782"/>
        <n v="5595744"/>
        <n v="5595716"/>
        <n v="5595228"/>
        <n v="5621565"/>
        <n v="5621530"/>
        <n v="5621442"/>
        <n v="5621378"/>
        <n v="5621318"/>
        <n v="5621226"/>
        <n v="5594799"/>
        <n v="5594739"/>
        <n v="5594511"/>
        <n v="5594457"/>
        <n v="5594342"/>
        <n v="5594171"/>
        <n v="5621194"/>
        <n v="5621010"/>
        <n v="5620914"/>
        <n v="5620737"/>
        <n v="5620654"/>
        <n v="5620236"/>
        <n v="5593586"/>
        <n v="5593555"/>
        <n v="5593524"/>
        <n v="5554684"/>
        <n v="5619552"/>
        <n v="5592700"/>
        <n v="5592424"/>
        <n v="5592053"/>
        <n v="5592051"/>
        <n v="5591806"/>
        <n v="5554589"/>
        <n v="5554223"/>
        <n v="5617774"/>
        <n v="5591553"/>
        <n v="5554182"/>
        <n v="5553947"/>
        <n v="5618778"/>
        <n v="5617276"/>
        <n v="5590188"/>
        <n v="5616839"/>
        <n v="5616695"/>
        <n v="5616535"/>
        <n v="5616351"/>
        <n v="5589336"/>
        <n v="5589087"/>
        <n v="5615673"/>
        <n v="5615672"/>
        <n v="5614831"/>
        <n v="5614675"/>
        <n v="5588002"/>
        <n v="5588001"/>
        <m/>
        <n v="5642382"/>
        <n v="5668461"/>
        <n v="5668233"/>
        <n v="5642520"/>
        <n v="5642443"/>
        <n v="5642233"/>
        <n v="5641834"/>
        <n v="5641669"/>
        <n v="5641657"/>
        <n v="5562371"/>
        <n v="5562344"/>
        <n v="5562314"/>
        <n v="5562120"/>
      </sharedItems>
    </cacheField>
    <cacheField name="签约单录入人" numFmtId="0">
      <sharedItems containsBlank="1" count="9">
        <s v="黄智超"/>
        <s v="宋增辉"/>
        <s v="徐一城"/>
        <s v="刘晓娟"/>
        <s v="房国超"/>
        <s v="刘文君"/>
        <s v="田一禾"/>
        <s v="张博奥"/>
        <m/>
      </sharedItems>
    </cacheField>
    <cacheField name="签约单录入时间" numFmtId="0">
      <sharedItems containsBlank="1" count="331">
        <s v="2025-09-28 14:26"/>
        <s v="2025-09-27 13:44"/>
        <s v="2025-09-19 19:16"/>
        <s v="2025-09-15 17:06"/>
        <s v="2025-09-14 13:19"/>
        <s v="2025-09-14 18:12"/>
        <s v="2025-09-29 15:36"/>
        <s v="2025-09-24 18:40"/>
        <s v="2025-09-23 14:57"/>
        <s v="2025-09-16 17:43"/>
        <s v="2025-09-02 16:36"/>
        <s v="2025-09-29 20:19"/>
        <s v="2025-09-29 17:00"/>
        <s v="2025-09-29 15:40"/>
        <s v="2025-09-29 14:39"/>
        <s v="2025-09-29 16:55"/>
        <s v="2025-09-29 15:28"/>
        <s v="2025-09-29 12:02"/>
        <s v="2025-09-29 10:11"/>
        <s v="2025-09-28 11:57"/>
        <s v="2025-09-28 10:31"/>
        <s v="2025-09-28 10:18"/>
        <s v="2025-09-28 10:10"/>
        <s v="2025-09-28 20:57"/>
        <s v="2025-09-28 20:17"/>
        <s v="2025-09-28 19:40"/>
        <s v="2025-09-28 17:09"/>
        <s v="2025-09-28 16:54"/>
        <s v="2025-09-28 15:47"/>
        <s v="2025-09-28 17:11"/>
        <s v="2025-09-27 19:07"/>
        <s v="2025-09-27 18:50"/>
        <s v="2025-09-27 18:31"/>
        <s v="2025-09-27 17:52"/>
        <s v="2025-09-27 17:32"/>
        <s v="2025-09-27 17:18"/>
        <s v="2025-09-27 17:17"/>
        <s v="2025-09-27 17:15"/>
        <s v="2025-09-27 17:12"/>
        <s v="2025-09-27 17:08"/>
        <s v="2025-09-27 10:49"/>
        <s v="2025-09-27 20:53"/>
        <s v="2025-09-27 19:02"/>
        <s v="2025-09-27 18:40"/>
        <s v="2025-09-27 18:25"/>
        <s v="2025-09-27 17:33"/>
        <s v="2025-09-27 17:22"/>
        <s v="2025-09-27 16:32"/>
        <s v="2025-09-27 15:53"/>
        <s v="2025-09-27 14:52"/>
        <s v="2025-09-27 13:56"/>
        <s v="2025-09-27 12:36"/>
        <s v="2025-09-27 11:59"/>
        <s v="2025-09-27 11:49"/>
        <s v="2025-09-27 11:17"/>
        <s v="2025-09-27 17:11"/>
        <s v="2025-09-27 15:31"/>
        <s v="2025-09-27 13:20"/>
        <s v="2025-09-26 20:37"/>
        <s v="2025-09-26 12:37"/>
        <s v="2025-09-26 10:52"/>
        <s v="2025-09-28 16:49"/>
        <s v="2025-09-26 10:06"/>
        <s v="2025-09-26 11:18"/>
        <s v="2025-09-26 18:25"/>
        <s v="2025-09-25 19:35"/>
        <s v="2025-09-25 18:34"/>
        <s v="2025-09-25 15:59"/>
        <s v="2025-09-25 15:46"/>
        <s v="2025-09-25 15:07"/>
        <s v="2025-09-25 14:12"/>
        <s v="2025-09-25 10:37"/>
        <s v="2025-09-24 20:28"/>
        <s v="2025-09-24 18:22"/>
        <s v="2025-09-24 15:16"/>
        <s v="2025-09-24 14:31"/>
        <s v="2025-09-24 17:03"/>
        <s v="2025-09-24 10:19"/>
        <s v="2025-09-24 16:29"/>
        <s v="2025-09-24 16:27"/>
        <s v="2025-09-23 20:58"/>
        <s v="2025-09-23 10:50"/>
        <s v="2025-09-23 15:52"/>
        <s v="2025-09-23 15:45"/>
        <s v="2025-09-23 13:29"/>
        <s v="2025-09-23 17:10"/>
        <s v="2025-09-23 16:33"/>
        <s v="2025-09-22 20:25"/>
        <s v="2025-09-22 17:56"/>
        <s v="2025-09-22 16:01"/>
        <s v="2025-09-22 15:49"/>
        <s v="2025-09-22 19:44"/>
        <s v="2025-09-22 19:32"/>
        <s v="2025-09-22 19:23"/>
        <s v="2025-09-22 16:36"/>
        <s v="2025-09-22 14:37"/>
        <s v="2025-09-22 14:11"/>
        <s v="2025-09-22 14:07"/>
        <s v="2025-09-22 20:22"/>
        <s v="2025-09-22 16:04"/>
        <s v="2025-09-22 12:01"/>
        <s v="2025-09-22 18:39"/>
        <s v="2025-09-21 20:39"/>
        <s v="2025-09-21 20:27"/>
        <s v="2025-09-21 20:22"/>
        <s v="2025-09-21 20:09"/>
        <s v="2025-09-21 17:18"/>
        <s v="2025-09-21 16:57"/>
        <s v="2025-09-21 16:35"/>
        <s v="2025-09-21 14:10"/>
        <s v="2025-09-21 13:22"/>
        <s v="2025-09-21 11:59"/>
        <s v="2025-09-21 11:54"/>
        <s v="2025-09-22 19:31"/>
        <s v="2025-09-21 20:37"/>
        <s v="2025-09-21 17:53"/>
        <s v="2025-09-21 18:09"/>
        <s v="2025-09-21 17:36"/>
        <s v="2025-09-21 17:26"/>
        <s v="2025-09-21 17:21"/>
        <s v="2025-09-21 16:52"/>
        <s v="2025-09-21 13:04"/>
        <s v="2025-09-21 12:15"/>
        <s v="2025-09-21 11:55"/>
        <s v="2025-09-22 19:55"/>
        <s v="2025-09-22 00:43"/>
        <s v="2025-09-21 20:40"/>
        <s v="2025-09-21 19:48"/>
        <s v="2025-09-21 19:36"/>
        <s v="2025-09-21 11:14"/>
        <s v="2025-09-20 18:36"/>
        <s v="2025-09-20 18:25"/>
        <s v="2025-09-20 18:13"/>
        <s v="2025-09-20 13:17"/>
        <s v="2025-09-20 13:07"/>
        <s v="2025-09-20 10:56"/>
        <s v="2025-09-20 21:40"/>
        <s v="2025-09-20 19:15"/>
        <s v="2025-09-20 18:02"/>
        <s v="2025-09-20 13:28"/>
        <s v="2025-09-20 21:54"/>
        <s v="2025-09-20 17:44"/>
        <s v="2025-09-20 15:49"/>
        <s v="2025-09-20 15:35"/>
        <s v="2025-09-19 10:30"/>
        <s v="2025-09-20 15:20"/>
        <s v="2025-09-19 20:08"/>
        <s v="2025-09-19 19:08"/>
        <s v="2025-09-19 19:03"/>
        <s v="2025-09-19 18:29"/>
        <s v="2025-09-19 17:38"/>
        <s v="2025-09-19 19:05"/>
        <s v="2025-09-19 17:46"/>
        <s v="2025-09-18 22:02"/>
        <s v="2025-09-18 20:00"/>
        <s v="2025-09-18 16:47"/>
        <s v="2025-09-18 14:28"/>
        <s v="2025-09-18 11:01"/>
        <s v="2025-09-18 21:17"/>
        <s v="2025-09-18 19:49"/>
        <s v="2025-09-18 19:47"/>
        <s v="2025-09-18 15:09"/>
        <s v="2025-09-18 12:45"/>
        <s v="2025-09-18 10:47"/>
        <s v="2025-09-18 13:44"/>
        <s v="2025-09-17 20:13"/>
        <s v="2025-09-17 11:46"/>
        <s v="2025-09-17 10:17"/>
        <s v="2025-09-17 20:27"/>
        <s v="2025-09-17 19:27"/>
        <s v="2025-09-17 18:11"/>
        <s v="2025-09-17 13:15"/>
        <s v="2025-09-17 20:19"/>
        <s v="2025-09-16 22:02"/>
        <s v="2025-09-16 18:22"/>
        <s v="2025-09-16 15:33"/>
        <s v="2025-09-16 10:41"/>
        <s v="2025-09-16 20:48"/>
        <s v="2025-09-16 20:26"/>
        <s v="2025-09-16 19:12"/>
        <s v="2025-09-16 18:42"/>
        <s v="2025-09-17 20:14"/>
        <s v="2025-09-16 19:07"/>
        <s v="2025-09-16 12:14"/>
        <s v="2025-09-15 23:47"/>
        <s v="2025-09-15 17:48"/>
        <s v="2025-09-15 17:24"/>
        <s v="2025-09-15 17:22"/>
        <s v="2025-09-15 13:53"/>
        <s v="2025-09-15 13:52"/>
        <s v="2025-09-15 20:39"/>
        <s v="2025-09-15 20:37"/>
        <s v="2025-09-15 17:00"/>
        <s v="2025-09-15 12:25"/>
        <s v="2025-09-14 22:22"/>
        <s v="2025-09-14 21:20"/>
        <s v="2025-09-14 19:06"/>
        <s v="2025-09-14 18:47"/>
        <s v="2025-09-14 17:53"/>
        <s v="2025-09-14 17:34"/>
        <s v="2025-09-14 17:04"/>
        <s v="2025-09-14 15:41"/>
        <s v="2025-09-14 15:39"/>
        <s v="2025-09-14 12:47"/>
        <s v="2025-09-14 12:43"/>
        <s v="2025-09-15 17:05"/>
        <s v="2025-09-15 00:05"/>
        <s v="2025-09-14 22:27"/>
        <s v="2025-09-14 21:41"/>
        <s v="2025-09-14 21:10"/>
        <s v="2025-09-14 21:04"/>
        <s v="2025-09-14 20:59"/>
        <s v="2025-09-14 20:55"/>
        <s v="2025-09-14 18:00"/>
        <s v="2025-09-14 17:30"/>
        <s v="2025-09-14 16:24"/>
        <s v="2025-09-14 16:05"/>
        <s v="2025-09-14 22:25"/>
        <s v="2025-09-14 20:24"/>
        <s v="2025-09-14 20:13"/>
        <s v="2025-09-14 19:31"/>
        <s v="2025-09-14 16:09"/>
        <s v="2025-09-13 21:06"/>
        <s v="2025-09-13 20:24"/>
        <s v="2025-09-13 19:31"/>
        <s v="2025-09-13 19:11"/>
        <s v="2025-09-13 16:55"/>
        <s v="2025-09-13 16:16"/>
        <s v="2025-09-13 15:56"/>
        <s v="2025-09-13 22:02"/>
        <s v="2025-09-13 20:56"/>
        <s v="2025-09-13 20:29"/>
        <s v="2025-09-13 19:38"/>
        <s v="2025-09-13 19:32"/>
        <s v="2025-09-13 19:29"/>
        <s v="2025-09-13 16:33"/>
        <s v="2025-09-13 14:45"/>
        <s v="2025-09-13 11:33"/>
        <s v="2025-09-13 11:31"/>
        <s v="2025-09-13 20:50"/>
        <s v="2025-09-12 20:49"/>
        <s v="2025-09-12 20:37"/>
        <s v="2025-09-12 16:57"/>
        <s v="2025-09-12 12:05"/>
        <s v="2025-09-12 11:08"/>
        <s v="2025-09-12 15:43"/>
        <s v="2025-09-12 14:36"/>
        <s v="2025-09-12 13:51"/>
        <s v="2025-09-11 18:48"/>
        <s v="2025-09-11 18:19"/>
        <s v="2025-09-11 16:47"/>
        <s v="2025-09-11 14:12"/>
        <s v="2025-09-11 20:59"/>
        <s v="2025-09-11 18:59"/>
        <s v="2025-09-11 17:57"/>
        <s v="2025-09-11 10:24"/>
        <s v="2025-09-11 16:38"/>
        <s v="2025-09-10 19:43"/>
        <s v="2025-09-10 17:15"/>
        <s v="2025-09-10 16:50"/>
        <s v="2025-09-10 16:47"/>
        <s v="2025-09-10 17:02"/>
        <s v="2025-09-09 21:46"/>
        <s v="2025-09-09 16:39"/>
        <s v="2025-09-09 15:29"/>
        <s v="2025-09-09 12:47"/>
        <s v="2025-09-09 11:29"/>
        <s v="2025-09-09 10:33"/>
        <s v="2025-09-09 20:05"/>
        <s v="2025-09-09 19:12"/>
        <s v="2025-09-09 12:33"/>
        <s v="2025-09-08 15:21"/>
        <s v="2025-09-08 15:03"/>
        <s v="2025-09-08 14:00"/>
        <s v="2025-09-08 12:40"/>
        <s v="2025-09-08 11:33"/>
        <s v="2025-09-08 10:34"/>
        <s v="2025-09-08 19:23"/>
        <s v="2025-09-08 18:01"/>
        <s v="2025-09-08 15:11"/>
        <s v="2025-09-08 14:33"/>
        <s v="2025-09-08 12:41"/>
        <s v="2025-09-08 10:20"/>
        <s v="2025-09-08 10:12"/>
        <s v="2025-09-07 22:23"/>
        <s v="2025-09-07 20:13"/>
        <s v="2025-09-07 18:18"/>
        <s v="2025-09-07 17:38"/>
        <s v="2025-09-07 12:19"/>
        <s v="2025-09-07 17:44"/>
        <s v="2025-09-07 17:29"/>
        <s v="2025-09-07 17:11"/>
        <s v="2025-09-07 10:47"/>
        <s v="2025-09-06 18:28"/>
        <s v="2025-09-06 20:43"/>
        <s v="2025-09-06 17:05"/>
        <s v="2025-09-06 13:54"/>
        <s v="2025-09-06 11:00"/>
        <s v="2025-09-06 20:52"/>
        <s v="2025-09-06 10:58"/>
        <s v="2025-09-05 00:00"/>
        <s v="2025-09-05 21:33"/>
        <s v="2025-09-05 21:08"/>
        <s v="2025-09-05 15:06"/>
        <s v="2025-09-06 10:10"/>
        <s v="2025-09-04 14:03"/>
        <s v="2025-09-04 15:11"/>
        <s v="2025-09-03 18:42"/>
        <s v="2025-09-03 16:43"/>
        <s v="2025-09-03 14:43"/>
        <s v="2025-09-03 11:34"/>
        <s v="2025-09-03 15:08"/>
        <s v="2025-09-03 11:02"/>
        <s v="2025-09-02 14:22"/>
        <s v="2025-09-02 14:19"/>
        <s v="2025-09-01 15:09"/>
        <s v="2025-09-01 12:49"/>
        <s v="2025-09-01 21:44"/>
        <m/>
        <s v="2025-09-30 18:14"/>
        <s v="2025-09-30 15:15"/>
        <s v="2025-09-30 11:56"/>
        <s v="2025-09-30 19:45"/>
        <s v="2025-09-30 18:45"/>
        <s v="2025-09-30 16:36"/>
        <s v="2025-09-30 11:49"/>
        <s v="2025-09-30 10:16"/>
        <s v="2025-09-30 10:09"/>
        <s v="2025-09-30 17:37"/>
        <s v="2025-09-30 17:07"/>
        <s v="2025-09-30 11:24"/>
      </sharedItems>
    </cacheField>
    <cacheField name="签约单更新人" numFmtId="0">
      <sharedItems containsBlank="1" count="14">
        <s v="黄智超"/>
        <s v="徐一城"/>
        <s v="刘晓娟"/>
        <s v="房国超"/>
        <m/>
        <s v="刘文君"/>
        <s v="宋增辉"/>
        <s v="田一禾"/>
        <s v="杨晓超"/>
        <s v="张博奥"/>
        <s v="系统管理员"/>
        <s v="钱雪冰"/>
        <s v="谭悦"/>
        <s v="汪宇萌"/>
      </sharedItems>
    </cacheField>
    <cacheField name="签约单更新时间" numFmtId="0">
      <sharedItems containsBlank="1" count="325">
        <s v="2025-09-28 14:26"/>
        <s v="2025-09-27 13:52"/>
        <s v="2025-09-29 14:14"/>
        <s v="2025-09-16 12:00"/>
        <s v="2025-09-14 13:20"/>
        <s v="2025-09-21 19:38"/>
        <m/>
        <s v="2025-09-16 17:43"/>
        <s v="2025-09-29 20:19"/>
        <s v="2025-09-29 17:00"/>
        <s v="2025-09-29 16:46"/>
        <s v="2025-09-29 14:46"/>
        <s v="2025-09-29 17:05"/>
        <s v="2025-09-29 17:03"/>
        <s v="2025-09-29 12:02"/>
        <s v="2025-09-29 10:23"/>
        <s v="2025-09-28 12:33"/>
        <s v="2025-09-28 10:33"/>
        <s v="2025-09-28 10:20"/>
        <s v="2025-09-28 10:22"/>
        <s v="2025-09-28 20:59"/>
        <s v="2025-09-28 20:17"/>
        <s v="2025-09-28 19:40"/>
        <s v="2025-09-28 17:09"/>
        <s v="2025-09-28 16:56"/>
        <s v="2025-09-28 15:47"/>
        <s v="2025-09-28 12:03"/>
        <s v="2025-09-28 17:11"/>
        <s v="2025-09-27 19:22"/>
        <s v="2025-09-27 18:51"/>
        <s v="2025-09-27 18:31"/>
        <s v="2025-09-27 17:52"/>
        <s v="2025-09-27 17:33"/>
        <s v="2025-09-27 17:18"/>
        <s v="2025-09-27 17:17"/>
        <s v="2025-09-27 17:15"/>
        <s v="2025-09-27 17:12"/>
        <s v="2025-09-27 17:26"/>
        <s v="2025-09-27 17:09"/>
        <s v="2025-09-27 10:49"/>
        <s v="2025-09-27 20:53"/>
        <s v="2025-09-27 19:02"/>
        <s v="2025-09-27 18:40"/>
        <s v="2025-09-27 18:25"/>
        <s v="2025-09-27 17:23"/>
        <s v="2025-09-27 17:29"/>
        <s v="2025-09-27 15:53"/>
        <s v="2025-09-27 14:52"/>
        <s v="2025-09-27 13:56"/>
        <s v="2025-09-27 12:36"/>
        <s v="2025-09-27 11:59"/>
        <s v="2025-09-27 11:50"/>
        <s v="2025-09-27 11:18"/>
        <s v="2025-09-27 17:11"/>
        <s v="2025-09-27 15:31"/>
        <s v="2025-09-28 11:57"/>
        <s v="2025-09-26 20:41"/>
        <s v="2025-09-26 12:37"/>
        <s v="2025-09-26 10:55"/>
        <s v="2025-09-28 16:59"/>
        <s v="2025-09-26 10:06"/>
        <s v="2025-09-26 11:19"/>
        <s v="2025-09-27 18:56"/>
        <s v="2025-09-25 19:35"/>
        <s v="2025-09-25 18:38"/>
        <s v="2025-09-25 15:59"/>
        <s v="2025-09-25 16:07"/>
        <s v="2025-09-25 16:12"/>
        <s v="2025-09-25 14:12"/>
        <s v="2025-09-25 10:37"/>
        <s v="2025-09-24 20:28"/>
        <s v="2025-09-24 18:57"/>
        <s v="2025-09-24 15:17"/>
        <s v="2025-09-24 14:31"/>
        <s v="2025-09-24 17:03"/>
        <s v="2025-09-24 10:25"/>
        <s v="2025-09-24 16:29"/>
        <s v="2025-09-24 16:27"/>
        <s v="2025-09-23 20:58"/>
        <s v="2025-09-23 10:51"/>
        <s v="2025-09-23 15:53"/>
        <s v="2025-09-23 15:45"/>
        <s v="2025-09-23 15:05"/>
        <s v="2025-09-23 17:11"/>
        <s v="2025-09-23 16:33"/>
        <s v="2025-09-22 20:26"/>
        <s v="2025-09-22 17:57"/>
        <s v="2025-09-22 16:01"/>
        <s v="2025-09-22 15:50"/>
        <s v="2025-09-22 19:44"/>
        <s v="2025-09-22 19:32"/>
        <s v="2025-09-22 19:23"/>
        <s v="2025-09-22 16:36"/>
        <s v="2025-09-22 14:37"/>
        <s v="2025-09-22 14:12"/>
        <s v="2025-09-22 14:07"/>
        <s v="2025-09-22 20:22"/>
        <s v="2025-09-22 17:03"/>
        <s v="2025-09-22 12:01"/>
        <s v="2025-09-22 18:41"/>
        <s v="2025-09-21 20:39"/>
        <s v="2025-09-22 21:47"/>
        <s v="2025-09-22 18:34"/>
        <s v="2025-09-21 20:17"/>
        <s v="2025-09-21 17:18"/>
        <s v="2025-09-21 16:58"/>
        <s v="2025-09-21 16:36"/>
        <s v="2025-09-21 14:11"/>
        <s v="2025-09-21 13:22"/>
        <s v="2025-09-21 12:12"/>
        <s v="2025-09-21 11:55"/>
        <s v="2025-09-22 19:31"/>
        <s v="2025-09-21 20:37"/>
        <s v="2025-09-21 18:31"/>
        <s v="2025-09-21 18:10"/>
        <s v="2025-09-21 17:58"/>
        <s v="2025-09-21 17:26"/>
        <s v="2025-09-21 17:21"/>
        <s v="2025-09-21 16:52"/>
        <s v="2025-09-21 12:16"/>
        <s v="2025-09-21 11:56"/>
        <s v="2025-09-22 19:55"/>
        <s v="2025-09-22 00:47"/>
        <s v="2025-09-21 20:40"/>
        <s v="2025-09-21 19:48"/>
        <s v="2025-09-21 20:30"/>
        <s v="2025-09-21 11:14"/>
        <s v="2025-09-20 18:43"/>
        <s v="2025-09-20 18:25"/>
        <s v="2025-09-20 18:38"/>
        <s v="2025-09-20 13:21"/>
        <s v="2025-09-20 13:07"/>
        <s v="2025-09-20 10:58"/>
        <s v="2025-09-22 18:38"/>
        <s v="2025-09-20 19:16"/>
        <s v="2025-09-20 18:02"/>
        <s v="2025-09-20 13:28"/>
        <s v="2025-09-20 11:00"/>
        <s v="2025-09-20 21:54"/>
        <s v="2025-09-20 17:46"/>
        <s v="2025-09-20 15:54"/>
        <s v="2025-09-20 15:36"/>
        <s v="2025-09-19 10:30"/>
        <s v="2025-09-20 15:20"/>
        <s v="2025-09-19 20:09"/>
        <s v="2025-09-19 19:08"/>
        <s v="2025-09-19 19:03"/>
        <s v="2025-09-19 18:30"/>
        <s v="2025-09-19 17:49"/>
        <s v="2025-09-19 19:06"/>
        <s v="2025-09-19 18:14"/>
        <s v="2025-09-18 22:02"/>
        <s v="2025-09-18 20:04"/>
        <s v="2025-09-18 16:49"/>
        <s v="2025-09-18 14:31"/>
        <s v="2025-09-18 11:01"/>
        <s v="2025-09-18 21:18"/>
        <s v="2025-09-18 19:52"/>
        <s v="2025-09-18 19:50"/>
        <s v="2025-09-18 15:09"/>
        <s v="2025-09-18 12:45"/>
        <s v="2025-09-18 13:35"/>
        <s v="2025-09-18 13:45"/>
        <s v="2025-09-17 20:15"/>
        <s v="2025-09-17 11:46"/>
        <s v="2025-09-17 10:17"/>
        <s v="2025-09-17 20:27"/>
        <s v="2025-09-19 11:39"/>
        <s v="2025-09-17 18:33"/>
        <s v="2025-09-17 13:20"/>
        <s v="2025-09-17 20:20"/>
        <s v="2025-09-16 22:02"/>
        <s v="2025-09-16 18:22"/>
        <s v="2025-09-16 15:33"/>
        <s v="2025-09-16 10:41"/>
        <s v="2025-09-16 20:48"/>
        <s v="2025-09-17 10:43"/>
        <s v="2025-09-16 19:14"/>
        <s v="2025-09-16 18:53"/>
        <s v="2025-09-16 19:07"/>
        <s v="2025-09-16 12:14"/>
        <s v="2025-09-15 23:47"/>
        <s v="2025-09-15 17:48"/>
        <s v="2025-09-15 17:24"/>
        <s v="2025-09-15 17:22"/>
        <s v="2025-09-15 13:53"/>
        <s v="2025-09-15 13:52"/>
        <s v="2025-09-15 20:39"/>
        <s v="2025-09-15 20:37"/>
        <s v="2025-09-15 17:00"/>
        <s v="2025-09-15 13:54"/>
        <s v="2025-09-14 22:23"/>
        <s v="2025-09-14 21:21"/>
        <s v="2025-09-14 19:06"/>
        <s v="2025-09-14 18:48"/>
        <s v="2025-09-14 17:53"/>
        <s v="2025-09-14 17:38"/>
        <s v="2025-09-14 17:09"/>
        <s v="2025-09-14 15:43"/>
        <s v="2025-09-14 15:39"/>
        <s v="2025-09-14 12:48"/>
        <s v="2025-09-14 12:43"/>
        <s v="2025-09-15 17:11"/>
        <s v="2025-09-15 00:06"/>
        <s v="2025-09-14 22:27"/>
        <s v="2025-09-15 16:58"/>
        <s v="2025-09-14 23:36"/>
        <s v="2025-09-15 10:45"/>
        <s v="2025-09-14 21:15"/>
        <s v="2025-09-14 20:55"/>
        <s v="2025-09-14 18:00"/>
        <s v="2025-09-14 17:40"/>
        <s v="2025-09-14 16:32"/>
        <s v="2025-09-14 20:53"/>
        <s v="2025-09-14 22:25"/>
        <s v="2025-09-14 20:24"/>
        <s v="2025-09-14 20:13"/>
        <s v="2025-09-15 17:07"/>
        <s v="2025-09-14 16:12"/>
        <s v="2025-09-13 21:06"/>
        <s v="2025-09-13 20:55"/>
        <s v="2025-09-13 19:31"/>
        <s v="2025-09-13 19:11"/>
        <s v="2025-09-15 18:33"/>
        <s v="2025-09-13 16:16"/>
        <s v="2025-09-13 15:56"/>
        <s v="2025-09-14 11:39"/>
        <s v="2025-09-13 20:56"/>
        <s v="2025-09-13 20:29"/>
        <s v="2025-09-13 19:38"/>
        <s v="2025-09-13 19:32"/>
        <s v="2025-09-13 19:29"/>
        <s v="2025-09-13 16:40"/>
        <s v="2025-09-13 15:16"/>
        <s v="2025-09-13 11:34"/>
        <s v="2025-09-13 11:32"/>
        <s v="2025-09-13 20:50"/>
        <s v="2025-09-19 15:35"/>
        <s v="2025-09-12 20:39"/>
        <s v="2025-09-12 16:57"/>
        <s v="2025-09-12 12:06"/>
        <s v="2025-09-12 11:08"/>
        <s v="2025-09-12 15:43"/>
        <s v="2025-09-12 21:21"/>
        <s v="2025-09-12 13:51"/>
        <s v="2025-09-11 18:51"/>
        <s v="2025-09-11 18:19"/>
        <s v="2025-09-11 17:55"/>
        <s v="2025-09-11 14:12"/>
        <s v="2025-09-11 20:59"/>
        <s v="2025-09-11 19:25"/>
        <s v="2025-09-11 17:57"/>
        <s v="2025-09-11 10:27"/>
        <s v="2025-09-11 16:38"/>
        <s v="2025-09-10 19:43"/>
        <s v="2025-09-10 19:49"/>
        <s v="2025-09-10 16:50"/>
        <s v="2025-09-10 17:27"/>
        <s v="2025-09-10 17:02"/>
        <s v="2025-09-09 21:50"/>
        <s v="2025-09-09 16:39"/>
        <s v="2025-09-09 15:29"/>
        <s v="2025-09-11 21:14"/>
        <s v="2025-09-09 11:36"/>
        <s v="2025-09-09 11:45"/>
        <s v="2025-09-09 20:05"/>
        <s v="2025-09-09 19:13"/>
        <s v="2025-09-09 12:33"/>
        <s v="2025-09-08 15:21"/>
        <s v="2025-09-08 15:03"/>
        <s v="2025-09-08 14:09"/>
        <s v="2025-09-08 12:41"/>
        <s v="2025-09-08 11:33"/>
        <s v="2025-09-08 10:34"/>
        <s v="2025-09-08 19:25"/>
        <s v="2025-09-08 18:01"/>
        <s v="2025-09-08 15:18"/>
        <s v="2025-09-08 14:33"/>
        <s v="2025-09-08 10:20"/>
        <s v="2025-09-08 10:18"/>
        <s v="2025-09-07 22:23"/>
        <s v="2025-09-07 20:59"/>
        <s v="2025-09-07 18:18"/>
        <s v="2025-09-07 17:38"/>
        <s v="2025-09-07 14:14"/>
        <s v="2025-09-07 17:44"/>
        <s v="2025-09-07 17:29"/>
        <s v="2025-09-07 17:15"/>
        <s v="2025-09-07 10:47"/>
        <s v="2025-09-06 18:29"/>
        <s v="2025-09-06 20:43"/>
        <s v="2025-09-06 17:12"/>
        <s v="2025-09-06 13:56"/>
        <s v="2025-09-06 11:01"/>
        <s v="2025-09-07 10:34"/>
        <s v="2025-09-06 10:58"/>
        <s v="2025-09-05 09:37"/>
        <s v="2025-09-05 21:36"/>
        <s v="2025-09-06 10:04"/>
        <s v="2025-09-05 15:06"/>
        <s v="2025-09-06 10:18"/>
        <s v="2025-09-04 14:09"/>
        <s v="2025-09-04 15:11"/>
        <s v="2025-09-03 18:45"/>
        <s v="2025-09-03 16:43"/>
        <s v="2025-09-03 14:43"/>
        <s v="2025-09-03 11:34"/>
        <s v="2025-09-03 15:08"/>
        <s v="2025-09-03 11:04"/>
        <s v="2025-09-02 14:25"/>
        <s v="2025-09-01 15:09"/>
        <s v="2025-09-01 14:07"/>
        <s v="2025-09-01 21:45"/>
        <s v="2025-09-30 22:15"/>
        <s v="2025-09-30 15:15"/>
        <s v="2025-09-30 11:56"/>
        <s v="2025-09-30 19:45"/>
        <s v="2025-09-30 18:45"/>
        <s v="2025-09-30 16:46"/>
        <s v="2025-09-30 11:49"/>
        <s v="2025-09-30 10:16"/>
        <s v="2025-09-30 10:09"/>
        <s v="2025-09-30 17:38"/>
        <s v="2025-09-30 17:07"/>
        <s v="2025-09-30 11:25"/>
      </sharedItems>
    </cacheField>
    <cacheField name="班号" numFmtId="0">
      <sharedItems containsBlank="1" count="97">
        <s v="WYF25047"/>
        <m/>
        <s v="LP17582805621577"/>
        <s v="WYF25043"/>
        <s v="LP1757927185943"/>
        <s v="63687284878"/>
        <s v="LP1759131375681"/>
        <s v="LP17587104361434"/>
        <s v="LP1758610666529"/>
        <s v="WYFJ25040"/>
        <s v="89242798501"/>
        <s v="WYFJ25041"/>
        <s v="LP1759135469893"/>
        <s v="LP1759127954541"/>
        <s v="LP1759136150923"/>
        <s v="WYS25047"/>
        <s v="WYSJ25041"/>
        <s v="LP175911190375"/>
        <s v="LP1759031846433"/>
        <s v="LP1759025926129"/>
        <s v="LP175902543198"/>
        <s v="LP17590642561539"/>
        <s v="WYS26001"/>
        <s v="WYS25044"/>
        <s v="LP17590496971162"/>
        <s v="LP1759025901127"/>
        <s v="LP17589643541606"/>
        <s v="WYF25044"/>
        <s v="WYFJ26001"/>
        <s v="LP1758942957365"/>
        <s v="LP1758943071372"/>
        <s v="LP1758950714748"/>
        <s v="LP17588902431485"/>
        <s v="LP1758855176260"/>
        <s v="LP1758856720342"/>
        <s v="LP17587964561371"/>
        <s v="LP1758784066718"/>
        <s v="LP1758680344140"/>
        <s v="WYF26002"/>
        <s v="LP1758595829190"/>
        <s v="LP1758605372396"/>
        <s v="WYS25043"/>
        <s v="LP1758530163887"/>
        <s v="WYF25042"/>
        <s v="LP17584473742093"/>
        <s v="WYSJ25040"/>
        <s v="WYF26001"/>
        <s v="LP17584545892660"/>
        <s v="LP17583646092244"/>
        <s v="LP1758345427890"/>
        <s v="LP1758336982427"/>
        <s v="LP1758337000429"/>
        <s v="WYSJ26001"/>
        <s v="LP17582747281338"/>
        <s v="LP17582751661365"/>
        <s v="LP17581968551510"/>
        <s v="LP17581852481218"/>
        <s v="LP1758176890759"/>
        <s v="ZVVA26002"/>
        <s v="LP17581961941496"/>
        <s v="LP1758163659248"/>
        <s v="LP17581038801543"/>
        <s v="LP1758086121517"/>
        <s v="LP17580255881700"/>
        <s v="LP1758076768140"/>
        <s v="LP17580198571539"/>
        <s v="WYF25041"/>
        <s v="LP1757910337490"/>
        <s v="LP17578573142692"/>
        <s v="LP17578547452656"/>
        <s v="LP17578422052001"/>
        <s v="LP17578406871851"/>
        <s v="LP17578382751647"/>
        <s v="LP17577679962322"/>
        <s v="LP17577513751481"/>
        <s v="LP17577524011555"/>
        <s v="LP17577459481073"/>
        <s v="LP17576817441996"/>
        <s v="LP17575883901617"/>
        <s v="LP1757557471177"/>
        <s v="LP17574957461192"/>
        <s v="LP17574071701041"/>
        <s v="LP1757388539407"/>
        <s v="LP1757385221214"/>
        <s v="LP1757330605970"/>
        <s v="LP1757315515635"/>
        <s v="LP17572472082945"/>
        <s v="LP17572362692161"/>
        <s v="78836887022"/>
        <s v="LP17571495171643"/>
        <s v="WYS25041"/>
        <s v="LP1756702162598"/>
        <s v="LP17592272861926"/>
        <s v="LP17592416062490"/>
        <s v="LP17592250661798"/>
        <s v="LP17592214011583"/>
        <s v="LP1759202673443"/>
      </sharedItems>
    </cacheField>
    <cacheField name="班级名称" numFmtId="0">
      <sharedItems containsBlank="1" count="39">
        <s v="四级无忧计划"/>
        <s v="四级一对一（定制30H）"/>
        <s v="大学数学一对一伴学班"/>
        <s v="27通用专升本慧学班-英语"/>
        <s v="六级一对一伴学班（定制）"/>
        <s v="大学课程一对一伴学班（其它）"/>
        <s v="四级一对一伴学班"/>
        <s v="2026英语专业四级全程班【直播 + 录播】"/>
        <s v="四级一对一伴学班（定制）"/>
        <s v="六级一对一（30H）"/>
        <s v="六级无忧计划"/>
        <s v="专八一对一伴学班"/>
        <s v="六级精英计划"/>
        <s v="大学数学一对一（30H）"/>
        <s v="四级一对一畅学班（50H）"/>
        <s v="四级精英计划"/>
        <s v="四级一对一（30H）"/>
        <s v="四级一对一畅学班（80H）"/>
        <s v="大学数学一对一伴学班（定制）"/>
        <s v="四级一对一"/>
        <s v="大学数学一对一畅学班（80H）"/>
        <s v="四级一对一畅学班（定制80H）"/>
        <s v="六级一对二伴学班"/>
        <s v="六级一对一伴学班"/>
        <s v="四级寒假集训营（24H冲刺直播）"/>
        <s v="大学课程一对一伴学班（其它/定制）"/>
        <s v="四级一对一畅学班（定制50H）"/>
        <s v="六级一对一畅学班（定制50H）"/>
        <s v="大学英语一对一畅学班（80H）"/>
        <s v="四级线上网课"/>
        <s v="六级一对一畅学班（50H）"/>
        <s v="大学英语一对一畅学班（50H）"/>
        <s v="六级一对一"/>
        <s v="26通用专升本慧学班-英语"/>
        <s v="大学英语一对一伴学班"/>
        <s v="四六级一对一"/>
        <s v="大学数学一对一（定制30H）"/>
        <s v="六级一对一（定制30H）"/>
        <m/>
      </sharedItems>
    </cacheField>
    <cacheField name="面询表类型" numFmtId="0">
      <sharedItems containsBlank="1" count="2">
        <s v="国内考试"/>
        <m/>
      </sharedItems>
    </cacheField>
    <cacheField name="订金" numFmtId="0">
      <sharedItems containsBlank="1" count="2">
        <s v=""/>
        <m/>
      </sharedItems>
    </cacheField>
    <cacheField name="学费" numFmtId="0">
      <sharedItems containsString="0" containsBlank="1" containsNumber="1" minValue="-34000" maxValue="75500" count="116">
        <n v="6180"/>
        <n v="2890"/>
        <n v="34500"/>
        <n v="8500"/>
        <n v="1999"/>
        <n v="5830"/>
        <n v="3600"/>
        <n v="59720"/>
        <n v="1800"/>
        <n v="5680"/>
        <n v="1529.15"/>
        <n v="23500"/>
        <n v="25000"/>
        <n v="20800"/>
        <n v="33000"/>
        <n v="2940"/>
        <n v="19500"/>
        <n v="36700"/>
        <n v="6080"/>
        <n v="5480"/>
        <n v="5780"/>
        <n v="5980"/>
        <n v="2840"/>
        <n v="5880"/>
        <n v="11400"/>
        <n v="5380"/>
        <n v="19300"/>
        <n v="5280"/>
        <n v="5580"/>
        <n v="9900"/>
        <n v="19800"/>
        <n v="37000"/>
        <n v="17200"/>
        <n v="9000"/>
        <n v="52000"/>
        <n v="11500"/>
        <n v="75500"/>
        <n v="20300"/>
        <n v="24500"/>
        <n v="2835"/>
        <n v="18800"/>
        <n v="20100"/>
        <n v="18400"/>
        <n v="51200"/>
        <n v="19700"/>
        <n v="51300"/>
        <n v="5874"/>
        <n v="7200"/>
        <n v="19600"/>
        <n v="5599"/>
        <n v="22500"/>
        <n v="15300"/>
        <n v="2600"/>
        <n v="10150"/>
        <n v="52500"/>
        <n v="30600"/>
        <n v="16300"/>
        <n v="3090"/>
        <n v="26250"/>
        <n v="5966"/>
        <n v="6002"/>
        <n v="50634"/>
        <n v="5384"/>
        <n v="5351"/>
        <n v="6170"/>
        <n v="5605"/>
        <n v="12750"/>
        <n v="5500"/>
        <n v="5555"/>
        <n v="5548"/>
        <n v="5648"/>
        <n v="16788"/>
        <n v="6039"/>
        <n v="5282"/>
        <n v="17174"/>
        <n v="16500"/>
        <n v="6109"/>
        <n v="6031"/>
        <n v="5632"/>
        <n v="5460"/>
        <n v="5550"/>
        <n v="8479"/>
        <n v="5401"/>
        <n v="5585"/>
        <n v="36570"/>
        <n v="6000"/>
        <n v="5859"/>
        <n v="6083"/>
        <n v="6061"/>
        <n v="25500"/>
        <n v="5553"/>
        <n v="6073"/>
        <n v="-7200"/>
        <n v="6106"/>
        <n v="5930"/>
        <n v="5983"/>
        <n v="6029"/>
        <n v="18758"/>
        <n v="36368"/>
        <n v="6067"/>
        <n v="51158"/>
        <n v="9556"/>
        <n v="5433"/>
        <n v="5974"/>
        <n v="5424"/>
        <n v="24358"/>
        <n v="3028.5"/>
        <n v="5472"/>
        <n v="5924"/>
        <n v="25750"/>
        <n v="4980"/>
        <n v="15100"/>
        <n v="34000"/>
        <n v="-34000"/>
        <n v="6500"/>
        <m/>
      </sharedItems>
    </cacheField>
    <cacheField name="续费类型" numFmtId="0">
      <sharedItems containsBlank="1" count="3">
        <m/>
        <s v="同科续费"/>
        <s v="扩科续费"/>
      </sharedItems>
    </cacheField>
    <cacheField name="推荐人" numFmtId="0">
      <sharedItems containsBlank="1" count="70">
        <s v=""/>
        <s v="张萍+zhangping48@xdf.cn+培训学校-北京学校-高中一对一部-西南区-公主坟分中心+学习顾问"/>
        <s v="邓平宁+dengpingning@xdf.cn+ID+邓平宁(新东方教育科技集团有限公司-培训学校-南昌学校-素养智学部-素养运营中心-素养教学管理 | 教学经理)"/>
        <s v="严家长"/>
        <s v="舒志豪"/>
        <s v="徐岩"/>
        <s v="边鑫博"/>
        <s v="苏小静+suxiaojing3@xdf.cn+新东方教育科技集团有限公司-培训学校-北京学校-高中一对一部-东北区-顺义分中心 | 分中心主管"/>
        <s v="李玉迪"/>
        <s v="激活"/>
        <s v="赵文倩+zhaowenqian5@xdf.cn+培训学校-北京学校-高中一对一部-东南区-蒲黄榆分中心+课程顾问"/>
        <s v="弓志伟+ID+gongzhiwei3@xdf.cn+产业机构-大学事业部-大学在线-四六级项目部-学管师"/>
        <s v="乔梦莹+qiaomengying1@xdf.cn+新东方教育科技集团有限公司-培训学校-北京学校-高中一对一部-东北区-朝阳北分中心 | 学习顾问"/>
        <s v="施慧娟+shihuijuan@xdf.cn+ID+施慧娟(新东方教育科技集团有限公司-培训学校-北京学校-高中一对一部-西南区-公主坟分中心 | 课程顾问)"/>
        <s v="房国超"/>
        <s v="盖博文"/>
        <s v="杨雨轩+yangyuxuan2@xdf.cn+新东方教育科技集团有限公司-培训学校-北京学校-高中一对一部-增长中心-线上社群组 | 社群运营专员"/>
        <s v="杨文平+yangwenping3@xdf.cn+新东方教育科技集团有限公司-培训学校-北京学校-高中一对一部-西北区-清河分中心 | 学习顾问"/>
        <s v="罗志勇"/>
        <s v="白增瑞+baizengrui@xdf.cn+613572+产业机构-大学事业部-大学天津中心-四六级项目部-销售管理部+课程顾问"/>
        <s v="李垚"/>
        <s v="王福彪+wangfubiao@xdf.cn+新东方教育科技集团有限公司-培训学校-北京学校-高中班级部-门店运营中心-西城 | 销售高级主管"/>
        <s v="张会艳+zhanghuiyan2@xdf.cn+新东方教育科技集团有限公司-培训学校-北京学校-高中一对一部-东北区-东四分中心-课程顾问"/>
        <s v="余平瑶"/>
        <s v="王彦均"/>
        <s v="刘晓娟"/>
        <s v="张涵130+zhanghan130@xdf.cn+新东方教育科技集团有限公司-培训学校-北京学校-高中一对一部-西北区-清河分中心 | 学习顾问"/>
        <s v="陈贵云+chenguiyun@xdf.cn+新东方教育科技集团有限公司-培训学校-北京学校-高中一对一部-东南区 | 学管高级主管"/>
        <s v="冯海霞+fenghaixia3@xdf.cn+ID+冯海霞3(新东方教育科技集团有限公司-产业机构-大学事业部-大学总部-客户服务部 | 销售管理高级经理)"/>
        <s v="梁妍36+liangyan36@xdf.cn+ID+梁妍36(新东方教育科技集团有限公司-产业机构-大学事业部-大学哈尔滨中心-考研项目部-销售管理部 | 学习顾问)"/>
        <s v="赵倩竹+zhaoqianzhu@xdf.cn+新东方教育科技集团有限公司-培训学校-北京学校-高中一对一部-西北区-北太平庄分中心 | 学习顾问"/>
        <s v="李倩+liqian943@xdf.cn+新东方教育科技集团有限公司-培训学校-北京学校-高中一对一部-东北区-朝阳北分中心 | 学习顾问"/>
        <s v="吕玉珠+lvyuzhu1@xdf.cn+444957+培训学校-北京学校-高中一对一部-增长中心-线上社群组+社群运营专员"/>
        <s v="秦爽+qinshuang2@xdf.cn+培训学校-北京学校-高中班级部-门店运营中心-海淀二+销售高级主管"/>
        <s v="李欣+lixin169@xdf.cn+培训学校-北京学校-高中一对一部-西北区-展春园分中心+课程顾问"/>
        <s v="孟祥博+mengxiangbo@xdf.cn+培训学校-北京学校-高中班级部-门店运营中心-通州"/>
        <s v="刘若萱"/>
        <s v="竹阳+zhuyang6@xdf.cn+竹阳6(新东方教育科技集团有限公司-培训学校-北京学校-高中班级部-门店运营中心-西城 | 课程顾问)"/>
        <s v="陈贺2(新东方教育科技集团有限公司-产业机构-大学事业部-大学在线-四六级项目部 | 运营专员)+chenhe2@xdf.cn"/>
        <s v="苏小静+suxiaojing3@xdf.cn+培训学校-北京学校-高中一对一部-东北区-顺义分中心+分中心主管"/>
        <s v="王科50+wangke50@xdf.cn+新东方教育科技集团有限公司-培训学校-北京学校-高中一对一部-东北区-东四分中心 | 学习顾问"/>
        <s v="孟杰+mengjie9@xdf.cn+新东方教育科技集团有限公司-培训学校-北京学校-高中班级部-门店运营中心-朝阳二 | 销售主管"/>
        <s v="丁雨晴+dingyuqing@xdf.cn+ID+产业机构-国际教育培训事业部-国际教育北京中心-运营管理部-大学区域运营中心-国贸大学分中心+学业规划师"/>
        <s v="马玉鹏+mayupeng2@xdf.cn+培训学校-北京学校-高中一对一部-东南区-珠市口分中心+学习顾问"/>
        <s v="罗昕煜"/>
        <s v="袁琳+yuanlin9@xdf.cn+培训学校-北京学校-高中一对一部-增长中心-升学规划组+升学规划师"/>
        <s v="无"/>
        <s v="胡菳菳+huqinqin1@xdf.cn+ID+胡菳菳1(新东方教育科技集团有限公司-产业机构-国际教育培训事业部-新东方在线国际教育-学习服务部-高端课程服务组-中学生小班服务组 | 高级学习管理师"/>
        <s v="黄智超"/>
        <s v="房丽+fangli2@xdf.cn+ID+房丽2(新东方教育科技集团有限公司-产业机构-国际教育培训事业部-国际教育北京中心-运营管理部-大学区域运营中心-中关村大学分中心 | 学业规划师)"/>
        <s v="张赫+zhanghe242+(新东方教育科技集团有限公司-产业机构-国际教育培训事业部-国际教育北京中心-运营管理部-大学区域运营中心-国贸大学分中心 | 学业规划师)"/>
        <s v="范同学"/>
        <s v="赵同学/刘文君"/>
        <s v="李同学"/>
        <s v="唐雅楠+tangyanan5@xdf.cn+产业机构-国际教育培训事业部-国际教育北京中心-运营管理部-中学区域运营中心一区-中关村中学分中心二部 | 学业规划师"/>
        <s v="王同学"/>
        <s v="彭楠+pengnan1@xdf.cn+(新东方教育科技集团有限公司-培训学校-北京学校-高中一对一部-西北区-北太平庄分中心 | 课程顾问"/>
        <s v="顾问转介绍"/>
        <s v="周畅+zhouchang4@xdf.cn+培训学校 北京学校 高中一对一部 西北区 清河分中心 分中心高级主管"/>
        <s v="吕玉珠+lvyuzhu1@xdf.cn+新东方教育科技集团有限公司-培训学校-北京学校-高中一对一部-增长中心-线上社群组 | 社群运营专员"/>
        <s v="张震+zhangzhen51@xdf.cn+培训学校 北京学校 高中一对一部 西北区 清河分中心 课程顾问"/>
        <s v="梁家长"/>
        <s v="张易轩+zhangyixuan17@xdf.cn+张易轩17(新东方教育科技集团有限公司-产业机构-国际教育培训事业部-国际教育北京中心-美研部-服务管理中心-精英计划项目 | 学习管理师)"/>
        <s v="郭欢欢+guohuanhuan3@xdf.cn+ID+郭欢欢3(新东方教育科技集团有限公司-产业机构-大学事业部-大学天津中心-四六级项目部-销售管理部 | 学习顾问)"/>
        <s v="仝佩+tongpei@xdf.cn+培训学校 北京学校 高中班级部 教学中心 英语组 教师"/>
        <s v="李爱华+liaihua@xdf.cn+ID+李爱华(新东方教育科技集团有限公司-产业机构-国际教育培训事业部-国际教育北京中心-运营管理部-中学区域运营中心二区-国贸中学分中心 | 学业规划师)"/>
        <s v="李小"/>
        <s v="薛小刚+xuexiaogang@xdf.cn+培训学校-北京学校-高中一对一部-西北区-北太平庄分中心+课程顾问"/>
        <m/>
        <s v="王天义"/>
      </sharedItems>
    </cacheField>
    <cacheField name="类型" numFmtId="0">
      <sharedItems containsBlank="1" count="4">
        <s v="新签"/>
        <s v="分单"/>
        <s v="续班"/>
        <m/>
      </sharedItems>
    </cacheField>
    <cacheField name="是否交接" numFmtId="0">
      <sharedItems containsBlank="1" count="4">
        <s v="已交接"/>
        <s v="无须交接"/>
        <s v="未交接"/>
        <m/>
      </sharedItems>
    </cacheField>
    <cacheField name="操作人编号" numFmtId="0">
      <sharedItems containsBlank="1" count="8">
        <s v="BJWY2011wXCx1W"/>
        <s v="BJWY2201F8pC6h"/>
        <m/>
        <s v="BJWY22035556hl"/>
        <s v="WebReg"/>
        <s v="BJWY2101498uW2"/>
        <s v="BJWY25030q8UPI"/>
        <s v="BJWY24032w1g8X"/>
      </sharedItems>
    </cacheField>
    <cacheField name="学员号" numFmtId="0">
      <sharedItems containsBlank="1" count="319">
        <s v="BJWY1470601071"/>
        <s v="BJWY1344864255"/>
        <s v="BJWY6931300166"/>
        <s v="BJWY5425884493"/>
        <m/>
        <s v="BJWY6728994805"/>
        <s v="BJWY6929944511"/>
        <s v="BJWY0824547646"/>
        <s v="XDF072121190412305"/>
        <s v="BJWY6826294773"/>
        <s v="BJWY0050363723"/>
        <s v="XDF082210182851376"/>
        <s v="BJWY6774392790"/>
        <s v="BJWY5062456767"/>
        <s v="BJWY5822822362"/>
        <s v="BJWY1433329200"/>
        <s v="BJWY9229148031"/>
        <s v="BJWY9495893694"/>
        <s v="BJWY6179218248"/>
        <s v="BJWY0547283475"/>
        <s v="BJWY2604876425"/>
        <s v="BJWY8976351647"/>
        <s v="BJWY6271023939"/>
        <s v="BJWY2425609744"/>
        <s v="BJWY2986516053"/>
        <s v="BJWY4624982442"/>
        <s v="BJWY2203155528"/>
        <s v="BJWY4582511702"/>
        <s v="BJWY5799431868"/>
        <s v="BJWY2129795737"/>
        <s v="BJWY8193330114"/>
        <s v="BJWY9999003313"/>
        <s v="BJWY0841907625"/>
        <s v="BJWY7688708056"/>
        <s v="XDF112110185304342"/>
        <s v="BJWY5619671420"/>
        <s v="BJWY4891153116"/>
        <s v="BJWY1126197016"/>
        <s v="BJWY2478120787"/>
        <s v="BJWY1469571545"/>
        <s v="BJWY9933110810"/>
        <s v="BJWY4496826654"/>
        <s v="BJWY6054102978"/>
        <s v="BJWY5316805495"/>
        <s v="XDF5986823983"/>
        <s v="BJWY9650985408"/>
        <s v="BJWY1146235063"/>
        <s v="BJWY3120477795"/>
        <s v="XDF9264194693"/>
        <s v="BJWY7072066791"/>
        <s v="BJWY0933602580"/>
        <s v="BJWY7107192321"/>
        <s v="BJWY0893866855"/>
        <s v="BJWY3307766291"/>
        <s v="BJWY6113554626"/>
        <s v="BJWY3242942486"/>
        <s v="BJWY1407779765"/>
        <s v="BJWY7213861167"/>
        <s v="BJWY8948495307"/>
        <s v="BJWY1289707278"/>
        <s v="BJWY7441705394"/>
        <s v="BJWY9125084027"/>
        <s v="BJWY7777753761"/>
        <s v="BJWY4817530543"/>
        <s v="BJWY0876130845"/>
        <s v="BJWY3399305504"/>
        <s v="BJWY0208987542"/>
        <s v="BJWY4244687940"/>
        <s v="BJWY7323661545"/>
        <s v="BJWY4565135495"/>
        <s v="XDF4958891350"/>
        <s v="BJWY9140573723"/>
        <s v="BJWY5376251571"/>
        <s v="BJWY0018867584"/>
        <s v="BJWY6459973731"/>
        <s v="BJWY1980732630"/>
        <s v="BJWY8418935239"/>
        <s v="XDF072331061753821"/>
        <s v="BJWY8783546089"/>
        <s v="BJWY0847009998"/>
        <s v="BJWY4688028724"/>
        <s v="BJWY1389387673"/>
        <s v="BJWY0911769355"/>
        <s v="BJWY2512884817"/>
        <s v="XDF042209161439869"/>
        <s v="BJWY4604767292"/>
        <s v="BJWY4153838888"/>
        <s v="BJWY5151324045"/>
        <s v="BJWY1131588239"/>
        <s v="BJWY7534313648"/>
        <s v="BJWY1503192602"/>
        <s v="BJWY3780333358"/>
        <s v="BJWY9368033803"/>
        <s v="BJWY7476895693"/>
        <s v="BJWY6850734453"/>
        <s v="BJWY3976341313"/>
        <s v="BJWY0883908375"/>
        <s v="BJWY7697154990"/>
        <s v="BJWY0784830035"/>
        <s v="BJWY8743734155"/>
        <s v="BJWY2236536701"/>
        <s v="BJWY5564396157"/>
        <s v="BJWY5095707501"/>
        <s v="BJWY9857774209"/>
        <s v="BJWY6098169804"/>
        <s v="BJWY6948563158"/>
        <s v="BJWY6209302041"/>
        <s v="BJWY9337780728"/>
        <s v="BJWY5358882929"/>
        <s v="XDF092103191050967"/>
        <s v="BJWY4056307149"/>
        <s v="BJWY4351326004"/>
        <s v="BJWY0646368831"/>
        <s v="BJWY1353301330"/>
        <s v="BJWY1162672364"/>
        <s v="BJWY8508338943"/>
        <s v="BJWY0010022475"/>
        <s v="BJWY9058783630"/>
        <s v="BJWY1188164723"/>
        <s v="BJWY3787251665"/>
        <s v="BJWY7353247892"/>
        <s v="BJWY1134907137"/>
        <s v="BJWY6619279008"/>
        <s v="BJWY8919032248"/>
        <s v="BJWY7810214859"/>
        <s v="BJWY6201622092"/>
        <s v="BJWY0616396804"/>
        <s v="BJWY9451352963"/>
        <s v="BJWY9298918589"/>
        <s v="BJWY9489228809"/>
        <s v="BJWY3987837536"/>
        <s v="BJWY5702129065"/>
        <s v="BJWY2972114969"/>
        <s v="BJWY5290058606"/>
        <s v="BJWY2381842047"/>
        <s v="BJWY1139750925"/>
        <s v="BJWY0122274164"/>
        <s v="BJWY4562036628"/>
        <s v="BJWY7348092778"/>
        <s v="BJWY2503819451"/>
        <s v="BJWY9030878175"/>
        <s v="BJWY9812323348"/>
        <s v="BJWY4630976771"/>
        <s v="BJWY6485401846"/>
        <s v="BJWY3458820462"/>
        <s v="XDF0871001381"/>
        <s v="BJWY4426059075"/>
        <s v="BJWY0945230283"/>
        <s v="BJWY5890904961"/>
        <s v="BJWY5429164214"/>
        <s v="BJWY7306519858"/>
        <s v="BJWY9639323507"/>
        <s v="BJWY4280888502"/>
        <s v="XDF102107103600276"/>
        <s v="BJWY0183039050"/>
        <s v="BJWY1957051878"/>
        <s v="BJWY0816644771"/>
        <s v="BJWY1633853354"/>
        <s v="BJWY7862057664"/>
        <s v="BJWY7693041886"/>
        <s v="BJWY8827438909"/>
        <s v="BJWY2246893073"/>
        <s v="BJWY3392013426"/>
        <s v="BJWY4530639909"/>
        <s v="BJWY2050786862"/>
        <s v="BJWY7024412388"/>
        <s v="BJWY2995896230"/>
        <s v="BJWY2473867563"/>
        <s v="BJWY3231682860"/>
        <s v="BJWY3277591183"/>
        <s v="BJWY6032373943"/>
        <s v="BJWY5389415954"/>
        <s v="BJWY7227848055"/>
        <s v="BJWY5506183839"/>
        <s v="BJWY2454989105"/>
        <s v="BJWY6195021732"/>
        <s v="BJWY2853818713"/>
        <s v="BJWY5600728707"/>
        <s v="BJWY9066688981"/>
        <s v="BJWY7883798732"/>
        <s v="BJWY6666401827"/>
        <s v="BJWY0203308661"/>
        <s v="BJWY0472214480"/>
        <s v="BJWY7065059024"/>
        <s v="BJWY3918405773"/>
        <s v="BJWY1774113373"/>
        <s v="BJWY1675163711"/>
        <s v="BJWY9899228055"/>
        <s v="BJWY3539956187"/>
        <s v="BJWY4969780669"/>
        <s v="BJWY2374670444"/>
        <s v="BJWY9275475814"/>
        <s v="BJWY3723821890"/>
        <s v="BJWY1480235882"/>
        <s v="BJWY2710779679"/>
        <s v="BJWY9521823816"/>
        <s v="BJWY8228733375"/>
        <s v="BJWY2875137435"/>
        <s v="BJWY0717596031"/>
        <s v="BJWY9569026074"/>
        <s v="BJWY0883186376"/>
        <s v="BJWY8318716839"/>
        <s v="BJWY2645765950"/>
        <s v="BJWY1164433880"/>
        <s v="BJWY7150592227"/>
        <s v="BJWY1088180639"/>
        <s v="BJWY8661975698"/>
        <s v="BJWY1270427257"/>
        <s v="BJWY9065523660"/>
        <s v="BJWY7943318738"/>
        <s v="BJWY8905636427"/>
        <s v="BJWY2546752639"/>
        <s v="BJWY6828416669"/>
        <s v="BJWY2618501301"/>
        <s v="BJWY5896914295"/>
        <s v="BJWY0453621122"/>
        <s v="BJWY4208366218"/>
        <s v="BJWY5761572421"/>
        <s v="BJWY3945391959"/>
        <s v="BJWY6818744681"/>
        <s v="BJWY1646606090"/>
        <s v="BJWY2637703747"/>
        <s v="BJWY0618956820"/>
        <s v="BJWY7563746794"/>
        <s v="BJWY1319774286"/>
        <s v="BJWY9280822222"/>
        <s v="BJWY6236878256"/>
        <s v="BJWY1916996323"/>
        <s v="BJWY0705743212"/>
        <s v="BJWY6644696619"/>
        <s v="BJWY3550270875"/>
        <s v="BJWY9213270849"/>
        <s v="BJWY8350065658"/>
        <s v="BJWY5190421646"/>
        <s v="BJWY6341536682"/>
        <s v="BJWY1184039770"/>
        <s v="BJWY8465910380"/>
        <s v="BJWY3267389372"/>
        <s v="BJWY1407640276"/>
        <s v="BJWY5610792563"/>
        <s v="BJWY3229565371"/>
        <s v="BJWY3143875050"/>
        <s v="BJWY8619486773"/>
        <s v="BJWY2663223540"/>
        <s v="BJWY7521233021"/>
        <s v="BJWY9320976892"/>
        <s v="BJWY3098941588"/>
        <s v="BJWY7605136198"/>
        <s v="BJWY7109755815"/>
        <s v="BJWY7884862117"/>
        <s v="BJWY0439821605"/>
        <s v="BJWY2605449417"/>
        <s v="BJWY9215314013"/>
        <s v="BJWY3331167865"/>
        <s v="BJWY5369544222"/>
        <s v="BJWY9223184759"/>
        <s v="BJWY5281709539"/>
        <s v="BJWY7925379865"/>
        <s v="BJWY2965680871"/>
        <s v="BJWY2711735183"/>
        <s v="BJWY1964118071"/>
        <s v="XDF6713713997"/>
        <s v="BJWY4987537277"/>
        <s v="BJWY2534791347"/>
        <s v="BJWY3653435429"/>
        <s v="BJWY5163695498"/>
        <s v="BJWY3988663307"/>
        <s v="BJWY7033697601"/>
        <s v="BJWY4294695071"/>
        <s v="BJWY1163337853"/>
        <s v="BJWY4556261644"/>
        <s v="BJWY1902854480"/>
        <s v="BJWY8294449847"/>
        <s v="BJWY3109723969"/>
        <s v="BJWY3133149609"/>
        <s v="BJWY7301760995"/>
        <s v="BJWY8095264527"/>
        <s v="BJWY6542388849"/>
        <s v="BJWY3568587481"/>
        <s v="BJWY0024096276"/>
        <s v="BJWY5416176025"/>
        <s v="BJWY5501010106"/>
        <s v="BJWY2425826750"/>
        <s v="BJWY6932432232"/>
        <s v="BJWY8786392238"/>
        <s v="BJWY0829337784"/>
        <s v="BJWY9205456223"/>
        <s v="BJWY1121885421"/>
        <s v="BJWY2778636423"/>
        <s v="BJWY1412686835"/>
        <s v="BJWY2391945346"/>
        <s v="BJWY3117131655"/>
        <s v="BJWY8658744284"/>
        <s v="BJWY7023229166"/>
        <s v="BJWY0887419738"/>
        <s v="BJWY5859303279"/>
        <s v="BJWY2801905295"/>
        <s v="BJWY1798652138"/>
        <s v="BJWY4260369367"/>
        <s v="BJWY7068077569"/>
        <s v="BJWY0348503164"/>
        <s v="BJWY0509291324"/>
        <s v="BJWY8878603358"/>
        <s v="BJWY0909048215"/>
        <s v="BJWY8382469522"/>
        <s v="BJWY0189337841"/>
        <s v="BJWY0609745681"/>
        <s v="BJWY8550565847"/>
        <s v="BJWY8136342015"/>
        <s v="BJWY7221644334"/>
        <s v="BJWY9310927538"/>
        <s v="BJWY0636919798"/>
        <s v="BJWY2706183359"/>
        <s v="BJWY8856431980"/>
        <s v="BJWY6349433409"/>
        <s v="BJWY4629677484"/>
        <s v="BJWY6462261336"/>
        <s v="XDF012212175841937"/>
        <s v="BJWY0821135659"/>
      </sharedItems>
    </cacheField>
    <cacheField name="听课证号" numFmtId="0">
      <sharedItems containsBlank="1" count="260">
        <s v="WYF250470025"/>
        <s v="WYF250470013"/>
        <m/>
        <s v="WYF250430032"/>
        <s v="WYF250430022"/>
        <s v="WYFJ250400062"/>
        <s v="WYFJ250410021"/>
        <s v="WYFJ250410020"/>
        <s v="WYS250470026"/>
        <s v="WYSJ250410038"/>
        <s v="WYF250470024"/>
        <s v="WYS260010005"/>
        <s v="WYS250440015"/>
        <s v="WYSJ250410037"/>
        <s v="WYFJ250410019"/>
        <s v="WYF250470026"/>
        <s v="WYFJ250410018"/>
        <s v="WYF250470014"/>
        <s v="WYS250470025"/>
        <s v="WYS260010004"/>
        <s v="WYFJ250410017"/>
        <s v="WYF250470022"/>
        <s v="WYF250470021"/>
        <s v="WYF250470020"/>
        <s v="WYF250470018"/>
        <s v="WYS250470024"/>
        <s v="WYSJ250410034"/>
        <s v="WYF250440011"/>
        <s v="WYFJ250400082"/>
        <s v="WYFJ250410016"/>
        <s v="WYF250470023"/>
        <s v="WYFJ260010002"/>
        <s v="WYS250440014"/>
        <s v="WYFJ250410015"/>
        <s v="WYS250470023"/>
        <s v="WYSJ250410035"/>
        <s v="WYF250470016"/>
        <s v="WYF250440009"/>
        <s v="WYF250470019"/>
        <s v="WYFJ250410014"/>
        <s v="WYSJ250410032"/>
        <s v="WYSJ250410033"/>
        <s v="WYF250470012"/>
        <s v="WYFJ250410012"/>
        <s v="WYF250430055"/>
        <s v="WYS250470022"/>
        <s v="WYS250440013"/>
        <s v="WYF250470011"/>
        <s v="WYS250470021"/>
        <s v="WYF250440008"/>
        <s v="WYFJ250410011"/>
        <s v="WYS250470019"/>
        <s v="WYFJ250410009"/>
        <s v="WYS250470020"/>
        <s v="WYF250470009"/>
        <s v="WYFJ250410010"/>
        <s v="WYF260020004"/>
        <s v="WYFJ250410008"/>
        <s v="WYF250470008"/>
        <s v="WYFJ250400081"/>
        <s v="WYF250470007"/>
        <s v="WYF250440007"/>
        <s v="WYFJ250410007"/>
        <s v="WYF250470006"/>
        <s v="WYS250430054"/>
        <s v="WYF250470004"/>
        <s v="WYF250470005"/>
        <s v="WYFJ250410006"/>
        <s v="WYF250470003"/>
        <s v="WYFJ250400079"/>
        <s v="WYF250420056"/>
        <s v="WYF260020003"/>
        <s v="WYF250420055"/>
        <s v="WYFJ250410005"/>
        <s v="WYS250470014"/>
        <s v="WYFJ250410004"/>
        <s v="WYS250470016"/>
        <s v="WYF250470002"/>
        <s v="WYS250440011"/>
        <s v="WYS250440010"/>
        <s v="WYS250470013"/>
        <s v="WYS250470012"/>
        <s v="WYF250430048"/>
        <s v="WYF250430044"/>
        <s v="WYF250430045"/>
        <s v="WYF250430046"/>
        <s v="WYF250430053"/>
        <s v="WYF250430049"/>
        <s v="WYF250470001"/>
        <s v="WYS250470011"/>
        <s v="WYF250430050"/>
        <s v="WYF250440004"/>
        <s v="WYSJ250400093"/>
        <s v="WYF250430047"/>
        <s v="WYFJ250400078"/>
        <s v="WYF250430052"/>
        <s v="WYF250430051"/>
        <s v="WYF260010004"/>
        <s v="WYS250470015"/>
        <s v="WYF250440005"/>
        <s v="WYF250430043"/>
        <s v="WYF250430041"/>
        <s v="WYF260010003"/>
        <s v="WYSJ250410029"/>
        <s v="WYSJ250410030"/>
        <s v="WYF250430040"/>
        <s v="WYF250420054"/>
        <s v="WYFJ250410002"/>
        <s v="WYF250440003"/>
        <s v="WYFJ260010001"/>
        <s v="WYFJ250400077"/>
        <s v="WYF260020002"/>
        <s v="WYFJ250400076"/>
        <s v="WYF260020001"/>
        <s v="WYSJ260010002"/>
        <s v="WYF250430039"/>
        <s v="WYSJ250410028"/>
        <s v="WYS250440009"/>
        <s v="WYF250420053"/>
        <s v="WYFJ250400073"/>
        <s v="WYSJ250410026"/>
        <s v="ZVVA260020003"/>
        <s v="WYFJ250400072"/>
        <s v="WYFJ250400075"/>
        <s v="WYS250440008"/>
        <s v="WYFJ250400071"/>
        <s v="WYF250430036"/>
        <s v="WYSJ250410025"/>
        <s v="WYFJ250400068"/>
        <s v="WYFJ250400069"/>
        <s v="WYFJ250400070"/>
        <s v="WYFJ250400067"/>
        <s v="WYS250470006"/>
        <s v="WYS250440005"/>
        <s v="WYSJ250410022"/>
        <s v="WYSJ250400090"/>
        <s v="WYS250440004"/>
        <s v="WYF250430034"/>
        <s v="WYF250440002"/>
        <s v="WYSJ250410023"/>
        <s v="WYS250470007"/>
        <s v="WYS250470004"/>
        <s v="WYS250430053"/>
        <s v="WYF250410015"/>
        <s v="WYS250470003"/>
        <s v="WYF250430031"/>
        <s v="WYS250470005"/>
        <s v="WYFJ250400066"/>
        <s v="WYF250430028"/>
        <s v="WYF250410014"/>
        <s v="WYSJ250400089"/>
        <s v="WYSJ250410017"/>
        <s v="WYSJ250410016"/>
        <s v="WYF250430025"/>
        <s v="WYFJ250400060"/>
        <s v="WYFJ250400058"/>
        <s v="WYF250410011"/>
        <s v="WYS250430049"/>
        <s v="WYSJ250410012"/>
        <s v="WYSJ250410013"/>
        <s v="WYSJ250410011"/>
        <s v="WYF250430026"/>
        <s v="WYSJ250410020"/>
        <s v="WYS250470001"/>
        <s v="WYSJ250410019"/>
        <s v="WYFJ250400064"/>
        <s v="WYSJ250410018"/>
        <s v="WYF250410013"/>
        <s v="WYFJ250400059"/>
        <s v="WYF250430027"/>
        <s v="WYFJ250400063"/>
        <s v="WYS250430052"/>
        <s v="WYFJ250400061"/>
        <s v="WYSJ250410015"/>
        <s v="WYFJ250400055"/>
        <s v="WYSJ250410010"/>
        <s v="WYS250430045"/>
        <s v="WYFJ250400056"/>
        <s v="WYS250430043"/>
        <s v="WYS250430046"/>
        <s v="WYF250430023"/>
        <s v="WYFJ250400057"/>
        <s v="WYF250430020"/>
        <s v="WYS250430044"/>
        <s v="WYF250420052"/>
        <s v="WYSJ250410009"/>
        <s v="WYS250430042"/>
        <s v="WYS250440003"/>
        <s v="WYF250430017"/>
        <s v="WYF260010002"/>
        <s v="WYS250440002"/>
        <s v="WYSJ250400087"/>
        <s v="WYF250430019"/>
        <s v="WYF250430018"/>
        <s v="WYFJ250400054"/>
        <s v="WYS250430041"/>
        <s v="WYF250430015"/>
        <s v="WYSJ250410005"/>
        <s v="WYFJ250400051"/>
        <s v="WYS250430040"/>
        <s v="WYF250430016"/>
        <s v="WYFJ250400052"/>
        <s v="WYS250430038"/>
        <s v="WYSJ250410004"/>
        <s v="WYFJ250400050"/>
        <s v="WYF250430014"/>
        <s v="WYF250430013"/>
        <s v="WYS250430037"/>
        <s v="WYF250430012"/>
        <s v="WYSJ250410001"/>
        <s v="WYS250440001"/>
        <s v="WYF250410010"/>
        <s v="WYSJ250410003"/>
        <s v="WYSJ250410002"/>
        <s v="WYSJ250400079"/>
        <s v="WYSJ250400083"/>
        <s v="WYF250430010"/>
        <s v="WYSJ250400080"/>
        <s v="WYS250430036"/>
        <s v="WYFJ250400047"/>
        <s v="WYF250430009"/>
        <s v="WYSJ250400081"/>
        <s v="WYF250430008"/>
        <s v="WYSJ250400078"/>
        <s v="WYSJ250400077"/>
        <s v="WYS250430034"/>
        <s v="WYSJ250400076"/>
        <s v="WYFJ250400046"/>
        <s v="WYF250430007"/>
        <s v="WYSJ250400075"/>
        <s v="WYF250430006"/>
        <s v="WYS250430033"/>
        <s v="WYS250430032"/>
        <s v="WYFJ250400045"/>
        <s v="WYS250410015"/>
        <s v="WYF250430004"/>
        <s v="WYS250410014"/>
        <s v="WYF250430003"/>
        <s v="WYFJ250400044"/>
        <s v="WYS250430031"/>
        <s v="WYSJ250400071"/>
        <s v="WYFJ250400043"/>
        <s v="WYSJ250400069"/>
        <s v="WYFJ250400042"/>
        <s v="WYF250430002"/>
        <s v="WYSJ250400068"/>
        <s v="WYFJ250400041"/>
        <s v="WYF250430001"/>
        <s v="ZVVA260020002"/>
        <s v="ZVVA260020001"/>
        <s v="WYSJ250400067"/>
        <s v="WYF250420051"/>
        <s v="WYFJ250410022"/>
        <s v="WYSJ250410040"/>
        <s v="WYF250470029"/>
        <s v="WYFJ250410023"/>
        <s v="WYF250470027"/>
        <s v="WYSJ250410039"/>
        <s v="WYFJ250400083"/>
        <s v="WYSJ250410041"/>
      </sharedItems>
    </cacheField>
    <cacheField name="报班日期" numFmtId="0">
      <sharedItems containsBlank="1" count="31">
        <s v="2025-09-28"/>
        <s v="2025-09-27"/>
        <m/>
        <s v="2025-09-19"/>
        <s v="2025-09-15"/>
        <s v="2025-09-14"/>
        <s v="2025-09-13"/>
        <s v="2025-09-29"/>
        <s v="2025-09-24"/>
        <s v="2025-09-23"/>
        <s v="2025-09-02"/>
        <s v="2025-09-26"/>
        <s v="2025-09-25"/>
        <s v="2025-09-22"/>
        <s v="2025-09-21"/>
        <s v="2025-09-20"/>
        <s v="2025-09-18"/>
        <s v="2025-09-17"/>
        <s v="2025-09-16"/>
        <s v="2025-09-12"/>
        <s v="2025-09-11"/>
        <s v="2025-09-10"/>
        <s v="2025-09-09"/>
        <s v="2025-09-08"/>
        <s v="2025-09-07"/>
        <s v="2025-09-06"/>
        <s v="2025-09-05"/>
        <s v="2025-09-04"/>
        <s v="2025-09-03"/>
        <s v="2025-09-01"/>
        <s v="2025-09-30"/>
      </sharedItems>
    </cacheField>
    <cacheField name="学员状态" numFmtId="0">
      <sharedItems containsNonDate="0" containsString="0" containsBlank="1" count="1">
        <m/>
      </sharedItems>
    </cacheField>
    <cacheField name="回访记录" numFmtId="0">
      <sharedItems containsBlank="1" count="334" longText="1">
        <s v="回访人：黄智超，回访时间：2025-09-22 11:54，回访内容：【基本情况】新大一 准备报名四级花园桥班下午上课 目前没有名额 沟通学管看看名额～_x000a_【学习方案】线下四级大班那（花园桥下午）_x000a_【诺访时间】不确定_x000a_【是否有同学一起学习】同学已经报了；|回访人：黄智超，回访时间：2025-09-22 19:33，回访内容：已经储值 等有名额就入班～沟通了罗老师～；|回访人：黄智超，回访时间：2025-09-24 21:12，回访内容：已经储值，等待班级有位置就报进去。；|回访人：黄智超，回访时间：2025-09-26 16:04，回访内容：等花园桥大班的空位～；|回访人：黄智超，回访时间：2025-09-28 14:26，回访内容：报名"/>
        <s v="回访人：黄智超，回访时间：2025-09-27 13:44，回访内容：准备报名四级大班～"/>
        <s v="回访人：黄智超，回访时间：2025-09-19 18:35，回访内容：准备报名四级一对一"/>
        <s v="回访人：徐一城，回访时间：2025-09-13 21:59，回访内容：【基本情况、学习方案】_x000a_大一 矿大 咨询高数 四级_x000a_高考128 想要六级高分和雅思_x000a_意向知春路校区_x000a_李女士_x000a_【诺访转介绍】_x000a_明日面谈；|回访人：徐一城，回访时间：2025-09-14 19:32，回访内容：孩子有保研需求，英语推荐大班，高数推荐50小时一对一；|回访人：徐一城，回访时间：2025-09-14 19:36，回访内容：补：面谈地质大学软件工程专业；|回访人：徐一城，回访时间：2025-09-14 22:49，回访内容：修改工单意向"/>
        <s v="回访人：刘晓娟，回访时间：2025-09-14 13:19，回访内容：专升本网课"/>
        <s v="回访人：房国超，回访时间：2025-09-14 18:11，回访内容：转班；|回访人：房国超，回访时间：2025-09-14 18:12，回访内容：转班"/>
        <s v="回访人：刘晓娟，回访时间：2025-09-27 17:41，回访内容：9,30上课，明天缴费，一节课；|回访人：刘晓娟，回访时间：2025-09-28 16:53，回访内容：发了支付码，和电子协议，等支付；|回访人：刘晓娟，回访时间：2025-09-29 10:51，回访内容：发了支付码，还没支付，今天再微信问一下，等回复"/>
        <s v="回访人：刘晓娟，回访时间：2025-09-23 19:10，回访内容：学生本人咨询，想上6级的课程，介绍了6级的1对1。之前是咱们新东方的老师，然后规划了具体的课时，稍后确认一下老师。"/>
        <s v="回访人：刘晓娟，回访时间：2025-09-22 15:43，回访内容：四级一对一，周二下午上四级口语，先试试课，看看怎么好，好的话再定计划"/>
        <s v="回访人：刘文君，回访时间：2025-09-16 17:43，回访内容：入班交接"/>
        <s v="回访人：刘晓娟，回访时间：2025-08-27 15:26，回访内容：老带新推荐新学员报名了，沟通；|回访人：刘晓娟，回访时间：2025-09-02 11:07，回访内容：家长又问了雅思的课程推荐了雅思的老师沟通中"/>
        <s v="回访人：刘晓娟，回访时间：2025-09-26 18:22，回访内容：孩子母亲咨询，想咨询四级大班课，新大一，12月考四级，介绍无忧和套餐的课程，同时邀约讲座和介绍老带新；|回访人：刘晓娟，回访时间：2025-09-28 14:27，回访内容：家长打算十一孩子回来的时候再商量下，看看选择哪个；|回访人：刘晓娟，回访时间：2025-09-29 20:19，回访内容：报名"/>
        <s v="回访人：宋增辉，回访时间：2025-09-28 16:30，回访内容：【基本情况】大一，学校在沙河，距离比较远，要去咨询四级线上，孩子有学习想法要询问孩子，沟通一下_x000a_【学习方案】四级线上+10小时一对一_x000a_【诺访】不方便_x000a_【转介绍】后续有需要的会推荐；|回访人：宋增辉，回访时间：2025-09-29 17:00，回访内容：已报名"/>
        <s v="回访人：徐一城，回访时间：2025-09-25 11:36，回访内容：【基本情况、学习方案】_x000a_外地上学，咨询四级线上课，推荐一对一和大班_x000a_【诺访、转介绍】_x000a_试听课邀约；|回访人：徐一城，回访时间：2025-09-26 14:45，回访内容：家长意向孙老师，晚上商议时间；|回访人：徐一城，回访时间：2025-09-26 19:11，回访内容：告知价格，尽快决定；|回访人：徐一城，回访时间：2025-09-27 20:30，回访内容：电话未接通；|回访人：徐一城，回访时间：2025-09-28 10:14，回访内容：明日到场缴费报名；|回访人：徐一城，回访时间：2025-09-29 15:40，回访内容：签约"/>
        <s v="回访人：黄智超，回访时间：2025-09-29 14:20，回访内容：准备报名高数一对一10小时"/>
        <s v="回访人：黄智超，回访时间：2025-09-23 16:09，回访内容：给家长发送提分案例 目前家长对于教师的要求比较高 继续跟进～；|回访人：黄智超，回访时间：2025-09-27 20:04，回访内容：沟通包老师时间 确定是否可排课～"/>
        <s v="回访人：黄智超，回访时间：2025-09-29 10:08，回访内容：准备报名六级大班～；|回访人：黄智超，回访时间：2025-09-29 15:28，回访内容：已签约 六级线下大班～"/>
        <s v="回访人：徐一城，回访时间：2025-09-29 11:14，回访内容：死单激活，协和医学院申博目标600分，微信私信咨询六级大班，周日下午无法上课，推荐线上大班；|回访人：徐一城，回访时间：2025-09-29 12:02，回访内容：签约"/>
        <s v="回访人：黄智超，回访时间：2025-09-23 18:27，回访内容：孩子准备12月考试 必须这次过了 推荐一对一 孩子想综合都考虑一下～；|回访人：黄智超，回访时间：2025-09-24 21:08，回访内容：学生今天去做理疗了，明天推进付款报名。；|回访人：黄智超，回访时间：2025-09-25 12:05，回访内容：给家长打电话 确定报名 稍后通过微信～；|回访人：黄智超，回访时间：2025-09-26 15:33，回访内容：协议签完了 钱得过几天到位 支付码已发送～"/>
        <s v="回访人：刘晓娟，回访时间：2025-09-28 11:22，回访内容：续费"/>
        <s v="回访人：房国超，回访时间：2025-09-24 18:13，回访内容：学生咨询，新大二， 大兴上学，  之前英语基础薄弱， 高中70分， 山东人， 之前补过新东方一对一高中， 和集训营，么啥用 ，  推荐的一对一和 小班，  长线规划，   邀约试听， 看时间安排，   转介绍暂无；|回访人：房国超，回访时间：2025-09-26 16:05，回访内容：已预约试听课 ，；|回访人：房国超，回访时间：2025-09-27 21:09，回访内容：参加试听，  可能会报名 四级大班 ，要和 家长商量 ；|回访人：刘晓娟，回访时间：2025-09-28 10:31，回访内容：报名"/>
        <s v="回访人：黄智超，回访时间：2025-09-28 10:13，回访内容：签约；|回访人：黄智超，回访时间：2025-09-28 10:14，回访内容：已签约；|回访人：黄智超，回访时间：2025-09-28 10:14，回访内容：黄智超进行了退单操作!(本条回访记录由系统自动记录)"/>
        <s v="回访人：黄智超，回访时间：2025-09-28 09:22，回访内容：准备报名一对一课程"/>
        <s v="回访人：宋增辉，回访时间：2025-09-19 18:29，回访内容：和妈妈一起来的，想要试听，全部内容已经讲解，发了可以带课的老师的切片课，要去选择然后试听两小时后觉得后面总课时；|回访人：宋增辉，回访时间：2025-09-21 21:09，回访内容：电话未接，一对一试听切片课，明天回访进度；|回访人：宋增辉，回访时间：2025-09-22 18:36，回访内容：还没看切面课，看完后确定老师是哪个；|回访人：宋增辉，回访时间：2025-09-24 16:53，回访内容：价格问题，觉得贵，和其他机构对比去了；|回访人：宋增辉，回访时间：2025-09-28 11:36，回访内容：先上一次课；|回访人：宋增辉，回访时间：2025-09-29 10:07，回访内容：已报名"/>
        <s v="回访人：田一禾，回访时间：2025-09-28 16:52，回访内容：今日签约预计；|回访人：田一禾，回访时间：2025-09-28 20:17，回访内容：今日签约"/>
        <s v="回访人：房国超，回访时间：2025-09-28 12:06，回访内容：学生咨询， 研究生，  之前六级过线 和不过线  徘徊，  目前1年左右 没学了， 想冲六级500+的成绩，   推荐一对一 和小班 以及套餐班组合，    国贸附近近， 邀约暂不来， 转介绍无；|回访人：房国超，回访时间：2025-09-28 19:40，回访内容：报名"/>
        <s v="回访人：房国超，回访时间：2025-09-20 21:59，回访内容：告知  已开班， 学生倾向小班，但是家长担心孩子安全，   ；|回访人：房国超，回访时间：2025-09-22 21:29，回访内容：箱包9月开课的直播课， 看看还能加名额不 ；|回访人：房国超，回访时间：2025-09-23 22:26，回访内容：等待看能开名额不；|回访人：房国超，回访时间：2025-09-24 21:25，回访内容：告知了家长 只能报10月的课程了， 要和孩子商量；|回访人：房国超，回访时间：2025-09-26 22:23，回访内容：电话无人接，微信留言未回 ；|回访人：房国超，回访时间：2025-09-28 17:09，回访内容：报名"/>
        <s v="回访人：房国超，回访时间：2025-09-27 20:22，回访内容：家长咨询， 学生新大一，文科生， 学财务管理，  微积分学的吃力，  告知一对一课程，     邀约暂不来，  校区嫌远，  转介绍无"/>
        <s v="回访人：房国超，回访时间：2025-09-25 21:20，回访内容：学生咨询， 成人，说自己快退休了， 研一，去年考的英语二 58左右，  告知了四级考听力，  一对一不考虑，  可能直播课，校区远   邀约，转介绍无；|回访人：房国超，回访时间：2025-09-27 20:46，回访内容：打算报名 直播课   ，还没签协议；|回访人：房国超，回访时间：2025-09-28 15:47，回访内容：报名"/>
        <s v="回访人：刘晓娟，回访时间：2025-09-24 17:33，回访内容：想考虑一对一，发了师资介绍，等回复"/>
        <s v="回访人：房国超，回访时间：2025-09-25 15:08，回访内容：学生推荐， 之前高中英语110，  想稳妥过四级，推荐小班和一对一，价格略贵， 可能考虑大班，   邀约试听课已预约， 转介绍暂无；|回访人：房国超，回访时间：2025-09-26 15:27，回访内容：邀约试听课 ；|回访人：房国超，回访时间：2025-09-27 20:50，回访内容：试听完 打算自学，  先不考虑 补课了，后边有需要联系  ；|回访人：房国超，回访时间：2025-09-28 17:11，回访内容：报名"/>
        <s v="回访人：田一禾，回访时间：2025-09-21 19:08，回访内容：发送试听课回放，问什么时候过来，下周末再说；|回访人：田一禾，回访时间：2025-09-26 15:32，回访内容：明天请假了不过来，发回放上线上，后面沟通。；|回访人：田一禾，回访时间：2025-09-27 19:07，回访内容：今日签约"/>
        <s v="回访人：田一禾，回访时间：2025-09-19 21:47，回访内容：【基本情况、学习方案】_x000a_爸爸回应一般，要一万以下的，介绍一个大班，又不回复了，_x000a_【诺访、转介绍】_x000a_提了不回复；|回访人：田一禾，回访时间：2025-09-22 19:02，回访内容：交了2000定金，周六过来补尾款，周五确认校区；|回访人：田一禾，回访时间：2025-09-26 16:26，回访内容：告知进门码，预计是要明天下午过来，；|回访人：田一禾，回访时间：2025-09-27 18:50，回访内容：今日签约"/>
        <s v="回访人：房国超，回访时间：2025-09-22 18:06，回访内容：家长咨询，就是先问个价格， 咨询六级课程， 学生6月没过， 卡了不到400，  打算六级冲高分，  推荐一对一和小班课， 价格贵，不考虑，  大班有点意向， 也嫌贵，  说要和孩子商量， 邀约暂不来， 说了新带新转介绍  红包；|回访人：房国超，回访时间：2025-09-23 16:08，回访内容：周六日等孩子回来商量下，  邀约试听课 ；|回访人：房国超，回访时间：2025-09-26 17:58，回访内容：试听课不参加了， 打算报名课程 ，知道抽奖 ；|回访人：房国超，回访时间：2025-09-27 18:31，回访内容：报名"/>
        <s v="回访人：刘晓娟，回访时间：2025-09-27 17:51，回访内容：转班；|回访人：刘晓娟，回访时间：2025-09-27 17:52，回访内容：转班"/>
        <s v="回访人：徐一城，回访时间：2025-09-20 13:44，回访内容：黄老师死单激活；|回访人：徐一城，回访时间：2025-09-21 19:37，回访内容：家长联系黄老师，和黄老师合作；|回访人：徐一城，回访时间：2025-09-27 17:32，回访内容：签约"/>
        <s v="回访人：刘晓娟，回访时间：2025-09-22 15:16，回访内容：微信留言，确认意向，等待回复；|回访人：刘晓娟，回访时间：2025-09-26 16:42，回访内容：家长觉得两天的时间太多了，问有没有单天的，推荐了一对一，同时也邀约试听课；|回访人：刘晓娟，回访时间：2025-09-27 17:18，回访内容：报名"/>
        <s v="回访人：刘晓娟，回访时间：2025-09-23 11:06，回访内容：孩子高考英语130，母亲咨询，12月考四级，首经贸上学，想看看四级的课程，介绍线上和线下的课程，家长跟孩子商量下，也邀约讲座和老带新；|回访人：刘晓娟，回访时间：2025-09-26 15:36，回访内容：发送讲座位置，提醒家长；|回访人：刘晓娟，回访时间：2025-09-27 17:17，回访内容：报名"/>
        <s v="回访人：刘晓娟，回访时间：2025-09-24 15:23，回访内容：孩子报上考试的名了，12月考四级，先看看四级线下的课程，介绍四级无忧和精英计划，家长跟孩子商量下，邀约讲座和介绍老带新；|回访人：刘晓娟，回访时间：2025-09-26 11:09，回访内容：发送明天讲座试听的位置，提醒一下家长；|回访人：刘晓娟，回访时间：2025-09-27 17:15，回访内容：报名"/>
        <s v="回访人：刘晓娟，回访时间：2025-09-26 11:52，回访内容：电话联系，学员本人咨询，四级考了两次，都是380，介绍线下的大班和小班，考虑下，明天过来试听；|回访人：刘晓娟，回访时间：2025-09-27 17:12，回访内容：报名"/>
        <s v="回访人：房国超，回访时间：2025-09-27 16:30，回访内容：打算国庆上课"/>
        <s v="回访人：刘晓娟，回访时间：2025-09-27 10:06，回访内容：学生本人咨询，在北工大上学，四级450或者460.想咨询六级的课程，介绍六级无忧和精英计划，并邀约下午的讲座；|回访人：刘晓娟，回访时间：2025-09-27 17:08，回访内容：报名"/>
        <s v="回访人：刘晓娟，回访时间：2025-09-27 10:22，回访内容：孩子母亲咨询，孩子四级快600分了，但是六级考了一次没考过，差20分，周日有事，不能上课，介绍了六级线上的课程，孩子跟家长在一起，商量下；|回访人：刘晓娟，回访时间：2025-09-27 10:49，回访内容：报名"/>
        <s v="回访人：田一禾，回访时间：2025-09-27 20:26，回访内容：今日预计下单；|回访人：田一禾，回访时间：2025-09-27 20:53，回访内容：今日签约"/>
        <s v="回访人：田一禾，回访时间：2025-09-26 14:19，回访内容：预计报名；|回访人：田一禾，回访时间：2025-09-26 17:33，回访内容：修改回访时间，支付码和协议已发等待回应。；|回访人：田一禾，回访时间：2025-09-27 19:02，回访内容：今日签约"/>
        <s v="回访人：黄智超，回访时间：2025-09-22 15:15，回访内容：线下来上课比较远 问问孩子要不要跟着线上班学习  问问孩子的想法～；|回访人：黄智超，回访时间：2025-09-27 14:52，回访内容：推孩子微信 联系孩子看看～；|回访人：黄智超，回访时间：2025-09-27 18:40，回访内容：已报名 四级线上大班 ～"/>
        <s v="回访人：宋增辉，回访时间：2025-09-22 15:38，回访内容：【基本情况】大一，周六试听课邀约，孩子要去学习四级线下课，说是听一下试听课再去沟通_x000a_【学习方案】四级线下_x000a_【诺访】周六试听课过来_x000a_【转介绍】后续有需要的会推荐；|回访人：宋增辉，回访时间：2025-09-25 17:47，回访内容：决定报名，等待协议签署；|回访人：宋增辉，回访时间：2025-09-27 18:25，回访内容：已经报名"/>
        <s v="回访人：田一禾，回访时间：2025-09-26 19:53，回访内容：【基本情况、学习方案】_x000a_学生本人，山西校友，消费能力一般，介绍了寒假线上课，明天_x000a_【诺访、转介绍】_x000a_明天不方便，转介绍说没有；|回访人：田一禾，回访时间：2025-09-27 17:33，回访内容：今日签约"/>
        <s v="回访人：刘晓娟，回访时间：2025-09-26 20:22，回访内容：学生是首都师范大学上学严尔想要咨询六级的课程介绍6级线下的面授等。明天过来试听。；|回访人：刘晓娟，回访时间：2025-09-27 17:22，回访内容：报名"/>
        <s v="回访人：房国超，回访时间：2025-09-19 18:57，回访内容：等开学安排，  现在学校课程安排 还没排完，；|回访人：房国超，回访时间：2025-09-22 21:43，回访内容：电话无人接，微信留言 看学校安排咋样了  未回 ；|回访人：房国超，回访时间：2025-09-25 21:35，回访内容：微信邀约试听课 ；|回访人：房国超，回访时间：2025-09-27 16:32，回访内容：报名"/>
        <s v="回访人：黄智超，回访时间：2025-09-25 16:10，回访内容：【基本情况】六级 六月考了409分，准备12月考试 不考虑一对一 班课大小班都了解下 邀约了试听课_x000a_【学习方案】线下班课_x000a_【诺访时间】等学生确定时间_x000a_【是否有同学一起学习】没有；|回访人：黄智超，回访时间：2025-09-26 17:53，回访内容：邀约试听课 电话微信 微信沟通 反馈不一定过来～；|回访人：黄智超，回访时间：2025-09-27 15:49，回访内容：邀约试听课沟通～；|回访人：黄智超，回访时间：2025-09-27 15:53，回访内容：已报名 六级线下大班～"/>
        <s v="回访人：房国超，回访时间：2025-09-22 11:01，回访内容：家长咨询， 四级刚过线，425，  之前老生，  六级课程，  这次考试也没想过，先试下，  六级直播课    一对一和小班不考虑，  邀约到店暂不来， 转介绍暂无，；|回访人：房国超，回访时间：2025-09-23 16:31，回访内容：还没和学生沟通，  学生忙， 邀约周六日试听  ；|回访人：房国超，回访时间：2025-09-26 17:31，回访内容：预约试听课， ；|回访人：房国超，回访时间：2025-09-27 14:52，回访内容：报名"/>
        <s v="回访人：杨晓超，回访时间：2025-09-25 19:17，回访内容：了解线下六级课程学习 ；|回访人：杨晓超，回访时间：2025-09-26 15:57，回访内容：六级意向报名 ，明天开课；|回访人：杨晓超，回访时间：2025-09-27 13:56，回访内容：签约"/>
        <s v="回访人：黄智超，回访时间：2025-09-20 19:06，回访内容：目前四级测试的情况不是很理想 家长在考虑看看 第二套题还没做～；|回访人：黄智超，回访时间：2025-09-23 17:23，回访内容：邀约试听课 大概率能过来 让孩子自己预约 微信发送试听课介绍～准备线下现金缴费；|回访人：黄智超，回访时间：2025-09-27 12:36，回访内容：已报名 四级线下大班～花园桥"/>
        <s v="回访人：宋增辉，回访时间：2025-09-25 19:00，回访内容：【基本情况】大三，四级考试346，要过线家，课程推荐了小班和一对一，想要线下面聊，预约了周六的试听课_x000a_【学习方案】四级小班或者50小时一对一_x000a_【诺访】周六直接来校区面谈_x000a_【转介绍】后续有需要的会推荐；|回访人：宋增辉，回访时间：2025-09-27 11:59，回访内容：已经报名"/>
        <s v="回访人：宋增辉，回访时间：2025-09-19 14:50，回访内容：【基本情况】大四，四级考试389，时间比较富裕，想要一对一去学，先要确认时间，再去沟通_x000a_【学习方案】60小时一对一_x000a_【诺访】不方便_x000a_【转介绍】后续有需要的会推荐；|回访人：宋增辉，回访时间：2025-09-21 22:28，回访内容：电话未接；|回访人：宋增辉，回访时间：2025-09-22 21:25，回访内容：要来线下沟通，周五或者周六；|回访人：刘文君，回访时间：2025-09-27 11:20，回访内容：刘文君进行了退单操作!(本条回访记录由系统自动记录)；|回访人：刘文君，回访时间：2025-09-27 11:20，回访内容：校区待确认_x000a__x000a_每周周2、4、5、6可上课，尽量10:40-16:10两个时间段，一周3-4节课_x000a_任俊峰（十一主排 上午第二节和下午第一节穿插排）+魏苗苗_x000a_十一假期：2、4、6上课，法定节假日跟老师和学生确认是否安排，先跟老师确认，再问问学生排不排_x000a_通州很远 要面授一对一 四级 初高中老生 没学习过一对一 后续打算留学考雅思_x000a_400分左右 毕业要四级证书 越高越好 计划冲480+500这样_x000a_想用少课时达到效果 尽快学习完四级_x000a_如果老师结合上课情况和学生基础以及吸收情况，评估课时不够，可以续费，辛苦提前出上课计划，学生和家长知晓；|回访人：宋增辉，回访时间：2025-09-27 11:49，回访内容：已经报名"/>
        <s v="回访人：房国超，回访时间：2025-09-27 11:07，回访内容：家长咨询， 新大一，学习 数学分析  感觉难 ，  咨询学科辅导，   推荐一对一 ， 30小时 "/>
        <s v="回访人：刘晓娟，回访时间：2025-09-24 16:03，回访内容：唐蕊妈妈推荐，四级线下大班，周六过来试听，顺便报名；|回访人：刘晓娟，回访时间：2025-09-27 17:11，回访内容：报名"/>
        <s v="回访人：宋增辉，回访时间：2025-09-22 16:44，回访内容：【基本情况】大一，暑假上过四级预科，家长想要那种冲刺班，长线跟进_x000a_【学习方案】四级冲刺班_x000a_【诺访】不方便_x000a_【转介绍】后续有需要的会推荐；|回访人：宋增辉，回访时间：2025-09-24 21:33，回访内容：电话未接，微信留言；|回访人：宋增辉，回访时间：2025-09-27 15:31，回访内容：已经报名"/>
        <s v="回访人：黄智超，回访时间：2025-09-27 13:20，回访内容：高数一对一"/>
        <s v="回访人：徐一城，回访时间：2025-09-24 16:08，回访内容：【基本情况、学习方案】_x000a_大一，咨询四级线下课，北方工业大学，高考115，完全不了解四级_x000a_【诺访、转介绍】_x000a_邀约周六试听课；|回访人：徐一城，回访时间：2025-09-25 16:32，回访内容：发送邀约海报，询问课程意向；|回访人：徐一城，回访时间：2025-09-26 20:38，回访内容：签约"/>
        <s v="回访人：房国超，回访时间：2025-09-23 15:26，回访内容：家长介绍，  家长咨询，学生志气六级成绩450 460左右，  想保研，需要550+成绩， 推荐一对一  50H   和小班，  套餐班学习，   倾向套餐学习，要和学生商量， 邀约到店先不考虑， 转介绍无，；|回访人：房国超，回访时间：2025-09-25 18:58，回访内容：还没和学生沟通好，  家长又问了下一对一的安排 ，；|回访人：房国超，回访时间：2025-09-26 12:37，回访内容：学生之前六级成绩450 460左右，  想保研，需要550+成绩"/>
        <s v="回访人：刘晓娟，回访时间：2025-09-26 10:40，回访内容：听力和口语 一对一"/>
        <s v="回访人：徐一城，回访时间：2025-09-24 16:34，回访内容：【基本情况、学习方案】_x000a_家长不提供信息，咨询六级线上网课_x000a_【诺访、转介绍】_x000a_拒绝沟通；|回访人：徐一城，回访时间：2025-09-25 16:27，回访内容：电话未接通，微信询问课程意向；|回访人：徐一城，回访时间：2025-09-28 16:49，回访内容：签约写协议"/>
        <s v="回访人：刘晓娟，回访时间：2025-09-23 17:04，回访内容：新大一，本人咨询，中央民族大学大兴校区上学，介绍四级线上和线下的课程，还有口语的一对一，考虑下，也邀约讲座和介绍老带新；|回访人：刘晓娟，回访时间：2025-09-26 10:06，回访内容：报名"/>
        <s v="回访人：房国超，回访时间：2025-09-25 11:39，回访内容：家长咨询，新大一，之前高中英语120左右，  分班测了，   想稳妥过四级，  报名四级考试了， 推荐一对一  小班 和套餐班，  要和学生商量，邀约试听，转介绍无"/>
        <s v="回访人：田一禾，回访时间：2025-09-18 20:39，回访内容：【基本情况、学习方案】_x000a_9.27前都在军训，最近不方便，基础不太好，但是支付能力不佳_x000a_【诺访、转介绍】_x000a_；|回访人：田一禾，回访时间：2025-09-22 18:26，回访内容：介绍了一下10.13的线上课，还是不爱回复，不知道具体意向，约下试听课看看；|回访人：田一禾，回访时间：2025-09-26 15:47，回访内容：再次邀约试听课还是不过来，目前都不回复，下次最后一次跟进。；|回访人：田一禾，回访时间：2025-09-26 18:25，回访内容：今日签约"/>
        <s v="回访人：房国超，回访时间：2025-09-16 21:30，回访内容：家长咨询，新大一，英语110，  咨询四级课程， 可以报考， 推荐四级小班， 和一对一，  拉群详聊，转介绍暂无，试听暂不来 和孩子商量 ；|回访人：房国超，回访时间：2025-09-18 20:41，回访内容：打算报名线下走读大班，  等待签协议 缴费 ；|回访人：房国超，回访时间：2025-09-19 19:26，回访内容：电话无人接，微信留言  未回， 协议也没签  ；|回访人：房国超，回访时间：2025-09-20 21:01，回访内容：协议签了， 还没缴费 ；|回访人：房国超，回访时间：2025-09-22 11:11，回访内容：梳理工单；|回访人：房国超，回访时间：2025-09-22 20:47，回访内容：电话无人接，微信留言试听  告知那个班已报满，  看考虑新班安排不 ；|回访人：房国超，回访时间：2025-09-24 21:11，回访内容：告知已经满班， 看还能加名额不  直播课不考虑 ；|回访人：房国超，回访时间：2025-09-25 19:35，回访内容：报名"/>
        <s v="回访人：田一禾，回访时间：2025-09-24 16:36，回访内容：孩子妈妈加过来，明天预计过来面谈；|回访人：田一禾，回访时间：2025-09-25 14:18，回访内容：改一下标签；|回访人：田一禾，回访时间：2025-09-25 18:37，回访内容：今日签约"/>
        <s v="回访人：黄智超，回访时间：2025-09-16 15:13，回访内容：妈妈和孩子的电话都拒绝了 微信发送试听课邀约 暂未回复 继续跟进～；|回访人：黄智超，回访时间：2025-09-21 22:09，回访内容：电话未接通，需要继续跟进一下，下周再联系，今天有点晚。；|回访人：黄智超，回访时间：2025-09-25 15:59，回访内容：已报名 六级线下大班～"/>
        <s v="回访人：刘晓娟，回访时间：2025-09-17 15:07，回访内容：问商量的怎么样，说刚发给孩子，顺便邀约下试听课；|回访人：刘晓娟，回访时间：2025-09-23 16:49，回访内容：孩子母亲接的电话，新大一，高考英语115，暑假学习了雅思，所以想给孩子报六级，跟孩子商量下，9.27魏公村的班级；|回访人：刘晓娟，回访时间：2025-09-25 15:46，回访内容：报名"/>
        <s v="回访人：田一禾，回访时间：2025-09-16 12:18，回访内容：13051117052 要咨询四六级，大二。刚10点左右大客服进的线，非要知春路校区的电话， 告知这边是大学部分_x000a_父亲，了解大班小班一对一，基础不太好，时间上不确定，先邀约试听课来看看，_x000a__x000a_面谈老带新无回应；|回访人：田一禾，回访时间：2025-09-19 21:09，回访内容：告知开门码，后面再说，目前没回应；|回访人：田一禾，回访时间：2025-09-22 17:58，回访内容：给孩子也说了，给爸爸也说了，都不回，没办法等等吧；|回访人：田一禾，回访时间：2025-09-25 14:13，回访内容：协议和缴费码全出了，在逼单，但现在联系不上了。"/>
        <s v="回访人：宋增辉，回访时间：2025-09-23 14:11，回访内容：【基本情况】大一，成绩比较薄弱，但是不让考试，家长想要长线去学，让我新设孩子沟通一下，告知怎么去学，_x000a_【学习方案】四级线上+10小时一对一_x000a_【诺访】不方便_x000a_【转介绍】后续有需要的会推荐；|回访人：宋增辉，回访时间：2025-09-24 21:39，回访内容：电话未接，微信留言；|回访人：宋增辉，回访时间：2025-09-25 14:12，回访内容：已报名"/>
        <s v="回访人：黄智超，回访时间：2025-09-17 10:37，回访内容：【基本情况】可以免修 大一学了一年课 没太认真 没复习 大一期末考 能卡线通过 孩子想学 高考135分 吃老本 周末时间充裕 学六级 考四级 需要综合提升 一对一考前有需要再学 老学员 首医 大二 懒 不爱背单词 保研没定 肯定要上研究生 先了解班课安排  发送资料先看看 再联系_x000a_【学习方案】线下小班_x000a_【诺访时间】未确定 邀约试听课_x000a_【是否有同学一起学习】今天问问；|回访人：黄智超，回访时间：2025-09-18 21:23，回访内容：需要沟通下孩子的想法 再等等看看～；|回访人：黄智超，回访时间：2025-09-22 16:58，回访内容：家长近期忙着家里老人的事 孩子目前倾向大班  要给家里省钱 孩子今晚上预计10点以后回来 再问问孩子确定后跟刘老师联系；|回访人：黄智超，回访时间：2025-09-24 11:23，回访内容：家长要给孩子报名 但是近期家里事情太多了 有空会联系刘老师的 告知按照报名顺序排座位 家长已知悉 ；|回访人：黄智超，回访时间：2025-09-25 10:37，回访内容：已报名 六级线下大班～"/>
        <s v="回访人：房国超，回访时间：2025-09-16 17:26，回访内容：学生推了家长微信，  家长在忙，再联系 ；|回访人：房国超，回访时间：2025-09-18 21:34，回访内容：电话无人接，微信留言未回 ；|回访人：房国超，回访时间：2025-09-20 21:27，回访内容：微信留言 试听课邀约， ；|回访人：房国超，回访时间：2025-09-22 20:56，回访内容：电话无人接，微信留言 试听课   未回；|回访人：房国超，回访时间：2025-09-24 20:28，回访内容：报名"/>
        <s v="回访人：宋增辉，回访时间：2025-09-24 18:22，回访内容：已报名"/>
        <s v="回访人：刘晓娟，回访时间：2025-09-24 14:57，回访内容：直访；|回访人：刘晓娟，回访时间：2025-09-24 15:16，回访内容：直访，北邮上学，四级556，六级考了两次，一次380，一次330，介绍套餐和大班，报名大班"/>
        <s v="回访人：宋增辉，回访时间：2025-09-15 20:24，回访内容：【基本情况】电话说一半挂断，微信沟通，正在跟进_x000a_【学习方案】未推荐_x000a_【诺访】还没聊到_x000a_【转介绍】还没有沟通；|回访人：宋增辉，回访时间：2025-09-17 23:03，回访内容：电话未接；|回访人：宋增辉，回访时间：2025-09-19 20:32，回访内容：邀约试听课，要去对比机构，周日线下沟通；|回访人：宋增辉，回访时间：2025-09-21 21:40，回访内容：电话未接，微信留言，明天报名；|回访人：宋增辉，回访时间：2025-09-22 19:01，回访内容：正和家长沟通商量，这两天给答复；|回访人：宋增辉，回访时间：2025-09-24 14:31，回访内容：已经报名_x000a_总结：客户已成功报名，费用已交，明天将入班。学管老师会尽快联系安排导学课。顾问老师表扬客户学习态度积极，并推荐了老学员推荐活动，邀请客户生成专属海报分享至朋友圈，成功推荐新学员可获得返现、礼物或赠课等奖励。  _x000a__x000a_下次回访建议：  _x000a_1. 确认客户是否已入班，导学课安排是否顺利。  _x000a_2. 询问客户对推荐活动的兴趣，是否需要协助生成海报或解答活动规则。  _x000a_3. 提醒客户推荐奖励细节，鼓励分享海报，并跟进是否有新学员咨询。  _x000a_4. 提供学习支持，如词汇书邮寄进度或课程疑问解答。"/>
        <s v="回访人：刘晓娟，回访时间：2025-09-22 11:22，回访内容：孩子母亲咨询，孩子北邮上学，六级考了一次390，现在回本部了，想看看线下的课程，介绍六级线下的大班和小班，介绍老带新和邀约面谈；|回访人：刘晓娟，回访时间：2025-09-24 11:31，回访内容：邀约讲座；|回访人：刘晓娟，回访时间：2025-09-24 17:03，回访内容：报名"/>
        <s v="回访人：徐一城，回访时间：2025-09-22 20:22，回访内容：家长已报过大班，主要需求为平时做完四级模拟题，想让老师批改讲解一下作文和翻译。_x000a_推荐20小时一对一；|回访人：徐一城，回访时间：2025-09-23 15:12，回访内容：询问家长意向，未回复"/>
        <s v="回访人：宋增辉，回访时间：2025-09-22 10:24，回访内容：【基本情况】大二，意向非常明确，就是要四级线下大班，_x000a_【学习方案】四级线下大班_x000a_【诺访】不方便_x000a_【转介绍】后续有需要的会推荐；|回访人：宋增辉，回访时间：2025-09-24 15:46，回访内容：协议已经签署，要报名；|回访人：宋增辉，回访时间：2025-09-24 16:29，回访内容：已经报名"/>
        <s v="回访人：宋增辉，回访时间：2025-09-21 18:12，回访内容：【基本情况】大一，北信科，意向线上大班，推荐了套餐班，和孩子商量去了_x000a_【学习方案】四级线上+10小时一对一_x000a_【诺访】不方便_x000a_【转介绍】后续有需要的会推荐；|回访人：宋增辉，回访时间：2025-09-23 16:52，回访内容：电话未接，；|回访人：宋增辉，回访时间：2025-09-24 16:27，回访内容：已报名"/>
        <s v="回访人：黄智超，回访时间：2025-09-17 20:41，回访内容：【基本情况】孩子大一上学期不能考试，推荐报名寒假班提前学习 赠送导学课现在开始学 3-6月份一对一突击学习 家长对于课程价格比较介意 申请下优惠 要做一下方案～继续跟进～_x000a_【学习方案】线下一对一/小班_x000a_【诺访时间】未告知_x000a_【是否有同学一起学习】暂时没有 家长；|回访人：黄智超，回访时间：2025-09-19 20:52，回访内容：给家长发送了为学生定制化的4级学习方案，家长暂未回复，需要长期跟进。；|回访人：黄智超，回访时间：2025-09-23 20:58，回访内容：已签约 寒假四级小班"/>
        <s v="回访人：宋增辉，回访时间：2025-09-23 10:26，回访内容：已经发协议带签，待支付；|回访人：宋增辉，回访时间：2025-09-24 17:48，回访内容：已报名"/>
        <s v="回访人：黄智超，回访时间：2025-09-16 20:36，回访内容：【基本情况】孩子新大一，录到外地成都大学了，我英语110分，没有在暑假的时候学习4级。家长现在决定想给孩子报名课程学学，推荐一对一的课程，但是还没有跟孩子说，需要考虑一下孩子的想法，不太确定，继续跟进。_x000a_【学习方案】线上_x000a_【诺访时间】没确定 需要沟通孩子_x000a_【是否有同学一起学习】没有在外地；|回访人：黄智超，回访时间：2025-09-20 19:05，回访内容：大概率是大班 需要问问孩子～；|回访人：黄智超，回访时间：2025-09-23 10:56，回访内容：大概率是线上大班 目前发了协议还没签 等家长回复～；|回访人：黄智超，回访时间：2025-09-23 15:52，回访内容：已报名 四级线上大班～"/>
        <s v="回访人：黄智超，回访时间：2025-09-16 18:03，回访内容：【基本情况】咨询四级线下课程 孩子学校就有六号线 西黄村地铁站 告知具体路线 家长比较重视距离 家长目前倾向大班 小班下课太晚了～_x000a_【学习方案】线下小班/大班_x000a_【诺访时间】未告知_x000a_【是否有同学一起学习】暂时没有；|回访人：黄智超，回访时间：2025-09-17 11:05，回访内容：微信电话沟通 孩子这边周中有几天灵活 推荐一对一 价格家长有顾虑 也问了小班的课程价格 邀约试听课 家长反馈孩子本周没空～；|回访人：黄智超，回访时间：2025-09-17 19:09，回访内容：家长还没跟孩子沟通 就问了一下一对一的课程安排 告知每节课2小时 继续跟进～；|回访人：黄智超，回访时间：2025-09-22 21:37，回访内容：电话未接 微信已留言 等待回复～；|回访人：黄智超，回访时间：2025-09-23 15:45，回访内容：已报名四级大班～"/>
        <s v="回访人：房国超，回访时间：2025-09-18 20:35，回访内容：等待 家长和学生  沟通时间， 约老师面谈， 沟通详细课时安排，  ；|回访人：房国超，回访时间：2025-09-20 21:00，回访内容：家长沟通， 学生明中午才能回来，  约定明晚上9点联系，  学生之前英语高中100~110左右，  家长想让孩子稳妥过四级， 推80小时，；|回访人：房国超，回访时间：2025-09-21 22:24，回访内容：和老师 沟通 后续课程安排，  ；|回访人：房国超，回访时间：2025-09-22 11:09，回访内容：梳理工单"/>
        <s v="回访人：刘文君，回访时间：2025-09-23 17:10，回访内容：转班；|回访人：刘文君，回访时间：2025-09-23 17:10，回访内容：转班"/>
        <s v="回访人：田一禾，回访时间：2025-09-22 17:03，回访内容：【基本情况、学习方案】_x000a_孩子本人比较好说话，价格要跟妈妈商量一下，感觉问题不太大？等待加微通过_x000a_【诺访、转介绍】_x000a_没来不回应；|回访人：田一禾，回访时间：2025-09-23 16:33，回访内容：今日签约"/>
        <s v="回访人：黄智超，回访时间：2025-09-20 11:10，回访内容：【基本情况】四级第一次考 新大一 推荐小班邀约试听课 看看学生的情况 目前意向还不错～_x000a_【学习方案】线下小班_x000a_【诺访时间】明天看能不能来_x000a_【是否有同学一起学习】询问看看；|回访人：黄智超，回访时间：2025-09-21 15:01，回访内容：今天试听课不能来了 发送试听课的回放链接～；|回访人：黄智超，回访时间：2025-09-22 20:25，回访内容：已签约 四级小班～"/>
        <s v="回访人：刘晓娟，回访时间：2025-09-22 14:26，回访内容：学生本人咨询，基础一般，听力部分问题比较大，具体的也不太清楚什么程度，因为一直在分块做题，没完整的掐时间做过一套题[捂脸]，介绍四级线上的课程和一对一；|回访人：刘晓娟，回访时间：2025-09-22 17:56，回访内容：报名"/>
        <s v="回访人：房国超，回访时间：2025-09-21 10:58，回访内容：家长咨询， 学生新大一， 之前高中英语102 ，  学校摸底是8级，总共10级，  感觉自己能过，   12月考，  阜成路附近，  距离花园桥近点  ，推荐一对一和四级小班， 邀约试听问问孩子，转介绍暂无_x000a_；|回访人：房国超，回访时间：2025-09-22 16:01，回访内容：报名"/>
        <s v="回访人：徐一城，回访时间：2025-09-15 19:18，回访内容：【基本情况、学习方案】_x000a_中央民族大学，大二，生物科学专业，咨询六级网课，六级过线要刷分，周末要做实验，时间紧，周五晚上没时间_x000a_推荐一对一，觉得太贵，转推荐小班和大班_x000a_【诺放转介绍】_x000a_不方便；|回访人：徐一城，回访时间：2025-09-16 22:10，回访内容：微信询问课程意向；|回访人：徐一城，回访时间：2025-09-18 11:51，回访内容：电话未接通；|回访人：徐一城，回访时间：2025-09-20 17:50，回访内容：发送校区引导图；|回访人：徐一城，回访时间：2025-09-21 22:00，回访内容：试听课觉得效果不错，回家和家长商量一下；|回访人：徐一城，回访时间：2025-09-22 15:49，回访内容：签约"/>
        <s v="回访人：田一禾，回访时间：2025-09-22 11:57，回访内容：【基本情况、学习方案】_x000a_说是要今天报名？现在还没有联系到，先等等，介绍了大班小班，不需要一对一_x000a_【诺访、转介绍】_x000a_基本不用过来了；|回访人：田一禾，回访时间：2025-09-22 19:44，回访内容：今日签约"/>
        <s v="回访人：田一禾，回访时间：2025-09-22 12:39，回访内容：今天报名，激活一下；|回访人：田一禾，回访时间：2025-09-22 19:32，回访内容：今日签约"/>
        <s v="回访人：田一禾，回访时间：2025-09-22 12:46，回访内容：死单激活，今天报名；|回访人：田一禾，回访时间：2025-09-22 19:23，回访内容：今日签约"/>
        <s v="回访人：房国超，回访时间：2025-09-20 10:46，回访内容：学生咨询，新大一， 之前高中英语110左右，  高考考了100多点，    在海淀区和昌平区的交界上课，    校区有点嫌远， 推荐一对一和小班， 邀约到店先考虑下， 转介绍暂无；|回访人：房国超，回访时间：2025-09-21 22:12，回访内容：打算周一来校区详聊；|回访人：房国超，回访时间：2025-09-22 11:11，回访内容：梳理工单"/>
        <s v="回访人：黄智超，回访时间：2025-09-22 09:33，回访内容：【基本情况】准备报名四级大班_x000a_【学习方案】四级大班_x000a_【诺访时间】_x000a_【是否有同学一起学习】；|回访人：黄智超，回访时间：2025-09-22 14:37，回访内容：已报名 四级大班～"/>
        <s v="回访人：黄智超，回访时间：2025-09-18 21:43，回访内容：【基本情况】想要试听看看 周末来不了 因为在军训 微信发送试听录播学生看看～继续跟进_x000a_【学习方案】线下大班/小班_x000a_【诺访时间】27号那周看看_x000a_【是否有同学一起学习】问问同学；|回访人：刘晓娟，回访时间：2025-09-22 14:11，回访内容：报名"/>
        <s v="回访人：宋增辉，回访时间：2025-09-15 13:34，回访内容：【基本情况】大二，101分，家长北京西站附近，周六下午四点以后才有空，推荐套餐班，这周试听课打算过来听一听_x000a_【学习方案】四级套餐班_x000a_【诺访】要来听试听_x000a_【转介绍】后续有需要的会推荐；|回访人：宋增辉，回访时间：2025-09-17 22:59，回访内容：试听可以过来听，周日面访_x000a_家长您好，我是北京新东方的增辉老师，负责多种国内考试咨询，包括大学预科、专升本、四六级等。很高兴与您成为微信好友，我将提供专业的教育咨询服务，帮助规划学习。如果有朋友或亲戚需要咨询考研或四六级，请推荐给我，会有优惠活动感谢支持。目前四级的线上和线下课程安排已发送给您，包括课程内容、时间、师资配比和教学大纲。如果周六时间不合适，建议孩子参加线上课程搭配一对一辅导。已与宋老师沟通，周日下午两点试听课，地点在花园桥校区，请预约并告知我。下次回访建议：确认孩子试听课体验，了解学习需求，讨论后续课程安排。；|回访人：宋增辉，回访时间：2025-09-21 20:05，回访内容：已经储值；|回访人：宋增辉，回访时间：2025-09-22 14:07，回访内容：已报名"/>
        <s v="回访人：黄智超，回访时间：2025-09-14 11:17，回访内容：催一下 问问什么时间报名线上班～；|回访人：黄智超，回访时间：2025-09-18 13:25，回访内容：四级马上报名 还没报 看看官网和学校的通知 目前试听课不能来 比较信任不用试听 看看学校能不能报名 能报名在考虑课程的事；|回访人：黄智超，回访时间：2025-09-22 20:22，回访内容：已报名 四级线下大班魏公村"/>
        <s v="回访人：房国超，回访时间：2025-09-20 15:20，回访内容：学生咨询， 大二， 3+2的，  专升本，   学校是明年10月校考，  后年3月统考，  商务英语专业，    学生想直接学四级拔高，    倾向寒假小班或一对一， 预约试听课，转介绍暂无；|回访人：房国超，回访时间：2025-09-21 21:59，回访内容：到场试听课， 打算报名寒假四级小班；|回访人：房国超，回访时间：2025-09-22 11:09，回访内容：梳理工单；|回访人：房国超，回访时间：2025-09-22 16:04，回访内容：报名"/>
        <s v="回访人：宋增辉，回访时间：2025-09-21 19:40，回访内容：【基本情况】大一，意向线上，课程内容已经同步，要去考虑_x000a_【学习方案】四级线上班_x000a_【诺访】不方便_x000a_【转介绍】后续有需要的会推荐；|回访人：宋增辉，回访时间：2025-09-22 12:01，回访内容：已报名"/>
        <s v="回访人：黄智超，回访时间：2025-09-22 18:07，回访内容：准备报名六级大班～；|回访人：黄智超，回访时间：2025-09-22 18:36，回访内容：已签约 5780 六级线下大班；|回访人：黄智超，回访时间：2025-09-22 18:38，回访内容：黄智超进行了退单操作!(本条回访记录由系统自动记录)；|回访人：黄智超，回访时间：2025-09-22 18:39，回访内容：签约 5780"/>
        <s v="回访人：田一禾，回访时间：2025-09-20 20:10，回访内容：【基本情况、学习方案】_x000a_孩子本人比较坦率，邀约了明天的试听课，艺术类，离花园桥40分钟_x000a_【诺访、转介绍】_x000a_同意了，目前没回应；|回访人：田一禾，回访时间：2025-09-21 20:39，回访内容：今日签约"/>
        <s v="回访人：房国超，回访时间：2025-09-20 13:34，回访内容：学生咨询，咨询六级，打算冲高分，500~600，   去年四级成绩516，     校区距离还可以接受，   推荐一对一 和小班学习，  也说了下套餐班，  邀约试听课， 转介绍暂无；|回访人：房国超，回访时间：2025-09-21 20:26，回访内容：预约试听课；|回访人：房国超，回访时间：2025-09-21 20:27，回访内容：报名"/>
        <s v="回访人：刘晓娟，回访时间：2025-09-21 14:32，回访内容：孩子母亲咨询孩子是新大一在中央民族大学上学，高考英语90多分，想了解线上和线下的4级的课程嗯介绍了大班和小班的安排家长问问孩子还没跟孩子商量呢等商量完再说，介绍老带新；|回访人：刘晓娟，回访时间：2025-09-21 20:22，回访内容：报名"/>
        <s v="回访人：房国超，回访时间：2025-09-18 12:24，回访内容：学生咨询， 六级之前377，  考虑2次了，想稳妥过线，  学院路附近，  推荐一对一和小班课，   邀约试听 ， 转介绍暂无，  微信详聊；|回访人：房国超，回访时间：2025-09-19 19:20，回访内容：已预约试听课，  发送课程协议， 还没签字 ；|回访人：房国超，回访时间：2025-09-20 20:33，回访内容：试听预约，六级小班  ；|回访人：房国超，回访时间：2025-09-21 20:09，回访内容：报名"/>
        <s v="回访人：黄智超，回访时间：2025-09-13 13:23，回访内容：今天有事来不了了 微信发送讲义资料 告知可以看直播和回放～；|回访人：黄智超，回访时间：2025-09-16 14:41，回访内容：邀约线下试听课 学生说有空再说～感觉小班的课程下课时间太晚 有点不方便～；|回访人：黄智超，回访时间：2025-09-20 13:40，回访内容：邀约线下明天参与试听课～；|回访人：黄智超，回访时间：2025-09-21 17:18，回访内容：已报名六级小班～"/>
        <s v="回访人：刘晓娟，回访时间：2025-09-16 10:45，回访内容：跟同学一起，周日过来试听，试听完报名大班；|回访人：刘晓娟，回访时间：2025-09-21 16:57，回访内容：报名"/>
        <s v="回访人：刘晓娟，回访时间：2025-09-14 18:12，回访内容：25考季下 ，六级。大二，在北京上学，北师大上学，四级500出头，想咨询六级线下的课程，介绍六级的安排，考虑下，也邀约面谈和介绍老带新；|回访人：刘晓娟，回访时间：2025-09-18 16:03，回访内容：周日过来试听；|回访人：刘晓娟，回访时间：2025-09-18 16:04，回访内容：忘了选诺访；|回访人：刘晓娟，回访时间：2025-09-21 16:35，回访内容：线上报名"/>
        <s v="回访人：田一禾，回访时间：2025-09-21 13:37，回访内容：今日准备报名；|回访人：田一禾，回访时间：2025-09-21 14:10，回访内容：今日签约"/>
        <s v="回访人：刘晓娟，回访时间：2025-09-21 13:22，回访内容：转班；|回访人：刘晓娟，回访时间：2025-09-21 13:22，回访内容：转班"/>
        <s v="回访人：黄智超，回访时间：2025-09-14 10:51，回访内容：发送试听课链接 维护一下 等学校开放报名再确定课程的安排～；|回访人：黄智超，回访时间：2025-09-18 12:55，回访内容：家长反馈孩子四级报名完成 邀约试听课这周来不了 问问孩子是想线上还是线下学习 告知线上班名额就剩2个了～继续跟进；|回访人：黄智超，回访时间：2025-09-21 11:59，回访内容：已报名线下四级大班～"/>
        <s v="回访人：田一禾，回访时间：2025-09-14 22:58，回访内容：电话沟通过，了解了大班支付能力受限，后面再说，看看报不报；|回访人：田一禾，回访时间：2025-09-15 10:24，回访内容：改个意向；|回访人：田一禾，回访时间：2025-09-18 18:49，回访内容：电话不接，微信不回，目前联系不上；|回访人：田一禾，回访时间：2025-09-21 11:54，回访内容：今日签约"/>
        <s v="回访人：田一禾，回访时间：2025-09-21 19:56，回访内容：孩子妈妈先沟通的，孩子爸爸过来了，今天缴费了；|回访人：徐一城，回访时间：2025-09-22 19:31，回访内容：签约"/>
        <s v="回访人：房国超，回访时间：2025-09-21 18:01，回访内容：baom ；|回访人：房国超，回访时间：2025-09-21 20:37，回访内容：报名"/>
        <s v="回访人：杨晓超，回访时间：2025-09-17 14:50，回访内容：如果给孩子了解四级学习，涉及到保研，现在大三了，英语基础比较弱，上次考试406分。；|回访人：杨晓超，回访时间：2025-09-18 14:44，回访内容：已经预约试听课 ，预计50小时的一对一。"/>
        <s v="回访人：徐一城，回访时间：2025-09-17 20:14，回访内容：【基本情况、学习方案】_x000a_高考123，雅思在学而思测6.5（口语5，阅读7，听力6），介绍四级班课，意向线下大班_x000a_【诺访、转介绍】_x000a_明日没消息的话发送试听课邀约；|回访人：徐一城，回访时间：2025-09-18 21:23，回访内容：电话打不通；|回访人：徐一城，回访时间：2025-09-21 18:09，回访内容：签约"/>
        <s v="回访人：刘晓娟，回访时间：2025-09-21 13:49，回访内容：嗯，孩子母亲咨询家就在花园桥，嗯，孩子是现在大二北屋子上学学的期货，数学挂科了，现在在考虑是休学一年还是继续上倾向于继续上想补数学介绍了1对1的课程"/>
        <s v="回访人：杨沫，回访时间：2025-09-16 11:41，回访内容：杨沫恢复工单, 系统自动生成回访记录!；|回访人：黄智超，回访时间：2025-09-16 12:18，回访内容：邀约线下试听课 周六见～；|回访人：黄智超，回访时间：2025-09-20 15:57，回访内容：邀约试听课线下沟通～；|回访人：黄智超，回访时间：2025-09-21 15:15，回访内容：今天没来 抽了优惠券，看看能不能报名～；|回访人：黄智超，回访时间：2025-09-21 17:26，回访内容：已签约 四级大班 ～"/>
        <s v="回访人：黄智超，回访时间：2025-09-14 18:17，回访内容：电话未接～；|回访人：黄智超，回访时间：2025-09-15 19:02，回访内容：推荐魏公村线下小班 微信发送 详细介绍 给家长看看～；|回访人：黄智超，回访时间：2025-09-18 13:20，回访内容：邀约试听课 确定过来 周日线下沟通～；|回访人：黄智超，回访时间：2025-09-21 17:21，回访内容：六级线下大班 已报名 ～"/>
        <s v="回访人：刘晓娟，回访时间：2025-09-19 14:53，回访内容：孩子母亲咨询孩子新大一高考英语90分基础薄弱想给孩子看看四级的线下课程介绍了四级线下和线上的课程邀约了本周日的讲座和介绍老大新；|回访人：刘晓娟，回访时间：2025-09-21 16:52，回访内容：报名"/>
        <s v="回访人：房国超，回访时间：2025-09-20 14:40，回访内容：打算报名六级直播课 ；|回访人：房国超，回访时间：2025-09-20 20:09，回访内容：想报名六级冲刺班课程  ，告知这个班是  基础 拔高冲刺班， 协议发了，没签；|回访人：房国超，回访时间：2025-09-21 13:04，回访内容：报名"/>
        <s v="回访人：黄智超，回访时间：2025-09-14 12:03，回访内容：【基本情况】咨询四级线下课程 暑假学过雅思 家是本地的 推荐小班 想直接学六级 告知9.27开课 下周回学校看看课程的安排 再确定 等去花园桥给孩子送一本词汇书 ～继续维护_x000a_【学习方案】线下小班（六级）_x000a_【诺访时间】下周看看 送单词书_x000a_【是否有同学一起学习】目前是自己；|回访人：黄智超，回访时间：2025-09-17 17:26，回访内容：微信问下孩子的时间 看看什么时候方便去花园桥～；|回访人：黄智超，回访时间：2025-09-21 12:15，回访内容：已签约 四级线下大班～"/>
        <s v="回访人：黄智超，回访时间：2025-09-17 11:23，回访内容：电话接通了 说在忙着呢 晚点给回过来～不太确定；|回访人：黄智超，回访时间：2025-09-21 11:55，回访内容：已签约 线上大班"/>
        <s v="回访人：黄智超，回访时间：2025-09-20 10:53，回访内容：【基本情况】咨询四级线下课程，推荐不同班型，学生倾向四级大班 微信发送具体介绍 学生考虑看看～_x000a_【学习方案】线下大班_x000a_【诺访时间】等学生有空就来_x000a_【是否有同学一起学习】暂时没告诉；|回访人：黄智超，回访时间：2025-09-20 16:48，回访内容：邀约线下沟通～；|回访人：黄智超，回访时间：2025-09-20 16:48，回访内容：邀约线下沟通 主要是看看环境。目前没啥问题 回去沟通家长～；|回访人：黄智超，回访时间：2025-09-22 19:55，回访内容：已签约 六级大班～"/>
        <s v="回访人：黄智超，回访时间：2025-09-22 00:43，回访内容：转班；|回访人：黄智超，回访时间：2025-09-22 00:43，回访内容：转班"/>
        <s v="回访人：房国超，回访时间：2025-09-20 13:54，回访内容：学生咨询，六级课程， 之前打算冲高分的， 推荐小班和一对一， 邀约试听课， 转介绍暂无；|回访人：房国超，回访时间：2025-09-21 20:39，回访内容：邀约试听课；|回访人：房国超，回访时间：2025-09-21 20:40，回访内容：报名"/>
        <s v="回访人：宋增辉，回访时间：2025-09-19 10:53，回访内容：【基本情况】大一，底子不太好高考90多分，大一，北信科，孩子愿意去学，校区是张家口市，孩子也愿意去学，现在就能定_x000a_【学习方案】四级小班_x000a_【诺访】不太方便_x000a_【转介绍】后续有需要的会推荐；|回访人：宋增辉，回访时间：2025-09-21 19:48，回访内容：已经报名了"/>
        <s v="回访人：房国超，回访时间：2025-09-20 18:31，回访内容：家长咨询， 学生上的3+2， 报名的今年12月四级，   基础薄弱学，  一对一和小班课程，    推荐一对一， 邀约试听课， 转介绍暂无，"/>
        <s v="回访人：徐一城，回访时间：2025-09-12 17:05，回访内容：【基本情况、学习方案】_x000a_415 海淀上学，四级过线，如果过线会考虑六级学习，推荐套餐班/小班，意向大班_x000a_【诺访，转介绍】_x000a_意向较高不进行试听课邀约，优惠转介绍；|回访人：徐一城，回访时间：2025-09-13 15:03，回访内容：咨询是否有周中线下课，告知没有，询问是否为时间原因；|回访人：徐一城，回访时间：2025-09-15 17:37，回访内容：忘记通知分数优惠截止时间，等待周末试听课活动；|回访人：徐一城，回访时间：2025-09-18 11:55，回访内容：电话未接通，周日签约；|回访人：徐一城，回访时间：2025-09-21 11:14，回访内容：签约"/>
        <s v="回访人：田一禾，回访时间：2025-09-20 18:19，回访内容：今日签约一下，试着缴费；|回访人：田一禾，回访时间：2025-09-20 18:39，回访内容：今日缴费"/>
        <s v="回访人：田一禾，回访时间：2025-09-20 16:22，回访内容：报名用；|回访人：田一禾，回访时间：2025-09-20 18:25，回访内容：今日签约"/>
        <s v="回访人：房国超，回访时间：2025-09-20 18:13，回访内容：转班；|回访人：房国超，回访时间：2025-09-20 18:13，回访内容：转班"/>
        <s v="回访人：宋增辉，回访时间：2025-09-19 19:23，回访内容：【基本情况】大一，要过四级，咨询一对一，规划50小时一对一，明天要来花园桥校区面访_x000a_【学习方案】四级50小时_x000a_【诺访】直接来校区面谈_x000a_【转介绍】后续有需要的会推荐；|回访人：宋增辉，回访时间：2025-09-20 13:14，回访内容：已经报名；|回访人：宋增辉，回访时间：2025-09-23 17:04，回访内容：已报名"/>
        <s v="回访人：宋增辉，回访时间：2025-09-15 19:32，回访内容：【基本情况】六级450以上，首都师范大学，课程介绍了比较多，学生周日有课，线上套餐班很合适一些_x000a_【学习方案】六级线上+10小时一对一_x000a_【诺访】邀约试听课_x000a_【转介绍】后续有需要的会推荐；|回访人：宋增辉，回访时间：2025-09-17 19:55，回访内容：电话未接，微信已经发了协议_x000a_总结：增辉老师是北京新东方的教育顾问，主要负责大学预科、专升本、四六级、学位英语、考研考博等国内考试咨询。他提供了专业的教育咨询服务，并鼓励推荐同学或朋友进行咨询。在对话中，刘若妍询问了关于四六级课程的退费机制、上课时间和报名流程等问题。增辉老师详细解释了课程安排、报名流程和电子协议的签署方式，并提醒关注转退班制度。_x000a__x000a_下次回访建议：建议在刘若妍完成电子协议签署后，及时跟进确认其报名状态，并提供课程开始前的相关准备信息。同时，可以询问她对课程内容的具体需求，以便提供更个性化的学习建议。此外，提醒她关注课程开始时间，确保顺利参与学习。；|回访人：宋增辉，回访时间：2025-09-19 20:06，回访内容：明天来魏公村校区缴费报名~；|回访人：宋增辉，回访时间：2025-09-20 13:07，回访内容：已经报名"/>
        <s v="回访人：房国超，回访时间：2025-09-18 16:31，回访内容：月底续费苗苗老师课 一对二 和王丹君一起"/>
        <s v="回访人：徐一城，回访时间：2025-09-11 21:28，回访内容：微信发送试听课邀约，明日电话沟通；|回访人：徐一城，回访时间：2025-09-12 15:58，回访内容：孩子不想报班，这几天返校忙，尝试和孩子建联，让过几天再联系；|回访人：徐一城，回访时间：2025-09-17 17:14，回访内容：微信询问课程意向，未回复；|回访人：徐一城，回访时间：2025-09-19 19:06，回访内容：孩子想了解细节，明日电话沟通；|回访人：徐一城，回访时间：2025-09-20 15:41，回访内容：电话咨询六级线上班，意向较高，再和孩子商量一下；|回访人：徐一城，回访时间：2025-09-20 21:40，回访内容：签约"/>
        <s v="回访人：田一禾，回访时间：2025-09-19 10:13，回访内容：提醒孩子留意学校报名时间，之前说的月底才行，现在再问问。；|回访人：田一禾，回访时间：2025-09-20 19:15，回访内容：今日签约，"/>
        <s v="回访人：黄智超，回访时间：2025-09-20 18:01，回访内容：转班；|回访人：黄智超，回访时间：2025-09-20 18:02，回访内容：转班～"/>
        <s v="回访人：黄智超，回访时间：2025-09-20 10:32，回访内容：【基本情况】微信昵称静待花开，添加微信 准备报名 四级线上大班_x000a_【学习方案】线上大班 10月12开课_x000a_【诺访时间】不来 直接报_x000a_【是否有同学一起学习】自己学；|回访人：黄智超，回访时间：2025-09-20 13:28，回访内容：四级线上大班10月开课 已签约"/>
        <s v="回访人：房国超，回访时间：2025-09-18 16:30，回访内容：月底续费苗苗老师课 一对二 和卢雨林一起"/>
        <s v="回访人：田一禾，回访时间：2025-09-13 15:06，回访内容：邀约不回复，告知试听课介绍，等待回复吧；|回访人：田一禾，回访时间：2025-09-19 10:27，回访内容：多次联系无回应，最后一次邀约试听课，下次最后跟进一次。；|回访人：田一禾，回访时间：2025-09-20 21:54，回访内容：今日签约"/>
        <s v="回访人：刘文君，回访时间：2025-09-20 17:44，回访内容：入班"/>
        <s v="回访人：黄智超，回访时间：2025-09-20 12:57，回访内容：【基本情况】就要上9月2号开课的线上四级大班，沟通领导申请看看_x000a_【学习方案】线上大班_x000a_【诺访时间】不来_x000a_【是否有同学一起学习】没有；|回访人：黄智超，回访时间：2025-09-20 15:49，回访内容：已签约 5680线上大班～"/>
        <s v="回访人：黄智超，回访时间：2025-09-20 15:35，回访内容：转班；|回访人：黄智超，回访时间：2025-09-20 15:35，回访内容：转班"/>
        <s v="回访人：刘晓娟，回访时间：2025-09-18 14:15，回访内容：爸爸咨询，大一在读，高考英语115分，12月考四级，孩子在重庆上学，想看看重庆线下的课程，介绍我们线上的课程，对比下；|回访人：刘晓娟，回访时间：2025-09-19 10:30，回访内容：报名"/>
        <s v="回访人：黄智超，回访时间：2025-09-20 15:20，回访内容：转班；|回访人：黄智超，回访时间：2025-09-20 15:20，回访内容：转班"/>
        <s v="回访人：刘晓娟，回访时间：2025-09-19 20:08，回访内容：转班；|回访人：刘晓娟，回访时间：2025-09-19 20:08，回访内容：转班"/>
        <s v="回访人：黄智超，回访时间：2025-09-19 19:08，回访内容：转班；|回访人：黄智超，回访时间：2025-09-19 19:08，回访内容：转班"/>
        <s v="回访人：黄智超，回访时间：2025-09-18 14:06，回访内容：【基本情况】六级过了 想要刷分 不在本地 在外地上大学 推荐套餐班/单独一对一 家长目前还算接受 添加微信发送详细介绍～_x000a_【学习方案】线上大班+一对一_x000a_【诺访时间】未告知 不一定来_x000a_【是否有同学一起学习】暂时没有；|回访人：黄智超，回访时间：2025-09-19 19:03，回访内容：报名六级线上大班～"/>
        <s v="回访人：田一禾，回访时间：2025-09-18 20:48，回访内容：【基本情况、学习方案】_x000a_之前上的大班，觉得没测试，现在咨询小班但是孩子太长不愿意上，还在犹豫。_x000a_【诺访、转介绍】_x000a_老生提过；|回访人：田一禾，回访时间：2025-09-19 18:29，回访内容：今日签约"/>
        <s v="回访人：刘晓娟，回访时间：2025-09-11 18:52，回访内容：孩子父亲，孩子在人大上学，大二，去年G点有点低，想提一下G点，主要是数学的专业课，介绍一对一，家长跟孩子商量下，邀约面谈，也介绍老带新；|回访人：刘晓娟，回访时间：2025-09-13 15:10，回访内容：家长想要试听，确认孩子时间去了，确认好告诉我；|回访人：刘晓娟，回访时间：2025-09-17 15:52，回访内容：邀约讲座"/>
        <s v="回访人：黄智超，回访时间：2025-09-19 19:05，回访内容：转班；|回访人：黄智超，回访时间：2025-09-19 19:05，回访内容：转班"/>
        <s v="回访人：田一禾，回访时间：2025-09-11 21:31，回访内容：【基本情况、学习方案】_x000a_拉了授课老师跟学生沟通，约了这周六做六级真题，看看情况。先跟进_x000a_【诺访、转介绍】_x000a_不来不回应；|回访人：田一禾，回访时间：2025-09-13 19:22，回访内容：重新电话沟通，之前存在一些误会，家长确实对之前老师有些意见，已解释，现在换我跟进了。目前反馈良好；|回访人：田一禾，回访时间：2025-09-15 10:10，回访内容：改意向；|回访人：田一禾，回访时间：2025-09-16 19:11，回访内容：鉴于之前的问题，最近先维护，等20号以后适当逼一下。"/>
        <s v="回访人：房国超，回访时间：2025-09-10 17:41，回访内容：给家长发了 些资料维护，  助力分班测 ；|回访人：房国超，回访时间：2025-09-13 21:28，回访内容：微信发了 试听课回放 ，让同学看看  ；|回访人：房国超，回访时间：2025-09-16 21:58，回访内容：电话无人接，微信留言未回 ；|回访人：房国超，回访时间：2025-09-18 22:02，回访内容：报名"/>
        <s v="回访人：宋增辉，回访时间：2025-09-17 10:33，回访内容：【基本情况】大三，想要过线，家长主动询问套餐班，今天沟通确认报名_x000a_【学习方案】六级线上+10小时一对一_x000a_【诺访】不方便_x000a_【转介绍】后续有需要的会推荐；|回访人：宋增辉，回访时间：2025-09-19 10:05，回访内容：已报名"/>
        <s v="回访人：黄智超，回访时间：2025-09-18 14:27，回访内容：【基本情况】六级一对一意向 之前四级一对一老生，四级通过了 六级学习需要明天孩子回来以后 沟通孩子的想法 开学以后要换校区 课程安排还不确定～_x000a_【学习方案】一对一_x000a_【诺访时间】明天沟通后再说_x000a_【是否有同学一起学习】没有"/>
        <s v="回访人：房国超，回访时间：2025-09-14 11:58，回访内容：学生咨询，新大一，  北京高考英语115， 110，              目前是大二下才能考四级，_x000a_学生想通过大一学年考试，可以提前考四级，大二上就可以报考，，       推荐一对一，    小班，      _x000a_想通过六级课程拔高，  转介绍暂无，邀约看看咋说；|回访人：房国超，回访时间：2025-09-15 20:10，回访内容：电话无人接，微信沟通 ，  打算报名80小时的一对一 课程 ；|回访人：房国超，回访时间：2025-09-16 18:42，回访内容：学生说今天忙，，没顾上看微信，    回家和家长说下"/>
        <s v="回访人：刘晓娟，回访时间：2025-09-18 10:04，回访内容：四级寒假集训营，介绍，家长给孩子考虑，孩子也同意了，先出协议；|回访人：刘晓娟，回访时间：2025-09-18 10:12，回访内容：补图；|回访人：刘晓娟，回访时间：2025-09-18 11:01，回访内容：报名"/>
        <s v="回访人：田一禾，回访时间：2025-09-12 20:15，回访内容：【基本情况、学习方案】_x000a_艺术生107 介绍10月班课，家长还行孩子一般，没有强需求_x000a_【诺访、转介绍】_x000a_顾不上过来。不回应_x000a_；|回访人：田一禾，回访时间：2025-09-15 19:07，回访内容：告知名额有限，孩子想线上，妈妈想线下，先问问。；|回访人：田一禾，回访时间：2025-09-18 21:17，回访内容：今日签约"/>
        <s v="回访人：宋增辉，回访时间：2025-09-13 17:36，回访内容：【基本情况】大一，学生主动要求学习高数和现代内容，家长询问情况，规划50小时一对一_x000a_【学习方案】50小时一对一_x000a_【诺访】不方便_x000a_【转介绍】还没了解到；|回访人：宋增辉，回访时间：2025-09-14 22:17，回访内容：电话未接，微信留言；|回访人：宋增辉，回访时间：2025-09-15 18:49，回访内容：家长让我添加孩子沟通详细情况；|回访人：宋增辉，回访时间：2025-09-17 22:42，回访内容：和孩子已经沟通好，周五和家长沟通，付费先试听一节课；|回访人：宋增辉，回访时间：2025-09-19 10:05，回访内容：已报名"/>
        <s v="回访人：徐一城，回访时间：2025-09-09 16:43，回访内容：电话未接通；|回访人：徐一城，回访时间：2025-09-11 21:12，回访内容：微信询问课程意向，不回复；|回访人：徐一城，回访时间：2025-09-12 18:52，回访内容：电话打不通；|回访人：徐一城，回访时间：2025-09-14 15:53，回访内容：电话打不通，微信不回；|回访人：徐一城，回访时间：2025-09-14 22:52，回访内容：修改工单意向；|回访人：徐一城，回访时间：2025-09-16 21:14，回访内容：电话未接通；|回访人：徐一城，回访时间：2025-09-17 22:23，回访内容：电话未接通；|回访人：徐一城，回访时间：2025-09-18 11:03，回访内容：电话打不通，微信不回复；|回访人：徐一城，回访时间：2025-09-18 19:47，回访内容：签约"/>
        <s v="回访人：黄智超，回访时间：2025-09-13 10:40，回访内容：【基本情况】学生是北二外小语种专业的 咨询了小班和一对一的价格 预算情况更倾向小班 需要沟通家长再反馈～_x000a_【学习方案】线下小班～_x000a_【诺访时间】暂时没确定_x000a_【是否有同学一起学习】；|回访人：黄智超，回访时间：2025-09-13 15:25，回访内容：邀约线下沟通 ～；|回访人：黄智超，回访时间：2025-09-14 15:21，回访内容：今天没来 明天再来～线下沟通～；|回访人：黄智超，回访时间：2025-09-15 18:23，回访内容：更改诺访时间，要等18号报名结束后 办完事以后来校区线下沟通～；|回访人：黄智超，回访时间：2025-09-18 15:07，回访内容：今天来线下沟通～；|回访人：黄智超，回访时间：2025-09-18 15:09，回访内容：已签约 六级小班"/>
        <s v="回访人：黄智超，回访时间：2025-09-16 15:55，回访内容：【基本情况】学生开学大二 咨询四级考试 推荐小班和一对一 询问价格等安排 后续要考研 加微信 张树鹏 邀约试题课 告知试听课信息 微信继续沟通～_x000a_【学习方案】线下小班_x000a_【诺访时间】未告知_x000a_【是否有同学一起学习】暂时没有；|回访人：黄智超，回访时间：2025-09-18 12:45，回访内容：报名线上大班～"/>
        <s v="回访人：黄智超，回访时间：2025-09-14 14:41，回访内容：【基本情况】专升本的孩子 四级12月考试 推荐报名一对一网课学习 介绍了很多 家长和孩子很有素质 帮孩子注册了网址 18号报名成功后推进一对一报名学习 ～_x000a_【学习方案】线上一对一_x000a_【诺访时间】今天_x000a_【是否有同学一起学习】暂时没有"/>
        <s v="回访人：徐一城，回访时间：2025-09-17 14:41，回访内容：【基本情况、学习方案】_x000a_线下 河北上学，周末回北京 给侄女咨询 高考90+，推荐一对一和小班课_x000a_【诺访、转介绍】_x000a_邀约试听课；|回访人：徐一城，回访时间：2025-09-18 13:44，回访内容：已签约"/>
        <s v="回访人：杨晓超，回访时间：2025-09-17 11:32，回访内容：续费六级；|回访人：杨晓超，回访时间：2025-09-17 11:35，回访内容：六级课程沟通 ；|回访人：杨晓超，回访时间：2025-09-17 20:13，回访内容：已报名"/>
        <s v="回访人：刘晓娟，回访时间：2025-09-17 10:44，回访内容：咨询六级线上的课程，现在在上课，加微信咨询，外地的，介绍无忧和 套餐班，考虑下；|回访人：刘晓娟，回访时间：2025-09-17 11:46，回访内容：报名"/>
        <s v="回访人：房国超，回访时间：2025-09-16 21:33，回访内容：学生咨询， 之前四级考试410多  420多，咨询线上班，  邀约先不来， 转介绍无；|回访人：房国超，回访时间：2025-09-17 10:17，回访内容：报名"/>
        <s v="回访人：田一禾，回访时间：2025-09-13 14:22，回访内容：等待出分时间，最近还没有定下来，不好说；|回访人：田一禾，回访时间：2025-09-17 20:27，回访内容：今日签约"/>
        <s v="回访人：张博奥，回访时间：2025-09-12 10:42，回访内容：学生基础一般，差10分过i四级，纠结线下上课还是线上上课，邀约试听课；|回访人：张博奥，回访时间：2025-09-14 20:05，回访内容：电话无人接听，有意向，但是不回微信；|回访人：张博奥，回访时间：2025-09-15 19:00，回访内容：还在考虑，时间不太合适，但是有意向；|回访人：宋增辉，回访时间：2025-09-17 19:27，回访内容：已报名"/>
        <s v="回访人：黄智超，回访时间：2025-09-16 13:57，回访内容：老生 家长重视孩子学习 等孩子22号开始报名结束后 推进转小班/一对一～"/>
        <s v="回访人：徐一城，回访时间：2025-09-11 10:21，回访内容：微信沟通试听课，再次详细介绍一对一课程，大班课和小班课，家长疑问点较多且重复提问；|回访人：徐一城，回访时间：2025-09-12 18:46，回访内容：微信发送试听课方式；|回访人：徐一城，回访时间：2025-09-14 09:30，回访内容：发送试听课回放维护"/>
        <s v="回访人：田一禾，回访时间：2025-09-16 19:51，回访内容：【基本情况、学习方案】_x000a_良乡那边非常远，一对一价格贵，线上不太喜欢，线下有点远，还在考量_x000a_【诺访、转介绍】_x000a_过来，提及了；|回访人：田一禾，回访时间：2025-09-17 20:19，回访内容：今日交接"/>
        <s v="回访人：田一禾，回访时间：2025-09-12 18:16，回访内容：【基本情况、学习方案】_x000a_差八分没过，应该不会投入过多，主要了解各个班型的收费情况_x000a_【诺访、转介绍】_x000a_邀请了没有回应。；|回访人：田一禾，回访时间：2025-09-12 18:17，回访内容：补截图；|回访人：田一禾，回访时间：2025-09-15 18:28，回访内容：跟孩子商量具体校区位置，告知花园桥基本满了，优先考虑魏公村；|回访人：田一禾，回访时间：2025-09-16 22:02，回访内容：今日签约"/>
        <s v="回访人：房国超，回访时间：2025-09-16 18:22，回访内容：转班；|回访人：房国超，回访时间：2025-09-16 18:22，回访内容：转班"/>
        <s v="回访人：黄智超，回访时间：2025-09-15 16:49，回访内容：【基本情况】学生研究生 学校那边事情多 只能上网课 询问一对一价格后 还是倾向大班 已经添加家长微信 需要沟通下孩子看看～_x000a_【学习方案】线上大班课_x000a_【诺访时间】线上课 先不来_x000a_【是否有同学一起学习】暂时没有；|回访人：黄智超，回访时间：2025-09-16 15:33，回访内容：已报名 六级线上大班"/>
        <s v="回访人：刘晓娟，回访时间：2025-09-10 17:24，回访内容：邀约讲座；|回访人：刘晓娟，回访时间：2025-09-12 17:15，回访内容：没考虑好线上还是线下，再考虑下；|回访人：刘晓娟，回访时间：2025-09-13 11:38，回访内容：真题是什么时候的，介绍；|回访人：刘晓娟，回访时间：2025-09-16 10:41，回访内容：报名"/>
        <s v="回访人：徐一城，回访时间：2025-09-16 15:46，回访内容：预约面谈；|回访人：徐一城，回访时间：2025-09-16 17:59，回访内容：告知校区地址面谈；|回访人：徐一城，回访时间：2025-09-16 18:01，回访内容：俄罗斯研究生，高考英语137，后面没学过四级，要考国科大的博士，觉得自己阅读还可以，完型和短语薄弱，想学语法单词；|回访人：徐一城，回访时间：2025-09-16 20:48，回访内容：签约"/>
        <s v="回访人：徐一城，回访时间：2025-09-15 17:54，回访内容：转班；|回访人：徐一城，回访时间：2025-09-15 18:53，回访内容：重新入班，等待退费"/>
        <s v="回访人：宋增辉，回访时间：2025-09-08 14:23，回访内容：【基本情况】大一，带有明确的咨课方向，小班觉得贵，大班学习了解了一下课程和班级时间安排，和孩子沟通商量去了_x000a_【学习方案】六级大班_x000a_【诺访】邀约试听课_x000a_【转介绍】试听课提了一下带新一起来；|回访人：宋增辉，回访时间：2025-09-10 18:26，回访内容：电话未接，微信沟通留言试听课；|回访人：宋增辉，回访时间：2025-09-11 20:20，回访内容：电话未接；|回访人：宋增辉，回访时间：2025-09-14 21:51，回访内容：电话未接；|回访人：宋增辉，回访时间：2025-09-16 19:12，回访内容：已报名"/>
        <s v="回访人：徐一城，回访时间：2025-09-08 11:52，回访内容：发送试听课邀约面谈；|回访人：徐一城，回访时间：2025-09-08 12:01，回访内容：孩子14号实践结束，15号开学，这两天发送具体上课时间；|回访人：徐一城，回访时间：2025-09-11 18:02，回访内容：电话未接通，试听课邀约已发送；|回访人：徐一城，回访时间：2025-09-13 19:11，回访内容：微信发送试听课回访，孩子过两天会来找我；|回访人：徐一城，回访时间：2025-09-16 18:42，回访内容：签约"/>
        <s v="回访人：田一禾，回访时间：2025-09-17 20:13，回访内容：转班；|回访人：田一禾，回访时间：2025-09-17 20:14，回访内容：转班"/>
        <s v="回访人：宋增辉，回访时间：2025-09-14 10:51，回访内容：【基本情况】大三，六级考试330,380，家长现在在外面，让先加微信，然后微信发课程信息_x000a_【学习方案】六级线上_x000a_【诺访】外省_x000a_【转介绍】微信留言沟通；|回访人：宋增辉，回访时间：2025-09-16 19:07，回访内容：已报名"/>
        <s v="回访人：黄智超，回访时间：2025-09-10 12:42，回访内容：邀约试听课 周六没课不能来了～学校通知还没发 现在不确定～；|回访人：黄智超，回访时间：2025-09-15 18:40，回访内容：明天就能报名了 看看能不能报上～再决定是否上课；|回访人：黄智超，回访时间：2025-09-16 12:14，回访内容：签约 六级线下魏公村大班"/>
        <s v="回访人：黄智超，回访时间：2025-09-15 23:46，回访内容：转班；|回访人：黄智超，回访时间：2025-09-15 23:47，回访内容：转班"/>
        <s v="回访人：房国超，回访时间：2025-09-15 14:29，回访内容：学生咨询， 首师大的， 之前四级考了496 ，   六级考了2次了， 都是420 ， 邀约稍后开完会   再过去，  转介绍暂无；|回访人：房国超，回访时间：2025-09-15 16:28，回访内容：校区参观；|回访人：房国超，回访时间：2025-09-15 17:48，回访内容：报名"/>
        <s v="回访人：黄智超，回访时间：2025-09-13 14:27，回访内容：【基本情况】暑假报名后退费了 没学上 想针对四级进行专项提升 推荐小班 家长想要家附近的校区 告知只有花园桥 等签协议报名_x000a_【学习方案】线下小班_x000a_【诺访时间】未告知_x000a_【是否有同学一起学习】暂时没有；|回访人：黄智超，回访时间：2025-09-14 18:19，回访内容：协议签完了 未缴费 已经提醒了 继续跟进～；|回访人：黄智超，回访时间：2025-09-15 17:24，回访内容：已报名 四级线下小班～"/>
        <s v="回访人：徐一城，回访时间：2025-09-14 10:27，回访内容：【基本情况、学习方案】_x000a_刚上大二，12月刷高分， 四级520，高考130，_x000a_【诺访、转介绍】_x000a_下午面谈；|回访人：徐一城，回访时间：2025-09-15 17:22，回访内容：签约"/>
        <s v="回访人：宋增辉，回访时间：2025-09-07 10:25，回访内容：【基本情况】大三，民大舞蹈学生，预算有限，小班一对一不接受价格太贵，大班课顾虑价格_x000a_【学习方案】四级线下大班_x000a_【诺访】不方便来_x000a_【转介绍】后续有需要的会推荐；|回访人：宋增辉，回访时间：2025-09-08 21:32，回访内容：试听课邀约，阿几张觉得贵，要问孩子周六时间合适不；|回访人：宋增辉，回访时间：2025-09-11 20:01，回访内容：电话未接；|回访人：宋增辉，回访时间：2025-09-14 21:40，回访内容：电话未接，微信留言；|回访人：宋增辉，回访时间：2025-09-15 13:53，回访内容：已经报名_x000a_刘昊昆是北京新东方的增辉老师，主要负责大学预科、专升本、四六级、学位英语、专四专八、托业、同等学力申硕、pets3级、考研考博等国内考试咨询。他提供了专业的教育咨询服务，帮助学员规划学习，并鼓励学员推荐朋友、同学或亲戚咨询相关课程，同时提供优惠活动作为感谢。刘昊昆已经为学员办理了报名手续，并安排了导学课，鼓励学员分享推荐海报，生成专属推荐码，分享到朋友圈。_x000a__x000a_下次回访建议：在导学课结束后，及时跟进学员的学习进展，了解他们的学习体验和需求。可以询问学员是否有朋友或同学对课程感兴趣，进一步推动推荐活动。同时，可以分享一些学习资源和备考技巧，帮助学员更好地准备考试。"/>
        <s v="回访人：刘晓娟，回访时间：2025-09-15 13:52，回访内容：转班；|回访人：刘晓娟，回访时间：2025-09-15 13:52，回访内容：转班"/>
        <s v="回访人：黄智超，回访时间：2025-09-09 16:28，回访内容：邀约家长带孩子来试听课 家长说孩子开学了 不知道是否有空 微信也发了试听课具体信息 家长看看再说 不确定来～；|回访人：黄智超，回访时间：2025-09-13 13:03，回访内容：问问孩子能不能来 发了路线图 问问孩子 差不多能来～；|回访人：黄智超，回访时间：2025-09-15 20:39，回访内容：已报名四级线上大班～"/>
        <s v="回访人：黄智超，回访时间：2025-09-07 19:50，回访内容：发送资料继续维护一下～家长暂未回复～；|回访人：黄智超，回访时间：2025-09-11 16:03，回访内容：发送官网报名通知 目前还不确定什么时间报名 先维护一下 ；|回访人：黄智超，回访时间：2025-09-13 11:34，回访内容：问问小伙伴能不能一起学 家长注意安全问题  可能先报个大班～；|回访人：黄智超，回访时间：2025-09-15 20:37，回访内容：已报名 六级线下大班～"/>
        <s v="回访人：黄智超，回访时间：2025-09-13 13:26，回访内容：邀约试听课 同学带过来～线下沟通；|回访人：黄智超，回访时间：2025-09-13 16:06，回访内容：学生在纠结出国还是国内考研 目前还不确定～继续跟进～；|回访人：黄智超，回访时间：2025-09-15 17:00，回访内容：已报名四级小班 罗昕煜的同学～"/>
        <s v="回访人：刘晓娟，回访时间：2025-09-09 12:32，回访内容：家长咨询，高考英语120，今天下午是开学第一节英语课，我让他问一下英语老师，他们学校最快什么时候能报名考四级，然后我们再来商量他的四级课需要什么时候上。如果完全是应试的，就不需要那么早，可以考的那一个学期再上都行。那我们就可以上一对一的英语口语、听说呀，个性化辅导这种，介绍课程安排；|回访人：刘晓娟，回访时间：2025-09-11 11:19，回访内容：微信留言，确认意向，等待回复"/>
        <s v="回访人：刘晓娟，回访时间：2025-09-14 22:22，回访内容：转班；|回访人：刘晓娟，回访时间：2025-09-14 22:22，回访内容：转班"/>
        <s v="回访人：杨沫，回访时间：2025-09-11 15:53，回访内容：杨沫恢复工单, 系统自动生成回访记录!；|回访人：黄智超，回访时间：2025-09-11 21:18，回访内容：准备报名线上大班 还没提供成绩单 孩子慢性子 明天继续问问～；|回访人：黄智超，回访时间：2025-09-12 19:22，回访内容：加一下孩子微信要成绩单，还没通过；|回访人：黄智超，回访时间：2025-09-13 11:22，回访内容：要孩子成绩单 还没给 催一催～；|回访人：黄智超，回访时间：2025-09-14 18:46，回访内容：成绩单找不到了 直接报名 优惠300 今天看看能不能收 家长现在在忙着呢～；|回访人：黄智超，回访时间：2025-09-14 21:20，回访内容：已报名六级线上大班～"/>
        <s v="回访人：房国超，回访时间：2025-09-11 10:59，回访内容：家长咨询六级课程，  学生目前在学校 听不懂， 想了解下课程，邀约试听 和转介绍   ，问问孩子；|回访人：房国超，回访时间：2025-09-12 18:03，回访内容：邀约试听，参加， 学生自己一人来；|回访人：房国超，回访时间：2025-09-13 20:52，回访内容：学生说自己今天有事，  家长告知是学生嫌远，不想过来， 告知可以考虑直播课 ，    ；|回访人：房国超，回访时间：2025-09-14 17:39，回访内容：打算报名 ，等待签协议中；|回访人：房国超，回访时间：2025-09-14 19:06，回访内容：报名"/>
        <s v="回访人：刘晓娟，回访时间：2025-09-12 11:37，回访内容：孩子母亲咨询，之前中学的老生，上的一对一，什么信息都不提供，想咨询四级线下的课程，介绍线下的大班和小班，邀约试听课，家长先线上试听下；|回访人：刘晓娟，回访时间：2025-09-14 18:47，回访内容：报名"/>
        <s v="回访人：田一禾，回访时间：2025-09-06 17:52，回访内容：孩子老师说让学雅思，孩子要让跟妈妈联系，，妈妈说要问学校老师再说，现在都不报。多方在阻碍，很危险。；|回访人：田一禾，回访时间：2025-09-11 14:53，回访内容：孩子自己不想上四级，学校也有阻碍，估计会拒绝了，再努力试试吧；|回访人：田一禾，回访时间：2025-09-14 17:52，回访内容：今日签约"/>
        <s v="回访人：田一禾，回访时间：2025-09-08 20:44，回访内容：【基本情况、学习方案】_x000a_主要是了解线上课模式，现在想试课，介绍了周六试听课_x000a_【诺访、转介绍】_x000a_提了也发了二维码；|回访人：田一禾，回访时间：2025-09-11 19:51，回访内容：告知进门模式邀约过来，拉进一下距离；|回访人：田一禾，回访时间：2025-09-13 20:46，回访内容：明日应该差不多能报了，先看看；|回访人：田一禾，回访时间：2025-09-14 17:31，回访内容：面谈缴费；|回访人：田一禾，回访时间：2025-09-14 17:34，回访内容：今日签约"/>
        <s v="回访人：宋增辉，回访时间：2025-09-07 18:00，回访内容：【基本情况】大二，四级考试380，想过线，询问价格和课程安排，要和家长沟通商量_x000a_【学习方案】30小时一对一_x000a_【诺访】说了周六的试听课_x000a_【转介绍】后续有需要的会推荐；|回访人：宋增辉，回访时间：2025-09-07 22:13，回访内容：要来试听，周六定；|回访人：宋增辉，回访时间：2025-09-10 17:34，回访内容：学生自己先来看看，家长负责付费，周六先来试听；|回访人：宋增辉，回访时间：2025-09-13 20:59，回访内容：孩子要回去沟通时间，要和家里确认；|回访人：宋增辉，回访时间：2025-09-15 10:06，回访内容：已经报名"/>
        <s v="回访人：黄智超，回访时间：2025-09-07 19:06，回访内容：【基本情况】学生高考英语基础薄弱70多分 推荐一对一 学生比较倾向小班 告知花园桥校上课 学生需要沟通家长看看 再反馈～_x000a_【学习方案】一对一/线下小班_x000a_【诺访时间】未告知_x000a_【是否有同学一起学习】可以留意；|回访人：黄智超，回访时间：2025-09-09 13:48，回访内容：电话未接 微信邀约试听课～问问考虑的情况～；|回访人：黄智超，回访时间：2025-09-13 12:58，回访内容：邀约今天来参加试听课～；|回访人：黄智超，回访时间：2025-09-13 17:21，回访内容：线下已到场 跟汪老师撞单 需要沟通家长看看 继续跟进～；|回访人：黄智超，回访时间：2025-09-14 15:41，回访内容：已报名 四级小班～；|回访人：黄智超，回访时间：2025-09-20 15:35，回访内容：转班"/>
        <s v="回访人：黄智超，回访时间：2025-09-08 19:14，回访内容：电话拒接了 微信留言问问 试听课能不能来 ～已经告知打车费福利～；|回访人：黄智超，回访时间：2025-09-13 13:35，回访内容：邀约线下试听课 下午到场～；|回访人：黄智超，回访时间：2025-09-13 17:24，回访内容：线下沟通 试听课 感觉还是挺好的 目前比较纠结是学线下还是线上班 需要沟通家长 告知分数抵学费活动 尽快做决定～；|回访人：黄智超，回访时间：2025-09-14 15:39，回访内容：已报名 六级线下大班～"/>
        <s v="回访人：刘晓娟，回访时间：2025-09-11 14:50，回访内容：家长咨询线上六级班课、1对1。孩子在澳门，四级480，六级需要550分以上，介绍套餐班和一对一；|回访人：刘晓娟，回访时间：2025-09-14 12:47，回访内容：报名"/>
        <s v="回访人：刘晓娟，回访时间：2025-09-13 14:14，回访内容：本人咨询，之前上过四级班，无忧的，现在想了解六级的课程，北信科的，六级400分，介绍线上和线下的课程安排，孩子跟家长商量下，邀约面谈和介绍老带新；|回访人：刘晓娟，回访时间：2025-09-14 12:43，回访内容：报名"/>
        <s v="回访人：田一禾，回访时间：2025-09-14 18:07，回访内容：需要合并工单到这个渠道；|回访人：田一禾，回访时间：2025-09-14 20:44，回访内容：先等待工单合并再交接。；|回访人：田一禾，回访时间：2025-09-14 21:46，回访内容：今日签约；|回访人：田一禾，回访时间：2025-09-15 13:00，回访内容：田一禾进行了退单操作!(本条回访记录由系统自动记录)；|回访人：田一禾，回访时间：2025-09-15 17:04，回访内容：来过没点面谈，补一下；|回访人：田一禾，回访时间：2025-09-15 17:05，回访内容：今日签约"/>
        <s v="回访人：张博奥，回访时间：2025-09-12 19:07，回访内容：孩子新大一，基础较好，推荐四级大班课，但是孩子在军训，近期不面谈不参加试听课，家长表示会尽快给孩子商量；|回访人：张博奥，回访时间：2025-09-14 18:20，回访内容：待出协议；|回访人：张博奥，回访时间：2025-09-15 00:05，回访内容：已报名"/>
        <s v="回访人：刘晓娟，回访时间：2025-09-09 17:43，回访内容：学生本人咨询，六级考了一次，322，在丰台，不说哪个院校的，介绍线下和线上的课程安排，跟家里商量下，也邀约试听课和介绍老带新了；|回访人：刘晓娟，回访时间：2025-09-12 15:00，回访内容：电话拒接，微信留言，确认意向，等待回复；|回访人：刘晓娟，回访时间：2025-09-14 15:11，回访内容：接通电话了，在外面，不方便说话，微信留言，确认一下意向；|回访人：刘晓娟，回访时间：2025-09-14 22:27，回访内容：报名"/>
        <s v="回访人：徐一城，回访时间：2025-09-10 21:40，回访内容：【基本情况、学习方案】_x000a_四级410，大四，在广州上学，每周只想上一节课，咨询一对一线上课，推荐30小时一对一_x000a_【诺访、转介绍】_x000a_不方便，试听课转介绍（问转介绍人）；|回访人：徐一城，回访时间：2025-09-11 18:21，回访内容：电话打不通，被挂断；|回访人：徐一城，回访时间：2025-09-12 20:36，回访内容：家长要求按照10周，一周一节课，剩两周自由安排，要求10次课20小时讲完四六级全部知识点并罗列好全部课程细化到每一节课讲什么，明日和老师沟通；|回访人：徐一城，回访时间：2025-09-13 11:47，回访内容：家长较忙，电话打不通，微信不回；|回访人：徐一城，回访时间：2025-09-13 22:29，回访内容：商议一对一上课时间；|回访人：徐一城，回访时间：2025-09-14 12:51，回访内容：邀约面谈；|回访人：徐一城，回访时间：2025-09-14 20:32，回访内容：沟通了家长需求，安排入班测试；|回访人：徐一城，回访时间：2025-09-14 21:35，回访内容：已储值，明天入班"/>
        <s v="回访人：黄智超，回访时间：2025-09-14 14:57，回访内容：【基本情况】咨询六级线下班 推进一对一大班小班 家长目前倾向大班 目前名额不多了 催促报名  需要沟通孩子才能确定～_x000a_【学习方案】线下大班_x000a_【诺访时间】未确定_x000a_【是否有同学一起学习】暂时没有；|回访人：黄智超，回访时间：2025-09-14 21:10，回访内容：报名六级大班 魏公村校区～"/>
        <s v="回访人：刘晓娟，回访时间：2025-09-09 15:32，回访内容：学校还没回复，再等等；|回访人：刘晓娟，回访时间：2025-09-11 15:11，回访内容：邀约讲座；|回访人：刘晓娟，回访时间：2025-09-14 21:04，回访内容：报名"/>
        <s v="回访人：宋增辉，回访时间：2025-09-14 19:44，回访内容：【基本情况】四级差一点，要和孩子再沟通，现在已经确认报名_x000a_【学习方案】四级套餐班_x000a_【诺访】不方便_x000a_【转介绍】后续有需要的会推荐；|回访人：宋增辉，回访时间：2025-09-15 10:06，回访内容：已报名"/>
        <s v="回访人：刘晓娟，回访时间：2025-09-06 15:34，回访内容：微信留言，确认意向，等待回复；|回访人：刘晓娟，回访时间：2025-09-10 14:53，回访内容：邀约讲座；|回访人：刘晓娟，回访时间：2025-09-13 15:12，回访内容：孩子这几天忙，等忙完确定；|回访人：刘晓娟，回访时间：2025-09-14 20:55，回访内容：报名"/>
        <s v="回访人：刘晓娟，回访时间：2025-09-10 15:03，回访内容：孩子父亲咨询，孩子在石油化工上学，四级考虑2次，都是差了20来分，想补补四级，盯着孩子，介绍小班课和一对一，本周末驾照考试，邀约试听课，没时间，下周过来面谈，介绍老带新；|回访人：刘晓娟，回访时间：2025-09-14 18:00，回访内容：报名"/>
        <s v="回访人：田一禾，回访时间：2025-09-09 12:06，回访内容：【基本情况、学习方案】_x000a_四级考了四年都没过，现在推荐了小班和一对一，按道理是刚需，还有六级需求，听力弱势，周六日方便。_x000a_【诺访、转介绍】_x000a_提了说有机会看看，打车无回应、；|回访人：田一禾，回访时间：2025-09-11 19:53，回访内容：告知进门扫码联络一下感情，目前态度尚可。；|回访人：田一禾，回访时间：2025-09-13 22:10，回访内容：发了缴费码和协议，介绍了基本情况，先报销吧；|回访人：田一禾，回访时间：2025-09-14 17:24，回访内容：报名"/>
        <s v="回访人：宋增辉，回访时间：2025-09-09 19:02，回访内容：【基本情况】和学管老师已经沟通了，续费11次课，22小时，下次上课来缴费，周日缴费_x000a_【学习方案】10小时一对一_x000a_【诺访】直接来校区面谈缴费_x000a_【转介绍】后续有需要的会推荐；|回访人：宋增辉，回访时间：2025-09-14 16:36，回访内容：已经缴费报名了"/>
        <s v="回访人：宋增辉，回访时间：2025-09-05 21:57，回访内容：电话未接，微信留言；|回访人：宋增辉，回访时间：2025-09-07 21:23，回访内容：听新东方挂断，微信你留言；|回访人：宋增辉，回访时间：2025-09-10 17:03，回访内容：周六过来听试听课；|回访人：宋增辉，回访时间：2025-09-13 20:55，回访内容：意向小班，回去和家里去确认去，这两天定；|回访人：宋增辉，回访时间：2025-09-14 16:05，回访内容：已经报名"/>
        <s v="回访人：刘晓娟，回访时间：2025-09-07 15:37，回访内容：直访；|回访人：刘晓娟，回访时间：2025-09-07 15:39，回访内容：本人咨询，过来，面谈的，开学大二，中央民族上学，四级考了两次，一个340多，一次370多，有网课，不太行，想看看线下的，魏公村的，介绍花园桥的，有点远，考虑下，大班，同学不考虑；|回访人：刘晓娟，回访时间：2025-09-12 15:50，回访内容：微信留言，确认意向，等待回复；|回访人：刘晓娟，回访时间：2025-09-14 16:08，回访内容：微信没回复，电话联系，接通，一听新东方挂断；|回访人：刘晓娟，回访时间：2025-09-14 22:25，回访内容：报名"/>
        <s v="回访人：田一禾，回访时间：2025-09-14 20:24，回访内容：今日签约"/>
        <s v="回访人：张博奥，回访时间：2025-09-10 21:42，回访内容：意向不高，电话不接，不回复；|回访人：张博奥，回访时间：2025-09-14 20:13，回访内容：已报名"/>
        <s v="回访人：徐一城，回访时间：2025-09-13 21:52，回访内容：【基本情况、学习方案】_x000a_四级360，中国石油大学在昌平，不方便线下，推荐线上套餐班，意向大班，最晚明天给回复_x000a_【诺访，转介绍】_x000a_不方便；|回访人：徐一城，回访时间：2025-09-14 19:31，回访内容：签约"/>
        <s v="回访人：刘晓娟，回访时间：2025-09-07 18:42，回访内容：北航，大三，昌平校区。四级考了520，要了解六级的课程，线下感觉远，可以线上学习，六级之前考为360分目标考到500分左右，介绍套餐班，也介绍老带新和邀约面谈；|回访人：刘晓娟，回访时间：2025-09-10 11:27，回访内容：确认跟家里商量的情况，等回复；|回访人：刘晓娟，回访时间：2025-09-14 16:09，回访内容：报名"/>
        <s v="回访人：田一禾，回访时间：2025-09-08 11:22，回访内容：【基本情况、学习方案】_x000a_孩子爸爸，顺义线上，介绍了组合班和纯线上，改天可以邀约试听课_x000a_【诺访、转介绍】_x000a_全部提及未回应；|回访人：田一禾，回访时间：2025-09-11 19:21，回访内容：初始回应就很低，目前邀约试听课尝试激活，但是目前不行；|回访人：田一禾，回访时间：2025-09-13 21:06，回访内容：今日签约"/>
        <s v="回访人：徐一城，回访时间：2025-09-10 17:46，回访内容：【基本情况、学习方案】_x000a_北京交通大学，大三，六级想从485到550分，为了外保，六级大一就过了，但是后边一直没报上名刷分，12月份还有一次机会。孩子会积极配合老师_x000a_推荐一对一50小时，家长觉得天价，转推荐套餐班_x000a_【诺访转介绍】_x000a_家长考虑，等她接完孩子继续聊；|回访人：徐一城，回访时间：2025-09-10 19:59，回访内容：详细全面沟通，邀约面谈和试听课，意向极高；|回访人：徐一城，回访时间：2025-09-11 16:30，回访内容：预约面谈时间；|回访人：徐一城，回访时间：2025-09-11 16:51，回访内容：听力159 阅读201 写译126 530换分90_x000a_班级第一_x000a_科研：数据采集 触觉大模型 周内三天晚上没时间 两三星期 拿不到一作；|回访人：徐一城，回访时间：2025-09-13 19:25，回访内容：邀约试听课；|回访人：徐一城，回访时间：2025-09-13 20:23，回访内容：签约；|回访人：徐一城，回访时间：2025-09-13 20:24，回访内容：签约"/>
        <s v="回访人：房国超，回访时间：2025-09-11 12:42，回访内容：家长咨询， 学生大三，四级考了不到500，  良乡校区，  咨询线下班，告知那边没有上课点， 推荐一对一和六级小班， 或套餐班，   邀约先不考虑， 先看看课程安排， 转介绍暂无；|回访人：房国超，回访时间：2025-09-12 18:01，回访内容：孩子不想学，   家长想让孩子过来校区看看，再次邀约试听， 说和学生商量下再 ；|回访人：房国超，回访时间：2025-09-13 19:31，回访内容：报名"/>
        <s v="回访人：宋增辉，回访时间：2025-09-09 15:05，回访内容：【基本情况】四级432飘过，想要六级高分，高考136，大一第一学期不让考四级，有半年学习空窗期，咨询小班推荐了小班课_x000a_【学习方案】六级小班_x000a_【诺访】周六试听课邀约，要看情况_x000a_【转介绍】还没来得及说，下节课要上课就匆忙挂断了；|回访人：宋增辉，回访时间：2025-09-10 18:34，回访内容：电话未接，微信留言，周六试听课来线下；|回访人：宋增辉，回访时间：2025-09-13 18:29，回访内容：决定报名六级线下大班；|回访人：宋增辉，回访时间：2025-09-13 19:11，回访内容：已经报名了"/>
        <s v="回访人：刘晓娟，回访时间：2025-09-04 17:00，回访内容：接通了，家长说还没商量好呢，初步考虑线上，问优惠，介绍300早报优惠，再跟孩子商量下再说；|回访人：刘晓娟，回访时间：2025-09-10 17:09，回访内容：邀约试听；|回访人：刘晓娟，回访时间：2025-09-11 15:22，回访内容：问问家长预约没，周六过来不；|回访人：刘晓娟，回访时间：2025-09-13 16:55，回访内容：报名"/>
        <s v="回访人：房国超，回访时间：2025-09-13 15:19，回访内容：学生咨询，  大三， 东北大学秦皇岛校区， 保研需要， 六级460多， 需要冲550+，   推荐一对一课程  和套餐班，  学生想要最好的，推荐一对一至少50小时，   要和家长商量，  邀约不在京， 转介绍暂无，"/>
        <s v="回访人：黄智超，回访时间：2025-09-10 17:46，回访内容：【基本情况】学生备考六级考试 推荐不同班型 学生不考虑一对一 询问了大小班的课程安排 询问朝阳是否有校区 微信发送详细介绍 同时邀约试听课 看看能不能过来听听～_x000a_【学习方案】线下大班/小班_x000a_【诺访时间】周六_x000a_【是否有同学一起学习】告知有小伙伴带过来；|回访人：黄智超，回访时间：2025-09-13 13:07，回访内容：邀约下午试听课 现场沟通～；|回访人：黄智超，回访时间：2025-09-13 15:56，回访内容：签约线下六级大班～花园桥校区～"/>
        <s v="回访人：刘晓娟，回访时间：2025-09-10 19:31，回访内容：学生本人咨询4级480，6级360，嗯裸考的6级，然后想咨询一下6级线上和线下的课程，邀约参加试听课，周六过来花园桥。；|回访人：刘晓娟，回访时间：2025-09-13 17:02，回访内容：跟家长过来面谈了，大二，四级480，六级360，北京石油化工的，将来考研，家长是中石油或者石化体系内的，孩子想出国，规划了国内考研，也问问出国，六级规划了一对一，回去考虑下大班还是一对一，家就在魏公村附近；|回访人：刘晓娟，回访时间：2025-09-13 22:02，回访内容：报名"/>
        <s v="回访人：田一禾，回访时间：2025-09-05 16:58，回访内容：告知班课结束时间，下一期开课不回复；|回访人：田一禾，回访时间：2025-09-12 17:34，回访内容：邀约试听课，目前不回复，没有有效抓手；|回访人：田一禾，回访时间：2025-09-13 20:56，回访内容：今日签约"/>
        <s v="回访人：段同飞，回访时间：2025-09-13 13:12，回访内容：段同飞恢复工单, 系统自动生成回访记录!；|回访人：田一禾，回访时间：2025-09-13 20:29，回访内容：今日签约"/>
        <s v="回访人：田一禾，回访时间：2025-09-07 16:35，回访内容：之前激活说要了解，现在发了几次又不回复了，下次电话问问吧；|回访人：田一禾，回访时间：2025-09-09 15:05，回访内容：告知优惠政策试听课邀约还是不回复，再看看不行再死；|回访人：田一禾，回访时间：2025-09-13 19:38，回访内容：今日签约"/>
        <s v="回访人：房国超，回访时间：2025-09-10 10:12，回访内容：学生咨询， 北工商良乡校区，大三， 之前考过六级3次了， 基本上360~380左右， 基础稍薄弱， 线下课程，推荐小班， 邀约试听课， 学生说 看时间，  ，打学费报销，惊讶了一下，后边说暂无，   转介绍暂无，微信详聊；|回访人：房国超，回访时间：2025-09-11 16:29，回访内容：已扫码预约试听课，  打算套餐班，；|回访人：房国超，回访时间：2025-09-12 18:22，回访内容：确定要来试听，   有报名意向；|回访人：房国超，回访时间：2025-09-13 19:32，回访内容：报名"/>
        <s v="回访人：房国超，回访时间：2025-09-13 17:26，回访内容：大二，419，  四级，       四级；|回访人：房国超，回访时间：2025-09-13 19:29，回访内容：报名"/>
        <s v="回访人：宋增辉，回访时间：2025-09-10 19:33，回访内容：【基本情况】大二，四级考试320，想要过线，基础比较薄弱已经推荐50小时一对一，周六要听试听课_x000a_【学习方案】50小时一对一_x000a_【诺访】周六直接来校区面谈_x000a_【转介绍】试听课带新提了_x000a_总结：增辉老师是北京新东方的教育咨询老师，主要负责大学预科、专升本、四六级、学位英语、专四专八、托业、同等学力申硕、pets3级、考研考博等国内考试咨询。他提供了四级线下一对一课程的价格和师资情况，并安排了试听课的时间和地点。试听课可以带家长一起参加，并且如果两人以上同行可以报销打车费。_x000a__x000a_下次回访建议：在试听课结束后，可以跟进了解学生对课程内容的反馈和感受，询问是否有进一步的学习需求或疑问。同时，可以根据学生的学习情况和目标，推荐合适的课程和学习计划。此外，可以提醒学生关注新东方的优惠活动，鼓励他们推荐朋友或同学一起报名学习。；|回访人：宋增辉，回访时间：2025-09-13 16:28，回访内容：已经报名；|回访人：宋增辉，回访时间：2025-09-14 09:54，回访内容：已经报名"/>
        <s v="回访人：宋增辉，回访时间：2025-09-13 13:17，回访内容：续费报名；|回访人：宋增辉，回访时间：2025-09-14 09:53，回访内容：已经报名"/>
        <s v="回访人：徐一城，回访时间：2025-09-12 15:10，回访内容：【基本情况、学习方案】_x000a_上海海事大学，大三 ，六级300多没过线，四级427，推荐线上套餐班/大班_x000a_【诺访、转介绍】_x000a_不方便诺访，转介绍未回复；|回访人：徐一城，回访时间：2025-09-12 22:38，回访内容：签约；|回访人：徐一城，回访时间：2025-09-12 22:38，回访内容：徐一城进行了退单操作!(本条回访记录由系统自动记录)；|回访人：徐一城，回访时间：2025-09-12 23:10，回访内容：明日签约入班；|回访人：徐一城，回访时间：2025-09-13 11:33，回访内容：签约"/>
        <s v="回访人：房国超，回访时间：2025-09-10 15:26，回访内容：学生咨询，微信沟通， 新大三，6月考过四级，410，     纠结学四级还是六级，后边有学雅思的规划， 推荐六级小班和一对一学习，   要考虑下， 邀约试听暂不参加，转介绍暂无 ；|回访人：房国超，回访时间：2025-09-12 18:20，回访内容：微信你留言 再次邀约试听， 未回 ；|回访人：房国超，回访时间：2025-09-13 11:31，回访内容：报名"/>
        <s v="回访人：田一禾，回访时间：2025-09-12 14:22，回访内容：【基本情况、学习方案】_x000a_代咨询孩子哥哥，问得比较细，孩子情况不知道，还得再看看_x000a_【诺访、转介绍】_x000a_提了说看看，邀约一下试试；|回访人：田一禾，回访时间：2025-09-13 20:50，回访内容：今日签约"/>
        <s v="回访人：徐一城，回访时间：2025-09-11 17:56，回访内容：【基本情况、学习方案】_x000a_咨询四级口语，时间太短没得到信息，说明天上午再打电话_x000a_【诺放转介绍】_x000a_发送试听课邀约；|回访人：徐一城，回访时间：2025-09-12 12:17，回访内容：电话沟通口语一对一课程，下午发合适上课的时间；|回访人：徐一城，回访时间：2025-09-12 20:49，回访内容：签约"/>
        <s v="回访人：田一禾，回访时间：2025-09-12 11:29，回访内容：【基本情况、学习方案】_x000a_水平很弱，目前主要了解大班，先介绍了大概模式_x000a_【诺访、转介绍】_x000a_提及未回复；|回访人：田一禾，回访时间：2025-09-12 20:37，回访内容：今日签约"/>
        <s v="回访人：刘晓娟，回访时间：2025-09-11 10:46，回访内容：孩子母亲咨询，孩子现在高一，之前学的PET，后来又学的口语，想学习四级，寒假四级班，家在丰台，稍后发送课程安排；|回访人：刘晓娟，回访时间：2025-09-12 16:57，回访内容：报名"/>
        <s v="回访人：黄智超，回访时间：2025-09-11 18:31，回访内容：【基本情况】同学推荐来的 反馈不错 学生说想上小班 还挺有意向的 距离魏公村距离比较近 告知课程安排 学生沟通一下家长看看～_x000a_【学习方案】线下魏公村小班_x000a_【诺访时间】未告知_x000a_【是否有同学一起学习】暂无；|回访人：黄智超，回访时间：2025-09-12 12:05，回访内容：签约 六级小班20100"/>
        <s v="回访人：房国超，回访时间：2025-09-11 19:04，回访内容：家长咨询，孩子高中英语很好， 家长备考六级 ， 想让孩子冲六级600+的成绩，   新大一，一对一不考虑，   推荐小班 和 秋季大班+寒假小班的组合，  邀约不参加，转介绍暂无；|回访人：房国超，回访时间：2025-09-12 11:08，回访内容：报名"/>
        <s v="回访人：宋增辉，回访时间：2025-09-04 10:40，回访内容：【基本情况】大一，现在不太方便，微信沟通_x000a_【学习方案】四级线上_x000a_【诺访】不方便_x000a_【转介绍】还没沟通到；|回访人：宋增辉，回访时间：2025-09-05 22:00，回访内容：电话未接，微信沟通；|回访人：宋增辉，回访时间：2025-09-07 21:25，回访内容：电话未接，微信留言；|回访人：宋增辉，回访时间：2025-09-09 21:56，回访内容：周六试听后报名；|回访人：宋增辉，回访时间：2025-09-11 16:12，回访内容：试听课完了就报名；|回访人：宋增辉，回访时间：2025-09-12 15:43，回访内容：已报名"/>
        <s v="回访人：刘文君，回访时间：2025-09-11 20:00，回访内容：老学员推荐来 了解四级辅导 沟通基础情况中；|回访人：张博奥，回访时间：2025-09-12 14:36，回访内容：已报名"/>
        <s v="回访人：宋增辉，回访时间：2025-09-10 11:14，回访内容：【基本情况】之前没有考试，高考英语90多分，要和孩子沟通商量，确认沟通_x000a_【学习方案】套餐班_x000a_【诺访】要问孩子周六试听课_x000a_【转介绍】试听课要沟通；|回访人：宋增辉，回访时间：2025-09-11 20:29，回访内容：想要跟着线上去学；|回访人：宋增辉，回访时间：2025-09-12 13:51，回访内容：已经报名_x000a_总结：北京新东方增辉老师负责多种国内考试咨询，包括大学预科、专升本、四六级等。线上课程安排在周内一三五晚上19:00-21:00，每周三次，共六小时。课程提供答疑服务，持续到考前，通过APP提问。教材在课前一周邮寄，报名需填写基本信息并签署电子合同。协议中特别关注转退班制度，开课前可全额退费，开课后按已上课时扣除费用。课程还包括赠送的40小时录播课。_x000a__x000a_下次回访建议：确认学生是否已顺利入班并开始上课，了解学生对课程内容和安排的满意度。询问是否有任何学习上的困难或需要额外支持的地方。提醒学生利用好答疑服务和录播课资源，确保学习效果。再次确认学生对协议条款的理解，特别是转退班制度，以避免未来可能的误解。最后，询问是否有其他需求或问题，提供进一步帮助。"/>
        <s v="回访人：田一禾，回访时间：2025-09-04 16:17，回访内容：开学之后问一下学校再报名～可能学校会有相应的辅导班，父母让问问学校，等下周开课前再确认。；|回访人：田一禾，回访时间：2025-09-11 15:49，回访内容：今日电话沟通，询问六级大班，线下距离有点远，还在商量。；|回访人：田一禾，回访时间：2025-09-11 18:48，回访内容：今日签约"/>
        <s v="回访人：田一禾，回访时间：2025-09-09 22:29，回访内容：【基本情况、学习方案】_x000a_学生本人英语二，想考四级免修，后天估计想来面谈_x000a_【诺访、转介绍】_x000a_后天过来；|回访人：田一禾，回访时间：2025-09-11 18:19，回访内容：今日签约"/>
        <s v="回访人：宋增辉，回访时间：2025-09-11 16:47，回访内容：转班；|回访人：宋增辉，回访时间：2025-09-11 16:47，回访内容：已报名"/>
        <s v="回访人：黄智超，回访时间：2025-09-08 16:13，回访内容：【基本情况】到店沟通_x000a_【学习方案】到店沟通_x000a_【诺访时间】今天_x000a_【是否有同学一起学习】在外地目前没有；|回访人：黄智超，回访时间：2025-09-08 16:26，回访内容：【基本情况】孩子信大一在沈阳建筑大学上学高考英语107。推荐线上大班和一对一，家长不接受一对一的价格，目前考虑线上大班后续有报名寒假班课的计划。家长会反馈需要回去和爱人及孩子沟通。9月20号军训结束。_x000a_【学习方案】线上大班_x000a_【诺访时间】今天_x000a_【是否有同学一起学习】在外地，目前没有；|回访人：黄智超，回访时间：2025-09-10 18:41，回访内容：家长反馈 大一上学期学校不能报名考试 就得明年6月份考试了 推荐报名直播网课先学习着+寒假班 巩固 家长和孩子还在考虑中 还没完全确定呢～；|回访人：黄智超，回访时间：2025-09-11 13:46，回访内容：邀约今天到店缴费～四级线上大班；|回访人：黄智超，回访时间：2025-09-11 14:12，回访内容：已签约线上四级大班～"/>
        <s v="回访人：张博奥，回访时间：2025-09-02 13:28，回访内容：不接受线下，时间不合适；|回访人：张博奥，回访时间：2025-09-09 19:30，回访内容：今日拒接；|回访人：张博奥，回访时间：2025-09-11 20:59，回访内容：已报名"/>
        <s v="回访人：宋增辉，回访时间：2025-09-08 21:39，回访内容：【基本情况】大三，学了80小时一对一，四级考试没过，学生要和家里沟通，学管沟通_x000a_【学习方案】10小时一对一_x000a_【诺访】不方便_x000a_【转介绍】没有沟通上；|回访人：宋增辉，回访时间：2025-09-10 14:55，回访内容：今天先缴费报名10000，明天补剩下的8千多；|回访人：宋增辉，回访时间：2025-09-12 16:44，回访内容：已报名"/>
        <s v="回访人：徐一城，回访时间：2025-09-10 11:49，回访内容：【基本情况、学习方案】_x000a_高考110左右，准大一，推荐套餐班_x000a_【诺访、转介绍】_x000a_不方便；|回访人：徐一城，回访时间：2025-09-11 17:57，回访内容：签约"/>
        <s v="回访人：刘晓娟，回访时间：2025-09-10 14:22，回访内容：孩子母亲咨询，六级一对一，重点针对写作和翻译提升，其他的捎带也学，上次考试360，先跟孩子沟通时间，然后发我时间安排，我去确认师资，也邀约试听课和老带新"/>
        <s v="回访人：黄智超，回访时间：2025-09-11 13:33，回访内容：准备报名四级线上大班～；|回访人：黄智超，回访时间：2025-09-11 16:38，回访内容：签约线上四级大班～5680"/>
        <s v="回访人：田一禾，回访时间：2025-09-08 20:48，回访内容：【基本情况、学习方案】_x000a_介绍了分数抵扣，介绍六级线下，支付能力还是比较一般，使用分数优惠做钩子_x000a_【诺访、转介绍】_x000a_提了没有怎么回应；|回访人：田一禾，回访时间：2025-09-10 19:43，回访内容：今日签约"/>
        <s v="回访人：田一禾，回访时间：2025-09-09 20:07，回访内容：【基本情况、学习方案】_x000a_孩子妈妈问得比较细，时间非常零碎且分散，配合度比较高，规划了80小时，不知时间能不能协调_x000a_【诺访、转介绍】_x000a_外地不方便_x000a_"/>
        <s v="回访人：黄智超，回访时间：2025-09-05 10:42，回访内容：【基本情况】让咨询6级线上班，目前就是觉得价格比较高，一直在讲价，需要继续跟进。_x000a_【学习方案】线上大班_x000a_【诺访时间】未告知_x000a_【是否有同学一起学习】暂无；|回访人：黄智超，回访时间：2025-09-09 17:52，回访内容：告知分数抵学费活动 学生说过会再说 微信已经留言了 不知道能不能报 目前感觉价格还是障碍～；|回访人：黄智超，回访时间：2025-09-10 16:50，回访内容：签约线上大班 5680～"/>
        <s v="回访人：刘文君，回访时间：2025-09-10 16:47，回访内容：转班；|回访人：刘文君，回访时间：2025-09-10 16:47，回访内容：转班入班"/>
        <s v="回访人：刘晓娟，回访时间：2025-09-10 16:45，回访内容：四级大班；|回访人：刘晓娟，回访时间：2025-09-10 17:02，回访内容：报名"/>
        <s v="回访人：宋增辉，回访时间：2025-09-06 15:50，回访内容：孩子到北京了，最进忙的没沟通上，问一下孩子啥时候过来；|回访人：宋增辉，回访时间：2025-09-07 11:59，回访内容：电话未接，微信留言询问还是什么时间段方便面聊呢；|回访人：宋增辉，回访时间：2025-09-07 21:16，回访内容：决定学习小班；|回访人：宋增辉，回访时间：2025-09-09 17:20，回访内容：已报名，孩子自己报名的，和一禾冲单；|回访人：田一禾，回访时间：2025-09-09 21:46，回访内容：今日交接"/>
        <s v="回访人：房国超，回访时间：2025-09-08 21:20，回访内容：电话无人接，微信留言 邀约试听课"/>
        <s v="回访人：黄智超，回访时间：2025-09-09 14:57，回访内容：准备报名四级线下大班～；|回访人：黄智超，回访时间：2025-09-09 15:29，回访内容：已报名 四级大班 花园桥校区～"/>
        <s v="回访人：徐一城，回访时间：2025-09-07 18:13，回访内容：【基本情况、学习方案】_x000a_用户不提供信息，直接询问课程地点，告知后询问线上课程。推荐线上大班课_x000a_【诺访、转介绍】_x000a_说有机会带同学来；|回访人：徐一城，回访时间：2025-09-08 18:45，回访内容：电话两次未接通，微信询问课程意向；|回访人：徐一城，回访时间：2025-09-09 12:47，回访内容：签约"/>
        <s v="回访人：宋增辉，回访时间：2025-09-02 19:18，回访内容：家长主动询问，要和孩子再确认一下决定；|回访人：宋增辉，回访时间：2025-09-03 11:17，回访内容：在纠结是小班，还是套餐班，和孩子还在沟通商量；|回访人：宋增辉，回访时间：2025-09-06 14:09，回访内容：又推荐了一对一，套餐班，家长和和孩子再去确认，晚上给答复；|回访人：宋增辉，回访时间：2025-09-07 19:12，回访内容：孩子今天考试，8点以后再沟通一下；|回访人：宋增辉，回访时间：2025-09-07 22:08，回访内容：电话回拨，家长说明天报名；|回访人：宋增辉，回访时间：2025-09-08 16:57，回访内容：已经发了协议等待签署协议报名入班；|回访人：宋增辉，回访时间：2025-09-09 14:48，回访内容：已经报名"/>
        <s v="回访人：宋增辉，回访时间：2025-09-08 18:22，回访内容：【基本情况】孩子想去学，高考没考好，现在学习很积极，家长要和孩子确认时间，和孩子沟通，推荐了小班，或者套餐班_x000a_【学习方案】六级套餐班_x000a_【诺访】邀约试听课不方便_x000a_【转介绍】电话忘提及，微信留言；|回访人：宋增辉，回访时间：2025-09-09 14:48，回访内容：已报名"/>
        <s v="回访人：黄智超，回访时间：2025-09-09 19:44，回访内容：【基本情况】学生想要了解四级小班的课程安排 详细的告知了课程服务 答疑 师资和具体的细节 预计报名小班～_x000a_【学习方案】线下四级小班_x000a_【诺访时间】不确定_x000a_【是否有同学一起学习】没有；|回访人：黄智超，回访时间：2025-09-09 20:05，回访内容：已报名四级小班～花园桥"/>
        <s v="回访人：黄智超，回访时间：2025-08-31 10:48，回访内容：电话拒接 微信不回 下周在联系看看 不行就判死～；|回访人：黄智超，回访时间：2025-09-03 11:26，回访内容：家长反馈还要再考虑一下 告知分数抵学费活动已经结束 家长还得考虑考虑～；|回访人：黄智超，回访时间：2025-09-08 11:16，回访内容：电话无人接听 微信留言分数抵学费返场活动 家长未回复～继续联系；|回访人：黄智超，回访时间：2025-09-09 13:50，回访内容：电话接通 告知家长优惠活动 推进报名～让家长看看微信消息～；|回访人：黄智超，回访时间：2025-09-09 19:12，回访内容：报名线上六级班课"/>
        <s v="回访人：刘晓娟，回访时间：2025-09-09 11:54，回访内容：四级427本人咨询，想考虑线上的，介绍六级线上的课程，报名，介绍老带新；|回访人：刘晓娟，回访时间：2025-09-09 12:33，回访内容：报名"/>
        <s v="回访人：宋增辉，回访时间：2025-09-06 19:21，回访内容：【基本情况】大四，六级考试420，想考到500以上，现在在门头沟住着，不方便来线下，然后先加微信，把课程内容同步推荐了线上套餐班_x000a_【学习方案】六级线上+10小时一对一_x000a_【诺访】不方便_x000a_【转介绍】后续有需要的会推荐；|回访人：宋增辉，回访时间：2025-09-08 15:21，回访内容：已报名"/>
        <s v="回访人：刘晓娟，回访时间：2025-09-08 11:11，回访内容：孩子家长咨询，新大一，基础比较好，想直接学习六级，介绍六级线上的课程；|回访人：刘晓娟，回访时间：2025-09-08 15:03，回访内容：报名"/>
        <s v="回访人：刘晓娟，回访时间：2025-09-06 17:29，回访内容：新大一，北京工商大学上学，介绍四级线下的，大班和小班，考虑大班；|回访人：刘晓娟，回访时间：2025-09-08 14:00，回访内容：报名"/>
        <s v="回访人：黄智超，回访时间：2025-09-08 12:40，回访内容：报名线上六级大班～"/>
        <s v="回访人：徐一城，回访时间：2025-08-30 20:17，回访内容：【基本情况、学习方案】_x000a_北联合计算机专业，开学大三，准备考公，六级过线就行，四级线下大班课老学员。推荐六级线下大班课_x000a_【诺访，转介绍】_x000a_时间合适会来诺访或带同学来；|回访人：徐一城，回访时间：2025-08-31 14:46，回访内容：说暂时不考虑报班了，询问原因未回复；|回访人：徐一城，回访时间：2025-09-05 21:20，回访内容：已储值并签协议，周一安排入班；|回访人：徐一城，回访时间：2025-09-08 11:33，回访内容：签约"/>
        <s v="回访人：刘晓娟，回访时间：2025-08-30 10:13，回访内容：孩子父亲咨询，孩子新大一，家在顺义，孩子在天津传媒上学，高考英语80多分，介绍四级线上和线下的课程，家长想等孩子开学看看情况再说；|回访人：刘晓娟，回访时间：2025-09-06 18:11，回访内容：电话拒接，微信留言，确认意向；|回访人：刘晓娟，回访时间：2025-09-07 10:12，回访内容：要优惠，确认优惠；|回访人：刘晓娟，回访时间：2025-09-08 10:34，回访内容：报名"/>
        <s v="回访人：刘晓娟，回访时间：2025-09-08 16:15，回访内容：直访"/>
        <s v="回访人：宋增辉，回访时间：2025-09-08 14:46，回访内容：【基本情况】大四，四级考试423，要过线，联系家长说已经有老师联系了，不愿意和我多沟通，和雪冰老师沟通，这个是之前她的学生咨询两年，但是没转工单，一起跟进分单_x000a_【学习方案】四级大班_x000a_【诺访】没有聊到_x000a_【转介绍】没有聊到；|回访人：钱雪冰，回访时间：2025-09-08 18:01，回访内容：报名"/>
        <s v="回访人：刘晓娟，回访时间：2025-09-04 18:23，回访内容：发送位置，等回来过来找我"/>
        <s v="回访人：张博奥，回访时间：2025-09-08 12:00，回访内容：报了新课；|回访人：张博奥，回访时间：2025-09-08 14:33，回访内容：已报名"/>
        <s v="回访人：刘晓娟，回访时间：2025-09-04 18:18，回访内容：本人咨询，之前四级快到500，六级考了一次，300多，觉得挺难的，在北科上学，开学一周了，邀约面谈，看看时间，想要线上的课程，介绍无忧，也介绍老带新；|回访人：刘晓娟，回访时间：2025-09-07 15:50，回访内容：微信留言，确认意向，等待回复；|回访人：刘晓娟，回访时间：2025-09-08 12:41，回访内容：报名"/>
        <s v="回访人：刘晓娟，回访时间：2025-09-03 16:42，回访内容：孩子父亲咨询孩子英语基础薄弱高考英语大概80分左右新大一想了解4级的课程介绍4级无忧的大班和精英计划的小班；|回访人：刘晓娟，回访时间：2025-09-04 17:48，回访内容：签完协议了，等优惠下来就支付；|回访人：刘晓娟，回访时间：2025-09-08 10:20，回访内容：报名"/>
        <s v="回访人：黄智超，回访时间：2025-09-05 09:50，回访内容：【基本情况】学生在湖北武汉上学，嗯，咨询了4级的课程，推荐线上的网课，同时家长也咨询武汉那边的线下课程，跟武汉老师沟通，双向选择。_x000a_【学习方案 线上大班_x000a_【诺访时间】未告知_x000a_【是否有同学一起学习】暂无；|回访人：黄智超，回访时间：2025-09-07 14:10，回访内容：给家长发送了缴费二维码 家长说还得考虑考虑 告知是总部的老师了 家长是方言 听不太懂～；|回访人：黄智超，回访时间：2025-09-07 20:01，回访内容：犹豫不决 还是不报名 大一不知道能不呢报名 还要等等～；|回访人：黄智超，回访时间：2025-09-08 10:12，回访内容：报名秋季线上六级大班～"/>
        <s v="回访人：宋增辉，回访时间：2025-09-07 22:19，回访内容：转班；|回访人：宋增辉，回访时间：2025-09-07 22:23，回访内容：转班"/>
        <s v="回访人：田一禾，回访时间：2025-09-07 17:36，回访内容：【基本情况、学习方案】_x000a_孩子大三，340分，考了好几次没有通过，现在没有什么试错空间了，推荐了50H以上定制一对一_x000a_【诺访、转介绍】_x000a_说了没有正面回应，等待加微通过"/>
        <s v="回访人：宋增辉，回访时间：2025-08-31 19:43，回访内容：电话未接，微信留言；|回访人：宋增辉，回访时间：2025-09-01 11:19，回访内容：邀约明天面访沟通_x000a_总结：客户询问近期是否方便进行线下回访，双方确认后天见面，并提醒提前通知。_x000a__x000a_下次回访建议：建议在回访前再次确认时间和地点，确保双方安排无误。同时，准备相关材料和问题，以提高回访效率。；|回访人：宋增辉，回访时间：2025-09-02 11:01，回访内容：家是东北，孩子一个人来的，要和家长沟通，北邮要报外，英语六级500需求，孩子六级两次裸考，300多分，推荐了套餐班和小班，考虑去呢，晚上给答复；|回访人：宋增辉，回访时间：2025-09-03 11:20，回访内容：电话接通，在观看阅兵，稍后沟通；|回访人：宋增辉，回访时间：2025-09-03 18:27，回访内容：还在商量，姐姐朋友在新东方，还在商量，没有确定下来；|回访人：宋增辉，回访时间：2025-09-06 14:17，回访内容：电话未接，微信留言沟通，要报名大班课；|回访人：宋增辉，回访时间：2025-09-07 16:16，回访内容：缴费报名_x000a_总结：客户正在考虑报名十月份的大班课程，目前还有名额。客户需要提供基本信息以生成电子合同，并确认课程内容后报名。客户计划明天下午四点到花园桥现场报名，并希望保留一个好位置。由于座位按报名缴费顺序排列，无法提前占座，但预计明天报名问题不大。_x000a__x000a_下次回访建议：确认客户是否已成功报名，并询问对课程内容的满意度。提醒客户课程开始时间，并提供必要的学习资料或指导。同时，了解客户在学习过程中是否有任何问题或需要进一步的支持。；|回访人：宋增辉，回访时间：2025-09-07 18:18，回访内容：已经报名"/>
        <s v="回访人：黄智超，回访时间：2025-09-04 20:53，回访内容：【基本情况】学生之前在新东方学习过4级课程，这次6级考试考了刚刚过线，不算理想，想要刷更高的分数，只能线上学习推荐一对一加上线上班课的学习方案，学生考虑一下。_x000a_【学习方案】线上六级+一对一_x000a_【诺访时间】未告知_x000a_【是否有同学一起学习】暂无；|回访人：黄智超，回访时间：2025-09-07 17:38，回访内容：已报名 六级线上大班 ～"/>
        <s v="回访人：谭悦，回访时间：2025-09-01 10:55，回访内容：跟进中，六级一对一  ；|回访人：谭悦，回访时间：2025-09-05 10:37，回访内容：家长开始是要老师的名片  现在又在磨价格，想要李琳校长提供优惠  "/>
        <s v="回访人：刘晓娟，回访时间：2025-09-07 17:24，回访内容：孩子母亲咨询，四级的课程，在大兴上学，咨询四级的线上网课，介绍无忧的课程；|回访人：刘晓娟，回访时间：2025-09-07 17:44，回访内容：报名"/>
        <s v="回访人：黄智超，回访时间：2025-09-07 15:53，回访内容：【基本情况】开学新大一 准备报名线下大班～_x000a_【学习方案】线下大班_x000a_【诺访时间】未告知_x000a_【是否有同学一起学习】暂无；|回访人：黄智超，回访时间：2025-09-07 17:29，回访内容：报名六级线下大班 知春路校区～"/>
        <s v="回访人：黄智超，回访时间：2025-09-01 14:20，回访内容：想要跟老师课前沟通 目前选了陈迪和张岚老师 沟通老师时间 协调课前沟通～；|回访人：黄智超，回访时间：2025-09-06 16:04，回访内容：预计报名30H六级一对一 优秀教师～；|回访人：黄智超，回访时间：2025-09-07 10:37，回访内容：家长反馈昨天特别忙 今天看到了再给操作回复～；|回访人：黄智超，回访时间：2025-09-07 17:13，回访内容：已报名 六级30H 优秀教师"/>
        <s v="回访人：房国超，回访时间：2025-09-06 19:07，回访内容：学生咨询，六级直播课 , 打算报名；|回访人：房国超，回访时间：2025-09-06 20:18，回访内容：打算报名课程 ，学生不给信息， 要在考虑下；|回访人：房国超，回访时间：2025-09-07 10:47，回访内容：报名"/>
        <s v="回访人：张博奥，回访时间：2025-09-05 22:57，回访内容：明日电话回访；|回访人：徐一城，回访时间：2025-09-06 18:24，回访内容：电话沟通想线下诺访；|回访人：徐一城，回访时间：2025-09-06 18:25，回访内容：签约；|回访人：徐一城，回访时间：2025-09-06 18:28，回访内容：四级400分左右，听力100出头，较为薄弱"/>
        <s v="回访人：田一禾，回访时间：2025-09-06 20:29，回访内容：今日签约，；|回访人：田一禾，回访时间：2025-09-06 20:34，回访内容：今日面谈；|回访人：田一禾，回访时间：2025-09-06 20:43，回访内容：今日签约"/>
        <s v="回访人：刘晓娟，回访时间：2025-08-30 11:04，回访内容：电话无人，微信留言，确认意向，等待回复"/>
        <s v="回访人：宋增辉，回访时间：2025-09-06 10:45，回访内容：【基本情况】研一，要过来小区面聊，刚才沟通简单沟通一下，先来看看环境_x000a_【学习方案】还未规划_x000a_【诺访】直接来校区面谈_x000a_【转介绍】后续有需要的会推荐；|回访人：宋增辉，回访时间：2025-09-06 13:54，回访内容：经过沟通，已经报名"/>
        <s v="回访人：刘晓娟，回访时间：2025-09-04 14:38，回访内容：本人咨询，目前大四之前考过四次四级最高325分，高考英语山东卷69分，然后现在在临沂费县上学，想看看线上的课程，介绍线上的套餐班；|回访人：刘晓娟，回访时间：2025-09-06 11:00，回访内容：报名"/>
        <s v="回访人：刘晓娟，回访时间：2025-08-29 11:11，回访内容：电话联系，忙音，微信留言，确认意向；|回访人：刘晓娟，回访时间：2025-09-01 15:50，回访内容：微信没回复，再次发微信留言，等回复；|回访人：刘晓娟，回访时间：2025-09-06 20:52，回访内容：报名"/>
        <s v="回访人：刘晓娟，回访时间：2025-08-30 18:37，回访内容：家长回复微信了，想咨询四级线上的课程，介绍具体的课程安排，家长看看，另外想问问我们是专业做四六级的吗，是的，持续跟进；|回访人：刘晓娟，回访时间：2025-09-04 17:04，回访内容：微信留言，确认意向；|回访人：刘晓娟，回访时间：2025-09-06 10:58，回访内容：报名"/>
        <s v="回访人：徐一城，回访时间：2025-09-04 11:14，回访内容：【基本情况、学习方案】_x000a_参加过六级大班，未参加6月四级考试，只有一次机会不敢赌，四级500，想线上上课，要求男老师，好老师，推荐一对一30小时_x000a_【诺访、转介绍】_x000a_未回复；|回访人：徐一城，回访时间：2025-09-05 00:00，回访内容：签约小班课"/>
        <s v="回访人：田一禾，回访时间：2025-09-05 12:13，回访内容：续费新签；|回访人：田一禾，回访时间：2025-09-05 21:33，回访内容：今日签约"/>
        <s v="回访人：房国超，回访时间：2025-09-05 17:07，回访内容：学生咨询六级课程，  打算报名六级直播课 ；|回访人：汪宇萌，回访时间：2025-09-05 21:08，回访内容：签约"/>
        <s v="回访人：张博奥，回访时间：2025-09-01 14:46，回访内容：今日电话联系，拒接；|回访人：张博奥，回访时间：2025-09-05 15:06，回访内容：已经报名"/>
        <s v="回访人：黄智超，回访时间：2025-09-06 10:10，回访内容：签约 六级大班"/>
        <s v="回访人：田一禾，回访时间：2025-08-26 14:35，回访内容：告知最大优惠截止时间，让跟孩子敲定下，还是不回复目前；|回访人：田一禾，回访时间：2025-08-28 17:38，回访内容：告知优惠不回复，跟进试试，不行只能死单了。；|回访人：田一禾，回访时间：2025-08-31 14:52，回访内容：累计联系三次没有回应，下个月联系一下问问，不行死；|回访人：田一禾，回访时间：2025-09-04 14:03，回访内容：今日签约"/>
        <s v="回访人：房国超，回访时间：2025-09-02 20:34，回访内容：学生咨询， 新大一，北二外上学， 内蒙古高考， 英语136 ，  咨询线上课程，  直播课， 邀约和转介绍暂无；|回访人：房国超，回访时间：2025-09-03 21:26，回访内容：和学生微信你发了 课程的详细安排和介绍， 学生说要考虑下， ；|回访人：房国超，回访时间：2025-09-04 15:11，回访内容：报名"/>
        <s v="回访人：黄智超，回访时间：2025-08-27 11:28，回访内容：电话未接 微信询问未回复呢～；|回访人：黄智超，回访时间：2025-09-01 19:10，回访内容：电话未接 微信未回复。继续问问；|回访人：黄智超，回访时间：2025-09-03 18:42，回访内容：报名线上六级大班～"/>
        <s v="回访人：刘晓娟，回访时间：2025-09-03 09:29，回访内容：学生和妈妈自学四级的课程，想线上学习介绍线上的课程安排考虑一下。；|回访人：刘晓娟，回访时间：2025-09-03 16:43，回访内容：报名"/>
        <s v="回访人：房国超，回访时间：2025-09-02 18:30，回访内容：家长咨询， 学生电话正上课呢，  想在魏公村校区上课，  四级课程，   告知已经满班 ， 要和孩子商量，  微信沟通，邀约不来，转介绍暂无；|回访人：房国超，回访时间：2025-09-03 14:43，回访内容：报名"/>
        <s v="回访人：刘晓娟，回访时间：2025-09-03 09:27，回访内容：家长咨询孩子考了两次四级都是差两分，想了解线上的课程，学习6级，介绍6级的课程。报名；|回访人：刘晓娟，回访时间：2025-09-03 11:34，回访内容：报名"/>
        <s v="回访人：黄智超，回访时间：2025-08-26 15:25，回访内容：家长不知道从国外回来没 问问要不要报名线上班～继续跟进～；|回访人：黄智超，回访时间：2025-08-31 13:12，回访内容：需要开学后 看看是否可以和军训时间穿插开 后续再反馈 是否报名 报也是线上大班；|回访人：黄智超，回访时间：2025-09-03 15:08，回访内容：已报名 四级线上大班～"/>
        <s v="回访人：黄智超，回访时间：2025-09-01 17:49，回访内容：【基本情况】咨询四级线下课程 之前是k12老生 咨询四级班课 告知魏公村校区已经满班 继续跟进～_x000a_【学习方案】线下班课_x000a_【诺访时间】未确定_x000a_【是否有同学一起学习】暂无；|回访人：黄智超，回访时间：2025-09-03 11:02，回访内容：报名四级线下大班 ～"/>
        <s v="回访人：房国超，回访时间：2025-09-02 14:22，回访内容：转班办理；|回访人：房国超，回访时间：2025-09-02 14:22，回访内容：转班"/>
        <s v="回访人：房国超，回访时间：2025-09-02 14:19，回访内容：转班重新交接；|回访人：房国超，回访时间：2025-09-02 14:19，回访内容：转班"/>
        <s v="回访人：房国超，回访时间：2025-09-01 14:41，回访内容：学生咨询， 研一，威海上学，不是北京人， 之前考过8次六级了， 都是自学，  360~400出头，   6月考试考了360  ，推荐一对一和套餐班，  一对一嫌贵，  倾向直播课，直播课也有点嫌贵， 邀约不在北京， 转介绍暂无，；|回访人：房国超，回访时间：2025-09-01 15:09，回访内容：报名"/>
        <s v="回访人：刘晓娟，回访时间：2025-09-01 12:18，回访内容：四级一对一；|回访人：刘晓娟，回访时间：2025-09-01 12:46，回访内容：面谈；|回访人：刘晓娟，回访时间：2025-09-01 12:47，回访内容：一家三口过来的，北服上学，开学大三，四级414，介绍一对一，先报名30小时"/>
        <s v="回访人：黄智超，回访时间：2025-08-27 10:26，回访内容：电话未接 微信问问孩子开学的情况，还没回复～；|回访人：黄智超，回访时间：2025-09-01 14:32，回访内容：推荐孩子的基础直接学六级 孩子想学四级 怕六级跟不上 告知家长魏公村四级仅剩一个名额 发送真题 孩子看看难度～；|回访人：刘晓娟，回访时间：2025-09-01 21:44，回访内容：报名"/>
        <m/>
        <s v="回访人：房国超，回访时间：2025-09-22 21:31，回访内容：时间还没碰好， 要和学生碰时间  ；|回访人：房国超，回访时间：2025-09-25 21:24，回访内容：电话无人接，微信留言未回  ；|回访人：房国超，回访时间：2025-09-26 22:24，回访内容：电话接听新东方  挂断， 微信留言未回 ；|回访人：房国超，回访时间：2025-09-27 21:20，回访内容：没时间，时间零散，想先选老师，不想先说时间，不面谈"/>
        <s v="回访人：黄智超，回访时间：2025-09-25 18:26，回访内容：家长接听 告知9.22已开班，10月班目前还有名额 需要问问孩子～；|回访人：黄智超，回访时间：2025-09-27 16:26，回访内容：给家长发抽奖优惠券 看看没问题就报名 ～；|回访人：黄智超，回访时间：2025-09-29 15:32，回访内容：电话拒接 微信不回复～；|回访人：黄智超，回访时间：2025-09-30 11:59，回访内容：给家长致电 推进快速报名～；|回访人：黄智超，回访时间：2025-09-30 15:15，回访内容：线上四级大班 已报名～"/>
        <s v="回访人：黄智超，回访时间：2025-09-27 20:26，回访内容：【基本情况】学生大四目前就剩两次4级考试的机会了，家长给孩子咨询，一对一的课程价格觉得高，目前倾向于线上大班发送详细的介绍家长看一下。_x000a_【学习方案】线上大班_x000a_【诺访时间】外地来不了_x000a_【是否有同学一起学习】目前是自己；|回访人：黄智超，回访时间：2025-09-28 11:19，回访内容：家长反馈孩子报名新东方在线了 告知区别 家长再问问孩子；|回访人：黄智超，回访时间：2025-09-29 15:45，回访内容：家长就是觉得课程价格贵 给了抽奖活动优惠也不报～；|回访人：黄智超，回访时间：2025-09-30 11:56，回访内容：已报名 六级线上大班～"/>
        <s v="回访人：房国超，回访时间：2025-09-30 19:06，回访内容：咨询四级课程；|回访人：房国超，回访时间：2025-09-30 19:45，回访内容：报名"/>
        <s v="回访人：宋增辉，回访时间：2025-09-23 14:47，回访内容：【基本情况】大一，之钱有加过微信，家长要问孩子情况，微信沟通_x000a_【学习方案】无_x000a_【诺访】无_x000a_【转介绍】无；|回访人：宋增辉，回访时间：2025-09-25 18:27，回访内容：9月30号给消息，要和孩子确认；|回访人：宋增辉，回访时间：2025-09-30 18:45，回访内容：已经报名"/>
        <s v="回访人：宋增辉，回访时间：2025-09-30 11:03，回访内容：【基本情况】国庆2号开始每天2小时上午，晚上，130，7天，6天，一三五，下午晚上，周日，优秀，时间问题_x000a_【学习方案】80小时一对一_x000a_【诺访】不方便_x000a_【转介绍】后续有需要的会推荐；|回访人：宋增辉，回访时间：2025-09-30 11:04，回访内容：补截图"/>
        <s v="回访人：宋增辉，回访时间：2025-09-30 11:13，回访内容：【基本情况】大二，现在要报名，四级线下大班课，_x000a_【学习方案】四级线下_x000a_【诺访】不方便_x000a_【转介绍】后续有需要的会推荐；|回访人：宋增辉，回访时间：2025-09-30 11:49，回访内容：已经报名"/>
        <s v="回访人：黄智超，回访时间：2025-09-22 19:37，回访内容：实在是联系不上了 判死～；|回访人：程远，回访时间：2025-09-30 09:53，回访内容：程远恢复工单, 系统自动生成回访记录!；|回访人：黄智超，回访时间：2025-09-30 10:16，回访内容：已签约。六级线上大班～"/>
        <s v="回访人：刘晓娟，回访时间：2025-09-27 17:55，回访内容：新大一，咨询四级线上的课程，家长咨询，想考虑9.22的班级，介绍，跟孩子商量下；|回访人：刘晓娟，回访时间：2025-09-29 10:45，回访内容：微信联系，问问家长确定要报的话给我孩子的信息，等回复；|回访人：刘晓娟，回访时间：2025-09-30 10:09，回访内容：报名"/>
        <s v="回访人：房国超，回访时间：2025-09-30 17:35，回访内容：退出重报10小时"/>
        <s v="回访人：宋增辉，回访时间：2025-09-21 17:51，回访内容：【基本情况】意向很明确，想要咨线上课程，已经发了具体课程内容_x000a_【学习方案】四级线上_x000a_【诺访】不方便_x000a_【转介绍】后续有需要的会推荐；|回访人：宋增辉，回访时间：2025-09-23 16:49，回访内容：电话未接，微信留言，顾虑价格，不愿意提供真名，已经发了协议了；|回访人：宋增辉，回访时间：2025-09-24 21:27，回访内容：电话未接，微信留言；|回访人：宋增辉，回访时间：2025-09-28 20:58，回访内容：这两天定，明确告知优惠；|回访人：宋增辉，回访时间：2025-09-30 17:07，回访内容：已经报名"/>
        <s v="回访人：刘晓娟，回访时间：2025-09-27 11:34，回访内容：六级一对一，接通了，之前一对一的老生，在吃饭，先加微信，方便的时候微信上详细沟通；|回访人：刘晓娟，回访时间：2025-09-30 10:58，回访内容：微信留言，问问什么时候方便沟通，等回复"/>
      </sharedItems>
    </cacheField>
    <cacheField name="新老生类型" numFmtId="0">
      <sharedItems containsNonDate="0" containsString="0" containsBlank="1" count="1">
        <m/>
      </sharedItems>
    </cacheField>
    <cacheField name="退费金额" numFmtId="0">
      <sharedItems containsBlank="1" count="2">
        <m/>
        <s v="1999.0"/>
      </sharedItems>
    </cacheField>
    <cacheField name="退费日期" numFmtId="0">
      <sharedItems containsBlank="1" count="2">
        <m/>
        <s v="2025-09-14"/>
      </sharedItems>
    </cacheField>
    <cacheField name="课程类型" numFmtId="0">
      <sharedItems containsBlank="1" count="2">
        <m/>
        <s v="长期班"/>
      </sharedItems>
    </cacheField>
    <cacheField name="客户ID" numFmtId="0">
      <sharedItems containsString="0" containsBlank="1" containsNumber="1" containsInteger="1" minValue="0" maxValue="85647090" count="321">
        <n v="82465096"/>
        <n v="74648291"/>
        <n v="74684565"/>
        <n v="84909575"/>
        <n v="83639457"/>
        <n v="83070477"/>
        <n v="44682445"/>
        <n v="33582963"/>
        <n v="85021310"/>
        <n v="67542145"/>
        <n v="74652125"/>
        <n v="85585358"/>
        <n v="74522261"/>
        <n v="74551920"/>
        <n v="65405970"/>
        <n v="82045969"/>
        <n v="83806772"/>
        <n v="68757129"/>
        <n v="67366752"/>
        <n v="68648252"/>
        <n v="74765417"/>
        <n v="84715751"/>
        <n v="85538385"/>
        <n v="85582278"/>
        <n v="84346491"/>
        <n v="56614365"/>
        <n v="85456302"/>
        <n v="59522860"/>
        <n v="85403778"/>
        <n v="85023497"/>
        <n v="85168060"/>
        <n v="85269103"/>
        <n v="81638416"/>
        <n v="75244837"/>
        <n v="74551685"/>
        <n v="74582088"/>
        <n v="82910637"/>
        <n v="85451144"/>
        <n v="82108998"/>
        <n v="85479597"/>
        <n v="85480697"/>
        <n v="70495945"/>
        <n v="81885150"/>
        <n v="82687908"/>
        <n v="83563023"/>
        <n v="85478600"/>
        <n v="85495596"/>
        <n v="62396216"/>
        <n v="85436711"/>
        <n v="56347430"/>
        <n v="85455866"/>
        <n v="76879702"/>
        <n v="43969042"/>
        <n v="85181192"/>
        <n v="85416110"/>
        <n v="85356864"/>
        <n v="79372216"/>
        <n v="74554161"/>
        <n v="63978799"/>
        <n v="85408555"/>
        <n v="56274066"/>
        <n v="85339836"/>
        <n v="74848633"/>
        <n v="82083856"/>
        <n v="74489182"/>
        <n v="82686496"/>
        <n v="74508502"/>
        <n v="84846505"/>
        <n v="84987360"/>
        <n v="85295095"/>
        <n v="44709249"/>
        <n v="84920962"/>
        <n v="74551840"/>
        <n v="85369631"/>
        <n v="84979048"/>
        <n v="63615341"/>
        <n v="43991372"/>
        <n v="56661790"/>
        <n v="74580658"/>
        <n v="85004369"/>
        <n v="84884039"/>
        <n v="74476362"/>
        <n v="74835794"/>
        <n v="81559468"/>
        <n v="85023188"/>
        <n v="43517185"/>
        <n v="74794200"/>
        <n v="85285599"/>
        <n v="85242444"/>
        <n v="84854537"/>
        <n v="85273124"/>
        <n v="83175798"/>
        <n v="75840027"/>
        <n v="85249269"/>
        <n v="74784920"/>
        <n v="85159763"/>
        <n v="67685804"/>
        <n v="59715662"/>
        <n v="84532638"/>
        <n v="74482005"/>
        <n v="44683442"/>
        <n v="85235229"/>
        <n v="67700327"/>
        <n v="85277442"/>
        <n v="85079019"/>
        <n v="84727721"/>
        <n v="84989562"/>
        <n v="84922728"/>
        <n v="85262468"/>
        <n v="67364555"/>
        <n v="74885572"/>
        <n v="83936941"/>
        <n v="85259189"/>
        <n v="80180115"/>
        <n v="85096199"/>
        <n v="85035713"/>
        <n v="85263479"/>
        <n v="83592140"/>
        <n v="79449779"/>
        <n v="85184389"/>
        <n v="82787845"/>
        <n v="84946896"/>
        <n v="74890962"/>
        <n v="43474527"/>
        <n v="74900994"/>
        <n v="67794157"/>
        <n v="85144893"/>
        <n v="85257180"/>
        <n v="84868797"/>
        <n v="74551829"/>
        <n v="82752335"/>
        <n v="46146482"/>
        <n v="85229352"/>
        <n v="75234224"/>
        <n v="84020009"/>
        <n v="74718543"/>
        <n v="74541804"/>
        <n v="67314879"/>
        <n v="75769131"/>
        <n v="74464253"/>
        <n v="74627485"/>
        <n v="85235484"/>
        <n v="84558952"/>
        <n v="85085403"/>
        <n v="84881085"/>
        <n v="38730950"/>
        <n v="84144742"/>
        <n v="45565303"/>
        <n v="74736045"/>
        <n v="84722881"/>
        <n v="83684380"/>
        <n v="56453623"/>
        <n v="84410956"/>
        <n v="84294688"/>
        <n v="56419641"/>
        <n v="84920801"/>
        <n v="80580143"/>
        <n v="50864105"/>
        <n v="83639826"/>
        <n v="84902215"/>
        <n v="47045717"/>
        <n v="65090991"/>
        <n v="85004777"/>
        <n v="44444870"/>
        <n v="85043109"/>
        <n v="82195811"/>
        <n v="44418983"/>
        <n v="65395376"/>
        <n v="80707188"/>
        <n v="84159675"/>
        <n v="85041189"/>
        <n v="63638830"/>
        <n v="83550297"/>
        <n v="12296641"/>
        <n v="48217092"/>
        <n v="85020056"/>
        <n v="83477740"/>
        <n v="74725760"/>
        <n v="67785114"/>
        <n v="81446950"/>
        <n v="84842861"/>
        <n v="84162630"/>
        <n v="62485377"/>
        <n v="84970513"/>
        <n v="83016291"/>
        <n v="84914097"/>
        <n v="61826935"/>
        <n v="84756856"/>
        <n v="82478581"/>
        <n v="84631993"/>
        <n v="84398614"/>
        <n v="47028047"/>
        <n v="83009515"/>
        <n v="56199204"/>
        <n v="84289961"/>
        <n v="84544149"/>
        <n v="84478543"/>
        <n v="84781891"/>
        <n v="84906747"/>
        <n v="69695607"/>
        <n v="84900467"/>
        <n v="84709787"/>
        <n v="66392068"/>
        <n v="84843477"/>
        <n v="60342184"/>
        <n v="15140125"/>
        <n v="44741475"/>
        <n v="84602821"/>
        <n v="60821190"/>
        <n v="84303629"/>
        <n v="84522783"/>
        <n v="80559090"/>
        <n v="56217738"/>
        <n v="84883376"/>
        <n v="84558161"/>
        <n v="74515084"/>
        <n v="84739996"/>
        <n v="84769334"/>
        <n v="84644473"/>
        <n v="84265281"/>
        <n v="84901912"/>
        <n v="84730636"/>
        <n v="32848739"/>
        <n v="44674726"/>
        <n v="74720462"/>
        <n v="84739091"/>
        <n v="59711392"/>
        <n v="69726477"/>
        <n v="81404463"/>
        <n v="84863918"/>
        <n v="84746890"/>
        <n v="84794048"/>
        <n v="84668087"/>
        <n v="84787979"/>
        <n v="84767764"/>
        <n v="84784466"/>
        <n v="84766137"/>
        <n v="84331839"/>
        <n v="84813700"/>
        <n v="84658188"/>
        <n v="48908261"/>
        <n v="84714229"/>
        <n v="74839182"/>
        <n v="84587292"/>
        <n v="68538594"/>
        <n v="62707679"/>
        <n v="56174540"/>
        <n v="67078526"/>
        <n v="35359326"/>
        <n v="84559612"/>
        <n v="84419458"/>
        <n v="84348851"/>
        <n v="63046210"/>
        <n v="83361753"/>
        <n v="82482406"/>
        <n v="56364033"/>
        <n v="75249193"/>
        <n v="84529445"/>
        <n v="67654083"/>
        <n v="75774325"/>
        <n v="81203936"/>
        <n v="75605791"/>
        <n v="84032856"/>
        <n v="30914151"/>
        <n v="84551822"/>
        <n v="84464811"/>
        <n v="84551731"/>
        <n v="64222881"/>
        <n v="84134798"/>
        <n v="84105397"/>
        <n v="59527880"/>
        <n v="79800416"/>
        <n v="74757062"/>
        <n v="84308722"/>
        <n v="82185422"/>
        <n v="74762047"/>
        <n v="74810632"/>
        <n v="84556471"/>
        <n v="82195592"/>
        <n v="60116540"/>
        <n v="84237905"/>
        <n v="60057632"/>
        <n v="84533217"/>
        <n v="83586519"/>
        <n v="82617441"/>
        <n v="43500262"/>
        <n v="84474538"/>
        <n v="84081772"/>
        <n v="84460298"/>
        <n v="84412085"/>
        <n v="84069912"/>
        <n v="83552022"/>
        <n v="56485010"/>
        <n v="74852982"/>
        <n v="84452335"/>
        <n v="56568895"/>
        <n v="74482463"/>
        <n v="56349525"/>
        <n v="84348979"/>
        <n v="83523316"/>
        <n v="61090880"/>
        <n v="62795921"/>
        <n v="84326413"/>
        <n v="56247697"/>
        <n v="69582259"/>
        <n v="69535369"/>
        <n v="84287778"/>
        <n v="46809340"/>
        <n v="74628439"/>
        <m/>
        <n v="84280731"/>
        <n v="84920693"/>
        <n v="85581099"/>
        <n v="56563398"/>
        <n v="74682432"/>
        <n v="85647090"/>
        <n v="56606087"/>
        <n v="76287589"/>
        <n v="74718454"/>
        <n v="52371201"/>
        <n v="40884123"/>
      </sharedItems>
    </cacheField>
    <cacheField name="是否新东方在线签约" numFmtId="0">
      <sharedItems containsBlank="1" count="3">
        <s v="否"/>
        <s v="是"/>
        <m/>
      </sharedItems>
    </cacheField>
    <cacheField name="考季" numFmtId="0">
      <sharedItems containsBlank="1" count="6">
        <s v="25下考季"/>
        <s v="27考季"/>
        <m/>
        <s v="26上考季"/>
        <s v="26下考季"/>
        <s v="26考季"/>
      </sharedItems>
    </cacheField>
    <cacheField name="报名产品" numFmtId="0">
      <sharedItems containsBlank="1" count="19">
        <s v="四级无忧计划"/>
        <s v="四级一对一"/>
        <s v="专升本全科全程班"/>
        <s v="大学学科辅导"/>
        <s v="2026英语专业四级全程班【直播 + 录播】"/>
        <s v="四级线上网课"/>
        <s v="六级一对一"/>
        <s v="六级无忧计划"/>
        <s v="专八一对一伴学班"/>
        <s v="专升本VIP"/>
        <s v="四级一对一（30H）"/>
        <s v="六级无忧计划,六级一对一"/>
        <s v="四级寒假集训营"/>
        <s v="六级一对一畅学班（定制50H）"/>
        <s v="四级一对一,四级线上网课"/>
        <s v="四级无忧计划,四级一对一"/>
        <s v="专升本VIP,专升本全科全程班"/>
        <s v="四级无忧计划,大学数学预科"/>
        <m/>
      </sharedItems>
    </cacheField>
    <cacheField name="报名科目" numFmtId="0">
      <sharedItems containsBlank="1" count="4">
        <s v=""/>
        <s v="英语"/>
        <s v="专业课"/>
        <m/>
      </sharedItems>
    </cacheField>
    <cacheField name="意向报考专业" numFmtId="0">
      <sharedItems containsNonDate="0" containsString="0" containsBlank="1" count="1">
        <m/>
      </sharedItems>
    </cacheField>
    <cacheField name="学校班型/类型" numFmtId="0">
      <sharedItems containsBlank="1" count="11">
        <s v="国内高校-双非"/>
        <s v="国内高校-双一流(非985/211)"/>
        <s v="国内高校-211"/>
        <s v="普通学校-职业高中"/>
        <s v="国内高校-985"/>
        <s v="国内高校-大专"/>
        <s v="国内高校-C9"/>
        <s v="国内高校-中外合作办学"/>
        <s v="海外学校-国外大学-其他"/>
        <s v="普通学校-普高"/>
        <m/>
      </sharedItems>
    </cacheField>
    <cacheField name="是否关联协议" numFmtId="0">
      <sharedItems containsBlank="1" count="3">
        <s v="否"/>
        <s v="是"/>
        <m/>
      </sharedItems>
    </cacheField>
    <cacheField name="特殊备注" numFmtId="0">
      <sharedItems containsBlank="1" count="8" longText="1">
        <s v=""/>
        <m/>
        <s v="孩子大一高考英语146，四川大学免修英语；想线上上课，目前没考四级，但有保研六级550需求，可以长线规划；想线上20小时，指定孙玮明老师周三上午8-10点的时间段带完全程 _x000a_ps：1、家长想十一的时候孩子回家，约着孩子和老师线下进行课前沟通，要求老师出具20小时的授课内容大纲，并发送预习内容 2、孩子比较焦虑敏感，需要老师多鼓励"/>
        <s v="要求12月考前先排30小时课，上课时间周四下午，周五三点以后，要好老师，花园桥校区"/>
        <s v="同学需求为：孩子平时做完四级模拟题，想让老师批改讲解一下作文和翻译。_x000a_时间比较随机，先报名10小时，上课前再定老师和时间"/>
        <s v="高考英语90，平时模考110左右，但基础比较薄弱_x000a_推荐赵子凌老师，陈迪老师_x000a_家长想赵子凌老师周六空余时间排课"/>
        <s v="家长明天就想上课，辛苦老师尽快联系"/>
        <s v="家长要求严格，最后一次机会，要求下周开始上课，每周日下午两点后可以上课，周六随机安排，周内很难排课_x000a_家长需求：1、学管老师严格监督孩子单词背单词_x000a_2、下周开始上课，每周都上一次课_x000a_3、家长前期要求20小时讲完四六级全部内容，因此顾问和万晴老师提前沟通过详细大纲发给老师，如果万晴老师时间实在不合适，请参考大纲，大纲私发给学管老师_x000a__x000a_额外备注：严格！严格！严格！_x000a_1、家长要求四级4800词按每天70词监督打卡_x000a_2、每堂课结束发送预习资料，监督孩子预习_x000a_3、每天作业监督孩子打卡_x000a_4、课前沟通环节老师展示教学大纲和授课资料，尽早发放授课资料预习"/>
      </sharedItems>
    </cacheField>
    <cacheField name="产品品类" numFmtId="0">
      <sharedItems containsNonDate="0" containsString="0" containsBlank="1" count="1">
        <m/>
      </sharedItems>
    </cacheField>
    <cacheField name="业务类型" numFmtId="0">
      <sharedItems containsBlank="1" count="3">
        <s v="报名"/>
        <m/>
        <s v="转出"/>
      </sharedItems>
    </cacheField>
    <cacheField name="签约列表在线学员ID" numFmtId="0">
      <sharedItems containsString="0" containsBlank="1" containsNumber="1" containsInteger="1" minValue="0" maxValue="110829751" count="4">
        <m/>
        <n v="110829751"/>
        <n v="110218894"/>
        <n v="110790136"/>
      </sharedItems>
    </cacheField>
    <cacheField name="大学生源类型" numFmtId="0">
      <sharedItems containsBlank="1" count="5">
        <s v="本地人本地大学(常规)"/>
        <s v="外地人本地大学(常规)"/>
        <m/>
        <s v="本地人外地大学(归巢)"/>
        <s v="外地人外地大学(常规)"/>
      </sharedItems>
    </cacheField>
    <cacheField name="资源来源" numFmtId="0">
      <sharedItems containsBlank="1" count="15">
        <s v="客服"/>
        <s v="市场"/>
        <m/>
        <s v="学管续费推荐"/>
        <s v="新媒体管家-点评"/>
        <s v="易聊在线咨询"/>
        <s v="线下代理商"/>
        <s v="百度投放"/>
        <s v="新东方91校园大使"/>
        <s v="360投放-易聊"/>
        <s v="小红书"/>
        <s v="小表单"/>
        <s v="SCRM-客服推送"/>
        <s v="集团大市场投放-灵蹊"/>
        <s v="官网快速通道"/>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7">
  <r>
    <x v="0"/>
    <x v="0"/>
    <x v="0"/>
    <x v="0"/>
    <x v="0"/>
    <x v="0"/>
    <x v="0"/>
    <x v="0"/>
    <x v="0"/>
    <x v="0"/>
    <x v="0"/>
    <x v="0"/>
    <x v="0"/>
    <x v="0"/>
    <x v="0"/>
    <x v="0"/>
    <x v="0"/>
    <x v="0"/>
    <x v="0"/>
    <x v="0"/>
    <x v="0"/>
    <x v="0"/>
    <x v="0"/>
    <x v="0"/>
    <x v="0"/>
    <x v="0"/>
    <x v="0"/>
    <x v="0"/>
    <x v="0"/>
    <x v="0"/>
    <x v="0"/>
    <x v="0"/>
    <x v="0"/>
    <x v="0"/>
    <x v="0"/>
    <x v="0"/>
    <x v="0"/>
    <x v="0"/>
    <x v="0"/>
    <x v="0"/>
    <x v="0"/>
    <x v="0"/>
  </r>
  <r>
    <x v="0"/>
    <x v="1"/>
    <x v="1"/>
    <x v="0"/>
    <x v="0"/>
    <x v="1"/>
    <x v="0"/>
    <x v="1"/>
    <x v="0"/>
    <x v="0"/>
    <x v="0"/>
    <x v="0"/>
    <x v="1"/>
    <x v="0"/>
    <x v="0"/>
    <x v="0"/>
    <x v="0"/>
    <x v="0"/>
    <x v="0"/>
    <x v="0"/>
    <x v="0"/>
    <x v="0"/>
    <x v="0"/>
    <x v="1"/>
    <x v="0"/>
    <x v="1"/>
    <x v="0"/>
    <x v="1"/>
    <x v="0"/>
    <x v="1"/>
    <x v="0"/>
    <x v="0"/>
    <x v="0"/>
    <x v="0"/>
    <x v="0"/>
    <x v="0"/>
    <x v="0"/>
    <x v="1"/>
    <x v="1"/>
    <x v="1"/>
    <x v="1"/>
    <x v="1"/>
  </r>
  <r>
    <x v="0"/>
    <x v="2"/>
    <x v="2"/>
    <x v="1"/>
    <x v="0"/>
    <x v="0"/>
    <x v="0"/>
    <x v="2"/>
    <x v="0"/>
    <x v="0"/>
    <x v="0"/>
    <x v="0"/>
    <x v="2"/>
    <x v="0"/>
    <x v="0"/>
    <x v="0"/>
    <x v="0"/>
    <x v="0"/>
    <x v="0"/>
    <x v="0"/>
    <x v="0"/>
    <x v="0"/>
    <x v="0"/>
    <x v="1"/>
    <x v="1"/>
    <x v="0"/>
    <x v="0"/>
    <x v="2"/>
    <x v="0"/>
    <x v="2"/>
    <x v="1"/>
    <x v="1"/>
    <x v="1"/>
    <x v="1"/>
    <x v="0"/>
    <x v="1"/>
    <x v="0"/>
    <x v="2"/>
    <x v="2"/>
    <x v="2"/>
    <x v="2"/>
    <x v="2"/>
  </r>
  <r>
    <x v="0"/>
    <x v="3"/>
    <x v="3"/>
    <x v="2"/>
    <x v="0"/>
    <x v="2"/>
    <x v="0"/>
    <x v="3"/>
    <x v="0"/>
    <x v="0"/>
    <x v="0"/>
    <x v="0"/>
    <x v="1"/>
    <x v="0"/>
    <x v="0"/>
    <x v="0"/>
    <x v="0"/>
    <x v="0"/>
    <x v="0"/>
    <x v="0"/>
    <x v="0"/>
    <x v="0"/>
    <x v="0"/>
    <x v="1"/>
    <x v="0"/>
    <x v="1"/>
    <x v="0"/>
    <x v="3"/>
    <x v="0"/>
    <x v="3"/>
    <x v="2"/>
    <x v="2"/>
    <x v="1"/>
    <x v="2"/>
    <x v="0"/>
    <x v="2"/>
    <x v="0"/>
    <x v="3"/>
    <x v="3"/>
    <x v="3"/>
    <x v="1"/>
    <x v="3"/>
  </r>
  <r>
    <x v="0"/>
    <x v="3"/>
    <x v="4"/>
    <x v="3"/>
    <x v="0"/>
    <x v="2"/>
    <x v="0"/>
    <x v="4"/>
    <x v="1"/>
    <x v="0"/>
    <x v="1"/>
    <x v="1"/>
    <x v="3"/>
    <x v="0"/>
    <x v="1"/>
    <x v="0"/>
    <x v="0"/>
    <x v="0"/>
    <x v="0"/>
    <x v="0"/>
    <x v="0"/>
    <x v="0"/>
    <x v="0"/>
    <x v="1"/>
    <x v="0"/>
    <x v="0"/>
    <x v="0"/>
    <x v="4"/>
    <x v="0"/>
    <x v="3"/>
    <x v="3"/>
    <x v="3"/>
    <x v="2"/>
    <x v="3"/>
    <x v="0"/>
    <x v="3"/>
    <x v="0"/>
    <x v="4"/>
    <x v="4"/>
    <x v="4"/>
    <x v="3"/>
    <x v="4"/>
  </r>
  <r>
    <x v="0"/>
    <x v="4"/>
    <x v="5"/>
    <x v="0"/>
    <x v="0"/>
    <x v="3"/>
    <x v="0"/>
    <x v="0"/>
    <x v="0"/>
    <x v="0"/>
    <x v="2"/>
    <x v="0"/>
    <x v="3"/>
    <x v="0"/>
    <x v="0"/>
    <x v="0"/>
    <x v="0"/>
    <x v="0"/>
    <x v="0"/>
    <x v="0"/>
    <x v="0"/>
    <x v="0"/>
    <x v="0"/>
    <x v="1"/>
    <x v="0"/>
    <x v="0"/>
    <x v="0"/>
    <x v="5"/>
    <x v="1"/>
    <x v="4"/>
    <x v="4"/>
    <x v="4"/>
    <x v="3"/>
    <x v="4"/>
    <x v="1"/>
    <x v="0"/>
    <x v="1"/>
    <x v="5"/>
    <x v="5"/>
    <x v="5"/>
    <x v="2"/>
    <x v="5"/>
  </r>
  <r>
    <x v="0"/>
    <x v="4"/>
    <x v="5"/>
    <x v="0"/>
    <x v="0"/>
    <x v="3"/>
    <x v="0"/>
    <x v="1"/>
    <x v="0"/>
    <x v="0"/>
    <x v="2"/>
    <x v="0"/>
    <x v="3"/>
    <x v="0"/>
    <x v="0"/>
    <x v="0"/>
    <x v="0"/>
    <x v="0"/>
    <x v="0"/>
    <x v="0"/>
    <x v="0"/>
    <x v="0"/>
    <x v="0"/>
    <x v="1"/>
    <x v="0"/>
    <x v="0"/>
    <x v="0"/>
    <x v="5"/>
    <x v="2"/>
    <x v="4"/>
    <x v="4"/>
    <x v="4"/>
    <x v="3"/>
    <x v="4"/>
    <x v="1"/>
    <x v="0"/>
    <x v="1"/>
    <x v="6"/>
    <x v="6"/>
    <x v="6"/>
    <x v="2"/>
    <x v="5"/>
  </r>
  <r>
    <x v="0"/>
    <x v="4"/>
    <x v="5"/>
    <x v="0"/>
    <x v="0"/>
    <x v="1"/>
    <x v="0"/>
    <x v="5"/>
    <x v="2"/>
    <x v="0"/>
    <x v="2"/>
    <x v="0"/>
    <x v="3"/>
    <x v="0"/>
    <x v="0"/>
    <x v="0"/>
    <x v="0"/>
    <x v="0"/>
    <x v="0"/>
    <x v="0"/>
    <x v="0"/>
    <x v="0"/>
    <x v="0"/>
    <x v="1"/>
    <x v="0"/>
    <x v="0"/>
    <x v="0"/>
    <x v="5"/>
    <x v="3"/>
    <x v="4"/>
    <x v="4"/>
    <x v="4"/>
    <x v="3"/>
    <x v="4"/>
    <x v="1"/>
    <x v="0"/>
    <x v="1"/>
    <x v="7"/>
    <x v="7"/>
    <x v="7"/>
    <x v="4"/>
    <x v="5"/>
  </r>
  <r>
    <x v="0"/>
    <x v="4"/>
    <x v="6"/>
    <x v="0"/>
    <x v="0"/>
    <x v="1"/>
    <x v="0"/>
    <x v="6"/>
    <x v="0"/>
    <x v="0"/>
    <x v="0"/>
    <x v="0"/>
    <x v="1"/>
    <x v="0"/>
    <x v="0"/>
    <x v="0"/>
    <x v="0"/>
    <x v="0"/>
    <x v="0"/>
    <x v="0"/>
    <x v="0"/>
    <x v="0"/>
    <x v="0"/>
    <x v="1"/>
    <x v="0"/>
    <x v="1"/>
    <x v="0"/>
    <x v="6"/>
    <x v="0"/>
    <x v="4"/>
    <x v="5"/>
    <x v="5"/>
    <x v="1"/>
    <x v="5"/>
    <x v="0"/>
    <x v="0"/>
    <x v="0"/>
    <x v="8"/>
    <x v="8"/>
    <x v="8"/>
    <x v="2"/>
    <x v="6"/>
  </r>
  <r>
    <x v="0"/>
    <x v="5"/>
    <x v="7"/>
    <x v="2"/>
    <x v="0"/>
    <x v="2"/>
    <x v="0"/>
    <x v="7"/>
    <x v="1"/>
    <x v="0"/>
    <x v="1"/>
    <x v="1"/>
    <x v="3"/>
    <x v="0"/>
    <x v="1"/>
    <x v="0"/>
    <x v="0"/>
    <x v="0"/>
    <x v="0"/>
    <x v="0"/>
    <x v="0"/>
    <x v="0"/>
    <x v="0"/>
    <x v="1"/>
    <x v="0"/>
    <x v="0"/>
    <x v="0"/>
    <x v="7"/>
    <x v="0"/>
    <x v="5"/>
    <x v="6"/>
    <x v="6"/>
    <x v="4"/>
    <x v="6"/>
    <x v="0"/>
    <x v="2"/>
    <x v="0"/>
    <x v="9"/>
    <x v="9"/>
    <x v="9"/>
    <x v="5"/>
    <x v="7"/>
  </r>
  <r>
    <x v="0"/>
    <x v="6"/>
    <x v="8"/>
    <x v="4"/>
    <x v="0"/>
    <x v="3"/>
    <x v="0"/>
    <x v="8"/>
    <x v="0"/>
    <x v="0"/>
    <x v="1"/>
    <x v="2"/>
    <x v="3"/>
    <x v="0"/>
    <x v="0"/>
    <x v="1"/>
    <x v="0"/>
    <x v="0"/>
    <x v="0"/>
    <x v="0"/>
    <x v="0"/>
    <x v="0"/>
    <x v="0"/>
    <x v="1"/>
    <x v="0"/>
    <x v="0"/>
    <x v="0"/>
    <x v="8"/>
    <x v="0"/>
    <x v="6"/>
    <x v="7"/>
    <x v="7"/>
    <x v="5"/>
    <x v="7"/>
    <x v="0"/>
    <x v="4"/>
    <x v="0"/>
    <x v="10"/>
    <x v="10"/>
    <x v="10"/>
    <x v="6"/>
    <x v="8"/>
  </r>
  <r>
    <x v="0"/>
    <x v="7"/>
    <x v="5"/>
    <x v="5"/>
    <x v="0"/>
    <x v="4"/>
    <x v="0"/>
    <x v="9"/>
    <x v="0"/>
    <x v="0"/>
    <x v="2"/>
    <x v="0"/>
    <x v="3"/>
    <x v="0"/>
    <x v="0"/>
    <x v="0"/>
    <x v="0"/>
    <x v="0"/>
    <x v="0"/>
    <x v="0"/>
    <x v="0"/>
    <x v="0"/>
    <x v="0"/>
    <x v="1"/>
    <x v="0"/>
    <x v="0"/>
    <x v="0"/>
    <x v="5"/>
    <x v="4"/>
    <x v="7"/>
    <x v="4"/>
    <x v="4"/>
    <x v="3"/>
    <x v="4"/>
    <x v="1"/>
    <x v="5"/>
    <x v="1"/>
    <x v="11"/>
    <x v="11"/>
    <x v="11"/>
    <x v="7"/>
    <x v="5"/>
  </r>
  <r>
    <x v="0"/>
    <x v="8"/>
    <x v="9"/>
    <x v="5"/>
    <x v="0"/>
    <x v="2"/>
    <x v="0"/>
    <x v="10"/>
    <x v="0"/>
    <x v="0"/>
    <x v="0"/>
    <x v="0"/>
    <x v="1"/>
    <x v="0"/>
    <x v="0"/>
    <x v="0"/>
    <x v="0"/>
    <x v="0"/>
    <x v="0"/>
    <x v="0"/>
    <x v="0"/>
    <x v="0"/>
    <x v="0"/>
    <x v="1"/>
    <x v="0"/>
    <x v="1"/>
    <x v="0"/>
    <x v="9"/>
    <x v="0"/>
    <x v="8"/>
    <x v="8"/>
    <x v="8"/>
    <x v="4"/>
    <x v="8"/>
    <x v="0"/>
    <x v="5"/>
    <x v="0"/>
    <x v="12"/>
    <x v="12"/>
    <x v="12"/>
    <x v="8"/>
    <x v="9"/>
  </r>
  <r>
    <x v="0"/>
    <x v="9"/>
    <x v="10"/>
    <x v="4"/>
    <x v="0"/>
    <x v="4"/>
    <x v="0"/>
    <x v="9"/>
    <x v="0"/>
    <x v="1"/>
    <x v="1"/>
    <x v="2"/>
    <x v="3"/>
    <x v="0"/>
    <x v="0"/>
    <x v="2"/>
    <x v="0"/>
    <x v="0"/>
    <x v="0"/>
    <x v="0"/>
    <x v="0"/>
    <x v="0"/>
    <x v="0"/>
    <x v="1"/>
    <x v="0"/>
    <x v="0"/>
    <x v="0"/>
    <x v="10"/>
    <x v="0"/>
    <x v="9"/>
    <x v="9"/>
    <x v="9"/>
    <x v="1"/>
    <x v="9"/>
    <x v="0"/>
    <x v="4"/>
    <x v="2"/>
    <x v="13"/>
    <x v="13"/>
    <x v="13"/>
    <x v="4"/>
    <x v="10"/>
  </r>
  <r>
    <x v="1"/>
    <x v="10"/>
    <x v="11"/>
    <x v="2"/>
    <x v="0"/>
    <x v="3"/>
    <x v="0"/>
    <x v="7"/>
    <x v="1"/>
    <x v="0"/>
    <x v="0"/>
    <x v="0"/>
    <x v="1"/>
    <x v="0"/>
    <x v="0"/>
    <x v="0"/>
    <x v="0"/>
    <x v="0"/>
    <x v="0"/>
    <x v="0"/>
    <x v="0"/>
    <x v="0"/>
    <x v="0"/>
    <x v="1"/>
    <x v="0"/>
    <x v="2"/>
    <x v="0"/>
    <x v="11"/>
    <x v="0"/>
    <x v="10"/>
    <x v="10"/>
    <x v="10"/>
    <x v="6"/>
    <x v="10"/>
    <x v="0"/>
    <x v="2"/>
    <x v="0"/>
    <x v="14"/>
    <x v="14"/>
    <x v="14"/>
    <x v="9"/>
    <x v="11"/>
  </r>
  <r>
    <x v="1"/>
    <x v="11"/>
    <x v="5"/>
    <x v="6"/>
    <x v="0"/>
    <x v="2"/>
    <x v="0"/>
    <x v="11"/>
    <x v="3"/>
    <x v="0"/>
    <x v="2"/>
    <x v="0"/>
    <x v="3"/>
    <x v="0"/>
    <x v="0"/>
    <x v="0"/>
    <x v="0"/>
    <x v="0"/>
    <x v="0"/>
    <x v="0"/>
    <x v="0"/>
    <x v="0"/>
    <x v="0"/>
    <x v="1"/>
    <x v="0"/>
    <x v="0"/>
    <x v="0"/>
    <x v="5"/>
    <x v="0"/>
    <x v="11"/>
    <x v="4"/>
    <x v="4"/>
    <x v="3"/>
    <x v="4"/>
    <x v="2"/>
    <x v="6"/>
    <x v="1"/>
    <x v="14"/>
    <x v="15"/>
    <x v="14"/>
    <x v="10"/>
    <x v="12"/>
  </r>
  <r>
    <x v="0"/>
    <x v="12"/>
    <x v="5"/>
    <x v="5"/>
    <x v="0"/>
    <x v="3"/>
    <x v="0"/>
    <x v="12"/>
    <x v="0"/>
    <x v="0"/>
    <x v="2"/>
    <x v="0"/>
    <x v="3"/>
    <x v="0"/>
    <x v="0"/>
    <x v="0"/>
    <x v="0"/>
    <x v="0"/>
    <x v="0"/>
    <x v="0"/>
    <x v="0"/>
    <x v="0"/>
    <x v="0"/>
    <x v="1"/>
    <x v="0"/>
    <x v="0"/>
    <x v="0"/>
    <x v="5"/>
    <x v="5"/>
    <x v="12"/>
    <x v="4"/>
    <x v="4"/>
    <x v="3"/>
    <x v="4"/>
    <x v="1"/>
    <x v="5"/>
    <x v="1"/>
    <x v="15"/>
    <x v="16"/>
    <x v="15"/>
    <x v="8"/>
    <x v="13"/>
  </r>
  <r>
    <x v="0"/>
    <x v="13"/>
    <x v="5"/>
    <x v="7"/>
    <x v="0"/>
    <x v="2"/>
    <x v="1"/>
    <x v="13"/>
    <x v="4"/>
    <x v="0"/>
    <x v="2"/>
    <x v="0"/>
    <x v="3"/>
    <x v="0"/>
    <x v="0"/>
    <x v="0"/>
    <x v="0"/>
    <x v="0"/>
    <x v="0"/>
    <x v="0"/>
    <x v="0"/>
    <x v="0"/>
    <x v="0"/>
    <x v="1"/>
    <x v="0"/>
    <x v="0"/>
    <x v="0"/>
    <x v="5"/>
    <x v="6"/>
    <x v="13"/>
    <x v="4"/>
    <x v="4"/>
    <x v="3"/>
    <x v="4"/>
    <x v="1"/>
    <x v="7"/>
    <x v="1"/>
    <x v="16"/>
    <x v="17"/>
    <x v="16"/>
    <x v="11"/>
    <x v="5"/>
  </r>
  <r>
    <x v="0"/>
    <x v="14"/>
    <x v="5"/>
    <x v="0"/>
    <x v="0"/>
    <x v="5"/>
    <x v="1"/>
    <x v="0"/>
    <x v="0"/>
    <x v="0"/>
    <x v="2"/>
    <x v="0"/>
    <x v="3"/>
    <x v="0"/>
    <x v="0"/>
    <x v="0"/>
    <x v="0"/>
    <x v="0"/>
    <x v="0"/>
    <x v="0"/>
    <x v="0"/>
    <x v="0"/>
    <x v="0"/>
    <x v="1"/>
    <x v="0"/>
    <x v="0"/>
    <x v="0"/>
    <x v="5"/>
    <x v="7"/>
    <x v="14"/>
    <x v="4"/>
    <x v="4"/>
    <x v="3"/>
    <x v="4"/>
    <x v="1"/>
    <x v="8"/>
    <x v="1"/>
    <x v="17"/>
    <x v="18"/>
    <x v="13"/>
    <x v="5"/>
    <x v="5"/>
  </r>
  <r>
    <x v="0"/>
    <x v="14"/>
    <x v="5"/>
    <x v="5"/>
    <x v="0"/>
    <x v="2"/>
    <x v="0"/>
    <x v="14"/>
    <x v="0"/>
    <x v="0"/>
    <x v="2"/>
    <x v="0"/>
    <x v="3"/>
    <x v="0"/>
    <x v="0"/>
    <x v="0"/>
    <x v="0"/>
    <x v="0"/>
    <x v="0"/>
    <x v="0"/>
    <x v="0"/>
    <x v="0"/>
    <x v="0"/>
    <x v="1"/>
    <x v="0"/>
    <x v="0"/>
    <x v="0"/>
    <x v="5"/>
    <x v="8"/>
    <x v="14"/>
    <x v="4"/>
    <x v="4"/>
    <x v="3"/>
    <x v="4"/>
    <x v="1"/>
    <x v="5"/>
    <x v="1"/>
    <x v="18"/>
    <x v="19"/>
    <x v="17"/>
    <x v="5"/>
    <x v="5"/>
  </r>
  <r>
    <x v="0"/>
    <x v="14"/>
    <x v="12"/>
    <x v="0"/>
    <x v="0"/>
    <x v="6"/>
    <x v="0"/>
    <x v="4"/>
    <x v="0"/>
    <x v="0"/>
    <x v="1"/>
    <x v="2"/>
    <x v="3"/>
    <x v="0"/>
    <x v="0"/>
    <x v="3"/>
    <x v="0"/>
    <x v="0"/>
    <x v="0"/>
    <x v="0"/>
    <x v="0"/>
    <x v="0"/>
    <x v="0"/>
    <x v="1"/>
    <x v="0"/>
    <x v="0"/>
    <x v="0"/>
    <x v="12"/>
    <x v="0"/>
    <x v="14"/>
    <x v="11"/>
    <x v="11"/>
    <x v="1"/>
    <x v="11"/>
    <x v="0"/>
    <x v="0"/>
    <x v="0"/>
    <x v="19"/>
    <x v="20"/>
    <x v="18"/>
    <x v="12"/>
    <x v="14"/>
  </r>
  <r>
    <x v="2"/>
    <x v="14"/>
    <x v="13"/>
    <x v="2"/>
    <x v="0"/>
    <x v="6"/>
    <x v="0"/>
    <x v="3"/>
    <x v="1"/>
    <x v="1"/>
    <x v="1"/>
    <x v="1"/>
    <x v="3"/>
    <x v="0"/>
    <x v="2"/>
    <x v="0"/>
    <x v="0"/>
    <x v="0"/>
    <x v="0"/>
    <x v="0"/>
    <x v="0"/>
    <x v="0"/>
    <x v="0"/>
    <x v="1"/>
    <x v="0"/>
    <x v="0"/>
    <x v="0"/>
    <x v="13"/>
    <x v="0"/>
    <x v="14"/>
    <x v="9"/>
    <x v="9"/>
    <x v="4"/>
    <x v="12"/>
    <x v="0"/>
    <x v="2"/>
    <x v="2"/>
    <x v="20"/>
    <x v="21"/>
    <x v="19"/>
    <x v="13"/>
    <x v="15"/>
  </r>
  <r>
    <x v="2"/>
    <x v="14"/>
    <x v="14"/>
    <x v="2"/>
    <x v="0"/>
    <x v="6"/>
    <x v="0"/>
    <x v="15"/>
    <x v="1"/>
    <x v="0"/>
    <x v="0"/>
    <x v="0"/>
    <x v="1"/>
    <x v="0"/>
    <x v="0"/>
    <x v="0"/>
    <x v="0"/>
    <x v="0"/>
    <x v="0"/>
    <x v="0"/>
    <x v="0"/>
    <x v="0"/>
    <x v="0"/>
    <x v="1"/>
    <x v="0"/>
    <x v="3"/>
    <x v="0"/>
    <x v="14"/>
    <x v="0"/>
    <x v="14"/>
    <x v="12"/>
    <x v="5"/>
    <x v="1"/>
    <x v="13"/>
    <x v="0"/>
    <x v="2"/>
    <x v="0"/>
    <x v="21"/>
    <x v="22"/>
    <x v="20"/>
    <x v="14"/>
    <x v="16"/>
  </r>
  <r>
    <x v="0"/>
    <x v="15"/>
    <x v="5"/>
    <x v="0"/>
    <x v="0"/>
    <x v="3"/>
    <x v="0"/>
    <x v="0"/>
    <x v="0"/>
    <x v="0"/>
    <x v="2"/>
    <x v="0"/>
    <x v="3"/>
    <x v="0"/>
    <x v="0"/>
    <x v="0"/>
    <x v="0"/>
    <x v="0"/>
    <x v="0"/>
    <x v="0"/>
    <x v="0"/>
    <x v="0"/>
    <x v="0"/>
    <x v="1"/>
    <x v="0"/>
    <x v="0"/>
    <x v="0"/>
    <x v="5"/>
    <x v="9"/>
    <x v="15"/>
    <x v="4"/>
    <x v="4"/>
    <x v="3"/>
    <x v="4"/>
    <x v="1"/>
    <x v="0"/>
    <x v="1"/>
    <x v="22"/>
    <x v="23"/>
    <x v="18"/>
    <x v="13"/>
    <x v="5"/>
  </r>
  <r>
    <x v="0"/>
    <x v="15"/>
    <x v="5"/>
    <x v="0"/>
    <x v="0"/>
    <x v="0"/>
    <x v="0"/>
    <x v="0"/>
    <x v="0"/>
    <x v="0"/>
    <x v="2"/>
    <x v="0"/>
    <x v="3"/>
    <x v="0"/>
    <x v="0"/>
    <x v="0"/>
    <x v="0"/>
    <x v="0"/>
    <x v="0"/>
    <x v="0"/>
    <x v="0"/>
    <x v="0"/>
    <x v="0"/>
    <x v="1"/>
    <x v="0"/>
    <x v="0"/>
    <x v="0"/>
    <x v="5"/>
    <x v="10"/>
    <x v="15"/>
    <x v="4"/>
    <x v="4"/>
    <x v="3"/>
    <x v="4"/>
    <x v="1"/>
    <x v="0"/>
    <x v="1"/>
    <x v="23"/>
    <x v="24"/>
    <x v="18"/>
    <x v="13"/>
    <x v="5"/>
  </r>
  <r>
    <x v="0"/>
    <x v="16"/>
    <x v="15"/>
    <x v="4"/>
    <x v="0"/>
    <x v="4"/>
    <x v="0"/>
    <x v="16"/>
    <x v="0"/>
    <x v="0"/>
    <x v="1"/>
    <x v="2"/>
    <x v="3"/>
    <x v="0"/>
    <x v="0"/>
    <x v="1"/>
    <x v="0"/>
    <x v="0"/>
    <x v="0"/>
    <x v="0"/>
    <x v="0"/>
    <x v="0"/>
    <x v="0"/>
    <x v="1"/>
    <x v="0"/>
    <x v="0"/>
    <x v="0"/>
    <x v="15"/>
    <x v="0"/>
    <x v="16"/>
    <x v="13"/>
    <x v="12"/>
    <x v="1"/>
    <x v="14"/>
    <x v="0"/>
    <x v="4"/>
    <x v="0"/>
    <x v="24"/>
    <x v="25"/>
    <x v="13"/>
    <x v="14"/>
    <x v="17"/>
  </r>
  <r>
    <x v="0"/>
    <x v="16"/>
    <x v="5"/>
    <x v="0"/>
    <x v="0"/>
    <x v="5"/>
    <x v="0"/>
    <x v="17"/>
    <x v="0"/>
    <x v="0"/>
    <x v="2"/>
    <x v="0"/>
    <x v="3"/>
    <x v="0"/>
    <x v="0"/>
    <x v="0"/>
    <x v="0"/>
    <x v="0"/>
    <x v="0"/>
    <x v="0"/>
    <x v="0"/>
    <x v="0"/>
    <x v="0"/>
    <x v="1"/>
    <x v="0"/>
    <x v="0"/>
    <x v="0"/>
    <x v="5"/>
    <x v="11"/>
    <x v="16"/>
    <x v="4"/>
    <x v="4"/>
    <x v="3"/>
    <x v="4"/>
    <x v="1"/>
    <x v="0"/>
    <x v="1"/>
    <x v="25"/>
    <x v="26"/>
    <x v="21"/>
    <x v="14"/>
    <x v="5"/>
  </r>
  <r>
    <x v="0"/>
    <x v="16"/>
    <x v="5"/>
    <x v="0"/>
    <x v="0"/>
    <x v="5"/>
    <x v="0"/>
    <x v="18"/>
    <x v="0"/>
    <x v="0"/>
    <x v="2"/>
    <x v="0"/>
    <x v="3"/>
    <x v="0"/>
    <x v="0"/>
    <x v="0"/>
    <x v="0"/>
    <x v="0"/>
    <x v="0"/>
    <x v="0"/>
    <x v="0"/>
    <x v="0"/>
    <x v="0"/>
    <x v="1"/>
    <x v="0"/>
    <x v="0"/>
    <x v="0"/>
    <x v="5"/>
    <x v="12"/>
    <x v="16"/>
    <x v="4"/>
    <x v="4"/>
    <x v="3"/>
    <x v="4"/>
    <x v="1"/>
    <x v="0"/>
    <x v="1"/>
    <x v="26"/>
    <x v="27"/>
    <x v="22"/>
    <x v="14"/>
    <x v="5"/>
  </r>
  <r>
    <x v="0"/>
    <x v="16"/>
    <x v="5"/>
    <x v="4"/>
    <x v="0"/>
    <x v="2"/>
    <x v="0"/>
    <x v="3"/>
    <x v="0"/>
    <x v="0"/>
    <x v="2"/>
    <x v="0"/>
    <x v="3"/>
    <x v="0"/>
    <x v="0"/>
    <x v="0"/>
    <x v="0"/>
    <x v="0"/>
    <x v="0"/>
    <x v="0"/>
    <x v="0"/>
    <x v="0"/>
    <x v="0"/>
    <x v="1"/>
    <x v="0"/>
    <x v="0"/>
    <x v="0"/>
    <x v="5"/>
    <x v="13"/>
    <x v="16"/>
    <x v="4"/>
    <x v="4"/>
    <x v="3"/>
    <x v="4"/>
    <x v="1"/>
    <x v="4"/>
    <x v="1"/>
    <x v="27"/>
    <x v="28"/>
    <x v="23"/>
    <x v="14"/>
    <x v="5"/>
  </r>
  <r>
    <x v="0"/>
    <x v="16"/>
    <x v="5"/>
    <x v="0"/>
    <x v="0"/>
    <x v="5"/>
    <x v="1"/>
    <x v="3"/>
    <x v="0"/>
    <x v="0"/>
    <x v="2"/>
    <x v="0"/>
    <x v="3"/>
    <x v="0"/>
    <x v="0"/>
    <x v="0"/>
    <x v="0"/>
    <x v="0"/>
    <x v="0"/>
    <x v="0"/>
    <x v="0"/>
    <x v="0"/>
    <x v="0"/>
    <x v="1"/>
    <x v="0"/>
    <x v="0"/>
    <x v="0"/>
    <x v="5"/>
    <x v="14"/>
    <x v="16"/>
    <x v="4"/>
    <x v="4"/>
    <x v="3"/>
    <x v="4"/>
    <x v="1"/>
    <x v="8"/>
    <x v="1"/>
    <x v="28"/>
    <x v="29"/>
    <x v="13"/>
    <x v="14"/>
    <x v="5"/>
  </r>
  <r>
    <x v="0"/>
    <x v="16"/>
    <x v="5"/>
    <x v="5"/>
    <x v="0"/>
    <x v="5"/>
    <x v="1"/>
    <x v="13"/>
    <x v="0"/>
    <x v="0"/>
    <x v="2"/>
    <x v="0"/>
    <x v="3"/>
    <x v="0"/>
    <x v="0"/>
    <x v="0"/>
    <x v="0"/>
    <x v="0"/>
    <x v="0"/>
    <x v="0"/>
    <x v="0"/>
    <x v="0"/>
    <x v="0"/>
    <x v="1"/>
    <x v="0"/>
    <x v="0"/>
    <x v="0"/>
    <x v="5"/>
    <x v="15"/>
    <x v="16"/>
    <x v="4"/>
    <x v="4"/>
    <x v="3"/>
    <x v="4"/>
    <x v="1"/>
    <x v="8"/>
    <x v="1"/>
    <x v="29"/>
    <x v="30"/>
    <x v="11"/>
    <x v="14"/>
    <x v="5"/>
  </r>
  <r>
    <x v="0"/>
    <x v="16"/>
    <x v="16"/>
    <x v="0"/>
    <x v="0"/>
    <x v="5"/>
    <x v="1"/>
    <x v="13"/>
    <x v="0"/>
    <x v="0"/>
    <x v="1"/>
    <x v="2"/>
    <x v="3"/>
    <x v="0"/>
    <x v="0"/>
    <x v="1"/>
    <x v="0"/>
    <x v="0"/>
    <x v="0"/>
    <x v="0"/>
    <x v="0"/>
    <x v="0"/>
    <x v="0"/>
    <x v="1"/>
    <x v="0"/>
    <x v="0"/>
    <x v="0"/>
    <x v="16"/>
    <x v="0"/>
    <x v="16"/>
    <x v="14"/>
    <x v="13"/>
    <x v="1"/>
    <x v="15"/>
    <x v="0"/>
    <x v="8"/>
    <x v="0"/>
    <x v="29"/>
    <x v="30"/>
    <x v="11"/>
    <x v="15"/>
    <x v="18"/>
  </r>
  <r>
    <x v="0"/>
    <x v="17"/>
    <x v="5"/>
    <x v="5"/>
    <x v="0"/>
    <x v="3"/>
    <x v="0"/>
    <x v="4"/>
    <x v="0"/>
    <x v="0"/>
    <x v="2"/>
    <x v="0"/>
    <x v="3"/>
    <x v="0"/>
    <x v="0"/>
    <x v="0"/>
    <x v="0"/>
    <x v="0"/>
    <x v="0"/>
    <x v="0"/>
    <x v="0"/>
    <x v="0"/>
    <x v="0"/>
    <x v="1"/>
    <x v="0"/>
    <x v="0"/>
    <x v="0"/>
    <x v="5"/>
    <x v="16"/>
    <x v="17"/>
    <x v="4"/>
    <x v="4"/>
    <x v="3"/>
    <x v="4"/>
    <x v="1"/>
    <x v="5"/>
    <x v="1"/>
    <x v="30"/>
    <x v="31"/>
    <x v="24"/>
    <x v="16"/>
    <x v="5"/>
  </r>
  <r>
    <x v="0"/>
    <x v="17"/>
    <x v="5"/>
    <x v="5"/>
    <x v="0"/>
    <x v="1"/>
    <x v="0"/>
    <x v="7"/>
    <x v="0"/>
    <x v="0"/>
    <x v="2"/>
    <x v="0"/>
    <x v="3"/>
    <x v="0"/>
    <x v="0"/>
    <x v="0"/>
    <x v="0"/>
    <x v="0"/>
    <x v="0"/>
    <x v="0"/>
    <x v="0"/>
    <x v="0"/>
    <x v="0"/>
    <x v="1"/>
    <x v="0"/>
    <x v="0"/>
    <x v="0"/>
    <x v="5"/>
    <x v="17"/>
    <x v="17"/>
    <x v="4"/>
    <x v="4"/>
    <x v="3"/>
    <x v="4"/>
    <x v="1"/>
    <x v="5"/>
    <x v="1"/>
    <x v="31"/>
    <x v="32"/>
    <x v="11"/>
    <x v="16"/>
    <x v="19"/>
  </r>
  <r>
    <x v="0"/>
    <x v="17"/>
    <x v="5"/>
    <x v="0"/>
    <x v="0"/>
    <x v="5"/>
    <x v="1"/>
    <x v="13"/>
    <x v="0"/>
    <x v="0"/>
    <x v="2"/>
    <x v="0"/>
    <x v="3"/>
    <x v="0"/>
    <x v="0"/>
    <x v="0"/>
    <x v="0"/>
    <x v="0"/>
    <x v="0"/>
    <x v="0"/>
    <x v="0"/>
    <x v="0"/>
    <x v="0"/>
    <x v="1"/>
    <x v="0"/>
    <x v="0"/>
    <x v="0"/>
    <x v="5"/>
    <x v="18"/>
    <x v="17"/>
    <x v="4"/>
    <x v="4"/>
    <x v="3"/>
    <x v="4"/>
    <x v="1"/>
    <x v="8"/>
    <x v="1"/>
    <x v="32"/>
    <x v="33"/>
    <x v="13"/>
    <x v="16"/>
    <x v="5"/>
  </r>
  <r>
    <x v="0"/>
    <x v="18"/>
    <x v="5"/>
    <x v="5"/>
    <x v="0"/>
    <x v="2"/>
    <x v="0"/>
    <x v="19"/>
    <x v="0"/>
    <x v="0"/>
    <x v="2"/>
    <x v="0"/>
    <x v="3"/>
    <x v="0"/>
    <x v="0"/>
    <x v="0"/>
    <x v="0"/>
    <x v="0"/>
    <x v="0"/>
    <x v="0"/>
    <x v="0"/>
    <x v="0"/>
    <x v="0"/>
    <x v="1"/>
    <x v="0"/>
    <x v="0"/>
    <x v="0"/>
    <x v="5"/>
    <x v="19"/>
    <x v="18"/>
    <x v="4"/>
    <x v="4"/>
    <x v="3"/>
    <x v="4"/>
    <x v="1"/>
    <x v="5"/>
    <x v="1"/>
    <x v="33"/>
    <x v="34"/>
    <x v="13"/>
    <x v="17"/>
    <x v="5"/>
  </r>
  <r>
    <x v="0"/>
    <x v="18"/>
    <x v="5"/>
    <x v="5"/>
    <x v="0"/>
    <x v="5"/>
    <x v="0"/>
    <x v="13"/>
    <x v="0"/>
    <x v="0"/>
    <x v="2"/>
    <x v="0"/>
    <x v="3"/>
    <x v="0"/>
    <x v="0"/>
    <x v="0"/>
    <x v="0"/>
    <x v="0"/>
    <x v="0"/>
    <x v="0"/>
    <x v="0"/>
    <x v="0"/>
    <x v="0"/>
    <x v="1"/>
    <x v="0"/>
    <x v="0"/>
    <x v="0"/>
    <x v="5"/>
    <x v="20"/>
    <x v="18"/>
    <x v="4"/>
    <x v="4"/>
    <x v="3"/>
    <x v="4"/>
    <x v="1"/>
    <x v="5"/>
    <x v="1"/>
    <x v="34"/>
    <x v="35"/>
    <x v="13"/>
    <x v="17"/>
    <x v="5"/>
  </r>
  <r>
    <x v="0"/>
    <x v="18"/>
    <x v="5"/>
    <x v="7"/>
    <x v="0"/>
    <x v="2"/>
    <x v="1"/>
    <x v="0"/>
    <x v="0"/>
    <x v="0"/>
    <x v="2"/>
    <x v="0"/>
    <x v="3"/>
    <x v="0"/>
    <x v="0"/>
    <x v="0"/>
    <x v="0"/>
    <x v="0"/>
    <x v="0"/>
    <x v="0"/>
    <x v="0"/>
    <x v="0"/>
    <x v="0"/>
    <x v="1"/>
    <x v="0"/>
    <x v="0"/>
    <x v="0"/>
    <x v="5"/>
    <x v="21"/>
    <x v="18"/>
    <x v="4"/>
    <x v="4"/>
    <x v="3"/>
    <x v="4"/>
    <x v="1"/>
    <x v="7"/>
    <x v="1"/>
    <x v="35"/>
    <x v="36"/>
    <x v="25"/>
    <x v="18"/>
    <x v="5"/>
  </r>
  <r>
    <x v="0"/>
    <x v="19"/>
    <x v="17"/>
    <x v="2"/>
    <x v="0"/>
    <x v="2"/>
    <x v="1"/>
    <x v="13"/>
    <x v="1"/>
    <x v="1"/>
    <x v="0"/>
    <x v="0"/>
    <x v="0"/>
    <x v="0"/>
    <x v="0"/>
    <x v="0"/>
    <x v="0"/>
    <x v="0"/>
    <x v="0"/>
    <x v="0"/>
    <x v="0"/>
    <x v="0"/>
    <x v="0"/>
    <x v="2"/>
    <x v="0"/>
    <x v="0"/>
    <x v="0"/>
    <x v="17"/>
    <x v="0"/>
    <x v="19"/>
    <x v="15"/>
    <x v="14"/>
    <x v="7"/>
    <x v="16"/>
    <x v="0"/>
    <x v="2"/>
    <x v="2"/>
    <x v="36"/>
    <x v="37"/>
    <x v="26"/>
    <x v="15"/>
    <x v="20"/>
  </r>
  <r>
    <x v="0"/>
    <x v="20"/>
    <x v="5"/>
    <x v="4"/>
    <x v="0"/>
    <x v="2"/>
    <x v="0"/>
    <x v="12"/>
    <x v="0"/>
    <x v="0"/>
    <x v="2"/>
    <x v="0"/>
    <x v="3"/>
    <x v="0"/>
    <x v="0"/>
    <x v="0"/>
    <x v="0"/>
    <x v="0"/>
    <x v="0"/>
    <x v="0"/>
    <x v="0"/>
    <x v="0"/>
    <x v="0"/>
    <x v="1"/>
    <x v="0"/>
    <x v="0"/>
    <x v="0"/>
    <x v="5"/>
    <x v="22"/>
    <x v="20"/>
    <x v="4"/>
    <x v="4"/>
    <x v="3"/>
    <x v="4"/>
    <x v="1"/>
    <x v="4"/>
    <x v="1"/>
    <x v="37"/>
    <x v="38"/>
    <x v="27"/>
    <x v="19"/>
    <x v="5"/>
  </r>
  <r>
    <x v="0"/>
    <x v="11"/>
    <x v="5"/>
    <x v="6"/>
    <x v="0"/>
    <x v="5"/>
    <x v="0"/>
    <x v="11"/>
    <x v="3"/>
    <x v="0"/>
    <x v="2"/>
    <x v="0"/>
    <x v="3"/>
    <x v="0"/>
    <x v="0"/>
    <x v="0"/>
    <x v="0"/>
    <x v="0"/>
    <x v="0"/>
    <x v="0"/>
    <x v="0"/>
    <x v="0"/>
    <x v="0"/>
    <x v="1"/>
    <x v="0"/>
    <x v="0"/>
    <x v="0"/>
    <x v="5"/>
    <x v="0"/>
    <x v="11"/>
    <x v="4"/>
    <x v="4"/>
    <x v="3"/>
    <x v="4"/>
    <x v="2"/>
    <x v="6"/>
    <x v="1"/>
    <x v="38"/>
    <x v="39"/>
    <x v="28"/>
    <x v="20"/>
    <x v="12"/>
  </r>
  <r>
    <x v="0"/>
    <x v="11"/>
    <x v="5"/>
    <x v="6"/>
    <x v="0"/>
    <x v="4"/>
    <x v="0"/>
    <x v="11"/>
    <x v="3"/>
    <x v="0"/>
    <x v="2"/>
    <x v="0"/>
    <x v="3"/>
    <x v="0"/>
    <x v="0"/>
    <x v="0"/>
    <x v="0"/>
    <x v="0"/>
    <x v="0"/>
    <x v="0"/>
    <x v="0"/>
    <x v="0"/>
    <x v="0"/>
    <x v="1"/>
    <x v="0"/>
    <x v="0"/>
    <x v="0"/>
    <x v="5"/>
    <x v="0"/>
    <x v="11"/>
    <x v="4"/>
    <x v="4"/>
    <x v="3"/>
    <x v="4"/>
    <x v="2"/>
    <x v="6"/>
    <x v="1"/>
    <x v="39"/>
    <x v="40"/>
    <x v="13"/>
    <x v="20"/>
    <x v="12"/>
  </r>
  <r>
    <x v="0"/>
    <x v="11"/>
    <x v="5"/>
    <x v="6"/>
    <x v="0"/>
    <x v="0"/>
    <x v="0"/>
    <x v="11"/>
    <x v="3"/>
    <x v="0"/>
    <x v="2"/>
    <x v="0"/>
    <x v="3"/>
    <x v="0"/>
    <x v="0"/>
    <x v="0"/>
    <x v="0"/>
    <x v="0"/>
    <x v="0"/>
    <x v="0"/>
    <x v="0"/>
    <x v="0"/>
    <x v="0"/>
    <x v="1"/>
    <x v="0"/>
    <x v="0"/>
    <x v="0"/>
    <x v="5"/>
    <x v="0"/>
    <x v="11"/>
    <x v="4"/>
    <x v="4"/>
    <x v="3"/>
    <x v="4"/>
    <x v="2"/>
    <x v="6"/>
    <x v="1"/>
    <x v="40"/>
    <x v="15"/>
    <x v="29"/>
    <x v="20"/>
    <x v="12"/>
  </r>
  <r>
    <x v="0"/>
    <x v="11"/>
    <x v="5"/>
    <x v="6"/>
    <x v="0"/>
    <x v="3"/>
    <x v="0"/>
    <x v="11"/>
    <x v="3"/>
    <x v="0"/>
    <x v="2"/>
    <x v="0"/>
    <x v="3"/>
    <x v="0"/>
    <x v="0"/>
    <x v="0"/>
    <x v="0"/>
    <x v="0"/>
    <x v="0"/>
    <x v="0"/>
    <x v="0"/>
    <x v="0"/>
    <x v="0"/>
    <x v="1"/>
    <x v="0"/>
    <x v="0"/>
    <x v="0"/>
    <x v="5"/>
    <x v="0"/>
    <x v="11"/>
    <x v="4"/>
    <x v="4"/>
    <x v="3"/>
    <x v="4"/>
    <x v="2"/>
    <x v="6"/>
    <x v="1"/>
    <x v="41"/>
    <x v="15"/>
    <x v="27"/>
    <x v="20"/>
    <x v="12"/>
  </r>
  <r>
    <x v="3"/>
    <x v="11"/>
    <x v="5"/>
    <x v="6"/>
    <x v="0"/>
    <x v="4"/>
    <x v="0"/>
    <x v="11"/>
    <x v="3"/>
    <x v="0"/>
    <x v="2"/>
    <x v="0"/>
    <x v="3"/>
    <x v="0"/>
    <x v="0"/>
    <x v="0"/>
    <x v="0"/>
    <x v="0"/>
    <x v="0"/>
    <x v="0"/>
    <x v="0"/>
    <x v="0"/>
    <x v="0"/>
    <x v="1"/>
    <x v="0"/>
    <x v="0"/>
    <x v="0"/>
    <x v="5"/>
    <x v="0"/>
    <x v="11"/>
    <x v="4"/>
    <x v="4"/>
    <x v="3"/>
    <x v="4"/>
    <x v="2"/>
    <x v="6"/>
    <x v="1"/>
    <x v="42"/>
    <x v="15"/>
    <x v="30"/>
    <x v="21"/>
    <x v="12"/>
  </r>
  <r>
    <x v="0"/>
    <x v="11"/>
    <x v="5"/>
    <x v="6"/>
    <x v="0"/>
    <x v="3"/>
    <x v="0"/>
    <x v="11"/>
    <x v="3"/>
    <x v="0"/>
    <x v="2"/>
    <x v="0"/>
    <x v="3"/>
    <x v="0"/>
    <x v="0"/>
    <x v="0"/>
    <x v="0"/>
    <x v="0"/>
    <x v="0"/>
    <x v="0"/>
    <x v="0"/>
    <x v="0"/>
    <x v="0"/>
    <x v="1"/>
    <x v="0"/>
    <x v="0"/>
    <x v="0"/>
    <x v="5"/>
    <x v="0"/>
    <x v="11"/>
    <x v="4"/>
    <x v="4"/>
    <x v="3"/>
    <x v="4"/>
    <x v="2"/>
    <x v="6"/>
    <x v="1"/>
    <x v="43"/>
    <x v="15"/>
    <x v="31"/>
    <x v="21"/>
    <x v="12"/>
  </r>
  <r>
    <x v="0"/>
    <x v="11"/>
    <x v="5"/>
    <x v="6"/>
    <x v="0"/>
    <x v="7"/>
    <x v="0"/>
    <x v="11"/>
    <x v="3"/>
    <x v="0"/>
    <x v="2"/>
    <x v="0"/>
    <x v="3"/>
    <x v="0"/>
    <x v="0"/>
    <x v="0"/>
    <x v="0"/>
    <x v="0"/>
    <x v="0"/>
    <x v="0"/>
    <x v="0"/>
    <x v="0"/>
    <x v="0"/>
    <x v="1"/>
    <x v="0"/>
    <x v="0"/>
    <x v="0"/>
    <x v="5"/>
    <x v="0"/>
    <x v="11"/>
    <x v="4"/>
    <x v="4"/>
    <x v="3"/>
    <x v="4"/>
    <x v="2"/>
    <x v="6"/>
    <x v="1"/>
    <x v="44"/>
    <x v="15"/>
    <x v="32"/>
    <x v="10"/>
    <x v="12"/>
  </r>
</pivotCacheRecords>
</file>

<file path=xl/pivotCache/pivotCacheRecords2.xml><?xml version="1.0" encoding="utf-8"?>
<pivotCacheRecords xmlns="http://schemas.openxmlformats.org/spreadsheetml/2006/main" xmlns:r="http://schemas.openxmlformats.org/officeDocument/2006/relationships" count="359">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0"/>
    <x v="0"/>
    <x v="1"/>
    <x v="1"/>
    <x v="1"/>
    <x v="1"/>
    <x v="1"/>
    <x v="0"/>
    <x v="0"/>
    <x v="1"/>
    <x v="1"/>
    <x v="1"/>
    <x v="0"/>
    <x v="1"/>
    <x v="1"/>
    <x v="1"/>
    <x v="0"/>
    <x v="1"/>
    <x v="0"/>
    <x v="1"/>
    <x v="0"/>
    <x v="0"/>
    <x v="0"/>
    <x v="1"/>
    <x v="1"/>
    <x v="1"/>
    <x v="1"/>
    <x v="1"/>
    <x v="0"/>
    <x v="1"/>
    <x v="0"/>
    <x v="1"/>
    <x v="0"/>
    <x v="0"/>
    <x v="0"/>
    <x v="0"/>
    <x v="1"/>
    <x v="0"/>
    <x v="0"/>
    <x v="0"/>
    <x v="0"/>
    <x v="1"/>
    <x v="1"/>
    <x v="1"/>
    <x v="1"/>
    <x v="0"/>
    <x v="1"/>
    <x v="0"/>
    <x v="0"/>
    <x v="0"/>
    <x v="0"/>
    <x v="1"/>
    <x v="0"/>
    <x v="0"/>
    <x v="0"/>
    <x v="0"/>
    <x v="0"/>
    <x v="0"/>
    <x v="0"/>
    <x v="0"/>
    <x v="0"/>
    <x v="0"/>
    <x v="0"/>
    <x v="0"/>
    <x v="0"/>
  </r>
  <r>
    <x v="2"/>
    <x v="0"/>
    <x v="0"/>
    <x v="1"/>
    <x v="1"/>
    <x v="1"/>
    <x v="1"/>
    <x v="1"/>
    <x v="0"/>
    <x v="0"/>
    <x v="1"/>
    <x v="1"/>
    <x v="1"/>
    <x v="0"/>
    <x v="1"/>
    <x v="1"/>
    <x v="1"/>
    <x v="0"/>
    <x v="1"/>
    <x v="0"/>
    <x v="1"/>
    <x v="0"/>
    <x v="0"/>
    <x v="0"/>
    <x v="1"/>
    <x v="1"/>
    <x v="1"/>
    <x v="1"/>
    <x v="2"/>
    <x v="1"/>
    <x v="1"/>
    <x v="0"/>
    <x v="1"/>
    <x v="1"/>
    <x v="0"/>
    <x v="0"/>
    <x v="0"/>
    <x v="1"/>
    <x v="0"/>
    <x v="0"/>
    <x v="1"/>
    <x v="0"/>
    <x v="2"/>
    <x v="1"/>
    <x v="2"/>
    <x v="2"/>
    <x v="0"/>
    <x v="1"/>
    <x v="0"/>
    <x v="0"/>
    <x v="0"/>
    <x v="0"/>
    <x v="1"/>
    <x v="0"/>
    <x v="0"/>
    <x v="0"/>
    <x v="0"/>
    <x v="0"/>
    <x v="0"/>
    <x v="0"/>
    <x v="0"/>
    <x v="0"/>
    <x v="1"/>
    <x v="0"/>
    <x v="0"/>
    <x v="0"/>
  </r>
  <r>
    <x v="3"/>
    <x v="0"/>
    <x v="0"/>
    <x v="2"/>
    <x v="2"/>
    <x v="2"/>
    <x v="2"/>
    <x v="2"/>
    <x v="0"/>
    <x v="0"/>
    <x v="1"/>
    <x v="2"/>
    <x v="2"/>
    <x v="1"/>
    <x v="1"/>
    <x v="1"/>
    <x v="2"/>
    <x v="0"/>
    <x v="2"/>
    <x v="0"/>
    <x v="2"/>
    <x v="0"/>
    <x v="0"/>
    <x v="0"/>
    <x v="2"/>
    <x v="2"/>
    <x v="2"/>
    <x v="2"/>
    <x v="3"/>
    <x v="0"/>
    <x v="2"/>
    <x v="0"/>
    <x v="2"/>
    <x v="2"/>
    <x v="1"/>
    <x v="0"/>
    <x v="0"/>
    <x v="2"/>
    <x v="0"/>
    <x v="1"/>
    <x v="0"/>
    <x v="0"/>
    <x v="2"/>
    <x v="2"/>
    <x v="2"/>
    <x v="3"/>
    <x v="0"/>
    <x v="2"/>
    <x v="0"/>
    <x v="0"/>
    <x v="0"/>
    <x v="0"/>
    <x v="2"/>
    <x v="0"/>
    <x v="0"/>
    <x v="1"/>
    <x v="0"/>
    <x v="0"/>
    <x v="1"/>
    <x v="1"/>
    <x v="0"/>
    <x v="0"/>
    <x v="1"/>
    <x v="0"/>
    <x v="0"/>
    <x v="0"/>
  </r>
  <r>
    <x v="4"/>
    <x v="0"/>
    <x v="0"/>
    <x v="3"/>
    <x v="3"/>
    <x v="3"/>
    <x v="3"/>
    <x v="3"/>
    <x v="0"/>
    <x v="1"/>
    <x v="2"/>
    <x v="3"/>
    <x v="3"/>
    <x v="0"/>
    <x v="1"/>
    <x v="1"/>
    <x v="3"/>
    <x v="1"/>
    <x v="3"/>
    <x v="0"/>
    <x v="3"/>
    <x v="1"/>
    <x v="1"/>
    <x v="1"/>
    <x v="3"/>
    <x v="3"/>
    <x v="3"/>
    <x v="3"/>
    <x v="4"/>
    <x v="2"/>
    <x v="3"/>
    <x v="1"/>
    <x v="3"/>
    <x v="3"/>
    <x v="0"/>
    <x v="0"/>
    <x v="0"/>
    <x v="0"/>
    <x v="0"/>
    <x v="0"/>
    <x v="0"/>
    <x v="0"/>
    <x v="3"/>
    <x v="3"/>
    <x v="3"/>
    <x v="4"/>
    <x v="0"/>
    <x v="3"/>
    <x v="0"/>
    <x v="0"/>
    <x v="0"/>
    <x v="0"/>
    <x v="3"/>
    <x v="0"/>
    <x v="0"/>
    <x v="1"/>
    <x v="0"/>
    <x v="0"/>
    <x v="2"/>
    <x v="1"/>
    <x v="0"/>
    <x v="0"/>
    <x v="0"/>
    <x v="0"/>
    <x v="1"/>
    <x v="1"/>
  </r>
  <r>
    <x v="5"/>
    <x v="0"/>
    <x v="0"/>
    <x v="3"/>
    <x v="3"/>
    <x v="3"/>
    <x v="3"/>
    <x v="3"/>
    <x v="0"/>
    <x v="1"/>
    <x v="2"/>
    <x v="3"/>
    <x v="3"/>
    <x v="0"/>
    <x v="1"/>
    <x v="1"/>
    <x v="3"/>
    <x v="1"/>
    <x v="3"/>
    <x v="0"/>
    <x v="3"/>
    <x v="1"/>
    <x v="1"/>
    <x v="1"/>
    <x v="3"/>
    <x v="3"/>
    <x v="3"/>
    <x v="3"/>
    <x v="4"/>
    <x v="2"/>
    <x v="3"/>
    <x v="1"/>
    <x v="3"/>
    <x v="4"/>
    <x v="2"/>
    <x v="0"/>
    <x v="0"/>
    <x v="3"/>
    <x v="0"/>
    <x v="0"/>
    <x v="0"/>
    <x v="0"/>
    <x v="3"/>
    <x v="3"/>
    <x v="2"/>
    <x v="4"/>
    <x v="0"/>
    <x v="3"/>
    <x v="0"/>
    <x v="0"/>
    <x v="0"/>
    <x v="0"/>
    <x v="3"/>
    <x v="0"/>
    <x v="0"/>
    <x v="1"/>
    <x v="0"/>
    <x v="0"/>
    <x v="2"/>
    <x v="1"/>
    <x v="0"/>
    <x v="0"/>
    <x v="1"/>
    <x v="0"/>
    <x v="1"/>
    <x v="1"/>
  </r>
  <r>
    <x v="6"/>
    <x v="0"/>
    <x v="0"/>
    <x v="4"/>
    <x v="4"/>
    <x v="4"/>
    <x v="4"/>
    <x v="4"/>
    <x v="0"/>
    <x v="2"/>
    <x v="3"/>
    <x v="2"/>
    <x v="2"/>
    <x v="2"/>
    <x v="2"/>
    <x v="2"/>
    <x v="4"/>
    <x v="2"/>
    <x v="4"/>
    <x v="0"/>
    <x v="4"/>
    <x v="0"/>
    <x v="2"/>
    <x v="2"/>
    <x v="4"/>
    <x v="4"/>
    <x v="4"/>
    <x v="4"/>
    <x v="5"/>
    <x v="3"/>
    <x v="4"/>
    <x v="2"/>
    <x v="4"/>
    <x v="5"/>
    <x v="3"/>
    <x v="0"/>
    <x v="0"/>
    <x v="4"/>
    <x v="0"/>
    <x v="2"/>
    <x v="0"/>
    <x v="1"/>
    <x v="2"/>
    <x v="4"/>
    <x v="2"/>
    <x v="5"/>
    <x v="0"/>
    <x v="4"/>
    <x v="0"/>
    <x v="0"/>
    <x v="0"/>
    <x v="1"/>
    <x v="4"/>
    <x v="1"/>
    <x v="1"/>
    <x v="2"/>
    <x v="1"/>
    <x v="0"/>
    <x v="3"/>
    <x v="0"/>
    <x v="0"/>
    <x v="0"/>
    <x v="1"/>
    <x v="1"/>
    <x v="2"/>
    <x v="2"/>
  </r>
  <r>
    <x v="7"/>
    <x v="0"/>
    <x v="0"/>
    <x v="5"/>
    <x v="5"/>
    <x v="5"/>
    <x v="5"/>
    <x v="5"/>
    <x v="0"/>
    <x v="3"/>
    <x v="4"/>
    <x v="2"/>
    <x v="4"/>
    <x v="3"/>
    <x v="1"/>
    <x v="1"/>
    <x v="5"/>
    <x v="3"/>
    <x v="5"/>
    <x v="1"/>
    <x v="5"/>
    <x v="0"/>
    <x v="3"/>
    <x v="0"/>
    <x v="5"/>
    <x v="5"/>
    <x v="5"/>
    <x v="5"/>
    <x v="6"/>
    <x v="4"/>
    <x v="5"/>
    <x v="3"/>
    <x v="5"/>
    <x v="3"/>
    <x v="0"/>
    <x v="0"/>
    <x v="0"/>
    <x v="5"/>
    <x v="1"/>
    <x v="3"/>
    <x v="2"/>
    <x v="0"/>
    <x v="0"/>
    <x v="5"/>
    <x v="4"/>
    <x v="6"/>
    <x v="0"/>
    <x v="5"/>
    <x v="0"/>
    <x v="0"/>
    <x v="0"/>
    <x v="0"/>
    <x v="5"/>
    <x v="0"/>
    <x v="0"/>
    <x v="0"/>
    <x v="0"/>
    <x v="0"/>
    <x v="0"/>
    <x v="0"/>
    <x v="0"/>
    <x v="0"/>
    <x v="2"/>
    <x v="0"/>
    <x v="3"/>
    <x v="2"/>
  </r>
  <r>
    <x v="8"/>
    <x v="0"/>
    <x v="0"/>
    <x v="6"/>
    <x v="6"/>
    <x v="6"/>
    <x v="6"/>
    <x v="6"/>
    <x v="1"/>
    <x v="1"/>
    <x v="5"/>
    <x v="2"/>
    <x v="5"/>
    <x v="4"/>
    <x v="1"/>
    <x v="1"/>
    <x v="6"/>
    <x v="2"/>
    <x v="6"/>
    <x v="1"/>
    <x v="6"/>
    <x v="0"/>
    <x v="0"/>
    <x v="1"/>
    <x v="6"/>
    <x v="6"/>
    <x v="6"/>
    <x v="6"/>
    <x v="7"/>
    <x v="3"/>
    <x v="6"/>
    <x v="4"/>
    <x v="6"/>
    <x v="6"/>
    <x v="4"/>
    <x v="1"/>
    <x v="0"/>
    <x v="6"/>
    <x v="0"/>
    <x v="4"/>
    <x v="2"/>
    <x v="2"/>
    <x v="2"/>
    <x v="6"/>
    <x v="2"/>
    <x v="7"/>
    <x v="0"/>
    <x v="6"/>
    <x v="0"/>
    <x v="0"/>
    <x v="0"/>
    <x v="0"/>
    <x v="6"/>
    <x v="0"/>
    <x v="0"/>
    <x v="1"/>
    <x v="0"/>
    <x v="0"/>
    <x v="0"/>
    <x v="0"/>
    <x v="1"/>
    <x v="0"/>
    <x v="1"/>
    <x v="0"/>
    <x v="0"/>
    <x v="3"/>
  </r>
  <r>
    <x v="9"/>
    <x v="0"/>
    <x v="0"/>
    <x v="7"/>
    <x v="7"/>
    <x v="7"/>
    <x v="7"/>
    <x v="7"/>
    <x v="1"/>
    <x v="4"/>
    <x v="5"/>
    <x v="2"/>
    <x v="5"/>
    <x v="5"/>
    <x v="1"/>
    <x v="1"/>
    <x v="7"/>
    <x v="2"/>
    <x v="7"/>
    <x v="1"/>
    <x v="7"/>
    <x v="0"/>
    <x v="4"/>
    <x v="3"/>
    <x v="6"/>
    <x v="7"/>
    <x v="7"/>
    <x v="7"/>
    <x v="8"/>
    <x v="3"/>
    <x v="7"/>
    <x v="4"/>
    <x v="6"/>
    <x v="7"/>
    <x v="5"/>
    <x v="1"/>
    <x v="0"/>
    <x v="7"/>
    <x v="0"/>
    <x v="5"/>
    <x v="2"/>
    <x v="2"/>
    <x v="2"/>
    <x v="7"/>
    <x v="2"/>
    <x v="8"/>
    <x v="0"/>
    <x v="7"/>
    <x v="0"/>
    <x v="0"/>
    <x v="0"/>
    <x v="0"/>
    <x v="7"/>
    <x v="0"/>
    <x v="0"/>
    <x v="3"/>
    <x v="2"/>
    <x v="0"/>
    <x v="0"/>
    <x v="0"/>
    <x v="1"/>
    <x v="0"/>
    <x v="1"/>
    <x v="0"/>
    <x v="0"/>
    <x v="3"/>
  </r>
  <r>
    <x v="10"/>
    <x v="0"/>
    <x v="0"/>
    <x v="6"/>
    <x v="8"/>
    <x v="0"/>
    <x v="8"/>
    <x v="0"/>
    <x v="2"/>
    <x v="1"/>
    <x v="0"/>
    <x v="4"/>
    <x v="6"/>
    <x v="0"/>
    <x v="0"/>
    <x v="3"/>
    <x v="6"/>
    <x v="2"/>
    <x v="8"/>
    <x v="0"/>
    <x v="8"/>
    <x v="0"/>
    <x v="0"/>
    <x v="1"/>
    <x v="6"/>
    <x v="6"/>
    <x v="6"/>
    <x v="6"/>
    <x v="9"/>
    <x v="3"/>
    <x v="8"/>
    <x v="4"/>
    <x v="6"/>
    <x v="8"/>
    <x v="6"/>
    <x v="1"/>
    <x v="0"/>
    <x v="8"/>
    <x v="0"/>
    <x v="0"/>
    <x v="0"/>
    <x v="2"/>
    <x v="2"/>
    <x v="6"/>
    <x v="2"/>
    <x v="9"/>
    <x v="0"/>
    <x v="8"/>
    <x v="0"/>
    <x v="0"/>
    <x v="0"/>
    <x v="0"/>
    <x v="6"/>
    <x v="0"/>
    <x v="0"/>
    <x v="1"/>
    <x v="0"/>
    <x v="0"/>
    <x v="0"/>
    <x v="0"/>
    <x v="1"/>
    <x v="0"/>
    <x v="1"/>
    <x v="0"/>
    <x v="0"/>
    <x v="4"/>
  </r>
  <r>
    <x v="11"/>
    <x v="0"/>
    <x v="0"/>
    <x v="8"/>
    <x v="9"/>
    <x v="8"/>
    <x v="9"/>
    <x v="8"/>
    <x v="0"/>
    <x v="5"/>
    <x v="6"/>
    <x v="5"/>
    <x v="7"/>
    <x v="0"/>
    <x v="1"/>
    <x v="1"/>
    <x v="8"/>
    <x v="4"/>
    <x v="9"/>
    <x v="0"/>
    <x v="9"/>
    <x v="0"/>
    <x v="0"/>
    <x v="1"/>
    <x v="7"/>
    <x v="8"/>
    <x v="8"/>
    <x v="8"/>
    <x v="10"/>
    <x v="5"/>
    <x v="9"/>
    <x v="5"/>
    <x v="7"/>
    <x v="9"/>
    <x v="0"/>
    <x v="0"/>
    <x v="0"/>
    <x v="9"/>
    <x v="0"/>
    <x v="0"/>
    <x v="0"/>
    <x v="2"/>
    <x v="4"/>
    <x v="8"/>
    <x v="5"/>
    <x v="5"/>
    <x v="0"/>
    <x v="9"/>
    <x v="0"/>
    <x v="0"/>
    <x v="0"/>
    <x v="0"/>
    <x v="8"/>
    <x v="0"/>
    <x v="0"/>
    <x v="0"/>
    <x v="0"/>
    <x v="0"/>
    <x v="0"/>
    <x v="0"/>
    <x v="0"/>
    <x v="0"/>
    <x v="0"/>
    <x v="0"/>
    <x v="4"/>
    <x v="0"/>
  </r>
  <r>
    <x v="12"/>
    <x v="0"/>
    <x v="0"/>
    <x v="9"/>
    <x v="10"/>
    <x v="9"/>
    <x v="10"/>
    <x v="9"/>
    <x v="1"/>
    <x v="1"/>
    <x v="5"/>
    <x v="2"/>
    <x v="5"/>
    <x v="6"/>
    <x v="1"/>
    <x v="1"/>
    <x v="9"/>
    <x v="2"/>
    <x v="10"/>
    <x v="1"/>
    <x v="10"/>
    <x v="0"/>
    <x v="5"/>
    <x v="1"/>
    <x v="8"/>
    <x v="9"/>
    <x v="0"/>
    <x v="9"/>
    <x v="11"/>
    <x v="3"/>
    <x v="10"/>
    <x v="4"/>
    <x v="6"/>
    <x v="10"/>
    <x v="7"/>
    <x v="1"/>
    <x v="0"/>
    <x v="10"/>
    <x v="0"/>
    <x v="6"/>
    <x v="2"/>
    <x v="2"/>
    <x v="2"/>
    <x v="4"/>
    <x v="2"/>
    <x v="10"/>
    <x v="0"/>
    <x v="10"/>
    <x v="0"/>
    <x v="0"/>
    <x v="0"/>
    <x v="1"/>
    <x v="9"/>
    <x v="1"/>
    <x v="2"/>
    <x v="4"/>
    <x v="0"/>
    <x v="0"/>
    <x v="0"/>
    <x v="0"/>
    <x v="1"/>
    <x v="0"/>
    <x v="1"/>
    <x v="2"/>
    <x v="0"/>
    <x v="3"/>
  </r>
  <r>
    <x v="13"/>
    <x v="0"/>
    <x v="0"/>
    <x v="10"/>
    <x v="11"/>
    <x v="3"/>
    <x v="11"/>
    <x v="10"/>
    <x v="0"/>
    <x v="0"/>
    <x v="5"/>
    <x v="2"/>
    <x v="2"/>
    <x v="7"/>
    <x v="1"/>
    <x v="1"/>
    <x v="10"/>
    <x v="2"/>
    <x v="11"/>
    <x v="0"/>
    <x v="11"/>
    <x v="0"/>
    <x v="0"/>
    <x v="0"/>
    <x v="9"/>
    <x v="10"/>
    <x v="9"/>
    <x v="10"/>
    <x v="12"/>
    <x v="3"/>
    <x v="11"/>
    <x v="2"/>
    <x v="8"/>
    <x v="11"/>
    <x v="0"/>
    <x v="0"/>
    <x v="0"/>
    <x v="9"/>
    <x v="0"/>
    <x v="7"/>
    <x v="0"/>
    <x v="0"/>
    <x v="4"/>
    <x v="9"/>
    <x v="6"/>
    <x v="7"/>
    <x v="0"/>
    <x v="11"/>
    <x v="0"/>
    <x v="0"/>
    <x v="0"/>
    <x v="0"/>
    <x v="10"/>
    <x v="0"/>
    <x v="0"/>
    <x v="0"/>
    <x v="0"/>
    <x v="0"/>
    <x v="2"/>
    <x v="1"/>
    <x v="0"/>
    <x v="0"/>
    <x v="0"/>
    <x v="0"/>
    <x v="0"/>
    <x v="1"/>
  </r>
  <r>
    <x v="14"/>
    <x v="0"/>
    <x v="0"/>
    <x v="11"/>
    <x v="12"/>
    <x v="10"/>
    <x v="12"/>
    <x v="11"/>
    <x v="3"/>
    <x v="6"/>
    <x v="7"/>
    <x v="5"/>
    <x v="8"/>
    <x v="0"/>
    <x v="3"/>
    <x v="4"/>
    <x v="11"/>
    <x v="5"/>
    <x v="12"/>
    <x v="0"/>
    <x v="12"/>
    <x v="0"/>
    <x v="0"/>
    <x v="0"/>
    <x v="10"/>
    <x v="11"/>
    <x v="10"/>
    <x v="11"/>
    <x v="13"/>
    <x v="1"/>
    <x v="12"/>
    <x v="6"/>
    <x v="9"/>
    <x v="11"/>
    <x v="0"/>
    <x v="0"/>
    <x v="0"/>
    <x v="9"/>
    <x v="0"/>
    <x v="0"/>
    <x v="0"/>
    <x v="0"/>
    <x v="4"/>
    <x v="10"/>
    <x v="7"/>
    <x v="7"/>
    <x v="0"/>
    <x v="12"/>
    <x v="0"/>
    <x v="0"/>
    <x v="0"/>
    <x v="0"/>
    <x v="11"/>
    <x v="0"/>
    <x v="0"/>
    <x v="5"/>
    <x v="0"/>
    <x v="0"/>
    <x v="0"/>
    <x v="1"/>
    <x v="0"/>
    <x v="0"/>
    <x v="0"/>
    <x v="0"/>
    <x v="0"/>
    <x v="5"/>
  </r>
  <r>
    <x v="15"/>
    <x v="0"/>
    <x v="0"/>
    <x v="12"/>
    <x v="13"/>
    <x v="11"/>
    <x v="13"/>
    <x v="12"/>
    <x v="0"/>
    <x v="1"/>
    <x v="2"/>
    <x v="3"/>
    <x v="9"/>
    <x v="0"/>
    <x v="1"/>
    <x v="1"/>
    <x v="12"/>
    <x v="1"/>
    <x v="13"/>
    <x v="0"/>
    <x v="13"/>
    <x v="0"/>
    <x v="0"/>
    <x v="1"/>
    <x v="11"/>
    <x v="12"/>
    <x v="11"/>
    <x v="12"/>
    <x v="14"/>
    <x v="2"/>
    <x v="13"/>
    <x v="1"/>
    <x v="10"/>
    <x v="12"/>
    <x v="8"/>
    <x v="0"/>
    <x v="0"/>
    <x v="11"/>
    <x v="0"/>
    <x v="0"/>
    <x v="0"/>
    <x v="0"/>
    <x v="2"/>
    <x v="11"/>
    <x v="2"/>
    <x v="7"/>
    <x v="0"/>
    <x v="13"/>
    <x v="0"/>
    <x v="0"/>
    <x v="0"/>
    <x v="0"/>
    <x v="12"/>
    <x v="0"/>
    <x v="0"/>
    <x v="1"/>
    <x v="0"/>
    <x v="0"/>
    <x v="4"/>
    <x v="1"/>
    <x v="2"/>
    <x v="0"/>
    <x v="1"/>
    <x v="0"/>
    <x v="3"/>
    <x v="1"/>
  </r>
  <r>
    <x v="16"/>
    <x v="0"/>
    <x v="0"/>
    <x v="13"/>
    <x v="14"/>
    <x v="9"/>
    <x v="14"/>
    <x v="13"/>
    <x v="1"/>
    <x v="0"/>
    <x v="1"/>
    <x v="2"/>
    <x v="5"/>
    <x v="6"/>
    <x v="1"/>
    <x v="1"/>
    <x v="13"/>
    <x v="0"/>
    <x v="14"/>
    <x v="1"/>
    <x v="14"/>
    <x v="0"/>
    <x v="4"/>
    <x v="0"/>
    <x v="2"/>
    <x v="13"/>
    <x v="12"/>
    <x v="13"/>
    <x v="15"/>
    <x v="0"/>
    <x v="14"/>
    <x v="0"/>
    <x v="11"/>
    <x v="13"/>
    <x v="5"/>
    <x v="0"/>
    <x v="0"/>
    <x v="3"/>
    <x v="0"/>
    <x v="6"/>
    <x v="2"/>
    <x v="0"/>
    <x v="2"/>
    <x v="12"/>
    <x v="2"/>
    <x v="7"/>
    <x v="0"/>
    <x v="14"/>
    <x v="0"/>
    <x v="0"/>
    <x v="0"/>
    <x v="0"/>
    <x v="13"/>
    <x v="0"/>
    <x v="0"/>
    <x v="3"/>
    <x v="2"/>
    <x v="0"/>
    <x v="1"/>
    <x v="1"/>
    <x v="0"/>
    <x v="0"/>
    <x v="1"/>
    <x v="0"/>
    <x v="0"/>
    <x v="3"/>
  </r>
  <r>
    <x v="17"/>
    <x v="0"/>
    <x v="0"/>
    <x v="3"/>
    <x v="15"/>
    <x v="12"/>
    <x v="15"/>
    <x v="14"/>
    <x v="4"/>
    <x v="1"/>
    <x v="8"/>
    <x v="6"/>
    <x v="10"/>
    <x v="0"/>
    <x v="1"/>
    <x v="1"/>
    <x v="14"/>
    <x v="0"/>
    <x v="15"/>
    <x v="1"/>
    <x v="15"/>
    <x v="0"/>
    <x v="6"/>
    <x v="1"/>
    <x v="12"/>
    <x v="14"/>
    <x v="5"/>
    <x v="14"/>
    <x v="16"/>
    <x v="0"/>
    <x v="15"/>
    <x v="0"/>
    <x v="12"/>
    <x v="14"/>
    <x v="9"/>
    <x v="0"/>
    <x v="0"/>
    <x v="12"/>
    <x v="0"/>
    <x v="0"/>
    <x v="2"/>
    <x v="0"/>
    <x v="2"/>
    <x v="13"/>
    <x v="2"/>
    <x v="7"/>
    <x v="0"/>
    <x v="15"/>
    <x v="0"/>
    <x v="0"/>
    <x v="0"/>
    <x v="0"/>
    <x v="14"/>
    <x v="0"/>
    <x v="0"/>
    <x v="6"/>
    <x v="0"/>
    <x v="0"/>
    <x v="2"/>
    <x v="1"/>
    <x v="0"/>
    <x v="0"/>
    <x v="1"/>
    <x v="0"/>
    <x v="0"/>
    <x v="0"/>
  </r>
  <r>
    <x v="18"/>
    <x v="0"/>
    <x v="0"/>
    <x v="14"/>
    <x v="16"/>
    <x v="13"/>
    <x v="16"/>
    <x v="15"/>
    <x v="1"/>
    <x v="0"/>
    <x v="1"/>
    <x v="2"/>
    <x v="5"/>
    <x v="8"/>
    <x v="1"/>
    <x v="1"/>
    <x v="15"/>
    <x v="0"/>
    <x v="16"/>
    <x v="1"/>
    <x v="16"/>
    <x v="0"/>
    <x v="7"/>
    <x v="0"/>
    <x v="0"/>
    <x v="15"/>
    <x v="13"/>
    <x v="15"/>
    <x v="17"/>
    <x v="0"/>
    <x v="16"/>
    <x v="0"/>
    <x v="13"/>
    <x v="15"/>
    <x v="10"/>
    <x v="0"/>
    <x v="0"/>
    <x v="0"/>
    <x v="2"/>
    <x v="8"/>
    <x v="2"/>
    <x v="0"/>
    <x v="4"/>
    <x v="14"/>
    <x v="8"/>
    <x v="7"/>
    <x v="0"/>
    <x v="16"/>
    <x v="0"/>
    <x v="0"/>
    <x v="0"/>
    <x v="0"/>
    <x v="15"/>
    <x v="0"/>
    <x v="0"/>
    <x v="7"/>
    <x v="1"/>
    <x v="0"/>
    <x v="0"/>
    <x v="1"/>
    <x v="0"/>
    <x v="0"/>
    <x v="0"/>
    <x v="0"/>
    <x v="0"/>
    <x v="3"/>
  </r>
  <r>
    <x v="19"/>
    <x v="0"/>
    <x v="0"/>
    <x v="15"/>
    <x v="17"/>
    <x v="14"/>
    <x v="17"/>
    <x v="16"/>
    <x v="5"/>
    <x v="7"/>
    <x v="9"/>
    <x v="5"/>
    <x v="11"/>
    <x v="0"/>
    <x v="4"/>
    <x v="5"/>
    <x v="16"/>
    <x v="1"/>
    <x v="17"/>
    <x v="0"/>
    <x v="17"/>
    <x v="0"/>
    <x v="6"/>
    <x v="4"/>
    <x v="13"/>
    <x v="16"/>
    <x v="14"/>
    <x v="16"/>
    <x v="18"/>
    <x v="2"/>
    <x v="17"/>
    <x v="1"/>
    <x v="14"/>
    <x v="16"/>
    <x v="10"/>
    <x v="0"/>
    <x v="0"/>
    <x v="9"/>
    <x v="0"/>
    <x v="0"/>
    <x v="0"/>
    <x v="0"/>
    <x v="4"/>
    <x v="15"/>
    <x v="9"/>
    <x v="7"/>
    <x v="0"/>
    <x v="17"/>
    <x v="0"/>
    <x v="0"/>
    <x v="0"/>
    <x v="0"/>
    <x v="16"/>
    <x v="0"/>
    <x v="0"/>
    <x v="7"/>
    <x v="0"/>
    <x v="0"/>
    <x v="2"/>
    <x v="1"/>
    <x v="0"/>
    <x v="0"/>
    <x v="0"/>
    <x v="0"/>
    <x v="1"/>
    <x v="2"/>
  </r>
  <r>
    <x v="20"/>
    <x v="0"/>
    <x v="0"/>
    <x v="16"/>
    <x v="18"/>
    <x v="7"/>
    <x v="18"/>
    <x v="17"/>
    <x v="1"/>
    <x v="8"/>
    <x v="1"/>
    <x v="2"/>
    <x v="5"/>
    <x v="5"/>
    <x v="1"/>
    <x v="1"/>
    <x v="17"/>
    <x v="0"/>
    <x v="18"/>
    <x v="1"/>
    <x v="18"/>
    <x v="0"/>
    <x v="0"/>
    <x v="5"/>
    <x v="14"/>
    <x v="17"/>
    <x v="15"/>
    <x v="17"/>
    <x v="19"/>
    <x v="0"/>
    <x v="18"/>
    <x v="0"/>
    <x v="15"/>
    <x v="17"/>
    <x v="6"/>
    <x v="0"/>
    <x v="0"/>
    <x v="13"/>
    <x v="0"/>
    <x v="5"/>
    <x v="2"/>
    <x v="0"/>
    <x v="2"/>
    <x v="16"/>
    <x v="2"/>
    <x v="7"/>
    <x v="0"/>
    <x v="18"/>
    <x v="0"/>
    <x v="0"/>
    <x v="0"/>
    <x v="0"/>
    <x v="17"/>
    <x v="0"/>
    <x v="0"/>
    <x v="1"/>
    <x v="0"/>
    <x v="0"/>
    <x v="2"/>
    <x v="1"/>
    <x v="0"/>
    <x v="0"/>
    <x v="1"/>
    <x v="0"/>
    <x v="0"/>
    <x v="3"/>
  </r>
  <r>
    <x v="21"/>
    <x v="0"/>
    <x v="0"/>
    <x v="5"/>
    <x v="19"/>
    <x v="5"/>
    <x v="19"/>
    <x v="1"/>
    <x v="0"/>
    <x v="4"/>
    <x v="5"/>
    <x v="2"/>
    <x v="12"/>
    <x v="3"/>
    <x v="1"/>
    <x v="1"/>
    <x v="18"/>
    <x v="2"/>
    <x v="19"/>
    <x v="1"/>
    <x v="19"/>
    <x v="0"/>
    <x v="8"/>
    <x v="3"/>
    <x v="15"/>
    <x v="18"/>
    <x v="16"/>
    <x v="18"/>
    <x v="20"/>
    <x v="3"/>
    <x v="19"/>
    <x v="2"/>
    <x v="16"/>
    <x v="18"/>
    <x v="11"/>
    <x v="0"/>
    <x v="0"/>
    <x v="14"/>
    <x v="0"/>
    <x v="9"/>
    <x v="2"/>
    <x v="0"/>
    <x v="2"/>
    <x v="17"/>
    <x v="2"/>
    <x v="0"/>
    <x v="0"/>
    <x v="19"/>
    <x v="0"/>
    <x v="0"/>
    <x v="0"/>
    <x v="0"/>
    <x v="18"/>
    <x v="0"/>
    <x v="2"/>
    <x v="8"/>
    <x v="0"/>
    <x v="0"/>
    <x v="2"/>
    <x v="1"/>
    <x v="0"/>
    <x v="0"/>
    <x v="1"/>
    <x v="0"/>
    <x v="0"/>
    <x v="2"/>
  </r>
  <r>
    <x v="22"/>
    <x v="0"/>
    <x v="0"/>
    <x v="17"/>
    <x v="20"/>
    <x v="15"/>
    <x v="20"/>
    <x v="18"/>
    <x v="0"/>
    <x v="1"/>
    <x v="4"/>
    <x v="7"/>
    <x v="13"/>
    <x v="0"/>
    <x v="1"/>
    <x v="1"/>
    <x v="19"/>
    <x v="2"/>
    <x v="20"/>
    <x v="0"/>
    <x v="20"/>
    <x v="0"/>
    <x v="0"/>
    <x v="1"/>
    <x v="16"/>
    <x v="14"/>
    <x v="0"/>
    <x v="19"/>
    <x v="21"/>
    <x v="3"/>
    <x v="20"/>
    <x v="2"/>
    <x v="17"/>
    <x v="0"/>
    <x v="0"/>
    <x v="0"/>
    <x v="0"/>
    <x v="15"/>
    <x v="0"/>
    <x v="0"/>
    <x v="0"/>
    <x v="0"/>
    <x v="4"/>
    <x v="18"/>
    <x v="10"/>
    <x v="0"/>
    <x v="0"/>
    <x v="20"/>
    <x v="0"/>
    <x v="0"/>
    <x v="0"/>
    <x v="0"/>
    <x v="19"/>
    <x v="0"/>
    <x v="0"/>
    <x v="0"/>
    <x v="0"/>
    <x v="0"/>
    <x v="0"/>
    <x v="0"/>
    <x v="0"/>
    <x v="0"/>
    <x v="0"/>
    <x v="0"/>
    <x v="1"/>
    <x v="1"/>
  </r>
  <r>
    <x v="23"/>
    <x v="0"/>
    <x v="0"/>
    <x v="5"/>
    <x v="21"/>
    <x v="5"/>
    <x v="21"/>
    <x v="19"/>
    <x v="0"/>
    <x v="0"/>
    <x v="1"/>
    <x v="2"/>
    <x v="2"/>
    <x v="3"/>
    <x v="1"/>
    <x v="1"/>
    <x v="20"/>
    <x v="0"/>
    <x v="21"/>
    <x v="1"/>
    <x v="21"/>
    <x v="0"/>
    <x v="4"/>
    <x v="0"/>
    <x v="17"/>
    <x v="19"/>
    <x v="0"/>
    <x v="20"/>
    <x v="22"/>
    <x v="0"/>
    <x v="21"/>
    <x v="0"/>
    <x v="18"/>
    <x v="19"/>
    <x v="2"/>
    <x v="0"/>
    <x v="0"/>
    <x v="8"/>
    <x v="0"/>
    <x v="10"/>
    <x v="2"/>
    <x v="0"/>
    <x v="2"/>
    <x v="19"/>
    <x v="2"/>
    <x v="0"/>
    <x v="0"/>
    <x v="21"/>
    <x v="0"/>
    <x v="0"/>
    <x v="0"/>
    <x v="0"/>
    <x v="20"/>
    <x v="0"/>
    <x v="0"/>
    <x v="3"/>
    <x v="2"/>
    <x v="0"/>
    <x v="2"/>
    <x v="0"/>
    <x v="0"/>
    <x v="0"/>
    <x v="1"/>
    <x v="0"/>
    <x v="0"/>
    <x v="2"/>
  </r>
  <r>
    <x v="24"/>
    <x v="0"/>
    <x v="0"/>
    <x v="8"/>
    <x v="21"/>
    <x v="1"/>
    <x v="21"/>
    <x v="19"/>
    <x v="0"/>
    <x v="0"/>
    <x v="1"/>
    <x v="2"/>
    <x v="2"/>
    <x v="9"/>
    <x v="1"/>
    <x v="1"/>
    <x v="20"/>
    <x v="0"/>
    <x v="22"/>
    <x v="0"/>
    <x v="22"/>
    <x v="0"/>
    <x v="4"/>
    <x v="0"/>
    <x v="17"/>
    <x v="19"/>
    <x v="0"/>
    <x v="20"/>
    <x v="23"/>
    <x v="0"/>
    <x v="22"/>
    <x v="0"/>
    <x v="19"/>
    <x v="20"/>
    <x v="5"/>
    <x v="0"/>
    <x v="0"/>
    <x v="3"/>
    <x v="0"/>
    <x v="10"/>
    <x v="2"/>
    <x v="0"/>
    <x v="2"/>
    <x v="19"/>
    <x v="2"/>
    <x v="0"/>
    <x v="0"/>
    <x v="22"/>
    <x v="0"/>
    <x v="0"/>
    <x v="0"/>
    <x v="0"/>
    <x v="20"/>
    <x v="0"/>
    <x v="0"/>
    <x v="3"/>
    <x v="2"/>
    <x v="0"/>
    <x v="2"/>
    <x v="1"/>
    <x v="0"/>
    <x v="0"/>
    <x v="1"/>
    <x v="0"/>
    <x v="0"/>
    <x v="0"/>
  </r>
  <r>
    <x v="25"/>
    <x v="0"/>
    <x v="0"/>
    <x v="18"/>
    <x v="22"/>
    <x v="16"/>
    <x v="22"/>
    <x v="20"/>
    <x v="6"/>
    <x v="6"/>
    <x v="3"/>
    <x v="8"/>
    <x v="14"/>
    <x v="0"/>
    <x v="2"/>
    <x v="6"/>
    <x v="21"/>
    <x v="5"/>
    <x v="23"/>
    <x v="0"/>
    <x v="23"/>
    <x v="0"/>
    <x v="2"/>
    <x v="1"/>
    <x v="18"/>
    <x v="20"/>
    <x v="17"/>
    <x v="21"/>
    <x v="24"/>
    <x v="1"/>
    <x v="23"/>
    <x v="6"/>
    <x v="20"/>
    <x v="21"/>
    <x v="6"/>
    <x v="0"/>
    <x v="0"/>
    <x v="8"/>
    <x v="0"/>
    <x v="0"/>
    <x v="0"/>
    <x v="0"/>
    <x v="2"/>
    <x v="20"/>
    <x v="2"/>
    <x v="0"/>
    <x v="0"/>
    <x v="23"/>
    <x v="0"/>
    <x v="0"/>
    <x v="0"/>
    <x v="0"/>
    <x v="21"/>
    <x v="0"/>
    <x v="1"/>
    <x v="9"/>
    <x v="1"/>
    <x v="0"/>
    <x v="5"/>
    <x v="0"/>
    <x v="0"/>
    <x v="0"/>
    <x v="1"/>
    <x v="0"/>
    <x v="0"/>
    <x v="6"/>
  </r>
  <r>
    <x v="26"/>
    <x v="0"/>
    <x v="0"/>
    <x v="8"/>
    <x v="23"/>
    <x v="1"/>
    <x v="23"/>
    <x v="21"/>
    <x v="0"/>
    <x v="5"/>
    <x v="10"/>
    <x v="2"/>
    <x v="15"/>
    <x v="10"/>
    <x v="1"/>
    <x v="1"/>
    <x v="22"/>
    <x v="6"/>
    <x v="24"/>
    <x v="0"/>
    <x v="24"/>
    <x v="1"/>
    <x v="6"/>
    <x v="0"/>
    <x v="19"/>
    <x v="21"/>
    <x v="9"/>
    <x v="22"/>
    <x v="25"/>
    <x v="6"/>
    <x v="24"/>
    <x v="7"/>
    <x v="21"/>
    <x v="22"/>
    <x v="10"/>
    <x v="0"/>
    <x v="0"/>
    <x v="0"/>
    <x v="0"/>
    <x v="11"/>
    <x v="0"/>
    <x v="0"/>
    <x v="4"/>
    <x v="21"/>
    <x v="11"/>
    <x v="0"/>
    <x v="0"/>
    <x v="24"/>
    <x v="0"/>
    <x v="0"/>
    <x v="0"/>
    <x v="0"/>
    <x v="22"/>
    <x v="0"/>
    <x v="0"/>
    <x v="7"/>
    <x v="0"/>
    <x v="0"/>
    <x v="4"/>
    <x v="1"/>
    <x v="0"/>
    <x v="0"/>
    <x v="0"/>
    <x v="0"/>
    <x v="0"/>
    <x v="0"/>
  </r>
  <r>
    <x v="27"/>
    <x v="0"/>
    <x v="0"/>
    <x v="8"/>
    <x v="24"/>
    <x v="17"/>
    <x v="24"/>
    <x v="22"/>
    <x v="7"/>
    <x v="8"/>
    <x v="4"/>
    <x v="4"/>
    <x v="6"/>
    <x v="0"/>
    <x v="1"/>
    <x v="1"/>
    <x v="23"/>
    <x v="3"/>
    <x v="25"/>
    <x v="0"/>
    <x v="25"/>
    <x v="0"/>
    <x v="6"/>
    <x v="6"/>
    <x v="13"/>
    <x v="16"/>
    <x v="18"/>
    <x v="23"/>
    <x v="26"/>
    <x v="4"/>
    <x v="25"/>
    <x v="3"/>
    <x v="22"/>
    <x v="23"/>
    <x v="12"/>
    <x v="0"/>
    <x v="0"/>
    <x v="16"/>
    <x v="0"/>
    <x v="0"/>
    <x v="0"/>
    <x v="0"/>
    <x v="4"/>
    <x v="22"/>
    <x v="12"/>
    <x v="0"/>
    <x v="0"/>
    <x v="25"/>
    <x v="0"/>
    <x v="0"/>
    <x v="0"/>
    <x v="0"/>
    <x v="23"/>
    <x v="0"/>
    <x v="0"/>
    <x v="7"/>
    <x v="0"/>
    <x v="0"/>
    <x v="2"/>
    <x v="1"/>
    <x v="0"/>
    <x v="0"/>
    <x v="0"/>
    <x v="0"/>
    <x v="0"/>
    <x v="4"/>
  </r>
  <r>
    <x v="28"/>
    <x v="0"/>
    <x v="0"/>
    <x v="19"/>
    <x v="25"/>
    <x v="17"/>
    <x v="25"/>
    <x v="23"/>
    <x v="1"/>
    <x v="0"/>
    <x v="4"/>
    <x v="4"/>
    <x v="16"/>
    <x v="0"/>
    <x v="1"/>
    <x v="1"/>
    <x v="24"/>
    <x v="3"/>
    <x v="26"/>
    <x v="0"/>
    <x v="26"/>
    <x v="0"/>
    <x v="6"/>
    <x v="0"/>
    <x v="20"/>
    <x v="21"/>
    <x v="9"/>
    <x v="24"/>
    <x v="27"/>
    <x v="4"/>
    <x v="26"/>
    <x v="3"/>
    <x v="23"/>
    <x v="16"/>
    <x v="10"/>
    <x v="0"/>
    <x v="0"/>
    <x v="9"/>
    <x v="0"/>
    <x v="0"/>
    <x v="0"/>
    <x v="0"/>
    <x v="4"/>
    <x v="23"/>
    <x v="13"/>
    <x v="0"/>
    <x v="0"/>
    <x v="26"/>
    <x v="0"/>
    <x v="0"/>
    <x v="0"/>
    <x v="0"/>
    <x v="24"/>
    <x v="0"/>
    <x v="0"/>
    <x v="7"/>
    <x v="0"/>
    <x v="0"/>
    <x v="4"/>
    <x v="1"/>
    <x v="0"/>
    <x v="0"/>
    <x v="0"/>
    <x v="0"/>
    <x v="1"/>
    <x v="0"/>
  </r>
  <r>
    <x v="29"/>
    <x v="0"/>
    <x v="0"/>
    <x v="20"/>
    <x v="26"/>
    <x v="3"/>
    <x v="26"/>
    <x v="24"/>
    <x v="0"/>
    <x v="0"/>
    <x v="4"/>
    <x v="2"/>
    <x v="2"/>
    <x v="11"/>
    <x v="1"/>
    <x v="1"/>
    <x v="25"/>
    <x v="3"/>
    <x v="27"/>
    <x v="0"/>
    <x v="27"/>
    <x v="0"/>
    <x v="4"/>
    <x v="0"/>
    <x v="21"/>
    <x v="13"/>
    <x v="19"/>
    <x v="25"/>
    <x v="28"/>
    <x v="4"/>
    <x v="27"/>
    <x v="3"/>
    <x v="24"/>
    <x v="24"/>
    <x v="13"/>
    <x v="0"/>
    <x v="0"/>
    <x v="12"/>
    <x v="0"/>
    <x v="12"/>
    <x v="0"/>
    <x v="0"/>
    <x v="2"/>
    <x v="24"/>
    <x v="2"/>
    <x v="0"/>
    <x v="0"/>
    <x v="27"/>
    <x v="0"/>
    <x v="0"/>
    <x v="0"/>
    <x v="0"/>
    <x v="25"/>
    <x v="0"/>
    <x v="0"/>
    <x v="3"/>
    <x v="2"/>
    <x v="0"/>
    <x v="0"/>
    <x v="1"/>
    <x v="0"/>
    <x v="0"/>
    <x v="1"/>
    <x v="0"/>
    <x v="0"/>
    <x v="1"/>
  </r>
  <r>
    <x v="30"/>
    <x v="0"/>
    <x v="0"/>
    <x v="21"/>
    <x v="27"/>
    <x v="10"/>
    <x v="27"/>
    <x v="25"/>
    <x v="3"/>
    <x v="6"/>
    <x v="7"/>
    <x v="5"/>
    <x v="8"/>
    <x v="0"/>
    <x v="3"/>
    <x v="7"/>
    <x v="26"/>
    <x v="3"/>
    <x v="28"/>
    <x v="0"/>
    <x v="28"/>
    <x v="0"/>
    <x v="0"/>
    <x v="7"/>
    <x v="22"/>
    <x v="5"/>
    <x v="5"/>
    <x v="26"/>
    <x v="29"/>
    <x v="4"/>
    <x v="28"/>
    <x v="3"/>
    <x v="25"/>
    <x v="11"/>
    <x v="0"/>
    <x v="0"/>
    <x v="0"/>
    <x v="9"/>
    <x v="0"/>
    <x v="0"/>
    <x v="0"/>
    <x v="0"/>
    <x v="4"/>
    <x v="25"/>
    <x v="14"/>
    <x v="0"/>
    <x v="0"/>
    <x v="28"/>
    <x v="0"/>
    <x v="0"/>
    <x v="0"/>
    <x v="0"/>
    <x v="26"/>
    <x v="0"/>
    <x v="0"/>
    <x v="0"/>
    <x v="0"/>
    <x v="0"/>
    <x v="0"/>
    <x v="1"/>
    <x v="0"/>
    <x v="0"/>
    <x v="0"/>
    <x v="0"/>
    <x v="0"/>
    <x v="5"/>
  </r>
  <r>
    <x v="31"/>
    <x v="0"/>
    <x v="0"/>
    <x v="3"/>
    <x v="28"/>
    <x v="2"/>
    <x v="28"/>
    <x v="26"/>
    <x v="0"/>
    <x v="0"/>
    <x v="5"/>
    <x v="2"/>
    <x v="2"/>
    <x v="12"/>
    <x v="1"/>
    <x v="1"/>
    <x v="27"/>
    <x v="2"/>
    <x v="29"/>
    <x v="1"/>
    <x v="29"/>
    <x v="0"/>
    <x v="0"/>
    <x v="5"/>
    <x v="23"/>
    <x v="22"/>
    <x v="20"/>
    <x v="27"/>
    <x v="30"/>
    <x v="3"/>
    <x v="21"/>
    <x v="2"/>
    <x v="26"/>
    <x v="25"/>
    <x v="14"/>
    <x v="0"/>
    <x v="0"/>
    <x v="17"/>
    <x v="0"/>
    <x v="13"/>
    <x v="2"/>
    <x v="0"/>
    <x v="2"/>
    <x v="26"/>
    <x v="2"/>
    <x v="0"/>
    <x v="0"/>
    <x v="29"/>
    <x v="0"/>
    <x v="0"/>
    <x v="0"/>
    <x v="0"/>
    <x v="27"/>
    <x v="0"/>
    <x v="0"/>
    <x v="1"/>
    <x v="0"/>
    <x v="0"/>
    <x v="1"/>
    <x v="1"/>
    <x v="0"/>
    <x v="0"/>
    <x v="1"/>
    <x v="0"/>
    <x v="0"/>
    <x v="0"/>
  </r>
  <r>
    <x v="32"/>
    <x v="0"/>
    <x v="0"/>
    <x v="22"/>
    <x v="29"/>
    <x v="2"/>
    <x v="29"/>
    <x v="14"/>
    <x v="0"/>
    <x v="0"/>
    <x v="4"/>
    <x v="2"/>
    <x v="12"/>
    <x v="13"/>
    <x v="1"/>
    <x v="1"/>
    <x v="28"/>
    <x v="3"/>
    <x v="30"/>
    <x v="0"/>
    <x v="30"/>
    <x v="0"/>
    <x v="0"/>
    <x v="0"/>
    <x v="23"/>
    <x v="23"/>
    <x v="21"/>
    <x v="28"/>
    <x v="31"/>
    <x v="4"/>
    <x v="29"/>
    <x v="3"/>
    <x v="27"/>
    <x v="0"/>
    <x v="0"/>
    <x v="0"/>
    <x v="0"/>
    <x v="18"/>
    <x v="0"/>
    <x v="14"/>
    <x v="0"/>
    <x v="0"/>
    <x v="4"/>
    <x v="27"/>
    <x v="15"/>
    <x v="0"/>
    <x v="0"/>
    <x v="30"/>
    <x v="0"/>
    <x v="0"/>
    <x v="0"/>
    <x v="0"/>
    <x v="28"/>
    <x v="0"/>
    <x v="0"/>
    <x v="0"/>
    <x v="0"/>
    <x v="0"/>
    <x v="1"/>
    <x v="1"/>
    <x v="0"/>
    <x v="0"/>
    <x v="0"/>
    <x v="0"/>
    <x v="0"/>
    <x v="0"/>
  </r>
  <r>
    <x v="33"/>
    <x v="0"/>
    <x v="0"/>
    <x v="17"/>
    <x v="20"/>
    <x v="15"/>
    <x v="20"/>
    <x v="18"/>
    <x v="0"/>
    <x v="1"/>
    <x v="4"/>
    <x v="7"/>
    <x v="13"/>
    <x v="0"/>
    <x v="1"/>
    <x v="1"/>
    <x v="19"/>
    <x v="2"/>
    <x v="20"/>
    <x v="0"/>
    <x v="20"/>
    <x v="0"/>
    <x v="0"/>
    <x v="1"/>
    <x v="16"/>
    <x v="14"/>
    <x v="0"/>
    <x v="19"/>
    <x v="32"/>
    <x v="4"/>
    <x v="20"/>
    <x v="2"/>
    <x v="17"/>
    <x v="1"/>
    <x v="0"/>
    <x v="0"/>
    <x v="0"/>
    <x v="15"/>
    <x v="0"/>
    <x v="0"/>
    <x v="1"/>
    <x v="0"/>
    <x v="2"/>
    <x v="18"/>
    <x v="2"/>
    <x v="2"/>
    <x v="0"/>
    <x v="20"/>
    <x v="0"/>
    <x v="0"/>
    <x v="0"/>
    <x v="0"/>
    <x v="19"/>
    <x v="0"/>
    <x v="0"/>
    <x v="0"/>
    <x v="0"/>
    <x v="0"/>
    <x v="0"/>
    <x v="0"/>
    <x v="0"/>
    <x v="0"/>
    <x v="1"/>
    <x v="0"/>
    <x v="1"/>
    <x v="1"/>
  </r>
  <r>
    <x v="34"/>
    <x v="0"/>
    <x v="0"/>
    <x v="23"/>
    <x v="30"/>
    <x v="18"/>
    <x v="30"/>
    <x v="27"/>
    <x v="8"/>
    <x v="0"/>
    <x v="10"/>
    <x v="9"/>
    <x v="17"/>
    <x v="0"/>
    <x v="1"/>
    <x v="1"/>
    <x v="29"/>
    <x v="6"/>
    <x v="31"/>
    <x v="0"/>
    <x v="31"/>
    <x v="1"/>
    <x v="0"/>
    <x v="0"/>
    <x v="12"/>
    <x v="24"/>
    <x v="22"/>
    <x v="29"/>
    <x v="33"/>
    <x v="6"/>
    <x v="30"/>
    <x v="7"/>
    <x v="28"/>
    <x v="11"/>
    <x v="0"/>
    <x v="0"/>
    <x v="0"/>
    <x v="19"/>
    <x v="0"/>
    <x v="0"/>
    <x v="0"/>
    <x v="0"/>
    <x v="4"/>
    <x v="28"/>
    <x v="16"/>
    <x v="1"/>
    <x v="0"/>
    <x v="31"/>
    <x v="0"/>
    <x v="0"/>
    <x v="0"/>
    <x v="0"/>
    <x v="29"/>
    <x v="0"/>
    <x v="0"/>
    <x v="0"/>
    <x v="0"/>
    <x v="0"/>
    <x v="2"/>
    <x v="1"/>
    <x v="0"/>
    <x v="0"/>
    <x v="0"/>
    <x v="0"/>
    <x v="0"/>
    <x v="0"/>
  </r>
  <r>
    <x v="35"/>
    <x v="0"/>
    <x v="0"/>
    <x v="24"/>
    <x v="31"/>
    <x v="10"/>
    <x v="31"/>
    <x v="28"/>
    <x v="9"/>
    <x v="6"/>
    <x v="11"/>
    <x v="5"/>
    <x v="18"/>
    <x v="0"/>
    <x v="5"/>
    <x v="8"/>
    <x v="30"/>
    <x v="6"/>
    <x v="32"/>
    <x v="0"/>
    <x v="32"/>
    <x v="0"/>
    <x v="0"/>
    <x v="5"/>
    <x v="24"/>
    <x v="25"/>
    <x v="23"/>
    <x v="30"/>
    <x v="34"/>
    <x v="6"/>
    <x v="31"/>
    <x v="7"/>
    <x v="29"/>
    <x v="0"/>
    <x v="0"/>
    <x v="0"/>
    <x v="0"/>
    <x v="20"/>
    <x v="0"/>
    <x v="0"/>
    <x v="0"/>
    <x v="0"/>
    <x v="1"/>
    <x v="29"/>
    <x v="17"/>
    <x v="1"/>
    <x v="0"/>
    <x v="32"/>
    <x v="0"/>
    <x v="0"/>
    <x v="0"/>
    <x v="0"/>
    <x v="30"/>
    <x v="0"/>
    <x v="0"/>
    <x v="0"/>
    <x v="0"/>
    <x v="0"/>
    <x v="0"/>
    <x v="1"/>
    <x v="0"/>
    <x v="0"/>
    <x v="0"/>
    <x v="0"/>
    <x v="0"/>
    <x v="5"/>
  </r>
  <r>
    <x v="36"/>
    <x v="0"/>
    <x v="0"/>
    <x v="25"/>
    <x v="32"/>
    <x v="10"/>
    <x v="32"/>
    <x v="29"/>
    <x v="10"/>
    <x v="6"/>
    <x v="3"/>
    <x v="5"/>
    <x v="11"/>
    <x v="0"/>
    <x v="2"/>
    <x v="9"/>
    <x v="31"/>
    <x v="3"/>
    <x v="33"/>
    <x v="0"/>
    <x v="33"/>
    <x v="0"/>
    <x v="6"/>
    <x v="1"/>
    <x v="9"/>
    <x v="26"/>
    <x v="24"/>
    <x v="31"/>
    <x v="35"/>
    <x v="4"/>
    <x v="32"/>
    <x v="3"/>
    <x v="30"/>
    <x v="15"/>
    <x v="10"/>
    <x v="0"/>
    <x v="0"/>
    <x v="20"/>
    <x v="0"/>
    <x v="0"/>
    <x v="0"/>
    <x v="0"/>
    <x v="4"/>
    <x v="30"/>
    <x v="18"/>
    <x v="1"/>
    <x v="0"/>
    <x v="33"/>
    <x v="0"/>
    <x v="0"/>
    <x v="0"/>
    <x v="0"/>
    <x v="31"/>
    <x v="0"/>
    <x v="0"/>
    <x v="7"/>
    <x v="0"/>
    <x v="0"/>
    <x v="2"/>
    <x v="1"/>
    <x v="0"/>
    <x v="0"/>
    <x v="0"/>
    <x v="0"/>
    <x v="0"/>
    <x v="7"/>
  </r>
  <r>
    <x v="37"/>
    <x v="0"/>
    <x v="0"/>
    <x v="5"/>
    <x v="33"/>
    <x v="5"/>
    <x v="33"/>
    <x v="30"/>
    <x v="0"/>
    <x v="7"/>
    <x v="5"/>
    <x v="2"/>
    <x v="4"/>
    <x v="3"/>
    <x v="1"/>
    <x v="1"/>
    <x v="32"/>
    <x v="2"/>
    <x v="34"/>
    <x v="1"/>
    <x v="34"/>
    <x v="0"/>
    <x v="6"/>
    <x v="7"/>
    <x v="25"/>
    <x v="14"/>
    <x v="25"/>
    <x v="32"/>
    <x v="36"/>
    <x v="3"/>
    <x v="33"/>
    <x v="2"/>
    <x v="31"/>
    <x v="22"/>
    <x v="10"/>
    <x v="0"/>
    <x v="0"/>
    <x v="21"/>
    <x v="1"/>
    <x v="15"/>
    <x v="2"/>
    <x v="0"/>
    <x v="5"/>
    <x v="31"/>
    <x v="19"/>
    <x v="1"/>
    <x v="0"/>
    <x v="34"/>
    <x v="0"/>
    <x v="0"/>
    <x v="0"/>
    <x v="0"/>
    <x v="32"/>
    <x v="0"/>
    <x v="0"/>
    <x v="7"/>
    <x v="0"/>
    <x v="0"/>
    <x v="2"/>
    <x v="1"/>
    <x v="0"/>
    <x v="0"/>
    <x v="2"/>
    <x v="0"/>
    <x v="1"/>
    <x v="2"/>
  </r>
  <r>
    <x v="38"/>
    <x v="0"/>
    <x v="0"/>
    <x v="26"/>
    <x v="34"/>
    <x v="3"/>
    <x v="34"/>
    <x v="31"/>
    <x v="0"/>
    <x v="0"/>
    <x v="2"/>
    <x v="2"/>
    <x v="2"/>
    <x v="14"/>
    <x v="1"/>
    <x v="1"/>
    <x v="33"/>
    <x v="1"/>
    <x v="35"/>
    <x v="1"/>
    <x v="35"/>
    <x v="0"/>
    <x v="0"/>
    <x v="0"/>
    <x v="1"/>
    <x v="27"/>
    <x v="26"/>
    <x v="33"/>
    <x v="37"/>
    <x v="2"/>
    <x v="34"/>
    <x v="1"/>
    <x v="32"/>
    <x v="11"/>
    <x v="0"/>
    <x v="0"/>
    <x v="0"/>
    <x v="22"/>
    <x v="0"/>
    <x v="16"/>
    <x v="0"/>
    <x v="0"/>
    <x v="4"/>
    <x v="32"/>
    <x v="20"/>
    <x v="1"/>
    <x v="0"/>
    <x v="35"/>
    <x v="0"/>
    <x v="0"/>
    <x v="0"/>
    <x v="0"/>
    <x v="33"/>
    <x v="0"/>
    <x v="0"/>
    <x v="0"/>
    <x v="0"/>
    <x v="0"/>
    <x v="0"/>
    <x v="1"/>
    <x v="0"/>
    <x v="0"/>
    <x v="0"/>
    <x v="0"/>
    <x v="0"/>
    <x v="1"/>
  </r>
  <r>
    <x v="39"/>
    <x v="0"/>
    <x v="0"/>
    <x v="27"/>
    <x v="35"/>
    <x v="3"/>
    <x v="35"/>
    <x v="32"/>
    <x v="0"/>
    <x v="0"/>
    <x v="5"/>
    <x v="2"/>
    <x v="2"/>
    <x v="14"/>
    <x v="1"/>
    <x v="1"/>
    <x v="34"/>
    <x v="2"/>
    <x v="36"/>
    <x v="0"/>
    <x v="36"/>
    <x v="0"/>
    <x v="0"/>
    <x v="0"/>
    <x v="6"/>
    <x v="28"/>
    <x v="27"/>
    <x v="34"/>
    <x v="38"/>
    <x v="3"/>
    <x v="35"/>
    <x v="2"/>
    <x v="33"/>
    <x v="0"/>
    <x v="0"/>
    <x v="0"/>
    <x v="0"/>
    <x v="23"/>
    <x v="0"/>
    <x v="16"/>
    <x v="0"/>
    <x v="0"/>
    <x v="1"/>
    <x v="33"/>
    <x v="21"/>
    <x v="1"/>
    <x v="0"/>
    <x v="36"/>
    <x v="0"/>
    <x v="0"/>
    <x v="0"/>
    <x v="0"/>
    <x v="34"/>
    <x v="0"/>
    <x v="0"/>
    <x v="0"/>
    <x v="0"/>
    <x v="0"/>
    <x v="0"/>
    <x v="1"/>
    <x v="0"/>
    <x v="0"/>
    <x v="0"/>
    <x v="0"/>
    <x v="0"/>
    <x v="1"/>
  </r>
  <r>
    <x v="40"/>
    <x v="0"/>
    <x v="0"/>
    <x v="28"/>
    <x v="36"/>
    <x v="3"/>
    <x v="36"/>
    <x v="33"/>
    <x v="0"/>
    <x v="0"/>
    <x v="5"/>
    <x v="2"/>
    <x v="2"/>
    <x v="15"/>
    <x v="1"/>
    <x v="1"/>
    <x v="35"/>
    <x v="2"/>
    <x v="37"/>
    <x v="0"/>
    <x v="37"/>
    <x v="0"/>
    <x v="0"/>
    <x v="0"/>
    <x v="0"/>
    <x v="15"/>
    <x v="28"/>
    <x v="35"/>
    <x v="39"/>
    <x v="3"/>
    <x v="36"/>
    <x v="2"/>
    <x v="34"/>
    <x v="0"/>
    <x v="0"/>
    <x v="0"/>
    <x v="0"/>
    <x v="21"/>
    <x v="0"/>
    <x v="17"/>
    <x v="0"/>
    <x v="0"/>
    <x v="4"/>
    <x v="34"/>
    <x v="22"/>
    <x v="1"/>
    <x v="0"/>
    <x v="37"/>
    <x v="0"/>
    <x v="0"/>
    <x v="0"/>
    <x v="0"/>
    <x v="35"/>
    <x v="0"/>
    <x v="0"/>
    <x v="0"/>
    <x v="0"/>
    <x v="0"/>
    <x v="0"/>
    <x v="1"/>
    <x v="0"/>
    <x v="0"/>
    <x v="0"/>
    <x v="0"/>
    <x v="0"/>
    <x v="1"/>
  </r>
  <r>
    <x v="41"/>
    <x v="0"/>
    <x v="0"/>
    <x v="29"/>
    <x v="37"/>
    <x v="19"/>
    <x v="37"/>
    <x v="34"/>
    <x v="0"/>
    <x v="0"/>
    <x v="12"/>
    <x v="3"/>
    <x v="19"/>
    <x v="0"/>
    <x v="6"/>
    <x v="10"/>
    <x v="36"/>
    <x v="2"/>
    <x v="38"/>
    <x v="0"/>
    <x v="38"/>
    <x v="0"/>
    <x v="0"/>
    <x v="0"/>
    <x v="9"/>
    <x v="10"/>
    <x v="9"/>
    <x v="36"/>
    <x v="40"/>
    <x v="3"/>
    <x v="37"/>
    <x v="2"/>
    <x v="35"/>
    <x v="0"/>
    <x v="0"/>
    <x v="0"/>
    <x v="0"/>
    <x v="9"/>
    <x v="0"/>
    <x v="0"/>
    <x v="0"/>
    <x v="0"/>
    <x v="1"/>
    <x v="35"/>
    <x v="23"/>
    <x v="1"/>
    <x v="0"/>
    <x v="38"/>
    <x v="0"/>
    <x v="0"/>
    <x v="0"/>
    <x v="0"/>
    <x v="36"/>
    <x v="0"/>
    <x v="0"/>
    <x v="0"/>
    <x v="0"/>
    <x v="0"/>
    <x v="2"/>
    <x v="1"/>
    <x v="0"/>
    <x v="0"/>
    <x v="0"/>
    <x v="0"/>
    <x v="0"/>
    <x v="2"/>
  </r>
  <r>
    <x v="42"/>
    <x v="0"/>
    <x v="0"/>
    <x v="3"/>
    <x v="38"/>
    <x v="20"/>
    <x v="38"/>
    <x v="35"/>
    <x v="11"/>
    <x v="8"/>
    <x v="5"/>
    <x v="10"/>
    <x v="20"/>
    <x v="0"/>
    <x v="1"/>
    <x v="1"/>
    <x v="37"/>
    <x v="2"/>
    <x v="39"/>
    <x v="0"/>
    <x v="39"/>
    <x v="0"/>
    <x v="0"/>
    <x v="5"/>
    <x v="10"/>
    <x v="29"/>
    <x v="7"/>
    <x v="37"/>
    <x v="41"/>
    <x v="3"/>
    <x v="38"/>
    <x v="2"/>
    <x v="36"/>
    <x v="0"/>
    <x v="0"/>
    <x v="0"/>
    <x v="0"/>
    <x v="18"/>
    <x v="0"/>
    <x v="0"/>
    <x v="0"/>
    <x v="0"/>
    <x v="1"/>
    <x v="36"/>
    <x v="24"/>
    <x v="1"/>
    <x v="0"/>
    <x v="39"/>
    <x v="0"/>
    <x v="0"/>
    <x v="0"/>
    <x v="0"/>
    <x v="37"/>
    <x v="0"/>
    <x v="0"/>
    <x v="0"/>
    <x v="0"/>
    <x v="0"/>
    <x v="0"/>
    <x v="1"/>
    <x v="0"/>
    <x v="0"/>
    <x v="0"/>
    <x v="0"/>
    <x v="0"/>
    <x v="8"/>
  </r>
  <r>
    <x v="43"/>
    <x v="0"/>
    <x v="0"/>
    <x v="30"/>
    <x v="39"/>
    <x v="7"/>
    <x v="39"/>
    <x v="36"/>
    <x v="1"/>
    <x v="0"/>
    <x v="4"/>
    <x v="2"/>
    <x v="5"/>
    <x v="5"/>
    <x v="1"/>
    <x v="1"/>
    <x v="38"/>
    <x v="3"/>
    <x v="40"/>
    <x v="1"/>
    <x v="40"/>
    <x v="0"/>
    <x v="0"/>
    <x v="0"/>
    <x v="16"/>
    <x v="30"/>
    <x v="29"/>
    <x v="38"/>
    <x v="42"/>
    <x v="4"/>
    <x v="38"/>
    <x v="3"/>
    <x v="37"/>
    <x v="26"/>
    <x v="6"/>
    <x v="0"/>
    <x v="0"/>
    <x v="24"/>
    <x v="0"/>
    <x v="5"/>
    <x v="2"/>
    <x v="0"/>
    <x v="2"/>
    <x v="37"/>
    <x v="2"/>
    <x v="1"/>
    <x v="0"/>
    <x v="40"/>
    <x v="0"/>
    <x v="0"/>
    <x v="0"/>
    <x v="0"/>
    <x v="38"/>
    <x v="0"/>
    <x v="0"/>
    <x v="0"/>
    <x v="0"/>
    <x v="0"/>
    <x v="0"/>
    <x v="1"/>
    <x v="0"/>
    <x v="0"/>
    <x v="1"/>
    <x v="0"/>
    <x v="0"/>
    <x v="3"/>
  </r>
  <r>
    <x v="44"/>
    <x v="0"/>
    <x v="0"/>
    <x v="8"/>
    <x v="40"/>
    <x v="17"/>
    <x v="40"/>
    <x v="37"/>
    <x v="7"/>
    <x v="8"/>
    <x v="5"/>
    <x v="4"/>
    <x v="6"/>
    <x v="0"/>
    <x v="1"/>
    <x v="1"/>
    <x v="39"/>
    <x v="2"/>
    <x v="41"/>
    <x v="0"/>
    <x v="41"/>
    <x v="0"/>
    <x v="6"/>
    <x v="5"/>
    <x v="9"/>
    <x v="26"/>
    <x v="30"/>
    <x v="39"/>
    <x v="43"/>
    <x v="3"/>
    <x v="39"/>
    <x v="2"/>
    <x v="38"/>
    <x v="15"/>
    <x v="10"/>
    <x v="0"/>
    <x v="0"/>
    <x v="9"/>
    <x v="0"/>
    <x v="0"/>
    <x v="0"/>
    <x v="0"/>
    <x v="1"/>
    <x v="38"/>
    <x v="25"/>
    <x v="1"/>
    <x v="0"/>
    <x v="41"/>
    <x v="0"/>
    <x v="0"/>
    <x v="0"/>
    <x v="0"/>
    <x v="39"/>
    <x v="0"/>
    <x v="0"/>
    <x v="7"/>
    <x v="0"/>
    <x v="0"/>
    <x v="2"/>
    <x v="1"/>
    <x v="0"/>
    <x v="0"/>
    <x v="0"/>
    <x v="0"/>
    <x v="0"/>
    <x v="4"/>
  </r>
  <r>
    <x v="45"/>
    <x v="0"/>
    <x v="0"/>
    <x v="31"/>
    <x v="41"/>
    <x v="10"/>
    <x v="41"/>
    <x v="38"/>
    <x v="12"/>
    <x v="6"/>
    <x v="13"/>
    <x v="5"/>
    <x v="18"/>
    <x v="0"/>
    <x v="7"/>
    <x v="11"/>
    <x v="40"/>
    <x v="2"/>
    <x v="42"/>
    <x v="0"/>
    <x v="42"/>
    <x v="0"/>
    <x v="6"/>
    <x v="5"/>
    <x v="26"/>
    <x v="31"/>
    <x v="31"/>
    <x v="40"/>
    <x v="44"/>
    <x v="3"/>
    <x v="40"/>
    <x v="2"/>
    <x v="39"/>
    <x v="16"/>
    <x v="10"/>
    <x v="0"/>
    <x v="0"/>
    <x v="25"/>
    <x v="0"/>
    <x v="0"/>
    <x v="0"/>
    <x v="0"/>
    <x v="4"/>
    <x v="39"/>
    <x v="26"/>
    <x v="1"/>
    <x v="0"/>
    <x v="42"/>
    <x v="0"/>
    <x v="0"/>
    <x v="0"/>
    <x v="0"/>
    <x v="40"/>
    <x v="0"/>
    <x v="0"/>
    <x v="7"/>
    <x v="0"/>
    <x v="0"/>
    <x v="0"/>
    <x v="1"/>
    <x v="0"/>
    <x v="0"/>
    <x v="0"/>
    <x v="0"/>
    <x v="1"/>
    <x v="9"/>
  </r>
  <r>
    <x v="46"/>
    <x v="0"/>
    <x v="0"/>
    <x v="32"/>
    <x v="42"/>
    <x v="3"/>
    <x v="42"/>
    <x v="39"/>
    <x v="0"/>
    <x v="0"/>
    <x v="10"/>
    <x v="3"/>
    <x v="9"/>
    <x v="0"/>
    <x v="1"/>
    <x v="1"/>
    <x v="41"/>
    <x v="6"/>
    <x v="43"/>
    <x v="0"/>
    <x v="43"/>
    <x v="1"/>
    <x v="0"/>
    <x v="1"/>
    <x v="14"/>
    <x v="32"/>
    <x v="32"/>
    <x v="41"/>
    <x v="45"/>
    <x v="6"/>
    <x v="41"/>
    <x v="7"/>
    <x v="40"/>
    <x v="27"/>
    <x v="15"/>
    <x v="0"/>
    <x v="0"/>
    <x v="26"/>
    <x v="0"/>
    <x v="0"/>
    <x v="0"/>
    <x v="0"/>
    <x v="4"/>
    <x v="40"/>
    <x v="27"/>
    <x v="1"/>
    <x v="0"/>
    <x v="43"/>
    <x v="0"/>
    <x v="0"/>
    <x v="0"/>
    <x v="0"/>
    <x v="41"/>
    <x v="0"/>
    <x v="0"/>
    <x v="0"/>
    <x v="0"/>
    <x v="0"/>
    <x v="2"/>
    <x v="1"/>
    <x v="0"/>
    <x v="0"/>
    <x v="0"/>
    <x v="0"/>
    <x v="0"/>
    <x v="1"/>
  </r>
  <r>
    <x v="47"/>
    <x v="0"/>
    <x v="0"/>
    <x v="33"/>
    <x v="43"/>
    <x v="21"/>
    <x v="43"/>
    <x v="40"/>
    <x v="1"/>
    <x v="0"/>
    <x v="10"/>
    <x v="2"/>
    <x v="5"/>
    <x v="16"/>
    <x v="1"/>
    <x v="1"/>
    <x v="42"/>
    <x v="6"/>
    <x v="44"/>
    <x v="1"/>
    <x v="44"/>
    <x v="0"/>
    <x v="3"/>
    <x v="0"/>
    <x v="6"/>
    <x v="28"/>
    <x v="33"/>
    <x v="42"/>
    <x v="46"/>
    <x v="6"/>
    <x v="42"/>
    <x v="7"/>
    <x v="41"/>
    <x v="9"/>
    <x v="0"/>
    <x v="0"/>
    <x v="0"/>
    <x v="9"/>
    <x v="2"/>
    <x v="18"/>
    <x v="2"/>
    <x v="0"/>
    <x v="6"/>
    <x v="41"/>
    <x v="28"/>
    <x v="1"/>
    <x v="0"/>
    <x v="44"/>
    <x v="0"/>
    <x v="0"/>
    <x v="0"/>
    <x v="0"/>
    <x v="42"/>
    <x v="0"/>
    <x v="0"/>
    <x v="0"/>
    <x v="0"/>
    <x v="0"/>
    <x v="0"/>
    <x v="1"/>
    <x v="0"/>
    <x v="0"/>
    <x v="0"/>
    <x v="0"/>
    <x v="0"/>
    <x v="3"/>
  </r>
  <r>
    <x v="48"/>
    <x v="0"/>
    <x v="0"/>
    <x v="34"/>
    <x v="44"/>
    <x v="22"/>
    <x v="44"/>
    <x v="14"/>
    <x v="0"/>
    <x v="0"/>
    <x v="1"/>
    <x v="2"/>
    <x v="2"/>
    <x v="17"/>
    <x v="1"/>
    <x v="1"/>
    <x v="43"/>
    <x v="0"/>
    <x v="45"/>
    <x v="0"/>
    <x v="45"/>
    <x v="1"/>
    <x v="0"/>
    <x v="0"/>
    <x v="27"/>
    <x v="33"/>
    <x v="34"/>
    <x v="43"/>
    <x v="47"/>
    <x v="0"/>
    <x v="43"/>
    <x v="0"/>
    <x v="42"/>
    <x v="11"/>
    <x v="0"/>
    <x v="0"/>
    <x v="0"/>
    <x v="9"/>
    <x v="0"/>
    <x v="19"/>
    <x v="0"/>
    <x v="0"/>
    <x v="4"/>
    <x v="42"/>
    <x v="29"/>
    <x v="1"/>
    <x v="0"/>
    <x v="45"/>
    <x v="0"/>
    <x v="0"/>
    <x v="0"/>
    <x v="0"/>
    <x v="43"/>
    <x v="0"/>
    <x v="0"/>
    <x v="0"/>
    <x v="0"/>
    <x v="0"/>
    <x v="0"/>
    <x v="1"/>
    <x v="0"/>
    <x v="0"/>
    <x v="0"/>
    <x v="0"/>
    <x v="1"/>
    <x v="0"/>
  </r>
  <r>
    <x v="49"/>
    <x v="0"/>
    <x v="0"/>
    <x v="35"/>
    <x v="45"/>
    <x v="23"/>
    <x v="45"/>
    <x v="0"/>
    <x v="13"/>
    <x v="0"/>
    <x v="14"/>
    <x v="5"/>
    <x v="18"/>
    <x v="0"/>
    <x v="8"/>
    <x v="12"/>
    <x v="44"/>
    <x v="5"/>
    <x v="46"/>
    <x v="0"/>
    <x v="46"/>
    <x v="1"/>
    <x v="0"/>
    <x v="0"/>
    <x v="6"/>
    <x v="6"/>
    <x v="6"/>
    <x v="44"/>
    <x v="48"/>
    <x v="1"/>
    <x v="44"/>
    <x v="6"/>
    <x v="43"/>
    <x v="0"/>
    <x v="0"/>
    <x v="0"/>
    <x v="0"/>
    <x v="0"/>
    <x v="0"/>
    <x v="0"/>
    <x v="0"/>
    <x v="0"/>
    <x v="4"/>
    <x v="43"/>
    <x v="30"/>
    <x v="1"/>
    <x v="0"/>
    <x v="46"/>
    <x v="0"/>
    <x v="0"/>
    <x v="0"/>
    <x v="0"/>
    <x v="44"/>
    <x v="0"/>
    <x v="0"/>
    <x v="0"/>
    <x v="0"/>
    <x v="0"/>
    <x v="0"/>
    <x v="1"/>
    <x v="0"/>
    <x v="0"/>
    <x v="0"/>
    <x v="0"/>
    <x v="0"/>
    <x v="5"/>
  </r>
  <r>
    <x v="50"/>
    <x v="0"/>
    <x v="0"/>
    <x v="3"/>
    <x v="46"/>
    <x v="17"/>
    <x v="46"/>
    <x v="41"/>
    <x v="1"/>
    <x v="0"/>
    <x v="10"/>
    <x v="4"/>
    <x v="21"/>
    <x v="0"/>
    <x v="1"/>
    <x v="1"/>
    <x v="45"/>
    <x v="6"/>
    <x v="47"/>
    <x v="0"/>
    <x v="47"/>
    <x v="1"/>
    <x v="0"/>
    <x v="0"/>
    <x v="28"/>
    <x v="34"/>
    <x v="35"/>
    <x v="45"/>
    <x v="49"/>
    <x v="6"/>
    <x v="45"/>
    <x v="7"/>
    <x v="32"/>
    <x v="28"/>
    <x v="0"/>
    <x v="0"/>
    <x v="0"/>
    <x v="27"/>
    <x v="0"/>
    <x v="0"/>
    <x v="0"/>
    <x v="0"/>
    <x v="4"/>
    <x v="44"/>
    <x v="31"/>
    <x v="1"/>
    <x v="0"/>
    <x v="47"/>
    <x v="0"/>
    <x v="0"/>
    <x v="0"/>
    <x v="0"/>
    <x v="45"/>
    <x v="0"/>
    <x v="0"/>
    <x v="0"/>
    <x v="0"/>
    <x v="0"/>
    <x v="4"/>
    <x v="1"/>
    <x v="0"/>
    <x v="0"/>
    <x v="0"/>
    <x v="0"/>
    <x v="0"/>
    <x v="0"/>
  </r>
  <r>
    <x v="51"/>
    <x v="0"/>
    <x v="0"/>
    <x v="36"/>
    <x v="47"/>
    <x v="10"/>
    <x v="47"/>
    <x v="42"/>
    <x v="10"/>
    <x v="6"/>
    <x v="3"/>
    <x v="5"/>
    <x v="11"/>
    <x v="0"/>
    <x v="2"/>
    <x v="13"/>
    <x v="46"/>
    <x v="2"/>
    <x v="48"/>
    <x v="0"/>
    <x v="48"/>
    <x v="0"/>
    <x v="6"/>
    <x v="4"/>
    <x v="2"/>
    <x v="35"/>
    <x v="36"/>
    <x v="46"/>
    <x v="50"/>
    <x v="3"/>
    <x v="46"/>
    <x v="2"/>
    <x v="44"/>
    <x v="23"/>
    <x v="12"/>
    <x v="0"/>
    <x v="0"/>
    <x v="26"/>
    <x v="0"/>
    <x v="0"/>
    <x v="0"/>
    <x v="0"/>
    <x v="1"/>
    <x v="45"/>
    <x v="32"/>
    <x v="1"/>
    <x v="0"/>
    <x v="48"/>
    <x v="0"/>
    <x v="0"/>
    <x v="0"/>
    <x v="0"/>
    <x v="46"/>
    <x v="0"/>
    <x v="0"/>
    <x v="7"/>
    <x v="0"/>
    <x v="0"/>
    <x v="1"/>
    <x v="1"/>
    <x v="0"/>
    <x v="0"/>
    <x v="0"/>
    <x v="0"/>
    <x v="1"/>
    <x v="7"/>
  </r>
  <r>
    <x v="52"/>
    <x v="0"/>
    <x v="0"/>
    <x v="37"/>
    <x v="48"/>
    <x v="24"/>
    <x v="48"/>
    <x v="43"/>
    <x v="1"/>
    <x v="9"/>
    <x v="4"/>
    <x v="2"/>
    <x v="5"/>
    <x v="18"/>
    <x v="1"/>
    <x v="1"/>
    <x v="47"/>
    <x v="3"/>
    <x v="49"/>
    <x v="1"/>
    <x v="49"/>
    <x v="0"/>
    <x v="0"/>
    <x v="7"/>
    <x v="6"/>
    <x v="5"/>
    <x v="5"/>
    <x v="47"/>
    <x v="51"/>
    <x v="4"/>
    <x v="47"/>
    <x v="3"/>
    <x v="45"/>
    <x v="11"/>
    <x v="0"/>
    <x v="0"/>
    <x v="0"/>
    <x v="27"/>
    <x v="0"/>
    <x v="20"/>
    <x v="2"/>
    <x v="0"/>
    <x v="1"/>
    <x v="46"/>
    <x v="33"/>
    <x v="1"/>
    <x v="0"/>
    <x v="49"/>
    <x v="0"/>
    <x v="0"/>
    <x v="0"/>
    <x v="0"/>
    <x v="47"/>
    <x v="0"/>
    <x v="0"/>
    <x v="0"/>
    <x v="0"/>
    <x v="0"/>
    <x v="0"/>
    <x v="1"/>
    <x v="0"/>
    <x v="0"/>
    <x v="0"/>
    <x v="0"/>
    <x v="0"/>
    <x v="3"/>
  </r>
  <r>
    <x v="53"/>
    <x v="0"/>
    <x v="0"/>
    <x v="38"/>
    <x v="49"/>
    <x v="10"/>
    <x v="49"/>
    <x v="44"/>
    <x v="9"/>
    <x v="6"/>
    <x v="15"/>
    <x v="5"/>
    <x v="18"/>
    <x v="0"/>
    <x v="9"/>
    <x v="14"/>
    <x v="48"/>
    <x v="0"/>
    <x v="50"/>
    <x v="0"/>
    <x v="50"/>
    <x v="0"/>
    <x v="6"/>
    <x v="5"/>
    <x v="29"/>
    <x v="36"/>
    <x v="37"/>
    <x v="48"/>
    <x v="52"/>
    <x v="0"/>
    <x v="48"/>
    <x v="0"/>
    <x v="46"/>
    <x v="15"/>
    <x v="10"/>
    <x v="0"/>
    <x v="0"/>
    <x v="0"/>
    <x v="0"/>
    <x v="0"/>
    <x v="0"/>
    <x v="0"/>
    <x v="4"/>
    <x v="47"/>
    <x v="34"/>
    <x v="1"/>
    <x v="0"/>
    <x v="50"/>
    <x v="0"/>
    <x v="0"/>
    <x v="0"/>
    <x v="0"/>
    <x v="48"/>
    <x v="0"/>
    <x v="0"/>
    <x v="7"/>
    <x v="0"/>
    <x v="0"/>
    <x v="2"/>
    <x v="1"/>
    <x v="0"/>
    <x v="0"/>
    <x v="0"/>
    <x v="0"/>
    <x v="1"/>
    <x v="5"/>
  </r>
  <r>
    <x v="54"/>
    <x v="0"/>
    <x v="0"/>
    <x v="39"/>
    <x v="50"/>
    <x v="13"/>
    <x v="50"/>
    <x v="45"/>
    <x v="1"/>
    <x v="1"/>
    <x v="4"/>
    <x v="2"/>
    <x v="5"/>
    <x v="8"/>
    <x v="1"/>
    <x v="1"/>
    <x v="49"/>
    <x v="3"/>
    <x v="51"/>
    <x v="1"/>
    <x v="51"/>
    <x v="0"/>
    <x v="6"/>
    <x v="1"/>
    <x v="10"/>
    <x v="37"/>
    <x v="1"/>
    <x v="49"/>
    <x v="53"/>
    <x v="4"/>
    <x v="49"/>
    <x v="3"/>
    <x v="47"/>
    <x v="16"/>
    <x v="10"/>
    <x v="0"/>
    <x v="0"/>
    <x v="28"/>
    <x v="2"/>
    <x v="8"/>
    <x v="2"/>
    <x v="0"/>
    <x v="1"/>
    <x v="48"/>
    <x v="35"/>
    <x v="1"/>
    <x v="0"/>
    <x v="51"/>
    <x v="0"/>
    <x v="0"/>
    <x v="0"/>
    <x v="0"/>
    <x v="49"/>
    <x v="0"/>
    <x v="0"/>
    <x v="7"/>
    <x v="0"/>
    <x v="0"/>
    <x v="0"/>
    <x v="1"/>
    <x v="0"/>
    <x v="0"/>
    <x v="0"/>
    <x v="0"/>
    <x v="0"/>
    <x v="3"/>
  </r>
  <r>
    <x v="55"/>
    <x v="0"/>
    <x v="0"/>
    <x v="3"/>
    <x v="51"/>
    <x v="25"/>
    <x v="51"/>
    <x v="46"/>
    <x v="0"/>
    <x v="4"/>
    <x v="16"/>
    <x v="2"/>
    <x v="2"/>
    <x v="19"/>
    <x v="1"/>
    <x v="1"/>
    <x v="50"/>
    <x v="7"/>
    <x v="52"/>
    <x v="0"/>
    <x v="52"/>
    <x v="0"/>
    <x v="0"/>
    <x v="0"/>
    <x v="6"/>
    <x v="0"/>
    <x v="25"/>
    <x v="50"/>
    <x v="54"/>
    <x v="2"/>
    <x v="50"/>
    <x v="8"/>
    <x v="48"/>
    <x v="1"/>
    <x v="0"/>
    <x v="0"/>
    <x v="0"/>
    <x v="29"/>
    <x v="0"/>
    <x v="21"/>
    <x v="1"/>
    <x v="0"/>
    <x v="2"/>
    <x v="49"/>
    <x v="2"/>
    <x v="2"/>
    <x v="0"/>
    <x v="52"/>
    <x v="0"/>
    <x v="0"/>
    <x v="0"/>
    <x v="0"/>
    <x v="50"/>
    <x v="0"/>
    <x v="0"/>
    <x v="0"/>
    <x v="0"/>
    <x v="0"/>
    <x v="0"/>
    <x v="0"/>
    <x v="0"/>
    <x v="0"/>
    <x v="1"/>
    <x v="0"/>
    <x v="4"/>
    <x v="0"/>
  </r>
  <r>
    <x v="56"/>
    <x v="0"/>
    <x v="0"/>
    <x v="40"/>
    <x v="52"/>
    <x v="18"/>
    <x v="52"/>
    <x v="47"/>
    <x v="8"/>
    <x v="0"/>
    <x v="1"/>
    <x v="9"/>
    <x v="17"/>
    <x v="0"/>
    <x v="1"/>
    <x v="1"/>
    <x v="51"/>
    <x v="0"/>
    <x v="53"/>
    <x v="0"/>
    <x v="53"/>
    <x v="1"/>
    <x v="0"/>
    <x v="0"/>
    <x v="6"/>
    <x v="21"/>
    <x v="9"/>
    <x v="51"/>
    <x v="55"/>
    <x v="0"/>
    <x v="51"/>
    <x v="0"/>
    <x v="49"/>
    <x v="0"/>
    <x v="0"/>
    <x v="0"/>
    <x v="0"/>
    <x v="0"/>
    <x v="0"/>
    <x v="0"/>
    <x v="0"/>
    <x v="0"/>
    <x v="4"/>
    <x v="50"/>
    <x v="36"/>
    <x v="1"/>
    <x v="0"/>
    <x v="53"/>
    <x v="0"/>
    <x v="0"/>
    <x v="0"/>
    <x v="0"/>
    <x v="51"/>
    <x v="0"/>
    <x v="0"/>
    <x v="0"/>
    <x v="0"/>
    <x v="0"/>
    <x v="0"/>
    <x v="1"/>
    <x v="0"/>
    <x v="0"/>
    <x v="0"/>
    <x v="0"/>
    <x v="0"/>
    <x v="0"/>
  </r>
  <r>
    <x v="57"/>
    <x v="0"/>
    <x v="0"/>
    <x v="3"/>
    <x v="53"/>
    <x v="17"/>
    <x v="53"/>
    <x v="48"/>
    <x v="0"/>
    <x v="8"/>
    <x v="14"/>
    <x v="4"/>
    <x v="21"/>
    <x v="0"/>
    <x v="1"/>
    <x v="1"/>
    <x v="52"/>
    <x v="5"/>
    <x v="54"/>
    <x v="0"/>
    <x v="54"/>
    <x v="1"/>
    <x v="0"/>
    <x v="5"/>
    <x v="30"/>
    <x v="14"/>
    <x v="5"/>
    <x v="52"/>
    <x v="56"/>
    <x v="1"/>
    <x v="52"/>
    <x v="6"/>
    <x v="50"/>
    <x v="27"/>
    <x v="15"/>
    <x v="0"/>
    <x v="0"/>
    <x v="30"/>
    <x v="0"/>
    <x v="0"/>
    <x v="0"/>
    <x v="0"/>
    <x v="1"/>
    <x v="51"/>
    <x v="37"/>
    <x v="1"/>
    <x v="0"/>
    <x v="54"/>
    <x v="0"/>
    <x v="0"/>
    <x v="0"/>
    <x v="0"/>
    <x v="52"/>
    <x v="0"/>
    <x v="0"/>
    <x v="0"/>
    <x v="0"/>
    <x v="0"/>
    <x v="2"/>
    <x v="1"/>
    <x v="0"/>
    <x v="0"/>
    <x v="0"/>
    <x v="0"/>
    <x v="0"/>
    <x v="1"/>
  </r>
  <r>
    <x v="58"/>
    <x v="0"/>
    <x v="0"/>
    <x v="3"/>
    <x v="54"/>
    <x v="17"/>
    <x v="54"/>
    <x v="49"/>
    <x v="1"/>
    <x v="4"/>
    <x v="14"/>
    <x v="4"/>
    <x v="21"/>
    <x v="0"/>
    <x v="1"/>
    <x v="1"/>
    <x v="53"/>
    <x v="5"/>
    <x v="55"/>
    <x v="0"/>
    <x v="55"/>
    <x v="1"/>
    <x v="0"/>
    <x v="3"/>
    <x v="31"/>
    <x v="17"/>
    <x v="38"/>
    <x v="53"/>
    <x v="57"/>
    <x v="1"/>
    <x v="53"/>
    <x v="6"/>
    <x v="51"/>
    <x v="29"/>
    <x v="16"/>
    <x v="0"/>
    <x v="0"/>
    <x v="12"/>
    <x v="0"/>
    <x v="0"/>
    <x v="0"/>
    <x v="0"/>
    <x v="2"/>
    <x v="52"/>
    <x v="2"/>
    <x v="1"/>
    <x v="0"/>
    <x v="55"/>
    <x v="0"/>
    <x v="0"/>
    <x v="0"/>
    <x v="0"/>
    <x v="53"/>
    <x v="0"/>
    <x v="0"/>
    <x v="1"/>
    <x v="0"/>
    <x v="0"/>
    <x v="0"/>
    <x v="0"/>
    <x v="0"/>
    <x v="0"/>
    <x v="1"/>
    <x v="0"/>
    <x v="0"/>
    <x v="0"/>
  </r>
  <r>
    <x v="59"/>
    <x v="0"/>
    <x v="0"/>
    <x v="8"/>
    <x v="55"/>
    <x v="8"/>
    <x v="55"/>
    <x v="50"/>
    <x v="0"/>
    <x v="0"/>
    <x v="4"/>
    <x v="2"/>
    <x v="2"/>
    <x v="20"/>
    <x v="1"/>
    <x v="1"/>
    <x v="54"/>
    <x v="3"/>
    <x v="56"/>
    <x v="0"/>
    <x v="56"/>
    <x v="0"/>
    <x v="4"/>
    <x v="0"/>
    <x v="28"/>
    <x v="38"/>
    <x v="25"/>
    <x v="54"/>
    <x v="58"/>
    <x v="4"/>
    <x v="54"/>
    <x v="3"/>
    <x v="52"/>
    <x v="30"/>
    <x v="13"/>
    <x v="0"/>
    <x v="0"/>
    <x v="12"/>
    <x v="0"/>
    <x v="22"/>
    <x v="0"/>
    <x v="0"/>
    <x v="2"/>
    <x v="53"/>
    <x v="2"/>
    <x v="1"/>
    <x v="0"/>
    <x v="56"/>
    <x v="0"/>
    <x v="0"/>
    <x v="0"/>
    <x v="0"/>
    <x v="54"/>
    <x v="0"/>
    <x v="0"/>
    <x v="3"/>
    <x v="2"/>
    <x v="0"/>
    <x v="4"/>
    <x v="1"/>
    <x v="0"/>
    <x v="0"/>
    <x v="1"/>
    <x v="0"/>
    <x v="0"/>
    <x v="0"/>
  </r>
  <r>
    <x v="60"/>
    <x v="0"/>
    <x v="0"/>
    <x v="26"/>
    <x v="34"/>
    <x v="3"/>
    <x v="34"/>
    <x v="31"/>
    <x v="0"/>
    <x v="0"/>
    <x v="2"/>
    <x v="2"/>
    <x v="2"/>
    <x v="14"/>
    <x v="1"/>
    <x v="1"/>
    <x v="33"/>
    <x v="1"/>
    <x v="35"/>
    <x v="1"/>
    <x v="35"/>
    <x v="0"/>
    <x v="0"/>
    <x v="0"/>
    <x v="1"/>
    <x v="27"/>
    <x v="26"/>
    <x v="33"/>
    <x v="59"/>
    <x v="0"/>
    <x v="34"/>
    <x v="1"/>
    <x v="32"/>
    <x v="1"/>
    <x v="0"/>
    <x v="0"/>
    <x v="0"/>
    <x v="22"/>
    <x v="0"/>
    <x v="16"/>
    <x v="1"/>
    <x v="0"/>
    <x v="2"/>
    <x v="32"/>
    <x v="2"/>
    <x v="2"/>
    <x v="0"/>
    <x v="35"/>
    <x v="0"/>
    <x v="0"/>
    <x v="0"/>
    <x v="0"/>
    <x v="33"/>
    <x v="0"/>
    <x v="0"/>
    <x v="0"/>
    <x v="0"/>
    <x v="0"/>
    <x v="0"/>
    <x v="0"/>
    <x v="0"/>
    <x v="0"/>
    <x v="1"/>
    <x v="0"/>
    <x v="0"/>
    <x v="1"/>
  </r>
  <r>
    <x v="61"/>
    <x v="0"/>
    <x v="0"/>
    <x v="41"/>
    <x v="56"/>
    <x v="10"/>
    <x v="56"/>
    <x v="51"/>
    <x v="3"/>
    <x v="6"/>
    <x v="17"/>
    <x v="5"/>
    <x v="8"/>
    <x v="0"/>
    <x v="10"/>
    <x v="15"/>
    <x v="55"/>
    <x v="2"/>
    <x v="57"/>
    <x v="0"/>
    <x v="57"/>
    <x v="0"/>
    <x v="0"/>
    <x v="0"/>
    <x v="29"/>
    <x v="39"/>
    <x v="39"/>
    <x v="55"/>
    <x v="60"/>
    <x v="3"/>
    <x v="55"/>
    <x v="2"/>
    <x v="53"/>
    <x v="0"/>
    <x v="0"/>
    <x v="0"/>
    <x v="0"/>
    <x v="21"/>
    <x v="0"/>
    <x v="0"/>
    <x v="0"/>
    <x v="0"/>
    <x v="1"/>
    <x v="54"/>
    <x v="38"/>
    <x v="1"/>
    <x v="0"/>
    <x v="57"/>
    <x v="0"/>
    <x v="0"/>
    <x v="0"/>
    <x v="0"/>
    <x v="55"/>
    <x v="0"/>
    <x v="0"/>
    <x v="0"/>
    <x v="0"/>
    <x v="0"/>
    <x v="2"/>
    <x v="1"/>
    <x v="0"/>
    <x v="0"/>
    <x v="0"/>
    <x v="0"/>
    <x v="0"/>
    <x v="5"/>
  </r>
  <r>
    <x v="62"/>
    <x v="0"/>
    <x v="0"/>
    <x v="42"/>
    <x v="57"/>
    <x v="26"/>
    <x v="57"/>
    <x v="52"/>
    <x v="1"/>
    <x v="0"/>
    <x v="14"/>
    <x v="2"/>
    <x v="5"/>
    <x v="21"/>
    <x v="1"/>
    <x v="1"/>
    <x v="56"/>
    <x v="5"/>
    <x v="58"/>
    <x v="1"/>
    <x v="58"/>
    <x v="0"/>
    <x v="0"/>
    <x v="0"/>
    <x v="20"/>
    <x v="40"/>
    <x v="40"/>
    <x v="56"/>
    <x v="61"/>
    <x v="1"/>
    <x v="56"/>
    <x v="6"/>
    <x v="54"/>
    <x v="11"/>
    <x v="0"/>
    <x v="0"/>
    <x v="0"/>
    <x v="9"/>
    <x v="1"/>
    <x v="23"/>
    <x v="2"/>
    <x v="0"/>
    <x v="4"/>
    <x v="55"/>
    <x v="39"/>
    <x v="1"/>
    <x v="0"/>
    <x v="58"/>
    <x v="0"/>
    <x v="0"/>
    <x v="0"/>
    <x v="0"/>
    <x v="56"/>
    <x v="0"/>
    <x v="0"/>
    <x v="5"/>
    <x v="0"/>
    <x v="0"/>
    <x v="4"/>
    <x v="1"/>
    <x v="0"/>
    <x v="0"/>
    <x v="0"/>
    <x v="0"/>
    <x v="0"/>
    <x v="3"/>
  </r>
  <r>
    <x v="63"/>
    <x v="0"/>
    <x v="0"/>
    <x v="13"/>
    <x v="58"/>
    <x v="9"/>
    <x v="58"/>
    <x v="53"/>
    <x v="1"/>
    <x v="0"/>
    <x v="1"/>
    <x v="2"/>
    <x v="5"/>
    <x v="6"/>
    <x v="1"/>
    <x v="1"/>
    <x v="13"/>
    <x v="0"/>
    <x v="59"/>
    <x v="1"/>
    <x v="59"/>
    <x v="0"/>
    <x v="4"/>
    <x v="0"/>
    <x v="2"/>
    <x v="13"/>
    <x v="12"/>
    <x v="13"/>
    <x v="62"/>
    <x v="0"/>
    <x v="57"/>
    <x v="0"/>
    <x v="55"/>
    <x v="31"/>
    <x v="2"/>
    <x v="0"/>
    <x v="0"/>
    <x v="8"/>
    <x v="0"/>
    <x v="6"/>
    <x v="2"/>
    <x v="0"/>
    <x v="2"/>
    <x v="12"/>
    <x v="2"/>
    <x v="1"/>
    <x v="0"/>
    <x v="59"/>
    <x v="0"/>
    <x v="0"/>
    <x v="0"/>
    <x v="0"/>
    <x v="13"/>
    <x v="0"/>
    <x v="0"/>
    <x v="3"/>
    <x v="2"/>
    <x v="0"/>
    <x v="1"/>
    <x v="1"/>
    <x v="0"/>
    <x v="0"/>
    <x v="1"/>
    <x v="0"/>
    <x v="0"/>
    <x v="3"/>
  </r>
  <r>
    <x v="64"/>
    <x v="0"/>
    <x v="0"/>
    <x v="43"/>
    <x v="59"/>
    <x v="27"/>
    <x v="59"/>
    <x v="54"/>
    <x v="14"/>
    <x v="6"/>
    <x v="2"/>
    <x v="11"/>
    <x v="22"/>
    <x v="0"/>
    <x v="1"/>
    <x v="1"/>
    <x v="57"/>
    <x v="1"/>
    <x v="60"/>
    <x v="0"/>
    <x v="60"/>
    <x v="0"/>
    <x v="0"/>
    <x v="0"/>
    <x v="1"/>
    <x v="41"/>
    <x v="9"/>
    <x v="57"/>
    <x v="63"/>
    <x v="2"/>
    <x v="58"/>
    <x v="1"/>
    <x v="56"/>
    <x v="32"/>
    <x v="14"/>
    <x v="0"/>
    <x v="0"/>
    <x v="31"/>
    <x v="0"/>
    <x v="0"/>
    <x v="0"/>
    <x v="0"/>
    <x v="2"/>
    <x v="56"/>
    <x v="2"/>
    <x v="11"/>
    <x v="0"/>
    <x v="60"/>
    <x v="0"/>
    <x v="0"/>
    <x v="0"/>
    <x v="0"/>
    <x v="57"/>
    <x v="0"/>
    <x v="0"/>
    <x v="1"/>
    <x v="0"/>
    <x v="0"/>
    <x v="0"/>
    <x v="1"/>
    <x v="3"/>
    <x v="0"/>
    <x v="1"/>
    <x v="0"/>
    <x v="0"/>
    <x v="7"/>
  </r>
  <r>
    <x v="65"/>
    <x v="0"/>
    <x v="0"/>
    <x v="44"/>
    <x v="60"/>
    <x v="28"/>
    <x v="60"/>
    <x v="55"/>
    <x v="0"/>
    <x v="1"/>
    <x v="4"/>
    <x v="2"/>
    <x v="12"/>
    <x v="22"/>
    <x v="1"/>
    <x v="1"/>
    <x v="58"/>
    <x v="3"/>
    <x v="61"/>
    <x v="0"/>
    <x v="61"/>
    <x v="0"/>
    <x v="6"/>
    <x v="1"/>
    <x v="0"/>
    <x v="42"/>
    <x v="41"/>
    <x v="58"/>
    <x v="64"/>
    <x v="4"/>
    <x v="59"/>
    <x v="3"/>
    <x v="57"/>
    <x v="16"/>
    <x v="10"/>
    <x v="0"/>
    <x v="0"/>
    <x v="19"/>
    <x v="0"/>
    <x v="24"/>
    <x v="0"/>
    <x v="0"/>
    <x v="6"/>
    <x v="57"/>
    <x v="40"/>
    <x v="11"/>
    <x v="0"/>
    <x v="61"/>
    <x v="0"/>
    <x v="0"/>
    <x v="0"/>
    <x v="0"/>
    <x v="58"/>
    <x v="0"/>
    <x v="0"/>
    <x v="7"/>
    <x v="0"/>
    <x v="0"/>
    <x v="0"/>
    <x v="1"/>
    <x v="0"/>
    <x v="0"/>
    <x v="0"/>
    <x v="0"/>
    <x v="0"/>
    <x v="0"/>
  </r>
  <r>
    <x v="66"/>
    <x v="0"/>
    <x v="0"/>
    <x v="3"/>
    <x v="61"/>
    <x v="25"/>
    <x v="61"/>
    <x v="56"/>
    <x v="0"/>
    <x v="8"/>
    <x v="5"/>
    <x v="2"/>
    <x v="12"/>
    <x v="23"/>
    <x v="1"/>
    <x v="1"/>
    <x v="59"/>
    <x v="2"/>
    <x v="62"/>
    <x v="0"/>
    <x v="62"/>
    <x v="0"/>
    <x v="0"/>
    <x v="5"/>
    <x v="9"/>
    <x v="26"/>
    <x v="30"/>
    <x v="59"/>
    <x v="65"/>
    <x v="3"/>
    <x v="60"/>
    <x v="2"/>
    <x v="58"/>
    <x v="33"/>
    <x v="6"/>
    <x v="0"/>
    <x v="0"/>
    <x v="32"/>
    <x v="0"/>
    <x v="25"/>
    <x v="0"/>
    <x v="0"/>
    <x v="2"/>
    <x v="58"/>
    <x v="2"/>
    <x v="11"/>
    <x v="0"/>
    <x v="62"/>
    <x v="0"/>
    <x v="0"/>
    <x v="0"/>
    <x v="0"/>
    <x v="59"/>
    <x v="0"/>
    <x v="0"/>
    <x v="1"/>
    <x v="0"/>
    <x v="0"/>
    <x v="2"/>
    <x v="1"/>
    <x v="0"/>
    <x v="0"/>
    <x v="1"/>
    <x v="0"/>
    <x v="0"/>
    <x v="0"/>
  </r>
  <r>
    <x v="67"/>
    <x v="0"/>
    <x v="0"/>
    <x v="45"/>
    <x v="62"/>
    <x v="3"/>
    <x v="62"/>
    <x v="57"/>
    <x v="0"/>
    <x v="1"/>
    <x v="2"/>
    <x v="3"/>
    <x v="9"/>
    <x v="0"/>
    <x v="1"/>
    <x v="1"/>
    <x v="60"/>
    <x v="1"/>
    <x v="63"/>
    <x v="0"/>
    <x v="63"/>
    <x v="0"/>
    <x v="6"/>
    <x v="1"/>
    <x v="32"/>
    <x v="4"/>
    <x v="4"/>
    <x v="60"/>
    <x v="66"/>
    <x v="2"/>
    <x v="61"/>
    <x v="1"/>
    <x v="59"/>
    <x v="16"/>
    <x v="10"/>
    <x v="0"/>
    <x v="0"/>
    <x v="9"/>
    <x v="0"/>
    <x v="0"/>
    <x v="0"/>
    <x v="0"/>
    <x v="4"/>
    <x v="59"/>
    <x v="41"/>
    <x v="11"/>
    <x v="0"/>
    <x v="63"/>
    <x v="0"/>
    <x v="0"/>
    <x v="0"/>
    <x v="0"/>
    <x v="60"/>
    <x v="0"/>
    <x v="0"/>
    <x v="7"/>
    <x v="0"/>
    <x v="0"/>
    <x v="0"/>
    <x v="1"/>
    <x v="0"/>
    <x v="0"/>
    <x v="0"/>
    <x v="0"/>
    <x v="4"/>
    <x v="1"/>
  </r>
  <r>
    <x v="68"/>
    <x v="0"/>
    <x v="0"/>
    <x v="8"/>
    <x v="63"/>
    <x v="17"/>
    <x v="63"/>
    <x v="58"/>
    <x v="7"/>
    <x v="0"/>
    <x v="5"/>
    <x v="4"/>
    <x v="6"/>
    <x v="0"/>
    <x v="1"/>
    <x v="1"/>
    <x v="61"/>
    <x v="2"/>
    <x v="64"/>
    <x v="0"/>
    <x v="64"/>
    <x v="0"/>
    <x v="0"/>
    <x v="0"/>
    <x v="20"/>
    <x v="21"/>
    <x v="9"/>
    <x v="61"/>
    <x v="67"/>
    <x v="3"/>
    <x v="62"/>
    <x v="2"/>
    <x v="60"/>
    <x v="0"/>
    <x v="0"/>
    <x v="0"/>
    <x v="0"/>
    <x v="0"/>
    <x v="0"/>
    <x v="0"/>
    <x v="0"/>
    <x v="0"/>
    <x v="1"/>
    <x v="60"/>
    <x v="42"/>
    <x v="11"/>
    <x v="0"/>
    <x v="64"/>
    <x v="0"/>
    <x v="0"/>
    <x v="0"/>
    <x v="0"/>
    <x v="61"/>
    <x v="0"/>
    <x v="0"/>
    <x v="0"/>
    <x v="0"/>
    <x v="0"/>
    <x v="4"/>
    <x v="1"/>
    <x v="0"/>
    <x v="0"/>
    <x v="0"/>
    <x v="0"/>
    <x v="0"/>
    <x v="4"/>
  </r>
  <r>
    <x v="69"/>
    <x v="0"/>
    <x v="0"/>
    <x v="46"/>
    <x v="64"/>
    <x v="3"/>
    <x v="64"/>
    <x v="59"/>
    <x v="0"/>
    <x v="0"/>
    <x v="4"/>
    <x v="2"/>
    <x v="2"/>
    <x v="24"/>
    <x v="1"/>
    <x v="1"/>
    <x v="62"/>
    <x v="3"/>
    <x v="65"/>
    <x v="0"/>
    <x v="65"/>
    <x v="0"/>
    <x v="0"/>
    <x v="0"/>
    <x v="6"/>
    <x v="43"/>
    <x v="42"/>
    <x v="62"/>
    <x v="68"/>
    <x v="4"/>
    <x v="63"/>
    <x v="3"/>
    <x v="61"/>
    <x v="34"/>
    <x v="14"/>
    <x v="0"/>
    <x v="0"/>
    <x v="31"/>
    <x v="0"/>
    <x v="26"/>
    <x v="0"/>
    <x v="0"/>
    <x v="2"/>
    <x v="61"/>
    <x v="2"/>
    <x v="11"/>
    <x v="0"/>
    <x v="65"/>
    <x v="0"/>
    <x v="0"/>
    <x v="0"/>
    <x v="0"/>
    <x v="62"/>
    <x v="0"/>
    <x v="0"/>
    <x v="1"/>
    <x v="0"/>
    <x v="0"/>
    <x v="0"/>
    <x v="1"/>
    <x v="0"/>
    <x v="0"/>
    <x v="1"/>
    <x v="0"/>
    <x v="0"/>
    <x v="1"/>
  </r>
  <r>
    <x v="70"/>
    <x v="0"/>
    <x v="0"/>
    <x v="47"/>
    <x v="65"/>
    <x v="15"/>
    <x v="65"/>
    <x v="60"/>
    <x v="15"/>
    <x v="0"/>
    <x v="10"/>
    <x v="7"/>
    <x v="13"/>
    <x v="0"/>
    <x v="1"/>
    <x v="1"/>
    <x v="63"/>
    <x v="6"/>
    <x v="66"/>
    <x v="0"/>
    <x v="66"/>
    <x v="1"/>
    <x v="0"/>
    <x v="0"/>
    <x v="33"/>
    <x v="44"/>
    <x v="43"/>
    <x v="63"/>
    <x v="69"/>
    <x v="6"/>
    <x v="64"/>
    <x v="7"/>
    <x v="62"/>
    <x v="11"/>
    <x v="0"/>
    <x v="0"/>
    <x v="0"/>
    <x v="9"/>
    <x v="0"/>
    <x v="0"/>
    <x v="0"/>
    <x v="0"/>
    <x v="7"/>
    <x v="62"/>
    <x v="43"/>
    <x v="12"/>
    <x v="0"/>
    <x v="66"/>
    <x v="0"/>
    <x v="0"/>
    <x v="0"/>
    <x v="0"/>
    <x v="63"/>
    <x v="0"/>
    <x v="0"/>
    <x v="0"/>
    <x v="0"/>
    <x v="0"/>
    <x v="0"/>
    <x v="0"/>
    <x v="0"/>
    <x v="0"/>
    <x v="0"/>
    <x v="0"/>
    <x v="0"/>
    <x v="10"/>
  </r>
  <r>
    <x v="71"/>
    <x v="0"/>
    <x v="0"/>
    <x v="48"/>
    <x v="66"/>
    <x v="3"/>
    <x v="66"/>
    <x v="61"/>
    <x v="0"/>
    <x v="0"/>
    <x v="4"/>
    <x v="2"/>
    <x v="2"/>
    <x v="25"/>
    <x v="1"/>
    <x v="1"/>
    <x v="64"/>
    <x v="3"/>
    <x v="67"/>
    <x v="0"/>
    <x v="67"/>
    <x v="0"/>
    <x v="0"/>
    <x v="0"/>
    <x v="19"/>
    <x v="45"/>
    <x v="44"/>
    <x v="64"/>
    <x v="70"/>
    <x v="4"/>
    <x v="65"/>
    <x v="3"/>
    <x v="63"/>
    <x v="3"/>
    <x v="0"/>
    <x v="0"/>
    <x v="0"/>
    <x v="0"/>
    <x v="0"/>
    <x v="27"/>
    <x v="0"/>
    <x v="0"/>
    <x v="7"/>
    <x v="63"/>
    <x v="44"/>
    <x v="12"/>
    <x v="0"/>
    <x v="67"/>
    <x v="0"/>
    <x v="0"/>
    <x v="0"/>
    <x v="0"/>
    <x v="64"/>
    <x v="0"/>
    <x v="0"/>
    <x v="0"/>
    <x v="0"/>
    <x v="0"/>
    <x v="4"/>
    <x v="1"/>
    <x v="0"/>
    <x v="0"/>
    <x v="0"/>
    <x v="0"/>
    <x v="0"/>
    <x v="1"/>
  </r>
  <r>
    <x v="72"/>
    <x v="0"/>
    <x v="0"/>
    <x v="49"/>
    <x v="67"/>
    <x v="29"/>
    <x v="67"/>
    <x v="62"/>
    <x v="16"/>
    <x v="4"/>
    <x v="7"/>
    <x v="5"/>
    <x v="11"/>
    <x v="0"/>
    <x v="6"/>
    <x v="16"/>
    <x v="65"/>
    <x v="6"/>
    <x v="68"/>
    <x v="0"/>
    <x v="68"/>
    <x v="0"/>
    <x v="0"/>
    <x v="3"/>
    <x v="34"/>
    <x v="46"/>
    <x v="45"/>
    <x v="65"/>
    <x v="71"/>
    <x v="6"/>
    <x v="66"/>
    <x v="7"/>
    <x v="64"/>
    <x v="35"/>
    <x v="6"/>
    <x v="0"/>
    <x v="0"/>
    <x v="33"/>
    <x v="0"/>
    <x v="0"/>
    <x v="0"/>
    <x v="0"/>
    <x v="2"/>
    <x v="64"/>
    <x v="2"/>
    <x v="12"/>
    <x v="0"/>
    <x v="68"/>
    <x v="0"/>
    <x v="0"/>
    <x v="0"/>
    <x v="0"/>
    <x v="65"/>
    <x v="0"/>
    <x v="0"/>
    <x v="1"/>
    <x v="0"/>
    <x v="0"/>
    <x v="0"/>
    <x v="1"/>
    <x v="0"/>
    <x v="0"/>
    <x v="1"/>
    <x v="0"/>
    <x v="3"/>
    <x v="2"/>
  </r>
  <r>
    <x v="73"/>
    <x v="0"/>
    <x v="0"/>
    <x v="50"/>
    <x v="68"/>
    <x v="18"/>
    <x v="68"/>
    <x v="63"/>
    <x v="8"/>
    <x v="0"/>
    <x v="1"/>
    <x v="9"/>
    <x v="17"/>
    <x v="0"/>
    <x v="1"/>
    <x v="1"/>
    <x v="66"/>
    <x v="0"/>
    <x v="69"/>
    <x v="0"/>
    <x v="69"/>
    <x v="0"/>
    <x v="6"/>
    <x v="0"/>
    <x v="28"/>
    <x v="47"/>
    <x v="46"/>
    <x v="66"/>
    <x v="72"/>
    <x v="0"/>
    <x v="67"/>
    <x v="0"/>
    <x v="65"/>
    <x v="15"/>
    <x v="10"/>
    <x v="0"/>
    <x v="0"/>
    <x v="0"/>
    <x v="0"/>
    <x v="0"/>
    <x v="0"/>
    <x v="0"/>
    <x v="4"/>
    <x v="65"/>
    <x v="45"/>
    <x v="12"/>
    <x v="0"/>
    <x v="69"/>
    <x v="0"/>
    <x v="0"/>
    <x v="0"/>
    <x v="0"/>
    <x v="66"/>
    <x v="0"/>
    <x v="0"/>
    <x v="7"/>
    <x v="0"/>
    <x v="0"/>
    <x v="4"/>
    <x v="1"/>
    <x v="0"/>
    <x v="0"/>
    <x v="0"/>
    <x v="0"/>
    <x v="0"/>
    <x v="0"/>
  </r>
  <r>
    <x v="74"/>
    <x v="0"/>
    <x v="0"/>
    <x v="51"/>
    <x v="69"/>
    <x v="2"/>
    <x v="69"/>
    <x v="26"/>
    <x v="0"/>
    <x v="1"/>
    <x v="5"/>
    <x v="2"/>
    <x v="2"/>
    <x v="26"/>
    <x v="1"/>
    <x v="1"/>
    <x v="67"/>
    <x v="2"/>
    <x v="70"/>
    <x v="0"/>
    <x v="70"/>
    <x v="0"/>
    <x v="6"/>
    <x v="0"/>
    <x v="23"/>
    <x v="22"/>
    <x v="20"/>
    <x v="67"/>
    <x v="73"/>
    <x v="3"/>
    <x v="68"/>
    <x v="2"/>
    <x v="66"/>
    <x v="23"/>
    <x v="12"/>
    <x v="0"/>
    <x v="0"/>
    <x v="30"/>
    <x v="0"/>
    <x v="28"/>
    <x v="0"/>
    <x v="0"/>
    <x v="1"/>
    <x v="66"/>
    <x v="46"/>
    <x v="12"/>
    <x v="0"/>
    <x v="70"/>
    <x v="0"/>
    <x v="0"/>
    <x v="0"/>
    <x v="0"/>
    <x v="67"/>
    <x v="0"/>
    <x v="0"/>
    <x v="7"/>
    <x v="0"/>
    <x v="0"/>
    <x v="1"/>
    <x v="1"/>
    <x v="0"/>
    <x v="0"/>
    <x v="0"/>
    <x v="0"/>
    <x v="0"/>
    <x v="0"/>
  </r>
  <r>
    <x v="75"/>
    <x v="0"/>
    <x v="0"/>
    <x v="3"/>
    <x v="70"/>
    <x v="4"/>
    <x v="70"/>
    <x v="64"/>
    <x v="0"/>
    <x v="1"/>
    <x v="3"/>
    <x v="0"/>
    <x v="0"/>
    <x v="0"/>
    <x v="2"/>
    <x v="17"/>
    <x v="68"/>
    <x v="6"/>
    <x v="71"/>
    <x v="0"/>
    <x v="71"/>
    <x v="0"/>
    <x v="0"/>
    <x v="1"/>
    <x v="22"/>
    <x v="46"/>
    <x v="27"/>
    <x v="68"/>
    <x v="74"/>
    <x v="6"/>
    <x v="69"/>
    <x v="7"/>
    <x v="67"/>
    <x v="36"/>
    <x v="17"/>
    <x v="0"/>
    <x v="0"/>
    <x v="34"/>
    <x v="0"/>
    <x v="0"/>
    <x v="0"/>
    <x v="0"/>
    <x v="2"/>
    <x v="67"/>
    <x v="2"/>
    <x v="12"/>
    <x v="0"/>
    <x v="71"/>
    <x v="0"/>
    <x v="0"/>
    <x v="0"/>
    <x v="0"/>
    <x v="68"/>
    <x v="0"/>
    <x v="0"/>
    <x v="1"/>
    <x v="0"/>
    <x v="0"/>
    <x v="0"/>
    <x v="1"/>
    <x v="0"/>
    <x v="0"/>
    <x v="1"/>
    <x v="0"/>
    <x v="0"/>
    <x v="0"/>
  </r>
  <r>
    <x v="76"/>
    <x v="0"/>
    <x v="0"/>
    <x v="52"/>
    <x v="71"/>
    <x v="10"/>
    <x v="71"/>
    <x v="65"/>
    <x v="9"/>
    <x v="6"/>
    <x v="7"/>
    <x v="5"/>
    <x v="18"/>
    <x v="0"/>
    <x v="3"/>
    <x v="18"/>
    <x v="69"/>
    <x v="5"/>
    <x v="72"/>
    <x v="0"/>
    <x v="72"/>
    <x v="0"/>
    <x v="0"/>
    <x v="0"/>
    <x v="16"/>
    <x v="30"/>
    <x v="47"/>
    <x v="69"/>
    <x v="75"/>
    <x v="1"/>
    <x v="70"/>
    <x v="6"/>
    <x v="68"/>
    <x v="0"/>
    <x v="0"/>
    <x v="0"/>
    <x v="0"/>
    <x v="0"/>
    <x v="0"/>
    <x v="0"/>
    <x v="0"/>
    <x v="0"/>
    <x v="4"/>
    <x v="68"/>
    <x v="47"/>
    <x v="12"/>
    <x v="0"/>
    <x v="72"/>
    <x v="0"/>
    <x v="0"/>
    <x v="0"/>
    <x v="0"/>
    <x v="69"/>
    <x v="0"/>
    <x v="0"/>
    <x v="0"/>
    <x v="0"/>
    <x v="0"/>
    <x v="0"/>
    <x v="1"/>
    <x v="0"/>
    <x v="0"/>
    <x v="0"/>
    <x v="0"/>
    <x v="0"/>
    <x v="5"/>
  </r>
  <r>
    <x v="77"/>
    <x v="0"/>
    <x v="0"/>
    <x v="8"/>
    <x v="72"/>
    <x v="1"/>
    <x v="72"/>
    <x v="1"/>
    <x v="0"/>
    <x v="1"/>
    <x v="1"/>
    <x v="7"/>
    <x v="13"/>
    <x v="0"/>
    <x v="1"/>
    <x v="1"/>
    <x v="70"/>
    <x v="0"/>
    <x v="73"/>
    <x v="0"/>
    <x v="73"/>
    <x v="0"/>
    <x v="6"/>
    <x v="1"/>
    <x v="24"/>
    <x v="48"/>
    <x v="48"/>
    <x v="70"/>
    <x v="76"/>
    <x v="0"/>
    <x v="71"/>
    <x v="0"/>
    <x v="69"/>
    <x v="15"/>
    <x v="10"/>
    <x v="0"/>
    <x v="0"/>
    <x v="0"/>
    <x v="0"/>
    <x v="0"/>
    <x v="0"/>
    <x v="0"/>
    <x v="4"/>
    <x v="69"/>
    <x v="48"/>
    <x v="12"/>
    <x v="0"/>
    <x v="73"/>
    <x v="0"/>
    <x v="0"/>
    <x v="0"/>
    <x v="0"/>
    <x v="70"/>
    <x v="0"/>
    <x v="0"/>
    <x v="7"/>
    <x v="0"/>
    <x v="0"/>
    <x v="0"/>
    <x v="0"/>
    <x v="0"/>
    <x v="0"/>
    <x v="0"/>
    <x v="0"/>
    <x v="0"/>
    <x v="0"/>
  </r>
  <r>
    <x v="78"/>
    <x v="0"/>
    <x v="0"/>
    <x v="53"/>
    <x v="73"/>
    <x v="15"/>
    <x v="73"/>
    <x v="66"/>
    <x v="15"/>
    <x v="0"/>
    <x v="4"/>
    <x v="7"/>
    <x v="13"/>
    <x v="0"/>
    <x v="1"/>
    <x v="1"/>
    <x v="71"/>
    <x v="3"/>
    <x v="74"/>
    <x v="0"/>
    <x v="74"/>
    <x v="0"/>
    <x v="0"/>
    <x v="0"/>
    <x v="6"/>
    <x v="49"/>
    <x v="49"/>
    <x v="71"/>
    <x v="77"/>
    <x v="4"/>
    <x v="72"/>
    <x v="3"/>
    <x v="70"/>
    <x v="27"/>
    <x v="15"/>
    <x v="0"/>
    <x v="0"/>
    <x v="30"/>
    <x v="0"/>
    <x v="0"/>
    <x v="0"/>
    <x v="0"/>
    <x v="0"/>
    <x v="70"/>
    <x v="49"/>
    <x v="8"/>
    <x v="0"/>
    <x v="74"/>
    <x v="0"/>
    <x v="0"/>
    <x v="0"/>
    <x v="0"/>
    <x v="71"/>
    <x v="0"/>
    <x v="0"/>
    <x v="0"/>
    <x v="0"/>
    <x v="0"/>
    <x v="0"/>
    <x v="1"/>
    <x v="0"/>
    <x v="0"/>
    <x v="0"/>
    <x v="0"/>
    <x v="0"/>
    <x v="10"/>
  </r>
  <r>
    <x v="79"/>
    <x v="0"/>
    <x v="0"/>
    <x v="54"/>
    <x v="74"/>
    <x v="13"/>
    <x v="74"/>
    <x v="67"/>
    <x v="1"/>
    <x v="0"/>
    <x v="14"/>
    <x v="2"/>
    <x v="5"/>
    <x v="8"/>
    <x v="1"/>
    <x v="1"/>
    <x v="72"/>
    <x v="5"/>
    <x v="75"/>
    <x v="1"/>
    <x v="75"/>
    <x v="0"/>
    <x v="0"/>
    <x v="0"/>
    <x v="35"/>
    <x v="21"/>
    <x v="50"/>
    <x v="72"/>
    <x v="78"/>
    <x v="1"/>
    <x v="73"/>
    <x v="6"/>
    <x v="71"/>
    <x v="11"/>
    <x v="0"/>
    <x v="0"/>
    <x v="0"/>
    <x v="9"/>
    <x v="1"/>
    <x v="8"/>
    <x v="2"/>
    <x v="0"/>
    <x v="1"/>
    <x v="71"/>
    <x v="50"/>
    <x v="8"/>
    <x v="0"/>
    <x v="75"/>
    <x v="0"/>
    <x v="0"/>
    <x v="0"/>
    <x v="0"/>
    <x v="72"/>
    <x v="0"/>
    <x v="0"/>
    <x v="0"/>
    <x v="0"/>
    <x v="0"/>
    <x v="2"/>
    <x v="1"/>
    <x v="0"/>
    <x v="0"/>
    <x v="0"/>
    <x v="0"/>
    <x v="0"/>
    <x v="3"/>
  </r>
  <r>
    <x v="80"/>
    <x v="0"/>
    <x v="0"/>
    <x v="8"/>
    <x v="75"/>
    <x v="1"/>
    <x v="75"/>
    <x v="68"/>
    <x v="0"/>
    <x v="5"/>
    <x v="5"/>
    <x v="1"/>
    <x v="1"/>
    <x v="0"/>
    <x v="1"/>
    <x v="1"/>
    <x v="73"/>
    <x v="2"/>
    <x v="76"/>
    <x v="0"/>
    <x v="76"/>
    <x v="0"/>
    <x v="6"/>
    <x v="1"/>
    <x v="36"/>
    <x v="50"/>
    <x v="51"/>
    <x v="73"/>
    <x v="79"/>
    <x v="3"/>
    <x v="74"/>
    <x v="2"/>
    <x v="72"/>
    <x v="15"/>
    <x v="10"/>
    <x v="0"/>
    <x v="0"/>
    <x v="0"/>
    <x v="0"/>
    <x v="0"/>
    <x v="0"/>
    <x v="0"/>
    <x v="1"/>
    <x v="72"/>
    <x v="51"/>
    <x v="8"/>
    <x v="0"/>
    <x v="76"/>
    <x v="0"/>
    <x v="0"/>
    <x v="0"/>
    <x v="0"/>
    <x v="73"/>
    <x v="0"/>
    <x v="0"/>
    <x v="7"/>
    <x v="0"/>
    <x v="0"/>
    <x v="2"/>
    <x v="1"/>
    <x v="0"/>
    <x v="0"/>
    <x v="0"/>
    <x v="0"/>
    <x v="1"/>
    <x v="0"/>
  </r>
  <r>
    <x v="81"/>
    <x v="0"/>
    <x v="0"/>
    <x v="55"/>
    <x v="76"/>
    <x v="15"/>
    <x v="76"/>
    <x v="69"/>
    <x v="15"/>
    <x v="0"/>
    <x v="14"/>
    <x v="7"/>
    <x v="13"/>
    <x v="0"/>
    <x v="1"/>
    <x v="1"/>
    <x v="74"/>
    <x v="5"/>
    <x v="77"/>
    <x v="0"/>
    <x v="77"/>
    <x v="1"/>
    <x v="0"/>
    <x v="5"/>
    <x v="37"/>
    <x v="51"/>
    <x v="52"/>
    <x v="74"/>
    <x v="80"/>
    <x v="1"/>
    <x v="75"/>
    <x v="6"/>
    <x v="73"/>
    <x v="11"/>
    <x v="0"/>
    <x v="0"/>
    <x v="0"/>
    <x v="9"/>
    <x v="0"/>
    <x v="0"/>
    <x v="0"/>
    <x v="0"/>
    <x v="1"/>
    <x v="73"/>
    <x v="52"/>
    <x v="8"/>
    <x v="0"/>
    <x v="77"/>
    <x v="0"/>
    <x v="0"/>
    <x v="0"/>
    <x v="0"/>
    <x v="74"/>
    <x v="0"/>
    <x v="0"/>
    <x v="5"/>
    <x v="0"/>
    <x v="0"/>
    <x v="0"/>
    <x v="1"/>
    <x v="0"/>
    <x v="0"/>
    <x v="0"/>
    <x v="0"/>
    <x v="0"/>
    <x v="10"/>
  </r>
  <r>
    <x v="82"/>
    <x v="0"/>
    <x v="0"/>
    <x v="19"/>
    <x v="77"/>
    <x v="22"/>
    <x v="77"/>
    <x v="70"/>
    <x v="0"/>
    <x v="1"/>
    <x v="5"/>
    <x v="2"/>
    <x v="2"/>
    <x v="27"/>
    <x v="1"/>
    <x v="1"/>
    <x v="75"/>
    <x v="2"/>
    <x v="78"/>
    <x v="0"/>
    <x v="78"/>
    <x v="0"/>
    <x v="6"/>
    <x v="1"/>
    <x v="36"/>
    <x v="52"/>
    <x v="53"/>
    <x v="75"/>
    <x v="81"/>
    <x v="3"/>
    <x v="76"/>
    <x v="2"/>
    <x v="74"/>
    <x v="15"/>
    <x v="10"/>
    <x v="0"/>
    <x v="0"/>
    <x v="0"/>
    <x v="0"/>
    <x v="29"/>
    <x v="0"/>
    <x v="0"/>
    <x v="7"/>
    <x v="74"/>
    <x v="53"/>
    <x v="8"/>
    <x v="0"/>
    <x v="78"/>
    <x v="0"/>
    <x v="0"/>
    <x v="0"/>
    <x v="0"/>
    <x v="75"/>
    <x v="0"/>
    <x v="0"/>
    <x v="7"/>
    <x v="0"/>
    <x v="0"/>
    <x v="2"/>
    <x v="1"/>
    <x v="0"/>
    <x v="0"/>
    <x v="0"/>
    <x v="0"/>
    <x v="1"/>
    <x v="0"/>
  </r>
  <r>
    <x v="83"/>
    <x v="0"/>
    <x v="0"/>
    <x v="56"/>
    <x v="78"/>
    <x v="3"/>
    <x v="78"/>
    <x v="71"/>
    <x v="0"/>
    <x v="0"/>
    <x v="2"/>
    <x v="2"/>
    <x v="2"/>
    <x v="28"/>
    <x v="1"/>
    <x v="1"/>
    <x v="76"/>
    <x v="1"/>
    <x v="79"/>
    <x v="1"/>
    <x v="79"/>
    <x v="0"/>
    <x v="0"/>
    <x v="0"/>
    <x v="38"/>
    <x v="4"/>
    <x v="4"/>
    <x v="76"/>
    <x v="82"/>
    <x v="2"/>
    <x v="77"/>
    <x v="1"/>
    <x v="75"/>
    <x v="37"/>
    <x v="8"/>
    <x v="0"/>
    <x v="0"/>
    <x v="35"/>
    <x v="0"/>
    <x v="30"/>
    <x v="2"/>
    <x v="0"/>
    <x v="2"/>
    <x v="75"/>
    <x v="2"/>
    <x v="8"/>
    <x v="0"/>
    <x v="79"/>
    <x v="0"/>
    <x v="0"/>
    <x v="0"/>
    <x v="0"/>
    <x v="76"/>
    <x v="0"/>
    <x v="0"/>
    <x v="1"/>
    <x v="0"/>
    <x v="0"/>
    <x v="6"/>
    <x v="1"/>
    <x v="4"/>
    <x v="0"/>
    <x v="1"/>
    <x v="0"/>
    <x v="0"/>
    <x v="1"/>
  </r>
  <r>
    <x v="84"/>
    <x v="0"/>
    <x v="0"/>
    <x v="57"/>
    <x v="79"/>
    <x v="27"/>
    <x v="79"/>
    <x v="72"/>
    <x v="14"/>
    <x v="6"/>
    <x v="14"/>
    <x v="11"/>
    <x v="22"/>
    <x v="0"/>
    <x v="1"/>
    <x v="1"/>
    <x v="77"/>
    <x v="5"/>
    <x v="80"/>
    <x v="0"/>
    <x v="80"/>
    <x v="1"/>
    <x v="0"/>
    <x v="1"/>
    <x v="21"/>
    <x v="53"/>
    <x v="54"/>
    <x v="77"/>
    <x v="83"/>
    <x v="1"/>
    <x v="78"/>
    <x v="6"/>
    <x v="76"/>
    <x v="0"/>
    <x v="0"/>
    <x v="0"/>
    <x v="0"/>
    <x v="0"/>
    <x v="0"/>
    <x v="0"/>
    <x v="0"/>
    <x v="0"/>
    <x v="4"/>
    <x v="76"/>
    <x v="54"/>
    <x v="8"/>
    <x v="0"/>
    <x v="80"/>
    <x v="0"/>
    <x v="0"/>
    <x v="0"/>
    <x v="0"/>
    <x v="77"/>
    <x v="0"/>
    <x v="0"/>
    <x v="5"/>
    <x v="0"/>
    <x v="0"/>
    <x v="0"/>
    <x v="1"/>
    <x v="0"/>
    <x v="0"/>
    <x v="0"/>
    <x v="0"/>
    <x v="0"/>
    <x v="7"/>
  </r>
  <r>
    <x v="85"/>
    <x v="0"/>
    <x v="0"/>
    <x v="58"/>
    <x v="80"/>
    <x v="3"/>
    <x v="80"/>
    <x v="73"/>
    <x v="0"/>
    <x v="0"/>
    <x v="14"/>
    <x v="2"/>
    <x v="2"/>
    <x v="29"/>
    <x v="1"/>
    <x v="1"/>
    <x v="78"/>
    <x v="5"/>
    <x v="81"/>
    <x v="0"/>
    <x v="81"/>
    <x v="1"/>
    <x v="0"/>
    <x v="0"/>
    <x v="10"/>
    <x v="11"/>
    <x v="55"/>
    <x v="78"/>
    <x v="84"/>
    <x v="1"/>
    <x v="79"/>
    <x v="6"/>
    <x v="77"/>
    <x v="11"/>
    <x v="0"/>
    <x v="0"/>
    <x v="0"/>
    <x v="9"/>
    <x v="0"/>
    <x v="31"/>
    <x v="0"/>
    <x v="0"/>
    <x v="4"/>
    <x v="77"/>
    <x v="55"/>
    <x v="8"/>
    <x v="0"/>
    <x v="81"/>
    <x v="0"/>
    <x v="0"/>
    <x v="0"/>
    <x v="0"/>
    <x v="78"/>
    <x v="0"/>
    <x v="0"/>
    <x v="5"/>
    <x v="0"/>
    <x v="0"/>
    <x v="0"/>
    <x v="1"/>
    <x v="0"/>
    <x v="0"/>
    <x v="0"/>
    <x v="0"/>
    <x v="0"/>
    <x v="1"/>
  </r>
  <r>
    <x v="86"/>
    <x v="0"/>
    <x v="0"/>
    <x v="59"/>
    <x v="81"/>
    <x v="1"/>
    <x v="81"/>
    <x v="74"/>
    <x v="0"/>
    <x v="5"/>
    <x v="1"/>
    <x v="2"/>
    <x v="2"/>
    <x v="30"/>
    <x v="1"/>
    <x v="1"/>
    <x v="79"/>
    <x v="0"/>
    <x v="82"/>
    <x v="0"/>
    <x v="82"/>
    <x v="1"/>
    <x v="0"/>
    <x v="0"/>
    <x v="1"/>
    <x v="54"/>
    <x v="56"/>
    <x v="79"/>
    <x v="85"/>
    <x v="0"/>
    <x v="80"/>
    <x v="0"/>
    <x v="78"/>
    <x v="38"/>
    <x v="15"/>
    <x v="0"/>
    <x v="0"/>
    <x v="30"/>
    <x v="0"/>
    <x v="32"/>
    <x v="0"/>
    <x v="0"/>
    <x v="4"/>
    <x v="78"/>
    <x v="56"/>
    <x v="9"/>
    <x v="0"/>
    <x v="82"/>
    <x v="0"/>
    <x v="0"/>
    <x v="0"/>
    <x v="0"/>
    <x v="79"/>
    <x v="0"/>
    <x v="3"/>
    <x v="0"/>
    <x v="0"/>
    <x v="0"/>
    <x v="0"/>
    <x v="1"/>
    <x v="0"/>
    <x v="0"/>
    <x v="0"/>
    <x v="0"/>
    <x v="0"/>
    <x v="0"/>
  </r>
  <r>
    <x v="87"/>
    <x v="0"/>
    <x v="0"/>
    <x v="60"/>
    <x v="82"/>
    <x v="7"/>
    <x v="82"/>
    <x v="75"/>
    <x v="1"/>
    <x v="0"/>
    <x v="14"/>
    <x v="2"/>
    <x v="5"/>
    <x v="5"/>
    <x v="1"/>
    <x v="1"/>
    <x v="80"/>
    <x v="5"/>
    <x v="83"/>
    <x v="1"/>
    <x v="83"/>
    <x v="0"/>
    <x v="4"/>
    <x v="0"/>
    <x v="39"/>
    <x v="14"/>
    <x v="57"/>
    <x v="80"/>
    <x v="86"/>
    <x v="1"/>
    <x v="81"/>
    <x v="6"/>
    <x v="79"/>
    <x v="39"/>
    <x v="18"/>
    <x v="0"/>
    <x v="0"/>
    <x v="36"/>
    <x v="0"/>
    <x v="5"/>
    <x v="2"/>
    <x v="0"/>
    <x v="2"/>
    <x v="79"/>
    <x v="2"/>
    <x v="9"/>
    <x v="0"/>
    <x v="83"/>
    <x v="0"/>
    <x v="0"/>
    <x v="0"/>
    <x v="0"/>
    <x v="80"/>
    <x v="0"/>
    <x v="0"/>
    <x v="3"/>
    <x v="2"/>
    <x v="0"/>
    <x v="6"/>
    <x v="1"/>
    <x v="0"/>
    <x v="0"/>
    <x v="1"/>
    <x v="0"/>
    <x v="1"/>
    <x v="3"/>
  </r>
  <r>
    <x v="88"/>
    <x v="0"/>
    <x v="0"/>
    <x v="61"/>
    <x v="83"/>
    <x v="28"/>
    <x v="83"/>
    <x v="76"/>
    <x v="0"/>
    <x v="5"/>
    <x v="1"/>
    <x v="2"/>
    <x v="2"/>
    <x v="31"/>
    <x v="1"/>
    <x v="1"/>
    <x v="81"/>
    <x v="0"/>
    <x v="84"/>
    <x v="0"/>
    <x v="84"/>
    <x v="1"/>
    <x v="0"/>
    <x v="0"/>
    <x v="40"/>
    <x v="55"/>
    <x v="58"/>
    <x v="81"/>
    <x v="87"/>
    <x v="0"/>
    <x v="82"/>
    <x v="0"/>
    <x v="80"/>
    <x v="11"/>
    <x v="0"/>
    <x v="0"/>
    <x v="0"/>
    <x v="9"/>
    <x v="0"/>
    <x v="33"/>
    <x v="0"/>
    <x v="0"/>
    <x v="4"/>
    <x v="80"/>
    <x v="57"/>
    <x v="9"/>
    <x v="0"/>
    <x v="84"/>
    <x v="0"/>
    <x v="0"/>
    <x v="0"/>
    <x v="0"/>
    <x v="81"/>
    <x v="0"/>
    <x v="0"/>
    <x v="0"/>
    <x v="0"/>
    <x v="0"/>
    <x v="0"/>
    <x v="1"/>
    <x v="0"/>
    <x v="0"/>
    <x v="0"/>
    <x v="0"/>
    <x v="3"/>
    <x v="0"/>
  </r>
  <r>
    <x v="89"/>
    <x v="0"/>
    <x v="0"/>
    <x v="62"/>
    <x v="84"/>
    <x v="3"/>
    <x v="84"/>
    <x v="77"/>
    <x v="0"/>
    <x v="0"/>
    <x v="3"/>
    <x v="3"/>
    <x v="19"/>
    <x v="0"/>
    <x v="2"/>
    <x v="19"/>
    <x v="82"/>
    <x v="0"/>
    <x v="85"/>
    <x v="0"/>
    <x v="85"/>
    <x v="0"/>
    <x v="0"/>
    <x v="0"/>
    <x v="1"/>
    <x v="46"/>
    <x v="54"/>
    <x v="82"/>
    <x v="88"/>
    <x v="0"/>
    <x v="83"/>
    <x v="0"/>
    <x v="81"/>
    <x v="0"/>
    <x v="0"/>
    <x v="0"/>
    <x v="0"/>
    <x v="0"/>
    <x v="0"/>
    <x v="0"/>
    <x v="0"/>
    <x v="0"/>
    <x v="4"/>
    <x v="81"/>
    <x v="58"/>
    <x v="9"/>
    <x v="0"/>
    <x v="85"/>
    <x v="0"/>
    <x v="0"/>
    <x v="0"/>
    <x v="0"/>
    <x v="82"/>
    <x v="0"/>
    <x v="0"/>
    <x v="0"/>
    <x v="0"/>
    <x v="0"/>
    <x v="0"/>
    <x v="1"/>
    <x v="0"/>
    <x v="0"/>
    <x v="0"/>
    <x v="0"/>
    <x v="0"/>
    <x v="1"/>
  </r>
  <r>
    <x v="90"/>
    <x v="0"/>
    <x v="0"/>
    <x v="63"/>
    <x v="85"/>
    <x v="13"/>
    <x v="85"/>
    <x v="78"/>
    <x v="1"/>
    <x v="0"/>
    <x v="18"/>
    <x v="2"/>
    <x v="5"/>
    <x v="8"/>
    <x v="1"/>
    <x v="1"/>
    <x v="83"/>
    <x v="3"/>
    <x v="86"/>
    <x v="1"/>
    <x v="86"/>
    <x v="0"/>
    <x v="0"/>
    <x v="0"/>
    <x v="41"/>
    <x v="56"/>
    <x v="59"/>
    <x v="83"/>
    <x v="89"/>
    <x v="4"/>
    <x v="84"/>
    <x v="3"/>
    <x v="82"/>
    <x v="40"/>
    <x v="17"/>
    <x v="0"/>
    <x v="0"/>
    <x v="34"/>
    <x v="0"/>
    <x v="8"/>
    <x v="2"/>
    <x v="0"/>
    <x v="2"/>
    <x v="82"/>
    <x v="2"/>
    <x v="9"/>
    <x v="0"/>
    <x v="86"/>
    <x v="0"/>
    <x v="0"/>
    <x v="0"/>
    <x v="0"/>
    <x v="83"/>
    <x v="0"/>
    <x v="0"/>
    <x v="1"/>
    <x v="0"/>
    <x v="0"/>
    <x v="0"/>
    <x v="1"/>
    <x v="0"/>
    <x v="0"/>
    <x v="1"/>
    <x v="0"/>
    <x v="0"/>
    <x v="3"/>
  </r>
  <r>
    <x v="91"/>
    <x v="0"/>
    <x v="0"/>
    <x v="5"/>
    <x v="86"/>
    <x v="5"/>
    <x v="86"/>
    <x v="79"/>
    <x v="0"/>
    <x v="5"/>
    <x v="6"/>
    <x v="5"/>
    <x v="7"/>
    <x v="3"/>
    <x v="1"/>
    <x v="1"/>
    <x v="84"/>
    <x v="4"/>
    <x v="87"/>
    <x v="1"/>
    <x v="87"/>
    <x v="0"/>
    <x v="0"/>
    <x v="8"/>
    <x v="42"/>
    <x v="57"/>
    <x v="60"/>
    <x v="84"/>
    <x v="90"/>
    <x v="5"/>
    <x v="85"/>
    <x v="5"/>
    <x v="83"/>
    <x v="9"/>
    <x v="0"/>
    <x v="0"/>
    <x v="0"/>
    <x v="9"/>
    <x v="1"/>
    <x v="0"/>
    <x v="2"/>
    <x v="0"/>
    <x v="5"/>
    <x v="83"/>
    <x v="59"/>
    <x v="9"/>
    <x v="0"/>
    <x v="87"/>
    <x v="0"/>
    <x v="0"/>
    <x v="0"/>
    <x v="0"/>
    <x v="84"/>
    <x v="0"/>
    <x v="0"/>
    <x v="0"/>
    <x v="0"/>
    <x v="0"/>
    <x v="0"/>
    <x v="0"/>
    <x v="0"/>
    <x v="0"/>
    <x v="2"/>
    <x v="0"/>
    <x v="4"/>
    <x v="2"/>
  </r>
  <r>
    <x v="92"/>
    <x v="0"/>
    <x v="0"/>
    <x v="64"/>
    <x v="87"/>
    <x v="27"/>
    <x v="87"/>
    <x v="80"/>
    <x v="14"/>
    <x v="6"/>
    <x v="10"/>
    <x v="11"/>
    <x v="22"/>
    <x v="0"/>
    <x v="1"/>
    <x v="1"/>
    <x v="85"/>
    <x v="6"/>
    <x v="88"/>
    <x v="0"/>
    <x v="88"/>
    <x v="1"/>
    <x v="0"/>
    <x v="5"/>
    <x v="43"/>
    <x v="58"/>
    <x v="61"/>
    <x v="85"/>
    <x v="91"/>
    <x v="6"/>
    <x v="86"/>
    <x v="7"/>
    <x v="84"/>
    <x v="0"/>
    <x v="0"/>
    <x v="0"/>
    <x v="0"/>
    <x v="0"/>
    <x v="0"/>
    <x v="0"/>
    <x v="0"/>
    <x v="0"/>
    <x v="4"/>
    <x v="84"/>
    <x v="60"/>
    <x v="9"/>
    <x v="0"/>
    <x v="88"/>
    <x v="0"/>
    <x v="0"/>
    <x v="0"/>
    <x v="0"/>
    <x v="85"/>
    <x v="0"/>
    <x v="0"/>
    <x v="0"/>
    <x v="0"/>
    <x v="0"/>
    <x v="0"/>
    <x v="1"/>
    <x v="0"/>
    <x v="0"/>
    <x v="0"/>
    <x v="0"/>
    <x v="0"/>
    <x v="7"/>
  </r>
  <r>
    <x v="93"/>
    <x v="0"/>
    <x v="0"/>
    <x v="65"/>
    <x v="88"/>
    <x v="30"/>
    <x v="88"/>
    <x v="81"/>
    <x v="0"/>
    <x v="0"/>
    <x v="1"/>
    <x v="12"/>
    <x v="23"/>
    <x v="0"/>
    <x v="1"/>
    <x v="1"/>
    <x v="86"/>
    <x v="0"/>
    <x v="89"/>
    <x v="0"/>
    <x v="89"/>
    <x v="1"/>
    <x v="0"/>
    <x v="0"/>
    <x v="22"/>
    <x v="46"/>
    <x v="62"/>
    <x v="86"/>
    <x v="92"/>
    <x v="0"/>
    <x v="87"/>
    <x v="0"/>
    <x v="85"/>
    <x v="27"/>
    <x v="15"/>
    <x v="0"/>
    <x v="0"/>
    <x v="37"/>
    <x v="0"/>
    <x v="0"/>
    <x v="0"/>
    <x v="0"/>
    <x v="4"/>
    <x v="85"/>
    <x v="61"/>
    <x v="13"/>
    <x v="0"/>
    <x v="89"/>
    <x v="0"/>
    <x v="0"/>
    <x v="0"/>
    <x v="0"/>
    <x v="86"/>
    <x v="0"/>
    <x v="0"/>
    <x v="0"/>
    <x v="0"/>
    <x v="0"/>
    <x v="0"/>
    <x v="1"/>
    <x v="0"/>
    <x v="0"/>
    <x v="0"/>
    <x v="0"/>
    <x v="0"/>
    <x v="1"/>
  </r>
  <r>
    <x v="94"/>
    <x v="0"/>
    <x v="0"/>
    <x v="66"/>
    <x v="89"/>
    <x v="10"/>
    <x v="89"/>
    <x v="82"/>
    <x v="9"/>
    <x v="6"/>
    <x v="19"/>
    <x v="5"/>
    <x v="18"/>
    <x v="0"/>
    <x v="11"/>
    <x v="20"/>
    <x v="87"/>
    <x v="2"/>
    <x v="90"/>
    <x v="0"/>
    <x v="90"/>
    <x v="0"/>
    <x v="0"/>
    <x v="1"/>
    <x v="44"/>
    <x v="59"/>
    <x v="60"/>
    <x v="87"/>
    <x v="93"/>
    <x v="3"/>
    <x v="88"/>
    <x v="2"/>
    <x v="86"/>
    <x v="11"/>
    <x v="0"/>
    <x v="0"/>
    <x v="0"/>
    <x v="9"/>
    <x v="0"/>
    <x v="0"/>
    <x v="0"/>
    <x v="0"/>
    <x v="7"/>
    <x v="86"/>
    <x v="62"/>
    <x v="13"/>
    <x v="0"/>
    <x v="90"/>
    <x v="0"/>
    <x v="0"/>
    <x v="0"/>
    <x v="0"/>
    <x v="87"/>
    <x v="0"/>
    <x v="0"/>
    <x v="0"/>
    <x v="0"/>
    <x v="0"/>
    <x v="0"/>
    <x v="1"/>
    <x v="0"/>
    <x v="0"/>
    <x v="0"/>
    <x v="0"/>
    <x v="4"/>
    <x v="5"/>
  </r>
  <r>
    <x v="95"/>
    <x v="0"/>
    <x v="0"/>
    <x v="67"/>
    <x v="90"/>
    <x v="10"/>
    <x v="90"/>
    <x v="83"/>
    <x v="10"/>
    <x v="6"/>
    <x v="13"/>
    <x v="5"/>
    <x v="11"/>
    <x v="0"/>
    <x v="7"/>
    <x v="21"/>
    <x v="88"/>
    <x v="3"/>
    <x v="91"/>
    <x v="0"/>
    <x v="91"/>
    <x v="0"/>
    <x v="0"/>
    <x v="0"/>
    <x v="6"/>
    <x v="0"/>
    <x v="63"/>
    <x v="88"/>
    <x v="94"/>
    <x v="4"/>
    <x v="89"/>
    <x v="3"/>
    <x v="87"/>
    <x v="0"/>
    <x v="0"/>
    <x v="0"/>
    <x v="0"/>
    <x v="0"/>
    <x v="0"/>
    <x v="0"/>
    <x v="0"/>
    <x v="0"/>
    <x v="4"/>
    <x v="87"/>
    <x v="63"/>
    <x v="13"/>
    <x v="0"/>
    <x v="91"/>
    <x v="0"/>
    <x v="0"/>
    <x v="0"/>
    <x v="0"/>
    <x v="88"/>
    <x v="0"/>
    <x v="0"/>
    <x v="0"/>
    <x v="0"/>
    <x v="0"/>
    <x v="0"/>
    <x v="1"/>
    <x v="0"/>
    <x v="0"/>
    <x v="0"/>
    <x v="0"/>
    <x v="0"/>
    <x v="7"/>
  </r>
  <r>
    <x v="96"/>
    <x v="0"/>
    <x v="0"/>
    <x v="68"/>
    <x v="91"/>
    <x v="31"/>
    <x v="91"/>
    <x v="84"/>
    <x v="17"/>
    <x v="5"/>
    <x v="19"/>
    <x v="3"/>
    <x v="24"/>
    <x v="0"/>
    <x v="11"/>
    <x v="22"/>
    <x v="89"/>
    <x v="1"/>
    <x v="92"/>
    <x v="0"/>
    <x v="92"/>
    <x v="0"/>
    <x v="6"/>
    <x v="1"/>
    <x v="20"/>
    <x v="60"/>
    <x v="22"/>
    <x v="89"/>
    <x v="95"/>
    <x v="2"/>
    <x v="90"/>
    <x v="1"/>
    <x v="88"/>
    <x v="41"/>
    <x v="10"/>
    <x v="0"/>
    <x v="0"/>
    <x v="21"/>
    <x v="0"/>
    <x v="0"/>
    <x v="0"/>
    <x v="0"/>
    <x v="4"/>
    <x v="88"/>
    <x v="64"/>
    <x v="13"/>
    <x v="0"/>
    <x v="92"/>
    <x v="0"/>
    <x v="0"/>
    <x v="0"/>
    <x v="0"/>
    <x v="89"/>
    <x v="0"/>
    <x v="0"/>
    <x v="7"/>
    <x v="0"/>
    <x v="0"/>
    <x v="4"/>
    <x v="1"/>
    <x v="0"/>
    <x v="0"/>
    <x v="0"/>
    <x v="0"/>
    <x v="0"/>
    <x v="11"/>
  </r>
  <r>
    <x v="97"/>
    <x v="0"/>
    <x v="0"/>
    <x v="69"/>
    <x v="92"/>
    <x v="10"/>
    <x v="92"/>
    <x v="85"/>
    <x v="3"/>
    <x v="6"/>
    <x v="11"/>
    <x v="5"/>
    <x v="8"/>
    <x v="0"/>
    <x v="5"/>
    <x v="23"/>
    <x v="90"/>
    <x v="6"/>
    <x v="93"/>
    <x v="0"/>
    <x v="93"/>
    <x v="0"/>
    <x v="0"/>
    <x v="0"/>
    <x v="22"/>
    <x v="46"/>
    <x v="27"/>
    <x v="90"/>
    <x v="96"/>
    <x v="6"/>
    <x v="91"/>
    <x v="7"/>
    <x v="89"/>
    <x v="0"/>
    <x v="0"/>
    <x v="0"/>
    <x v="0"/>
    <x v="0"/>
    <x v="0"/>
    <x v="0"/>
    <x v="0"/>
    <x v="0"/>
    <x v="4"/>
    <x v="89"/>
    <x v="65"/>
    <x v="13"/>
    <x v="0"/>
    <x v="93"/>
    <x v="0"/>
    <x v="0"/>
    <x v="0"/>
    <x v="0"/>
    <x v="90"/>
    <x v="0"/>
    <x v="0"/>
    <x v="0"/>
    <x v="0"/>
    <x v="0"/>
    <x v="0"/>
    <x v="1"/>
    <x v="0"/>
    <x v="0"/>
    <x v="0"/>
    <x v="0"/>
    <x v="0"/>
    <x v="5"/>
  </r>
  <r>
    <x v="98"/>
    <x v="0"/>
    <x v="0"/>
    <x v="70"/>
    <x v="93"/>
    <x v="19"/>
    <x v="93"/>
    <x v="86"/>
    <x v="0"/>
    <x v="0"/>
    <x v="15"/>
    <x v="7"/>
    <x v="13"/>
    <x v="0"/>
    <x v="9"/>
    <x v="24"/>
    <x v="91"/>
    <x v="6"/>
    <x v="94"/>
    <x v="0"/>
    <x v="94"/>
    <x v="0"/>
    <x v="0"/>
    <x v="0"/>
    <x v="0"/>
    <x v="42"/>
    <x v="41"/>
    <x v="91"/>
    <x v="97"/>
    <x v="6"/>
    <x v="92"/>
    <x v="7"/>
    <x v="90"/>
    <x v="0"/>
    <x v="0"/>
    <x v="0"/>
    <x v="0"/>
    <x v="0"/>
    <x v="0"/>
    <x v="0"/>
    <x v="0"/>
    <x v="0"/>
    <x v="4"/>
    <x v="90"/>
    <x v="66"/>
    <x v="13"/>
    <x v="0"/>
    <x v="94"/>
    <x v="0"/>
    <x v="0"/>
    <x v="0"/>
    <x v="0"/>
    <x v="91"/>
    <x v="0"/>
    <x v="0"/>
    <x v="0"/>
    <x v="0"/>
    <x v="0"/>
    <x v="0"/>
    <x v="1"/>
    <x v="0"/>
    <x v="0"/>
    <x v="0"/>
    <x v="0"/>
    <x v="0"/>
    <x v="2"/>
  </r>
  <r>
    <x v="99"/>
    <x v="0"/>
    <x v="0"/>
    <x v="3"/>
    <x v="94"/>
    <x v="22"/>
    <x v="94"/>
    <x v="87"/>
    <x v="0"/>
    <x v="5"/>
    <x v="10"/>
    <x v="11"/>
    <x v="22"/>
    <x v="0"/>
    <x v="1"/>
    <x v="1"/>
    <x v="92"/>
    <x v="6"/>
    <x v="95"/>
    <x v="0"/>
    <x v="95"/>
    <x v="0"/>
    <x v="0"/>
    <x v="0"/>
    <x v="9"/>
    <x v="61"/>
    <x v="64"/>
    <x v="92"/>
    <x v="98"/>
    <x v="6"/>
    <x v="93"/>
    <x v="7"/>
    <x v="91"/>
    <x v="11"/>
    <x v="0"/>
    <x v="0"/>
    <x v="0"/>
    <x v="9"/>
    <x v="0"/>
    <x v="0"/>
    <x v="0"/>
    <x v="0"/>
    <x v="4"/>
    <x v="91"/>
    <x v="67"/>
    <x v="13"/>
    <x v="0"/>
    <x v="95"/>
    <x v="0"/>
    <x v="0"/>
    <x v="0"/>
    <x v="0"/>
    <x v="92"/>
    <x v="0"/>
    <x v="0"/>
    <x v="0"/>
    <x v="0"/>
    <x v="0"/>
    <x v="2"/>
    <x v="1"/>
    <x v="0"/>
    <x v="0"/>
    <x v="0"/>
    <x v="0"/>
    <x v="0"/>
    <x v="0"/>
  </r>
  <r>
    <x v="100"/>
    <x v="0"/>
    <x v="0"/>
    <x v="71"/>
    <x v="95"/>
    <x v="15"/>
    <x v="95"/>
    <x v="88"/>
    <x v="15"/>
    <x v="0"/>
    <x v="4"/>
    <x v="7"/>
    <x v="13"/>
    <x v="0"/>
    <x v="1"/>
    <x v="1"/>
    <x v="93"/>
    <x v="3"/>
    <x v="96"/>
    <x v="0"/>
    <x v="96"/>
    <x v="0"/>
    <x v="0"/>
    <x v="0"/>
    <x v="27"/>
    <x v="62"/>
    <x v="65"/>
    <x v="93"/>
    <x v="99"/>
    <x v="4"/>
    <x v="94"/>
    <x v="3"/>
    <x v="92"/>
    <x v="42"/>
    <x v="16"/>
    <x v="0"/>
    <x v="0"/>
    <x v="38"/>
    <x v="0"/>
    <x v="0"/>
    <x v="0"/>
    <x v="0"/>
    <x v="2"/>
    <x v="92"/>
    <x v="2"/>
    <x v="13"/>
    <x v="0"/>
    <x v="96"/>
    <x v="0"/>
    <x v="0"/>
    <x v="0"/>
    <x v="0"/>
    <x v="93"/>
    <x v="0"/>
    <x v="0"/>
    <x v="1"/>
    <x v="0"/>
    <x v="0"/>
    <x v="0"/>
    <x v="1"/>
    <x v="0"/>
    <x v="0"/>
    <x v="1"/>
    <x v="0"/>
    <x v="0"/>
    <x v="10"/>
  </r>
  <r>
    <x v="101"/>
    <x v="0"/>
    <x v="0"/>
    <x v="72"/>
    <x v="96"/>
    <x v="2"/>
    <x v="96"/>
    <x v="2"/>
    <x v="0"/>
    <x v="0"/>
    <x v="1"/>
    <x v="2"/>
    <x v="2"/>
    <x v="32"/>
    <x v="1"/>
    <x v="1"/>
    <x v="94"/>
    <x v="0"/>
    <x v="97"/>
    <x v="0"/>
    <x v="97"/>
    <x v="0"/>
    <x v="0"/>
    <x v="0"/>
    <x v="22"/>
    <x v="0"/>
    <x v="25"/>
    <x v="94"/>
    <x v="100"/>
    <x v="0"/>
    <x v="95"/>
    <x v="0"/>
    <x v="93"/>
    <x v="0"/>
    <x v="0"/>
    <x v="0"/>
    <x v="0"/>
    <x v="0"/>
    <x v="0"/>
    <x v="34"/>
    <x v="0"/>
    <x v="0"/>
    <x v="4"/>
    <x v="93"/>
    <x v="68"/>
    <x v="13"/>
    <x v="0"/>
    <x v="97"/>
    <x v="0"/>
    <x v="0"/>
    <x v="0"/>
    <x v="0"/>
    <x v="94"/>
    <x v="0"/>
    <x v="0"/>
    <x v="0"/>
    <x v="0"/>
    <x v="0"/>
    <x v="0"/>
    <x v="1"/>
    <x v="0"/>
    <x v="0"/>
    <x v="0"/>
    <x v="0"/>
    <x v="0"/>
    <x v="0"/>
  </r>
  <r>
    <x v="102"/>
    <x v="0"/>
    <x v="0"/>
    <x v="73"/>
    <x v="97"/>
    <x v="10"/>
    <x v="97"/>
    <x v="89"/>
    <x v="3"/>
    <x v="6"/>
    <x v="3"/>
    <x v="5"/>
    <x v="8"/>
    <x v="0"/>
    <x v="2"/>
    <x v="25"/>
    <x v="95"/>
    <x v="2"/>
    <x v="98"/>
    <x v="0"/>
    <x v="98"/>
    <x v="0"/>
    <x v="0"/>
    <x v="0"/>
    <x v="45"/>
    <x v="63"/>
    <x v="66"/>
    <x v="95"/>
    <x v="101"/>
    <x v="0"/>
    <x v="96"/>
    <x v="2"/>
    <x v="94"/>
    <x v="1"/>
    <x v="0"/>
    <x v="0"/>
    <x v="0"/>
    <x v="39"/>
    <x v="0"/>
    <x v="0"/>
    <x v="1"/>
    <x v="0"/>
    <x v="2"/>
    <x v="94"/>
    <x v="2"/>
    <x v="2"/>
    <x v="0"/>
    <x v="98"/>
    <x v="0"/>
    <x v="0"/>
    <x v="0"/>
    <x v="0"/>
    <x v="95"/>
    <x v="0"/>
    <x v="0"/>
    <x v="0"/>
    <x v="0"/>
    <x v="0"/>
    <x v="0"/>
    <x v="0"/>
    <x v="0"/>
    <x v="0"/>
    <x v="1"/>
    <x v="0"/>
    <x v="0"/>
    <x v="5"/>
  </r>
  <r>
    <x v="103"/>
    <x v="0"/>
    <x v="0"/>
    <x v="8"/>
    <x v="98"/>
    <x v="15"/>
    <x v="98"/>
    <x v="90"/>
    <x v="0"/>
    <x v="0"/>
    <x v="14"/>
    <x v="7"/>
    <x v="13"/>
    <x v="0"/>
    <x v="1"/>
    <x v="1"/>
    <x v="96"/>
    <x v="5"/>
    <x v="99"/>
    <x v="0"/>
    <x v="99"/>
    <x v="1"/>
    <x v="0"/>
    <x v="1"/>
    <x v="21"/>
    <x v="64"/>
    <x v="67"/>
    <x v="96"/>
    <x v="102"/>
    <x v="1"/>
    <x v="97"/>
    <x v="6"/>
    <x v="95"/>
    <x v="9"/>
    <x v="0"/>
    <x v="0"/>
    <x v="0"/>
    <x v="28"/>
    <x v="0"/>
    <x v="0"/>
    <x v="0"/>
    <x v="0"/>
    <x v="5"/>
    <x v="95"/>
    <x v="69"/>
    <x v="13"/>
    <x v="0"/>
    <x v="99"/>
    <x v="0"/>
    <x v="0"/>
    <x v="0"/>
    <x v="0"/>
    <x v="96"/>
    <x v="0"/>
    <x v="0"/>
    <x v="5"/>
    <x v="0"/>
    <x v="0"/>
    <x v="0"/>
    <x v="1"/>
    <x v="0"/>
    <x v="0"/>
    <x v="0"/>
    <x v="0"/>
    <x v="0"/>
    <x v="1"/>
  </r>
  <r>
    <x v="104"/>
    <x v="0"/>
    <x v="0"/>
    <x v="74"/>
    <x v="99"/>
    <x v="3"/>
    <x v="99"/>
    <x v="91"/>
    <x v="0"/>
    <x v="10"/>
    <x v="1"/>
    <x v="3"/>
    <x v="9"/>
    <x v="0"/>
    <x v="1"/>
    <x v="1"/>
    <x v="97"/>
    <x v="0"/>
    <x v="100"/>
    <x v="0"/>
    <x v="100"/>
    <x v="0"/>
    <x v="0"/>
    <x v="3"/>
    <x v="39"/>
    <x v="65"/>
    <x v="26"/>
    <x v="97"/>
    <x v="103"/>
    <x v="0"/>
    <x v="98"/>
    <x v="0"/>
    <x v="96"/>
    <x v="43"/>
    <x v="0"/>
    <x v="0"/>
    <x v="0"/>
    <x v="0"/>
    <x v="0"/>
    <x v="0"/>
    <x v="0"/>
    <x v="0"/>
    <x v="4"/>
    <x v="96"/>
    <x v="70"/>
    <x v="13"/>
    <x v="0"/>
    <x v="100"/>
    <x v="0"/>
    <x v="0"/>
    <x v="0"/>
    <x v="0"/>
    <x v="97"/>
    <x v="0"/>
    <x v="0"/>
    <x v="0"/>
    <x v="0"/>
    <x v="0"/>
    <x v="6"/>
    <x v="1"/>
    <x v="0"/>
    <x v="0"/>
    <x v="0"/>
    <x v="0"/>
    <x v="0"/>
    <x v="1"/>
  </r>
  <r>
    <x v="105"/>
    <x v="0"/>
    <x v="0"/>
    <x v="18"/>
    <x v="100"/>
    <x v="32"/>
    <x v="100"/>
    <x v="0"/>
    <x v="1"/>
    <x v="1"/>
    <x v="4"/>
    <x v="1"/>
    <x v="1"/>
    <x v="0"/>
    <x v="12"/>
    <x v="26"/>
    <x v="98"/>
    <x v="3"/>
    <x v="101"/>
    <x v="0"/>
    <x v="101"/>
    <x v="0"/>
    <x v="0"/>
    <x v="1"/>
    <x v="46"/>
    <x v="66"/>
    <x v="68"/>
    <x v="98"/>
    <x v="104"/>
    <x v="4"/>
    <x v="99"/>
    <x v="3"/>
    <x v="97"/>
    <x v="38"/>
    <x v="15"/>
    <x v="0"/>
    <x v="0"/>
    <x v="40"/>
    <x v="0"/>
    <x v="0"/>
    <x v="0"/>
    <x v="0"/>
    <x v="4"/>
    <x v="97"/>
    <x v="71"/>
    <x v="13"/>
    <x v="0"/>
    <x v="101"/>
    <x v="0"/>
    <x v="0"/>
    <x v="0"/>
    <x v="0"/>
    <x v="98"/>
    <x v="0"/>
    <x v="4"/>
    <x v="0"/>
    <x v="0"/>
    <x v="0"/>
    <x v="5"/>
    <x v="1"/>
    <x v="0"/>
    <x v="0"/>
    <x v="0"/>
    <x v="0"/>
    <x v="0"/>
    <x v="12"/>
  </r>
  <r>
    <x v="106"/>
    <x v="0"/>
    <x v="0"/>
    <x v="73"/>
    <x v="97"/>
    <x v="10"/>
    <x v="97"/>
    <x v="89"/>
    <x v="3"/>
    <x v="6"/>
    <x v="3"/>
    <x v="5"/>
    <x v="8"/>
    <x v="0"/>
    <x v="2"/>
    <x v="25"/>
    <x v="95"/>
    <x v="2"/>
    <x v="98"/>
    <x v="0"/>
    <x v="98"/>
    <x v="0"/>
    <x v="0"/>
    <x v="0"/>
    <x v="45"/>
    <x v="63"/>
    <x v="66"/>
    <x v="95"/>
    <x v="105"/>
    <x v="3"/>
    <x v="96"/>
    <x v="2"/>
    <x v="94"/>
    <x v="43"/>
    <x v="0"/>
    <x v="0"/>
    <x v="0"/>
    <x v="39"/>
    <x v="0"/>
    <x v="0"/>
    <x v="0"/>
    <x v="0"/>
    <x v="4"/>
    <x v="94"/>
    <x v="72"/>
    <x v="13"/>
    <x v="0"/>
    <x v="98"/>
    <x v="0"/>
    <x v="0"/>
    <x v="0"/>
    <x v="0"/>
    <x v="95"/>
    <x v="0"/>
    <x v="0"/>
    <x v="0"/>
    <x v="0"/>
    <x v="0"/>
    <x v="0"/>
    <x v="1"/>
    <x v="0"/>
    <x v="0"/>
    <x v="0"/>
    <x v="0"/>
    <x v="0"/>
    <x v="5"/>
  </r>
  <r>
    <x v="107"/>
    <x v="0"/>
    <x v="0"/>
    <x v="75"/>
    <x v="101"/>
    <x v="3"/>
    <x v="101"/>
    <x v="41"/>
    <x v="0"/>
    <x v="0"/>
    <x v="14"/>
    <x v="2"/>
    <x v="2"/>
    <x v="33"/>
    <x v="1"/>
    <x v="1"/>
    <x v="99"/>
    <x v="5"/>
    <x v="102"/>
    <x v="0"/>
    <x v="102"/>
    <x v="1"/>
    <x v="0"/>
    <x v="0"/>
    <x v="11"/>
    <x v="67"/>
    <x v="69"/>
    <x v="99"/>
    <x v="106"/>
    <x v="1"/>
    <x v="100"/>
    <x v="6"/>
    <x v="98"/>
    <x v="11"/>
    <x v="0"/>
    <x v="0"/>
    <x v="0"/>
    <x v="9"/>
    <x v="0"/>
    <x v="35"/>
    <x v="0"/>
    <x v="0"/>
    <x v="4"/>
    <x v="98"/>
    <x v="73"/>
    <x v="13"/>
    <x v="0"/>
    <x v="102"/>
    <x v="0"/>
    <x v="0"/>
    <x v="0"/>
    <x v="0"/>
    <x v="99"/>
    <x v="0"/>
    <x v="0"/>
    <x v="5"/>
    <x v="0"/>
    <x v="0"/>
    <x v="4"/>
    <x v="1"/>
    <x v="0"/>
    <x v="0"/>
    <x v="0"/>
    <x v="0"/>
    <x v="3"/>
    <x v="1"/>
  </r>
  <r>
    <x v="108"/>
    <x v="0"/>
    <x v="0"/>
    <x v="76"/>
    <x v="102"/>
    <x v="33"/>
    <x v="102"/>
    <x v="92"/>
    <x v="18"/>
    <x v="8"/>
    <x v="15"/>
    <x v="13"/>
    <x v="25"/>
    <x v="0"/>
    <x v="9"/>
    <x v="27"/>
    <x v="100"/>
    <x v="0"/>
    <x v="103"/>
    <x v="1"/>
    <x v="103"/>
    <x v="0"/>
    <x v="6"/>
    <x v="3"/>
    <x v="9"/>
    <x v="68"/>
    <x v="26"/>
    <x v="100"/>
    <x v="107"/>
    <x v="0"/>
    <x v="101"/>
    <x v="0"/>
    <x v="99"/>
    <x v="15"/>
    <x v="10"/>
    <x v="0"/>
    <x v="0"/>
    <x v="20"/>
    <x v="0"/>
    <x v="0"/>
    <x v="0"/>
    <x v="0"/>
    <x v="4"/>
    <x v="99"/>
    <x v="74"/>
    <x v="14"/>
    <x v="0"/>
    <x v="103"/>
    <x v="0"/>
    <x v="0"/>
    <x v="0"/>
    <x v="0"/>
    <x v="100"/>
    <x v="0"/>
    <x v="0"/>
    <x v="7"/>
    <x v="0"/>
    <x v="0"/>
    <x v="2"/>
    <x v="1"/>
    <x v="0"/>
    <x v="0"/>
    <x v="0"/>
    <x v="0"/>
    <x v="0"/>
    <x v="0"/>
  </r>
  <r>
    <x v="109"/>
    <x v="0"/>
    <x v="0"/>
    <x v="3"/>
    <x v="103"/>
    <x v="17"/>
    <x v="103"/>
    <x v="41"/>
    <x v="0"/>
    <x v="1"/>
    <x v="10"/>
    <x v="4"/>
    <x v="6"/>
    <x v="0"/>
    <x v="1"/>
    <x v="1"/>
    <x v="101"/>
    <x v="6"/>
    <x v="104"/>
    <x v="0"/>
    <x v="104"/>
    <x v="1"/>
    <x v="0"/>
    <x v="1"/>
    <x v="47"/>
    <x v="69"/>
    <x v="70"/>
    <x v="101"/>
    <x v="108"/>
    <x v="6"/>
    <x v="102"/>
    <x v="7"/>
    <x v="100"/>
    <x v="11"/>
    <x v="0"/>
    <x v="0"/>
    <x v="0"/>
    <x v="27"/>
    <x v="0"/>
    <x v="0"/>
    <x v="0"/>
    <x v="0"/>
    <x v="4"/>
    <x v="100"/>
    <x v="75"/>
    <x v="14"/>
    <x v="0"/>
    <x v="104"/>
    <x v="0"/>
    <x v="0"/>
    <x v="0"/>
    <x v="0"/>
    <x v="101"/>
    <x v="0"/>
    <x v="0"/>
    <x v="0"/>
    <x v="0"/>
    <x v="0"/>
    <x v="2"/>
    <x v="1"/>
    <x v="0"/>
    <x v="0"/>
    <x v="0"/>
    <x v="0"/>
    <x v="0"/>
    <x v="1"/>
  </r>
  <r>
    <x v="110"/>
    <x v="0"/>
    <x v="0"/>
    <x v="77"/>
    <x v="104"/>
    <x v="15"/>
    <x v="104"/>
    <x v="93"/>
    <x v="15"/>
    <x v="1"/>
    <x v="4"/>
    <x v="7"/>
    <x v="13"/>
    <x v="0"/>
    <x v="1"/>
    <x v="1"/>
    <x v="102"/>
    <x v="3"/>
    <x v="105"/>
    <x v="0"/>
    <x v="105"/>
    <x v="0"/>
    <x v="6"/>
    <x v="1"/>
    <x v="45"/>
    <x v="14"/>
    <x v="71"/>
    <x v="102"/>
    <x v="109"/>
    <x v="4"/>
    <x v="103"/>
    <x v="3"/>
    <x v="101"/>
    <x v="15"/>
    <x v="10"/>
    <x v="0"/>
    <x v="0"/>
    <x v="21"/>
    <x v="0"/>
    <x v="0"/>
    <x v="0"/>
    <x v="0"/>
    <x v="4"/>
    <x v="101"/>
    <x v="76"/>
    <x v="14"/>
    <x v="0"/>
    <x v="105"/>
    <x v="0"/>
    <x v="0"/>
    <x v="0"/>
    <x v="0"/>
    <x v="102"/>
    <x v="0"/>
    <x v="0"/>
    <x v="7"/>
    <x v="0"/>
    <x v="0"/>
    <x v="0"/>
    <x v="1"/>
    <x v="0"/>
    <x v="0"/>
    <x v="0"/>
    <x v="0"/>
    <x v="0"/>
    <x v="10"/>
  </r>
  <r>
    <x v="111"/>
    <x v="0"/>
    <x v="0"/>
    <x v="78"/>
    <x v="105"/>
    <x v="15"/>
    <x v="105"/>
    <x v="94"/>
    <x v="15"/>
    <x v="0"/>
    <x v="5"/>
    <x v="7"/>
    <x v="13"/>
    <x v="0"/>
    <x v="1"/>
    <x v="1"/>
    <x v="103"/>
    <x v="2"/>
    <x v="106"/>
    <x v="0"/>
    <x v="106"/>
    <x v="0"/>
    <x v="0"/>
    <x v="0"/>
    <x v="20"/>
    <x v="0"/>
    <x v="25"/>
    <x v="103"/>
    <x v="110"/>
    <x v="3"/>
    <x v="104"/>
    <x v="2"/>
    <x v="102"/>
    <x v="0"/>
    <x v="0"/>
    <x v="0"/>
    <x v="0"/>
    <x v="23"/>
    <x v="0"/>
    <x v="0"/>
    <x v="0"/>
    <x v="0"/>
    <x v="4"/>
    <x v="102"/>
    <x v="77"/>
    <x v="14"/>
    <x v="0"/>
    <x v="106"/>
    <x v="0"/>
    <x v="0"/>
    <x v="0"/>
    <x v="0"/>
    <x v="103"/>
    <x v="0"/>
    <x v="0"/>
    <x v="0"/>
    <x v="0"/>
    <x v="0"/>
    <x v="4"/>
    <x v="1"/>
    <x v="0"/>
    <x v="0"/>
    <x v="0"/>
    <x v="0"/>
    <x v="0"/>
    <x v="10"/>
  </r>
  <r>
    <x v="112"/>
    <x v="0"/>
    <x v="0"/>
    <x v="8"/>
    <x v="106"/>
    <x v="15"/>
    <x v="106"/>
    <x v="95"/>
    <x v="0"/>
    <x v="0"/>
    <x v="4"/>
    <x v="7"/>
    <x v="13"/>
    <x v="0"/>
    <x v="1"/>
    <x v="1"/>
    <x v="104"/>
    <x v="3"/>
    <x v="107"/>
    <x v="0"/>
    <x v="107"/>
    <x v="0"/>
    <x v="6"/>
    <x v="4"/>
    <x v="48"/>
    <x v="70"/>
    <x v="72"/>
    <x v="104"/>
    <x v="111"/>
    <x v="4"/>
    <x v="105"/>
    <x v="3"/>
    <x v="103"/>
    <x v="23"/>
    <x v="12"/>
    <x v="0"/>
    <x v="0"/>
    <x v="26"/>
    <x v="0"/>
    <x v="0"/>
    <x v="0"/>
    <x v="0"/>
    <x v="4"/>
    <x v="103"/>
    <x v="78"/>
    <x v="14"/>
    <x v="0"/>
    <x v="107"/>
    <x v="0"/>
    <x v="0"/>
    <x v="0"/>
    <x v="0"/>
    <x v="104"/>
    <x v="0"/>
    <x v="0"/>
    <x v="7"/>
    <x v="0"/>
    <x v="0"/>
    <x v="4"/>
    <x v="0"/>
    <x v="0"/>
    <x v="0"/>
    <x v="0"/>
    <x v="0"/>
    <x v="1"/>
    <x v="1"/>
  </r>
  <r>
    <x v="113"/>
    <x v="0"/>
    <x v="0"/>
    <x v="79"/>
    <x v="107"/>
    <x v="2"/>
    <x v="107"/>
    <x v="96"/>
    <x v="0"/>
    <x v="0"/>
    <x v="1"/>
    <x v="2"/>
    <x v="4"/>
    <x v="6"/>
    <x v="1"/>
    <x v="1"/>
    <x v="105"/>
    <x v="0"/>
    <x v="108"/>
    <x v="0"/>
    <x v="108"/>
    <x v="0"/>
    <x v="6"/>
    <x v="0"/>
    <x v="49"/>
    <x v="71"/>
    <x v="73"/>
    <x v="105"/>
    <x v="112"/>
    <x v="0"/>
    <x v="106"/>
    <x v="0"/>
    <x v="104"/>
    <x v="23"/>
    <x v="12"/>
    <x v="0"/>
    <x v="0"/>
    <x v="41"/>
    <x v="0"/>
    <x v="6"/>
    <x v="0"/>
    <x v="0"/>
    <x v="4"/>
    <x v="104"/>
    <x v="79"/>
    <x v="14"/>
    <x v="0"/>
    <x v="108"/>
    <x v="0"/>
    <x v="0"/>
    <x v="0"/>
    <x v="0"/>
    <x v="105"/>
    <x v="0"/>
    <x v="0"/>
    <x v="7"/>
    <x v="0"/>
    <x v="0"/>
    <x v="2"/>
    <x v="1"/>
    <x v="0"/>
    <x v="0"/>
    <x v="0"/>
    <x v="0"/>
    <x v="1"/>
    <x v="0"/>
  </r>
  <r>
    <x v="114"/>
    <x v="0"/>
    <x v="0"/>
    <x v="80"/>
    <x v="108"/>
    <x v="8"/>
    <x v="108"/>
    <x v="97"/>
    <x v="0"/>
    <x v="1"/>
    <x v="5"/>
    <x v="2"/>
    <x v="12"/>
    <x v="34"/>
    <x v="1"/>
    <x v="1"/>
    <x v="106"/>
    <x v="2"/>
    <x v="109"/>
    <x v="0"/>
    <x v="109"/>
    <x v="0"/>
    <x v="6"/>
    <x v="1"/>
    <x v="28"/>
    <x v="34"/>
    <x v="35"/>
    <x v="106"/>
    <x v="113"/>
    <x v="3"/>
    <x v="107"/>
    <x v="2"/>
    <x v="105"/>
    <x v="15"/>
    <x v="10"/>
    <x v="0"/>
    <x v="0"/>
    <x v="19"/>
    <x v="0"/>
    <x v="36"/>
    <x v="0"/>
    <x v="0"/>
    <x v="6"/>
    <x v="105"/>
    <x v="80"/>
    <x v="14"/>
    <x v="0"/>
    <x v="109"/>
    <x v="0"/>
    <x v="0"/>
    <x v="0"/>
    <x v="0"/>
    <x v="106"/>
    <x v="0"/>
    <x v="0"/>
    <x v="7"/>
    <x v="0"/>
    <x v="0"/>
    <x v="4"/>
    <x v="1"/>
    <x v="0"/>
    <x v="0"/>
    <x v="0"/>
    <x v="0"/>
    <x v="0"/>
    <x v="0"/>
  </r>
  <r>
    <x v="115"/>
    <x v="0"/>
    <x v="0"/>
    <x v="81"/>
    <x v="109"/>
    <x v="31"/>
    <x v="109"/>
    <x v="98"/>
    <x v="17"/>
    <x v="5"/>
    <x v="3"/>
    <x v="3"/>
    <x v="24"/>
    <x v="0"/>
    <x v="2"/>
    <x v="28"/>
    <x v="107"/>
    <x v="2"/>
    <x v="110"/>
    <x v="0"/>
    <x v="110"/>
    <x v="0"/>
    <x v="6"/>
    <x v="1"/>
    <x v="28"/>
    <x v="72"/>
    <x v="74"/>
    <x v="107"/>
    <x v="114"/>
    <x v="3"/>
    <x v="108"/>
    <x v="2"/>
    <x v="106"/>
    <x v="15"/>
    <x v="10"/>
    <x v="0"/>
    <x v="0"/>
    <x v="23"/>
    <x v="0"/>
    <x v="0"/>
    <x v="0"/>
    <x v="0"/>
    <x v="4"/>
    <x v="106"/>
    <x v="81"/>
    <x v="14"/>
    <x v="0"/>
    <x v="110"/>
    <x v="0"/>
    <x v="0"/>
    <x v="0"/>
    <x v="0"/>
    <x v="107"/>
    <x v="0"/>
    <x v="0"/>
    <x v="7"/>
    <x v="0"/>
    <x v="0"/>
    <x v="4"/>
    <x v="1"/>
    <x v="0"/>
    <x v="0"/>
    <x v="0"/>
    <x v="0"/>
    <x v="1"/>
    <x v="11"/>
  </r>
  <r>
    <x v="116"/>
    <x v="0"/>
    <x v="0"/>
    <x v="19"/>
    <x v="110"/>
    <x v="14"/>
    <x v="110"/>
    <x v="99"/>
    <x v="0"/>
    <x v="0"/>
    <x v="13"/>
    <x v="0"/>
    <x v="0"/>
    <x v="0"/>
    <x v="7"/>
    <x v="29"/>
    <x v="108"/>
    <x v="6"/>
    <x v="111"/>
    <x v="0"/>
    <x v="111"/>
    <x v="0"/>
    <x v="0"/>
    <x v="0"/>
    <x v="6"/>
    <x v="73"/>
    <x v="29"/>
    <x v="108"/>
    <x v="115"/>
    <x v="6"/>
    <x v="109"/>
    <x v="7"/>
    <x v="107"/>
    <x v="3"/>
    <x v="0"/>
    <x v="0"/>
    <x v="0"/>
    <x v="18"/>
    <x v="0"/>
    <x v="0"/>
    <x v="0"/>
    <x v="0"/>
    <x v="4"/>
    <x v="107"/>
    <x v="82"/>
    <x v="14"/>
    <x v="0"/>
    <x v="111"/>
    <x v="0"/>
    <x v="0"/>
    <x v="0"/>
    <x v="0"/>
    <x v="108"/>
    <x v="0"/>
    <x v="3"/>
    <x v="0"/>
    <x v="0"/>
    <x v="0"/>
    <x v="0"/>
    <x v="1"/>
    <x v="0"/>
    <x v="0"/>
    <x v="0"/>
    <x v="0"/>
    <x v="0"/>
    <x v="0"/>
  </r>
  <r>
    <x v="117"/>
    <x v="0"/>
    <x v="0"/>
    <x v="5"/>
    <x v="111"/>
    <x v="5"/>
    <x v="111"/>
    <x v="100"/>
    <x v="0"/>
    <x v="1"/>
    <x v="5"/>
    <x v="0"/>
    <x v="0"/>
    <x v="3"/>
    <x v="1"/>
    <x v="1"/>
    <x v="109"/>
    <x v="2"/>
    <x v="112"/>
    <x v="1"/>
    <x v="112"/>
    <x v="0"/>
    <x v="0"/>
    <x v="5"/>
    <x v="19"/>
    <x v="74"/>
    <x v="75"/>
    <x v="109"/>
    <x v="116"/>
    <x v="3"/>
    <x v="110"/>
    <x v="2"/>
    <x v="108"/>
    <x v="3"/>
    <x v="0"/>
    <x v="0"/>
    <x v="0"/>
    <x v="0"/>
    <x v="1"/>
    <x v="0"/>
    <x v="2"/>
    <x v="0"/>
    <x v="6"/>
    <x v="108"/>
    <x v="83"/>
    <x v="14"/>
    <x v="0"/>
    <x v="112"/>
    <x v="0"/>
    <x v="0"/>
    <x v="0"/>
    <x v="0"/>
    <x v="109"/>
    <x v="0"/>
    <x v="0"/>
    <x v="0"/>
    <x v="0"/>
    <x v="0"/>
    <x v="4"/>
    <x v="1"/>
    <x v="0"/>
    <x v="0"/>
    <x v="2"/>
    <x v="0"/>
    <x v="0"/>
    <x v="2"/>
  </r>
  <r>
    <x v="118"/>
    <x v="0"/>
    <x v="0"/>
    <x v="82"/>
    <x v="112"/>
    <x v="8"/>
    <x v="112"/>
    <x v="101"/>
    <x v="0"/>
    <x v="0"/>
    <x v="1"/>
    <x v="2"/>
    <x v="2"/>
    <x v="30"/>
    <x v="1"/>
    <x v="1"/>
    <x v="110"/>
    <x v="0"/>
    <x v="113"/>
    <x v="0"/>
    <x v="113"/>
    <x v="1"/>
    <x v="0"/>
    <x v="0"/>
    <x v="41"/>
    <x v="75"/>
    <x v="76"/>
    <x v="110"/>
    <x v="117"/>
    <x v="0"/>
    <x v="111"/>
    <x v="0"/>
    <x v="109"/>
    <x v="3"/>
    <x v="0"/>
    <x v="0"/>
    <x v="0"/>
    <x v="0"/>
    <x v="0"/>
    <x v="32"/>
    <x v="0"/>
    <x v="0"/>
    <x v="4"/>
    <x v="109"/>
    <x v="84"/>
    <x v="14"/>
    <x v="0"/>
    <x v="113"/>
    <x v="0"/>
    <x v="0"/>
    <x v="0"/>
    <x v="0"/>
    <x v="110"/>
    <x v="0"/>
    <x v="0"/>
    <x v="0"/>
    <x v="0"/>
    <x v="0"/>
    <x v="0"/>
    <x v="1"/>
    <x v="0"/>
    <x v="0"/>
    <x v="0"/>
    <x v="0"/>
    <x v="0"/>
    <x v="0"/>
  </r>
  <r>
    <x v="119"/>
    <x v="0"/>
    <x v="0"/>
    <x v="19"/>
    <x v="113"/>
    <x v="29"/>
    <x v="113"/>
    <x v="102"/>
    <x v="19"/>
    <x v="8"/>
    <x v="7"/>
    <x v="10"/>
    <x v="20"/>
    <x v="0"/>
    <x v="0"/>
    <x v="30"/>
    <x v="111"/>
    <x v="6"/>
    <x v="114"/>
    <x v="0"/>
    <x v="114"/>
    <x v="0"/>
    <x v="0"/>
    <x v="0"/>
    <x v="16"/>
    <x v="4"/>
    <x v="4"/>
    <x v="111"/>
    <x v="118"/>
    <x v="6"/>
    <x v="112"/>
    <x v="7"/>
    <x v="110"/>
    <x v="3"/>
    <x v="0"/>
    <x v="0"/>
    <x v="0"/>
    <x v="23"/>
    <x v="0"/>
    <x v="0"/>
    <x v="0"/>
    <x v="0"/>
    <x v="6"/>
    <x v="110"/>
    <x v="85"/>
    <x v="14"/>
    <x v="0"/>
    <x v="114"/>
    <x v="0"/>
    <x v="0"/>
    <x v="0"/>
    <x v="0"/>
    <x v="111"/>
    <x v="0"/>
    <x v="0"/>
    <x v="0"/>
    <x v="0"/>
    <x v="0"/>
    <x v="0"/>
    <x v="1"/>
    <x v="0"/>
    <x v="0"/>
    <x v="0"/>
    <x v="0"/>
    <x v="1"/>
    <x v="2"/>
  </r>
  <r>
    <x v="120"/>
    <x v="0"/>
    <x v="0"/>
    <x v="19"/>
    <x v="114"/>
    <x v="14"/>
    <x v="114"/>
    <x v="99"/>
    <x v="0"/>
    <x v="0"/>
    <x v="13"/>
    <x v="0"/>
    <x v="0"/>
    <x v="0"/>
    <x v="7"/>
    <x v="31"/>
    <x v="112"/>
    <x v="1"/>
    <x v="115"/>
    <x v="0"/>
    <x v="115"/>
    <x v="0"/>
    <x v="0"/>
    <x v="0"/>
    <x v="9"/>
    <x v="68"/>
    <x v="77"/>
    <x v="112"/>
    <x v="119"/>
    <x v="6"/>
    <x v="113"/>
    <x v="1"/>
    <x v="111"/>
    <x v="1"/>
    <x v="0"/>
    <x v="0"/>
    <x v="0"/>
    <x v="15"/>
    <x v="0"/>
    <x v="0"/>
    <x v="1"/>
    <x v="0"/>
    <x v="2"/>
    <x v="111"/>
    <x v="2"/>
    <x v="2"/>
    <x v="0"/>
    <x v="115"/>
    <x v="0"/>
    <x v="0"/>
    <x v="0"/>
    <x v="0"/>
    <x v="112"/>
    <x v="0"/>
    <x v="0"/>
    <x v="0"/>
    <x v="0"/>
    <x v="0"/>
    <x v="2"/>
    <x v="0"/>
    <x v="0"/>
    <x v="0"/>
    <x v="1"/>
    <x v="0"/>
    <x v="0"/>
    <x v="0"/>
  </r>
  <r>
    <x v="121"/>
    <x v="0"/>
    <x v="0"/>
    <x v="8"/>
    <x v="115"/>
    <x v="1"/>
    <x v="115"/>
    <x v="1"/>
    <x v="0"/>
    <x v="0"/>
    <x v="4"/>
    <x v="4"/>
    <x v="6"/>
    <x v="0"/>
    <x v="1"/>
    <x v="1"/>
    <x v="113"/>
    <x v="3"/>
    <x v="116"/>
    <x v="0"/>
    <x v="116"/>
    <x v="0"/>
    <x v="0"/>
    <x v="0"/>
    <x v="27"/>
    <x v="33"/>
    <x v="34"/>
    <x v="113"/>
    <x v="120"/>
    <x v="4"/>
    <x v="114"/>
    <x v="3"/>
    <x v="112"/>
    <x v="3"/>
    <x v="0"/>
    <x v="0"/>
    <x v="0"/>
    <x v="9"/>
    <x v="0"/>
    <x v="0"/>
    <x v="0"/>
    <x v="0"/>
    <x v="4"/>
    <x v="112"/>
    <x v="86"/>
    <x v="14"/>
    <x v="0"/>
    <x v="116"/>
    <x v="0"/>
    <x v="0"/>
    <x v="0"/>
    <x v="0"/>
    <x v="113"/>
    <x v="0"/>
    <x v="0"/>
    <x v="0"/>
    <x v="0"/>
    <x v="0"/>
    <x v="0"/>
    <x v="1"/>
    <x v="0"/>
    <x v="0"/>
    <x v="0"/>
    <x v="0"/>
    <x v="0"/>
    <x v="0"/>
  </r>
  <r>
    <x v="122"/>
    <x v="0"/>
    <x v="0"/>
    <x v="3"/>
    <x v="116"/>
    <x v="1"/>
    <x v="116"/>
    <x v="103"/>
    <x v="0"/>
    <x v="5"/>
    <x v="16"/>
    <x v="2"/>
    <x v="2"/>
    <x v="35"/>
    <x v="1"/>
    <x v="1"/>
    <x v="114"/>
    <x v="7"/>
    <x v="117"/>
    <x v="0"/>
    <x v="117"/>
    <x v="0"/>
    <x v="0"/>
    <x v="5"/>
    <x v="12"/>
    <x v="76"/>
    <x v="78"/>
    <x v="114"/>
    <x v="121"/>
    <x v="1"/>
    <x v="115"/>
    <x v="8"/>
    <x v="113"/>
    <x v="1"/>
    <x v="19"/>
    <x v="0"/>
    <x v="0"/>
    <x v="42"/>
    <x v="0"/>
    <x v="37"/>
    <x v="1"/>
    <x v="0"/>
    <x v="2"/>
    <x v="113"/>
    <x v="2"/>
    <x v="2"/>
    <x v="0"/>
    <x v="117"/>
    <x v="0"/>
    <x v="0"/>
    <x v="0"/>
    <x v="0"/>
    <x v="114"/>
    <x v="0"/>
    <x v="0"/>
    <x v="1"/>
    <x v="0"/>
    <x v="0"/>
    <x v="2"/>
    <x v="0"/>
    <x v="0"/>
    <x v="0"/>
    <x v="1"/>
    <x v="0"/>
    <x v="0"/>
    <x v="0"/>
  </r>
  <r>
    <x v="123"/>
    <x v="0"/>
    <x v="0"/>
    <x v="83"/>
    <x v="117"/>
    <x v="10"/>
    <x v="117"/>
    <x v="104"/>
    <x v="10"/>
    <x v="6"/>
    <x v="19"/>
    <x v="5"/>
    <x v="11"/>
    <x v="0"/>
    <x v="11"/>
    <x v="32"/>
    <x v="115"/>
    <x v="1"/>
    <x v="118"/>
    <x v="0"/>
    <x v="118"/>
    <x v="0"/>
    <x v="0"/>
    <x v="0"/>
    <x v="10"/>
    <x v="50"/>
    <x v="51"/>
    <x v="115"/>
    <x v="122"/>
    <x v="2"/>
    <x v="116"/>
    <x v="1"/>
    <x v="114"/>
    <x v="3"/>
    <x v="0"/>
    <x v="0"/>
    <x v="0"/>
    <x v="0"/>
    <x v="0"/>
    <x v="0"/>
    <x v="0"/>
    <x v="0"/>
    <x v="4"/>
    <x v="114"/>
    <x v="87"/>
    <x v="14"/>
    <x v="0"/>
    <x v="118"/>
    <x v="0"/>
    <x v="0"/>
    <x v="0"/>
    <x v="0"/>
    <x v="115"/>
    <x v="0"/>
    <x v="0"/>
    <x v="0"/>
    <x v="0"/>
    <x v="0"/>
    <x v="0"/>
    <x v="1"/>
    <x v="0"/>
    <x v="0"/>
    <x v="0"/>
    <x v="0"/>
    <x v="0"/>
    <x v="7"/>
  </r>
  <r>
    <x v="124"/>
    <x v="0"/>
    <x v="0"/>
    <x v="19"/>
    <x v="118"/>
    <x v="17"/>
    <x v="118"/>
    <x v="105"/>
    <x v="0"/>
    <x v="1"/>
    <x v="5"/>
    <x v="4"/>
    <x v="6"/>
    <x v="0"/>
    <x v="1"/>
    <x v="1"/>
    <x v="116"/>
    <x v="2"/>
    <x v="119"/>
    <x v="0"/>
    <x v="119"/>
    <x v="0"/>
    <x v="9"/>
    <x v="1"/>
    <x v="22"/>
    <x v="0"/>
    <x v="79"/>
    <x v="116"/>
    <x v="123"/>
    <x v="3"/>
    <x v="117"/>
    <x v="2"/>
    <x v="115"/>
    <x v="44"/>
    <x v="20"/>
    <x v="0"/>
    <x v="0"/>
    <x v="43"/>
    <x v="0"/>
    <x v="0"/>
    <x v="0"/>
    <x v="0"/>
    <x v="2"/>
    <x v="115"/>
    <x v="2"/>
    <x v="14"/>
    <x v="0"/>
    <x v="119"/>
    <x v="0"/>
    <x v="0"/>
    <x v="0"/>
    <x v="0"/>
    <x v="116"/>
    <x v="0"/>
    <x v="0"/>
    <x v="3"/>
    <x v="2"/>
    <x v="0"/>
    <x v="0"/>
    <x v="1"/>
    <x v="0"/>
    <x v="0"/>
    <x v="1"/>
    <x v="0"/>
    <x v="0"/>
    <x v="0"/>
  </r>
  <r>
    <x v="125"/>
    <x v="0"/>
    <x v="0"/>
    <x v="3"/>
    <x v="119"/>
    <x v="25"/>
    <x v="119"/>
    <x v="106"/>
    <x v="0"/>
    <x v="11"/>
    <x v="1"/>
    <x v="2"/>
    <x v="15"/>
    <x v="36"/>
    <x v="1"/>
    <x v="1"/>
    <x v="117"/>
    <x v="0"/>
    <x v="120"/>
    <x v="0"/>
    <x v="120"/>
    <x v="0"/>
    <x v="0"/>
    <x v="8"/>
    <x v="50"/>
    <x v="77"/>
    <x v="80"/>
    <x v="117"/>
    <x v="124"/>
    <x v="0"/>
    <x v="118"/>
    <x v="0"/>
    <x v="116"/>
    <x v="0"/>
    <x v="0"/>
    <x v="0"/>
    <x v="0"/>
    <x v="23"/>
    <x v="0"/>
    <x v="38"/>
    <x v="0"/>
    <x v="0"/>
    <x v="4"/>
    <x v="116"/>
    <x v="88"/>
    <x v="14"/>
    <x v="0"/>
    <x v="120"/>
    <x v="0"/>
    <x v="0"/>
    <x v="0"/>
    <x v="0"/>
    <x v="117"/>
    <x v="0"/>
    <x v="0"/>
    <x v="0"/>
    <x v="0"/>
    <x v="0"/>
    <x v="2"/>
    <x v="1"/>
    <x v="0"/>
    <x v="0"/>
    <x v="0"/>
    <x v="0"/>
    <x v="4"/>
    <x v="0"/>
  </r>
  <r>
    <x v="126"/>
    <x v="0"/>
    <x v="0"/>
    <x v="84"/>
    <x v="120"/>
    <x v="15"/>
    <x v="120"/>
    <x v="93"/>
    <x v="15"/>
    <x v="1"/>
    <x v="1"/>
    <x v="7"/>
    <x v="13"/>
    <x v="0"/>
    <x v="1"/>
    <x v="1"/>
    <x v="118"/>
    <x v="0"/>
    <x v="121"/>
    <x v="0"/>
    <x v="121"/>
    <x v="1"/>
    <x v="6"/>
    <x v="0"/>
    <x v="30"/>
    <x v="29"/>
    <x v="7"/>
    <x v="118"/>
    <x v="125"/>
    <x v="0"/>
    <x v="119"/>
    <x v="0"/>
    <x v="117"/>
    <x v="15"/>
    <x v="10"/>
    <x v="0"/>
    <x v="0"/>
    <x v="18"/>
    <x v="0"/>
    <x v="0"/>
    <x v="0"/>
    <x v="0"/>
    <x v="4"/>
    <x v="117"/>
    <x v="89"/>
    <x v="14"/>
    <x v="0"/>
    <x v="121"/>
    <x v="0"/>
    <x v="0"/>
    <x v="0"/>
    <x v="0"/>
    <x v="118"/>
    <x v="0"/>
    <x v="0"/>
    <x v="7"/>
    <x v="0"/>
    <x v="0"/>
    <x v="2"/>
    <x v="1"/>
    <x v="0"/>
    <x v="0"/>
    <x v="0"/>
    <x v="0"/>
    <x v="0"/>
    <x v="10"/>
  </r>
  <r>
    <x v="127"/>
    <x v="0"/>
    <x v="0"/>
    <x v="85"/>
    <x v="121"/>
    <x v="15"/>
    <x v="121"/>
    <x v="107"/>
    <x v="15"/>
    <x v="0"/>
    <x v="5"/>
    <x v="7"/>
    <x v="13"/>
    <x v="0"/>
    <x v="1"/>
    <x v="1"/>
    <x v="119"/>
    <x v="2"/>
    <x v="122"/>
    <x v="0"/>
    <x v="122"/>
    <x v="0"/>
    <x v="0"/>
    <x v="0"/>
    <x v="51"/>
    <x v="78"/>
    <x v="81"/>
    <x v="119"/>
    <x v="126"/>
    <x v="3"/>
    <x v="120"/>
    <x v="2"/>
    <x v="118"/>
    <x v="3"/>
    <x v="0"/>
    <x v="0"/>
    <x v="0"/>
    <x v="18"/>
    <x v="0"/>
    <x v="0"/>
    <x v="0"/>
    <x v="0"/>
    <x v="6"/>
    <x v="118"/>
    <x v="90"/>
    <x v="14"/>
    <x v="0"/>
    <x v="122"/>
    <x v="0"/>
    <x v="0"/>
    <x v="0"/>
    <x v="0"/>
    <x v="119"/>
    <x v="0"/>
    <x v="0"/>
    <x v="0"/>
    <x v="0"/>
    <x v="0"/>
    <x v="0"/>
    <x v="1"/>
    <x v="0"/>
    <x v="0"/>
    <x v="0"/>
    <x v="0"/>
    <x v="0"/>
    <x v="10"/>
  </r>
  <r>
    <x v="128"/>
    <x v="0"/>
    <x v="0"/>
    <x v="85"/>
    <x v="121"/>
    <x v="15"/>
    <x v="121"/>
    <x v="107"/>
    <x v="15"/>
    <x v="0"/>
    <x v="5"/>
    <x v="7"/>
    <x v="13"/>
    <x v="0"/>
    <x v="1"/>
    <x v="1"/>
    <x v="119"/>
    <x v="2"/>
    <x v="122"/>
    <x v="0"/>
    <x v="122"/>
    <x v="0"/>
    <x v="0"/>
    <x v="0"/>
    <x v="51"/>
    <x v="78"/>
    <x v="81"/>
    <x v="119"/>
    <x v="126"/>
    <x v="3"/>
    <x v="120"/>
    <x v="2"/>
    <x v="118"/>
    <x v="27"/>
    <x v="15"/>
    <x v="0"/>
    <x v="0"/>
    <x v="44"/>
    <x v="0"/>
    <x v="0"/>
    <x v="0"/>
    <x v="0"/>
    <x v="6"/>
    <x v="118"/>
    <x v="91"/>
    <x v="14"/>
    <x v="0"/>
    <x v="122"/>
    <x v="0"/>
    <x v="0"/>
    <x v="0"/>
    <x v="0"/>
    <x v="119"/>
    <x v="0"/>
    <x v="0"/>
    <x v="0"/>
    <x v="0"/>
    <x v="0"/>
    <x v="0"/>
    <x v="1"/>
    <x v="0"/>
    <x v="0"/>
    <x v="2"/>
    <x v="0"/>
    <x v="0"/>
    <x v="10"/>
  </r>
  <r>
    <x v="129"/>
    <x v="0"/>
    <x v="0"/>
    <x v="86"/>
    <x v="122"/>
    <x v="14"/>
    <x v="122"/>
    <x v="108"/>
    <x v="0"/>
    <x v="0"/>
    <x v="12"/>
    <x v="5"/>
    <x v="8"/>
    <x v="0"/>
    <x v="6"/>
    <x v="33"/>
    <x v="120"/>
    <x v="3"/>
    <x v="123"/>
    <x v="0"/>
    <x v="123"/>
    <x v="0"/>
    <x v="10"/>
    <x v="0"/>
    <x v="0"/>
    <x v="79"/>
    <x v="82"/>
    <x v="120"/>
    <x v="127"/>
    <x v="4"/>
    <x v="121"/>
    <x v="3"/>
    <x v="5"/>
    <x v="45"/>
    <x v="10"/>
    <x v="0"/>
    <x v="0"/>
    <x v="9"/>
    <x v="0"/>
    <x v="0"/>
    <x v="0"/>
    <x v="0"/>
    <x v="3"/>
    <x v="119"/>
    <x v="92"/>
    <x v="14"/>
    <x v="0"/>
    <x v="123"/>
    <x v="0"/>
    <x v="0"/>
    <x v="0"/>
    <x v="0"/>
    <x v="120"/>
    <x v="0"/>
    <x v="0"/>
    <x v="7"/>
    <x v="0"/>
    <x v="0"/>
    <x v="0"/>
    <x v="0"/>
    <x v="0"/>
    <x v="0"/>
    <x v="0"/>
    <x v="0"/>
    <x v="1"/>
    <x v="2"/>
  </r>
  <r>
    <x v="130"/>
    <x v="0"/>
    <x v="0"/>
    <x v="3"/>
    <x v="123"/>
    <x v="2"/>
    <x v="123"/>
    <x v="109"/>
    <x v="0"/>
    <x v="0"/>
    <x v="1"/>
    <x v="1"/>
    <x v="1"/>
    <x v="0"/>
    <x v="1"/>
    <x v="1"/>
    <x v="121"/>
    <x v="0"/>
    <x v="124"/>
    <x v="0"/>
    <x v="124"/>
    <x v="0"/>
    <x v="6"/>
    <x v="0"/>
    <x v="6"/>
    <x v="11"/>
    <x v="54"/>
    <x v="121"/>
    <x v="128"/>
    <x v="0"/>
    <x v="122"/>
    <x v="0"/>
    <x v="119"/>
    <x v="3"/>
    <x v="0"/>
    <x v="0"/>
    <x v="0"/>
    <x v="0"/>
    <x v="0"/>
    <x v="0"/>
    <x v="0"/>
    <x v="0"/>
    <x v="4"/>
    <x v="120"/>
    <x v="93"/>
    <x v="14"/>
    <x v="0"/>
    <x v="124"/>
    <x v="0"/>
    <x v="0"/>
    <x v="0"/>
    <x v="0"/>
    <x v="121"/>
    <x v="0"/>
    <x v="0"/>
    <x v="7"/>
    <x v="0"/>
    <x v="0"/>
    <x v="0"/>
    <x v="1"/>
    <x v="0"/>
    <x v="0"/>
    <x v="0"/>
    <x v="0"/>
    <x v="0"/>
    <x v="0"/>
  </r>
  <r>
    <x v="131"/>
    <x v="0"/>
    <x v="0"/>
    <x v="87"/>
    <x v="124"/>
    <x v="28"/>
    <x v="124"/>
    <x v="110"/>
    <x v="0"/>
    <x v="0"/>
    <x v="1"/>
    <x v="2"/>
    <x v="2"/>
    <x v="30"/>
    <x v="1"/>
    <x v="1"/>
    <x v="122"/>
    <x v="0"/>
    <x v="125"/>
    <x v="0"/>
    <x v="125"/>
    <x v="1"/>
    <x v="0"/>
    <x v="0"/>
    <x v="52"/>
    <x v="80"/>
    <x v="83"/>
    <x v="122"/>
    <x v="129"/>
    <x v="0"/>
    <x v="123"/>
    <x v="0"/>
    <x v="120"/>
    <x v="9"/>
    <x v="0"/>
    <x v="0"/>
    <x v="0"/>
    <x v="9"/>
    <x v="0"/>
    <x v="32"/>
    <x v="0"/>
    <x v="0"/>
    <x v="4"/>
    <x v="121"/>
    <x v="94"/>
    <x v="14"/>
    <x v="0"/>
    <x v="125"/>
    <x v="0"/>
    <x v="0"/>
    <x v="0"/>
    <x v="0"/>
    <x v="122"/>
    <x v="0"/>
    <x v="0"/>
    <x v="0"/>
    <x v="0"/>
    <x v="0"/>
    <x v="0"/>
    <x v="1"/>
    <x v="0"/>
    <x v="0"/>
    <x v="0"/>
    <x v="0"/>
    <x v="0"/>
    <x v="0"/>
  </r>
  <r>
    <x v="132"/>
    <x v="0"/>
    <x v="0"/>
    <x v="88"/>
    <x v="125"/>
    <x v="34"/>
    <x v="125"/>
    <x v="111"/>
    <x v="20"/>
    <x v="6"/>
    <x v="1"/>
    <x v="7"/>
    <x v="26"/>
    <x v="0"/>
    <x v="1"/>
    <x v="1"/>
    <x v="123"/>
    <x v="0"/>
    <x v="126"/>
    <x v="0"/>
    <x v="126"/>
    <x v="0"/>
    <x v="0"/>
    <x v="5"/>
    <x v="1"/>
    <x v="27"/>
    <x v="84"/>
    <x v="123"/>
    <x v="130"/>
    <x v="0"/>
    <x v="124"/>
    <x v="0"/>
    <x v="121"/>
    <x v="3"/>
    <x v="0"/>
    <x v="0"/>
    <x v="0"/>
    <x v="0"/>
    <x v="0"/>
    <x v="0"/>
    <x v="0"/>
    <x v="0"/>
    <x v="4"/>
    <x v="122"/>
    <x v="95"/>
    <x v="14"/>
    <x v="0"/>
    <x v="126"/>
    <x v="0"/>
    <x v="0"/>
    <x v="0"/>
    <x v="0"/>
    <x v="123"/>
    <x v="0"/>
    <x v="0"/>
    <x v="0"/>
    <x v="0"/>
    <x v="0"/>
    <x v="0"/>
    <x v="1"/>
    <x v="0"/>
    <x v="0"/>
    <x v="0"/>
    <x v="0"/>
    <x v="1"/>
    <x v="13"/>
  </r>
  <r>
    <x v="133"/>
    <x v="0"/>
    <x v="0"/>
    <x v="19"/>
    <x v="114"/>
    <x v="14"/>
    <x v="114"/>
    <x v="99"/>
    <x v="0"/>
    <x v="0"/>
    <x v="13"/>
    <x v="0"/>
    <x v="0"/>
    <x v="0"/>
    <x v="7"/>
    <x v="31"/>
    <x v="112"/>
    <x v="1"/>
    <x v="115"/>
    <x v="0"/>
    <x v="115"/>
    <x v="0"/>
    <x v="0"/>
    <x v="0"/>
    <x v="9"/>
    <x v="68"/>
    <x v="77"/>
    <x v="112"/>
    <x v="131"/>
    <x v="2"/>
    <x v="113"/>
    <x v="1"/>
    <x v="111"/>
    <x v="3"/>
    <x v="0"/>
    <x v="0"/>
    <x v="0"/>
    <x v="15"/>
    <x v="0"/>
    <x v="0"/>
    <x v="0"/>
    <x v="0"/>
    <x v="6"/>
    <x v="111"/>
    <x v="96"/>
    <x v="14"/>
    <x v="0"/>
    <x v="115"/>
    <x v="0"/>
    <x v="0"/>
    <x v="0"/>
    <x v="0"/>
    <x v="112"/>
    <x v="0"/>
    <x v="0"/>
    <x v="0"/>
    <x v="0"/>
    <x v="0"/>
    <x v="2"/>
    <x v="1"/>
    <x v="0"/>
    <x v="0"/>
    <x v="0"/>
    <x v="0"/>
    <x v="0"/>
    <x v="0"/>
  </r>
  <r>
    <x v="134"/>
    <x v="0"/>
    <x v="0"/>
    <x v="5"/>
    <x v="126"/>
    <x v="5"/>
    <x v="126"/>
    <x v="112"/>
    <x v="0"/>
    <x v="0"/>
    <x v="1"/>
    <x v="2"/>
    <x v="2"/>
    <x v="3"/>
    <x v="1"/>
    <x v="1"/>
    <x v="124"/>
    <x v="0"/>
    <x v="127"/>
    <x v="1"/>
    <x v="127"/>
    <x v="1"/>
    <x v="0"/>
    <x v="0"/>
    <x v="6"/>
    <x v="28"/>
    <x v="33"/>
    <x v="124"/>
    <x v="132"/>
    <x v="0"/>
    <x v="125"/>
    <x v="0"/>
    <x v="122"/>
    <x v="46"/>
    <x v="0"/>
    <x v="0"/>
    <x v="0"/>
    <x v="0"/>
    <x v="1"/>
    <x v="39"/>
    <x v="2"/>
    <x v="0"/>
    <x v="6"/>
    <x v="123"/>
    <x v="97"/>
    <x v="14"/>
    <x v="0"/>
    <x v="127"/>
    <x v="0"/>
    <x v="0"/>
    <x v="0"/>
    <x v="0"/>
    <x v="124"/>
    <x v="0"/>
    <x v="0"/>
    <x v="0"/>
    <x v="0"/>
    <x v="0"/>
    <x v="0"/>
    <x v="1"/>
    <x v="0"/>
    <x v="0"/>
    <x v="2"/>
    <x v="0"/>
    <x v="0"/>
    <x v="2"/>
  </r>
  <r>
    <x v="135"/>
    <x v="0"/>
    <x v="0"/>
    <x v="89"/>
    <x v="127"/>
    <x v="35"/>
    <x v="127"/>
    <x v="113"/>
    <x v="21"/>
    <x v="8"/>
    <x v="12"/>
    <x v="5"/>
    <x v="18"/>
    <x v="0"/>
    <x v="6"/>
    <x v="34"/>
    <x v="125"/>
    <x v="3"/>
    <x v="128"/>
    <x v="0"/>
    <x v="128"/>
    <x v="0"/>
    <x v="6"/>
    <x v="5"/>
    <x v="20"/>
    <x v="81"/>
    <x v="85"/>
    <x v="125"/>
    <x v="133"/>
    <x v="4"/>
    <x v="126"/>
    <x v="3"/>
    <x v="123"/>
    <x v="15"/>
    <x v="10"/>
    <x v="0"/>
    <x v="0"/>
    <x v="20"/>
    <x v="0"/>
    <x v="0"/>
    <x v="0"/>
    <x v="0"/>
    <x v="1"/>
    <x v="124"/>
    <x v="98"/>
    <x v="14"/>
    <x v="0"/>
    <x v="128"/>
    <x v="0"/>
    <x v="0"/>
    <x v="0"/>
    <x v="0"/>
    <x v="125"/>
    <x v="0"/>
    <x v="0"/>
    <x v="7"/>
    <x v="0"/>
    <x v="0"/>
    <x v="4"/>
    <x v="1"/>
    <x v="0"/>
    <x v="0"/>
    <x v="0"/>
    <x v="0"/>
    <x v="0"/>
    <x v="2"/>
  </r>
  <r>
    <x v="136"/>
    <x v="0"/>
    <x v="0"/>
    <x v="90"/>
    <x v="128"/>
    <x v="3"/>
    <x v="128"/>
    <x v="114"/>
    <x v="0"/>
    <x v="0"/>
    <x v="14"/>
    <x v="2"/>
    <x v="2"/>
    <x v="37"/>
    <x v="1"/>
    <x v="1"/>
    <x v="126"/>
    <x v="5"/>
    <x v="129"/>
    <x v="0"/>
    <x v="129"/>
    <x v="0"/>
    <x v="0"/>
    <x v="0"/>
    <x v="10"/>
    <x v="82"/>
    <x v="67"/>
    <x v="126"/>
    <x v="134"/>
    <x v="1"/>
    <x v="127"/>
    <x v="6"/>
    <x v="124"/>
    <x v="27"/>
    <x v="15"/>
    <x v="0"/>
    <x v="0"/>
    <x v="30"/>
    <x v="0"/>
    <x v="40"/>
    <x v="0"/>
    <x v="0"/>
    <x v="4"/>
    <x v="125"/>
    <x v="99"/>
    <x v="14"/>
    <x v="0"/>
    <x v="129"/>
    <x v="0"/>
    <x v="0"/>
    <x v="0"/>
    <x v="0"/>
    <x v="126"/>
    <x v="0"/>
    <x v="0"/>
    <x v="0"/>
    <x v="0"/>
    <x v="0"/>
    <x v="0"/>
    <x v="1"/>
    <x v="0"/>
    <x v="0"/>
    <x v="0"/>
    <x v="0"/>
    <x v="0"/>
    <x v="1"/>
  </r>
  <r>
    <x v="137"/>
    <x v="0"/>
    <x v="0"/>
    <x v="19"/>
    <x v="129"/>
    <x v="17"/>
    <x v="129"/>
    <x v="41"/>
    <x v="0"/>
    <x v="8"/>
    <x v="4"/>
    <x v="4"/>
    <x v="16"/>
    <x v="0"/>
    <x v="1"/>
    <x v="1"/>
    <x v="127"/>
    <x v="3"/>
    <x v="130"/>
    <x v="0"/>
    <x v="130"/>
    <x v="0"/>
    <x v="0"/>
    <x v="5"/>
    <x v="6"/>
    <x v="6"/>
    <x v="86"/>
    <x v="127"/>
    <x v="135"/>
    <x v="4"/>
    <x v="128"/>
    <x v="3"/>
    <x v="125"/>
    <x v="47"/>
    <x v="17"/>
    <x v="0"/>
    <x v="0"/>
    <x v="45"/>
    <x v="0"/>
    <x v="0"/>
    <x v="0"/>
    <x v="0"/>
    <x v="2"/>
    <x v="126"/>
    <x v="2"/>
    <x v="14"/>
    <x v="0"/>
    <x v="130"/>
    <x v="0"/>
    <x v="0"/>
    <x v="0"/>
    <x v="0"/>
    <x v="127"/>
    <x v="0"/>
    <x v="0"/>
    <x v="1"/>
    <x v="0"/>
    <x v="0"/>
    <x v="0"/>
    <x v="1"/>
    <x v="0"/>
    <x v="0"/>
    <x v="1"/>
    <x v="0"/>
    <x v="0"/>
    <x v="0"/>
  </r>
  <r>
    <x v="138"/>
    <x v="0"/>
    <x v="0"/>
    <x v="91"/>
    <x v="130"/>
    <x v="31"/>
    <x v="130"/>
    <x v="115"/>
    <x v="1"/>
    <x v="4"/>
    <x v="2"/>
    <x v="3"/>
    <x v="24"/>
    <x v="0"/>
    <x v="1"/>
    <x v="1"/>
    <x v="128"/>
    <x v="1"/>
    <x v="131"/>
    <x v="0"/>
    <x v="131"/>
    <x v="0"/>
    <x v="11"/>
    <x v="3"/>
    <x v="45"/>
    <x v="83"/>
    <x v="87"/>
    <x v="128"/>
    <x v="136"/>
    <x v="2"/>
    <x v="129"/>
    <x v="1"/>
    <x v="126"/>
    <x v="3"/>
    <x v="0"/>
    <x v="0"/>
    <x v="0"/>
    <x v="18"/>
    <x v="0"/>
    <x v="0"/>
    <x v="0"/>
    <x v="0"/>
    <x v="4"/>
    <x v="127"/>
    <x v="100"/>
    <x v="14"/>
    <x v="0"/>
    <x v="131"/>
    <x v="0"/>
    <x v="0"/>
    <x v="0"/>
    <x v="0"/>
    <x v="128"/>
    <x v="0"/>
    <x v="0"/>
    <x v="0"/>
    <x v="0"/>
    <x v="0"/>
    <x v="0"/>
    <x v="1"/>
    <x v="0"/>
    <x v="0"/>
    <x v="0"/>
    <x v="0"/>
    <x v="0"/>
    <x v="12"/>
  </r>
  <r>
    <x v="139"/>
    <x v="0"/>
    <x v="0"/>
    <x v="92"/>
    <x v="131"/>
    <x v="13"/>
    <x v="131"/>
    <x v="116"/>
    <x v="1"/>
    <x v="0"/>
    <x v="10"/>
    <x v="2"/>
    <x v="5"/>
    <x v="8"/>
    <x v="1"/>
    <x v="1"/>
    <x v="129"/>
    <x v="6"/>
    <x v="132"/>
    <x v="1"/>
    <x v="132"/>
    <x v="0"/>
    <x v="3"/>
    <x v="0"/>
    <x v="48"/>
    <x v="84"/>
    <x v="88"/>
    <x v="129"/>
    <x v="137"/>
    <x v="6"/>
    <x v="130"/>
    <x v="7"/>
    <x v="127"/>
    <x v="48"/>
    <x v="21"/>
    <x v="0"/>
    <x v="0"/>
    <x v="36"/>
    <x v="0"/>
    <x v="8"/>
    <x v="2"/>
    <x v="0"/>
    <x v="2"/>
    <x v="128"/>
    <x v="2"/>
    <x v="15"/>
    <x v="0"/>
    <x v="132"/>
    <x v="0"/>
    <x v="0"/>
    <x v="0"/>
    <x v="0"/>
    <x v="129"/>
    <x v="0"/>
    <x v="0"/>
    <x v="1"/>
    <x v="0"/>
    <x v="0"/>
    <x v="4"/>
    <x v="1"/>
    <x v="0"/>
    <x v="0"/>
    <x v="1"/>
    <x v="0"/>
    <x v="1"/>
    <x v="3"/>
  </r>
  <r>
    <x v="140"/>
    <x v="0"/>
    <x v="0"/>
    <x v="93"/>
    <x v="132"/>
    <x v="3"/>
    <x v="132"/>
    <x v="117"/>
    <x v="0"/>
    <x v="0"/>
    <x v="10"/>
    <x v="2"/>
    <x v="2"/>
    <x v="38"/>
    <x v="1"/>
    <x v="1"/>
    <x v="130"/>
    <x v="6"/>
    <x v="133"/>
    <x v="0"/>
    <x v="133"/>
    <x v="1"/>
    <x v="0"/>
    <x v="0"/>
    <x v="6"/>
    <x v="0"/>
    <x v="25"/>
    <x v="130"/>
    <x v="138"/>
    <x v="6"/>
    <x v="131"/>
    <x v="7"/>
    <x v="128"/>
    <x v="3"/>
    <x v="0"/>
    <x v="0"/>
    <x v="0"/>
    <x v="0"/>
    <x v="0"/>
    <x v="41"/>
    <x v="0"/>
    <x v="0"/>
    <x v="4"/>
    <x v="129"/>
    <x v="101"/>
    <x v="15"/>
    <x v="0"/>
    <x v="133"/>
    <x v="0"/>
    <x v="0"/>
    <x v="0"/>
    <x v="0"/>
    <x v="130"/>
    <x v="0"/>
    <x v="0"/>
    <x v="0"/>
    <x v="0"/>
    <x v="0"/>
    <x v="0"/>
    <x v="1"/>
    <x v="0"/>
    <x v="0"/>
    <x v="0"/>
    <x v="0"/>
    <x v="0"/>
    <x v="1"/>
  </r>
  <r>
    <x v="141"/>
    <x v="0"/>
    <x v="0"/>
    <x v="5"/>
    <x v="133"/>
    <x v="5"/>
    <x v="133"/>
    <x v="118"/>
    <x v="0"/>
    <x v="8"/>
    <x v="4"/>
    <x v="1"/>
    <x v="1"/>
    <x v="3"/>
    <x v="1"/>
    <x v="1"/>
    <x v="131"/>
    <x v="3"/>
    <x v="134"/>
    <x v="1"/>
    <x v="134"/>
    <x v="0"/>
    <x v="0"/>
    <x v="5"/>
    <x v="26"/>
    <x v="85"/>
    <x v="16"/>
    <x v="131"/>
    <x v="139"/>
    <x v="4"/>
    <x v="132"/>
    <x v="3"/>
    <x v="129"/>
    <x v="46"/>
    <x v="0"/>
    <x v="0"/>
    <x v="0"/>
    <x v="46"/>
    <x v="1"/>
    <x v="0"/>
    <x v="2"/>
    <x v="0"/>
    <x v="1"/>
    <x v="130"/>
    <x v="102"/>
    <x v="15"/>
    <x v="0"/>
    <x v="134"/>
    <x v="0"/>
    <x v="0"/>
    <x v="0"/>
    <x v="0"/>
    <x v="131"/>
    <x v="0"/>
    <x v="0"/>
    <x v="0"/>
    <x v="0"/>
    <x v="0"/>
    <x v="0"/>
    <x v="1"/>
    <x v="0"/>
    <x v="0"/>
    <x v="2"/>
    <x v="0"/>
    <x v="0"/>
    <x v="2"/>
  </r>
  <r>
    <x v="142"/>
    <x v="0"/>
    <x v="0"/>
    <x v="94"/>
    <x v="134"/>
    <x v="29"/>
    <x v="134"/>
    <x v="14"/>
    <x v="0"/>
    <x v="0"/>
    <x v="7"/>
    <x v="0"/>
    <x v="0"/>
    <x v="0"/>
    <x v="3"/>
    <x v="35"/>
    <x v="132"/>
    <x v="5"/>
    <x v="135"/>
    <x v="0"/>
    <x v="135"/>
    <x v="0"/>
    <x v="0"/>
    <x v="0"/>
    <x v="1"/>
    <x v="27"/>
    <x v="89"/>
    <x v="132"/>
    <x v="140"/>
    <x v="1"/>
    <x v="133"/>
    <x v="6"/>
    <x v="130"/>
    <x v="49"/>
    <x v="16"/>
    <x v="0"/>
    <x v="0"/>
    <x v="12"/>
    <x v="0"/>
    <x v="0"/>
    <x v="0"/>
    <x v="0"/>
    <x v="2"/>
    <x v="131"/>
    <x v="2"/>
    <x v="15"/>
    <x v="0"/>
    <x v="135"/>
    <x v="0"/>
    <x v="0"/>
    <x v="0"/>
    <x v="0"/>
    <x v="132"/>
    <x v="0"/>
    <x v="0"/>
    <x v="1"/>
    <x v="0"/>
    <x v="0"/>
    <x v="0"/>
    <x v="1"/>
    <x v="0"/>
    <x v="0"/>
    <x v="1"/>
    <x v="0"/>
    <x v="0"/>
    <x v="0"/>
  </r>
  <r>
    <x v="143"/>
    <x v="0"/>
    <x v="0"/>
    <x v="95"/>
    <x v="135"/>
    <x v="15"/>
    <x v="135"/>
    <x v="119"/>
    <x v="15"/>
    <x v="8"/>
    <x v="14"/>
    <x v="7"/>
    <x v="13"/>
    <x v="0"/>
    <x v="1"/>
    <x v="1"/>
    <x v="133"/>
    <x v="5"/>
    <x v="136"/>
    <x v="0"/>
    <x v="136"/>
    <x v="1"/>
    <x v="6"/>
    <x v="5"/>
    <x v="2"/>
    <x v="86"/>
    <x v="90"/>
    <x v="133"/>
    <x v="141"/>
    <x v="1"/>
    <x v="134"/>
    <x v="6"/>
    <x v="131"/>
    <x v="16"/>
    <x v="10"/>
    <x v="0"/>
    <x v="0"/>
    <x v="9"/>
    <x v="0"/>
    <x v="0"/>
    <x v="0"/>
    <x v="0"/>
    <x v="7"/>
    <x v="132"/>
    <x v="103"/>
    <x v="15"/>
    <x v="0"/>
    <x v="136"/>
    <x v="0"/>
    <x v="0"/>
    <x v="0"/>
    <x v="0"/>
    <x v="133"/>
    <x v="0"/>
    <x v="0"/>
    <x v="7"/>
    <x v="0"/>
    <x v="0"/>
    <x v="1"/>
    <x v="1"/>
    <x v="0"/>
    <x v="0"/>
    <x v="0"/>
    <x v="0"/>
    <x v="0"/>
    <x v="10"/>
  </r>
  <r>
    <x v="144"/>
    <x v="0"/>
    <x v="0"/>
    <x v="96"/>
    <x v="136"/>
    <x v="7"/>
    <x v="136"/>
    <x v="120"/>
    <x v="1"/>
    <x v="12"/>
    <x v="4"/>
    <x v="2"/>
    <x v="5"/>
    <x v="5"/>
    <x v="1"/>
    <x v="1"/>
    <x v="134"/>
    <x v="3"/>
    <x v="137"/>
    <x v="1"/>
    <x v="137"/>
    <x v="0"/>
    <x v="6"/>
    <x v="7"/>
    <x v="13"/>
    <x v="16"/>
    <x v="60"/>
    <x v="134"/>
    <x v="142"/>
    <x v="4"/>
    <x v="135"/>
    <x v="3"/>
    <x v="132"/>
    <x v="50"/>
    <x v="22"/>
    <x v="0"/>
    <x v="0"/>
    <x v="47"/>
    <x v="0"/>
    <x v="5"/>
    <x v="2"/>
    <x v="0"/>
    <x v="2"/>
    <x v="133"/>
    <x v="2"/>
    <x v="15"/>
    <x v="0"/>
    <x v="137"/>
    <x v="0"/>
    <x v="0"/>
    <x v="0"/>
    <x v="0"/>
    <x v="134"/>
    <x v="0"/>
    <x v="4"/>
    <x v="6"/>
    <x v="0"/>
    <x v="0"/>
    <x v="2"/>
    <x v="1"/>
    <x v="0"/>
    <x v="0"/>
    <x v="1"/>
    <x v="0"/>
    <x v="1"/>
    <x v="3"/>
  </r>
  <r>
    <x v="145"/>
    <x v="0"/>
    <x v="0"/>
    <x v="97"/>
    <x v="137"/>
    <x v="3"/>
    <x v="137"/>
    <x v="121"/>
    <x v="0"/>
    <x v="0"/>
    <x v="19"/>
    <x v="3"/>
    <x v="19"/>
    <x v="0"/>
    <x v="11"/>
    <x v="36"/>
    <x v="135"/>
    <x v="1"/>
    <x v="138"/>
    <x v="0"/>
    <x v="138"/>
    <x v="0"/>
    <x v="6"/>
    <x v="1"/>
    <x v="32"/>
    <x v="4"/>
    <x v="4"/>
    <x v="135"/>
    <x v="143"/>
    <x v="2"/>
    <x v="136"/>
    <x v="1"/>
    <x v="133"/>
    <x v="16"/>
    <x v="10"/>
    <x v="0"/>
    <x v="0"/>
    <x v="9"/>
    <x v="0"/>
    <x v="0"/>
    <x v="0"/>
    <x v="0"/>
    <x v="4"/>
    <x v="134"/>
    <x v="104"/>
    <x v="15"/>
    <x v="0"/>
    <x v="138"/>
    <x v="0"/>
    <x v="0"/>
    <x v="0"/>
    <x v="0"/>
    <x v="135"/>
    <x v="0"/>
    <x v="0"/>
    <x v="7"/>
    <x v="0"/>
    <x v="0"/>
    <x v="0"/>
    <x v="1"/>
    <x v="0"/>
    <x v="0"/>
    <x v="0"/>
    <x v="0"/>
    <x v="0"/>
    <x v="1"/>
  </r>
  <r>
    <x v="146"/>
    <x v="0"/>
    <x v="0"/>
    <x v="19"/>
    <x v="138"/>
    <x v="17"/>
    <x v="138"/>
    <x v="41"/>
    <x v="1"/>
    <x v="5"/>
    <x v="10"/>
    <x v="4"/>
    <x v="6"/>
    <x v="0"/>
    <x v="1"/>
    <x v="1"/>
    <x v="136"/>
    <x v="6"/>
    <x v="139"/>
    <x v="1"/>
    <x v="139"/>
    <x v="1"/>
    <x v="0"/>
    <x v="0"/>
    <x v="1"/>
    <x v="1"/>
    <x v="91"/>
    <x v="136"/>
    <x v="144"/>
    <x v="6"/>
    <x v="137"/>
    <x v="7"/>
    <x v="134"/>
    <x v="3"/>
    <x v="0"/>
    <x v="0"/>
    <x v="0"/>
    <x v="0"/>
    <x v="0"/>
    <x v="0"/>
    <x v="0"/>
    <x v="0"/>
    <x v="1"/>
    <x v="135"/>
    <x v="105"/>
    <x v="15"/>
    <x v="0"/>
    <x v="139"/>
    <x v="0"/>
    <x v="0"/>
    <x v="0"/>
    <x v="0"/>
    <x v="136"/>
    <x v="0"/>
    <x v="0"/>
    <x v="0"/>
    <x v="0"/>
    <x v="0"/>
    <x v="0"/>
    <x v="1"/>
    <x v="0"/>
    <x v="0"/>
    <x v="0"/>
    <x v="0"/>
    <x v="0"/>
    <x v="0"/>
  </r>
  <r>
    <x v="147"/>
    <x v="0"/>
    <x v="0"/>
    <x v="5"/>
    <x v="139"/>
    <x v="5"/>
    <x v="139"/>
    <x v="122"/>
    <x v="0"/>
    <x v="0"/>
    <x v="1"/>
    <x v="2"/>
    <x v="2"/>
    <x v="3"/>
    <x v="1"/>
    <x v="1"/>
    <x v="137"/>
    <x v="0"/>
    <x v="140"/>
    <x v="1"/>
    <x v="140"/>
    <x v="1"/>
    <x v="0"/>
    <x v="0"/>
    <x v="20"/>
    <x v="21"/>
    <x v="9"/>
    <x v="137"/>
    <x v="145"/>
    <x v="0"/>
    <x v="138"/>
    <x v="0"/>
    <x v="135"/>
    <x v="43"/>
    <x v="0"/>
    <x v="0"/>
    <x v="0"/>
    <x v="0"/>
    <x v="1"/>
    <x v="42"/>
    <x v="2"/>
    <x v="0"/>
    <x v="1"/>
    <x v="136"/>
    <x v="106"/>
    <x v="15"/>
    <x v="0"/>
    <x v="140"/>
    <x v="0"/>
    <x v="0"/>
    <x v="0"/>
    <x v="0"/>
    <x v="137"/>
    <x v="0"/>
    <x v="0"/>
    <x v="0"/>
    <x v="0"/>
    <x v="0"/>
    <x v="4"/>
    <x v="1"/>
    <x v="0"/>
    <x v="0"/>
    <x v="2"/>
    <x v="0"/>
    <x v="0"/>
    <x v="2"/>
  </r>
  <r>
    <x v="148"/>
    <x v="0"/>
    <x v="0"/>
    <x v="3"/>
    <x v="140"/>
    <x v="25"/>
    <x v="140"/>
    <x v="123"/>
    <x v="0"/>
    <x v="0"/>
    <x v="1"/>
    <x v="2"/>
    <x v="2"/>
    <x v="39"/>
    <x v="1"/>
    <x v="1"/>
    <x v="138"/>
    <x v="0"/>
    <x v="141"/>
    <x v="0"/>
    <x v="141"/>
    <x v="0"/>
    <x v="0"/>
    <x v="0"/>
    <x v="53"/>
    <x v="87"/>
    <x v="69"/>
    <x v="138"/>
    <x v="146"/>
    <x v="0"/>
    <x v="139"/>
    <x v="0"/>
    <x v="136"/>
    <x v="11"/>
    <x v="0"/>
    <x v="0"/>
    <x v="0"/>
    <x v="9"/>
    <x v="0"/>
    <x v="43"/>
    <x v="0"/>
    <x v="0"/>
    <x v="4"/>
    <x v="137"/>
    <x v="107"/>
    <x v="15"/>
    <x v="0"/>
    <x v="141"/>
    <x v="0"/>
    <x v="0"/>
    <x v="0"/>
    <x v="0"/>
    <x v="138"/>
    <x v="0"/>
    <x v="0"/>
    <x v="0"/>
    <x v="0"/>
    <x v="0"/>
    <x v="0"/>
    <x v="1"/>
    <x v="0"/>
    <x v="0"/>
    <x v="0"/>
    <x v="0"/>
    <x v="0"/>
    <x v="0"/>
  </r>
  <r>
    <x v="149"/>
    <x v="0"/>
    <x v="0"/>
    <x v="98"/>
    <x v="141"/>
    <x v="7"/>
    <x v="141"/>
    <x v="124"/>
    <x v="1"/>
    <x v="12"/>
    <x v="4"/>
    <x v="2"/>
    <x v="5"/>
    <x v="5"/>
    <x v="1"/>
    <x v="1"/>
    <x v="139"/>
    <x v="3"/>
    <x v="142"/>
    <x v="1"/>
    <x v="142"/>
    <x v="0"/>
    <x v="6"/>
    <x v="7"/>
    <x v="13"/>
    <x v="16"/>
    <x v="60"/>
    <x v="139"/>
    <x v="147"/>
    <x v="4"/>
    <x v="135"/>
    <x v="3"/>
    <x v="137"/>
    <x v="51"/>
    <x v="22"/>
    <x v="0"/>
    <x v="0"/>
    <x v="47"/>
    <x v="0"/>
    <x v="5"/>
    <x v="2"/>
    <x v="0"/>
    <x v="2"/>
    <x v="138"/>
    <x v="2"/>
    <x v="15"/>
    <x v="0"/>
    <x v="142"/>
    <x v="0"/>
    <x v="0"/>
    <x v="0"/>
    <x v="0"/>
    <x v="139"/>
    <x v="0"/>
    <x v="4"/>
    <x v="6"/>
    <x v="0"/>
    <x v="0"/>
    <x v="2"/>
    <x v="1"/>
    <x v="0"/>
    <x v="0"/>
    <x v="1"/>
    <x v="0"/>
    <x v="1"/>
    <x v="3"/>
  </r>
  <r>
    <x v="150"/>
    <x v="0"/>
    <x v="0"/>
    <x v="99"/>
    <x v="142"/>
    <x v="31"/>
    <x v="142"/>
    <x v="125"/>
    <x v="1"/>
    <x v="0"/>
    <x v="10"/>
    <x v="1"/>
    <x v="1"/>
    <x v="0"/>
    <x v="1"/>
    <x v="1"/>
    <x v="140"/>
    <x v="6"/>
    <x v="143"/>
    <x v="0"/>
    <x v="143"/>
    <x v="1"/>
    <x v="0"/>
    <x v="0"/>
    <x v="1"/>
    <x v="41"/>
    <x v="92"/>
    <x v="140"/>
    <x v="148"/>
    <x v="6"/>
    <x v="140"/>
    <x v="7"/>
    <x v="138"/>
    <x v="27"/>
    <x v="15"/>
    <x v="0"/>
    <x v="0"/>
    <x v="30"/>
    <x v="0"/>
    <x v="0"/>
    <x v="0"/>
    <x v="0"/>
    <x v="5"/>
    <x v="139"/>
    <x v="108"/>
    <x v="15"/>
    <x v="0"/>
    <x v="143"/>
    <x v="0"/>
    <x v="0"/>
    <x v="0"/>
    <x v="0"/>
    <x v="140"/>
    <x v="0"/>
    <x v="0"/>
    <x v="0"/>
    <x v="0"/>
    <x v="0"/>
    <x v="0"/>
    <x v="1"/>
    <x v="0"/>
    <x v="0"/>
    <x v="0"/>
    <x v="0"/>
    <x v="0"/>
    <x v="12"/>
  </r>
  <r>
    <x v="151"/>
    <x v="0"/>
    <x v="0"/>
    <x v="100"/>
    <x v="86"/>
    <x v="28"/>
    <x v="86"/>
    <x v="79"/>
    <x v="0"/>
    <x v="5"/>
    <x v="6"/>
    <x v="5"/>
    <x v="7"/>
    <x v="0"/>
    <x v="1"/>
    <x v="1"/>
    <x v="84"/>
    <x v="4"/>
    <x v="144"/>
    <x v="0"/>
    <x v="144"/>
    <x v="0"/>
    <x v="0"/>
    <x v="8"/>
    <x v="42"/>
    <x v="57"/>
    <x v="60"/>
    <x v="84"/>
    <x v="149"/>
    <x v="5"/>
    <x v="141"/>
    <x v="5"/>
    <x v="139"/>
    <x v="28"/>
    <x v="0"/>
    <x v="0"/>
    <x v="0"/>
    <x v="9"/>
    <x v="0"/>
    <x v="0"/>
    <x v="0"/>
    <x v="0"/>
    <x v="1"/>
    <x v="83"/>
    <x v="109"/>
    <x v="15"/>
    <x v="0"/>
    <x v="144"/>
    <x v="0"/>
    <x v="0"/>
    <x v="0"/>
    <x v="0"/>
    <x v="84"/>
    <x v="0"/>
    <x v="0"/>
    <x v="0"/>
    <x v="0"/>
    <x v="0"/>
    <x v="0"/>
    <x v="0"/>
    <x v="0"/>
    <x v="0"/>
    <x v="2"/>
    <x v="0"/>
    <x v="4"/>
    <x v="0"/>
  </r>
  <r>
    <x v="152"/>
    <x v="0"/>
    <x v="0"/>
    <x v="101"/>
    <x v="143"/>
    <x v="31"/>
    <x v="143"/>
    <x v="126"/>
    <x v="1"/>
    <x v="8"/>
    <x v="1"/>
    <x v="5"/>
    <x v="8"/>
    <x v="0"/>
    <x v="1"/>
    <x v="1"/>
    <x v="141"/>
    <x v="0"/>
    <x v="145"/>
    <x v="0"/>
    <x v="145"/>
    <x v="0"/>
    <x v="11"/>
    <x v="5"/>
    <x v="54"/>
    <x v="88"/>
    <x v="93"/>
    <x v="141"/>
    <x v="150"/>
    <x v="0"/>
    <x v="142"/>
    <x v="0"/>
    <x v="140"/>
    <x v="9"/>
    <x v="0"/>
    <x v="0"/>
    <x v="0"/>
    <x v="9"/>
    <x v="0"/>
    <x v="0"/>
    <x v="0"/>
    <x v="0"/>
    <x v="0"/>
    <x v="140"/>
    <x v="110"/>
    <x v="15"/>
    <x v="0"/>
    <x v="145"/>
    <x v="0"/>
    <x v="0"/>
    <x v="0"/>
    <x v="0"/>
    <x v="141"/>
    <x v="0"/>
    <x v="0"/>
    <x v="0"/>
    <x v="0"/>
    <x v="0"/>
    <x v="2"/>
    <x v="1"/>
    <x v="0"/>
    <x v="0"/>
    <x v="0"/>
    <x v="0"/>
    <x v="0"/>
    <x v="12"/>
  </r>
  <r>
    <x v="153"/>
    <x v="0"/>
    <x v="0"/>
    <x v="5"/>
    <x v="144"/>
    <x v="5"/>
    <x v="144"/>
    <x v="127"/>
    <x v="17"/>
    <x v="1"/>
    <x v="1"/>
    <x v="3"/>
    <x v="24"/>
    <x v="3"/>
    <x v="1"/>
    <x v="1"/>
    <x v="142"/>
    <x v="0"/>
    <x v="146"/>
    <x v="1"/>
    <x v="146"/>
    <x v="0"/>
    <x v="0"/>
    <x v="1"/>
    <x v="55"/>
    <x v="89"/>
    <x v="94"/>
    <x v="142"/>
    <x v="151"/>
    <x v="0"/>
    <x v="143"/>
    <x v="0"/>
    <x v="141"/>
    <x v="38"/>
    <x v="15"/>
    <x v="0"/>
    <x v="0"/>
    <x v="30"/>
    <x v="1"/>
    <x v="0"/>
    <x v="2"/>
    <x v="0"/>
    <x v="1"/>
    <x v="141"/>
    <x v="111"/>
    <x v="3"/>
    <x v="0"/>
    <x v="146"/>
    <x v="0"/>
    <x v="0"/>
    <x v="0"/>
    <x v="0"/>
    <x v="142"/>
    <x v="0"/>
    <x v="0"/>
    <x v="0"/>
    <x v="0"/>
    <x v="0"/>
    <x v="1"/>
    <x v="0"/>
    <x v="0"/>
    <x v="0"/>
    <x v="2"/>
    <x v="0"/>
    <x v="0"/>
    <x v="2"/>
  </r>
  <r>
    <x v="154"/>
    <x v="0"/>
    <x v="0"/>
    <x v="102"/>
    <x v="145"/>
    <x v="10"/>
    <x v="145"/>
    <x v="128"/>
    <x v="3"/>
    <x v="6"/>
    <x v="11"/>
    <x v="5"/>
    <x v="8"/>
    <x v="0"/>
    <x v="5"/>
    <x v="37"/>
    <x v="143"/>
    <x v="2"/>
    <x v="147"/>
    <x v="0"/>
    <x v="147"/>
    <x v="0"/>
    <x v="0"/>
    <x v="0"/>
    <x v="56"/>
    <x v="79"/>
    <x v="95"/>
    <x v="143"/>
    <x v="152"/>
    <x v="3"/>
    <x v="144"/>
    <x v="2"/>
    <x v="142"/>
    <x v="9"/>
    <x v="0"/>
    <x v="0"/>
    <x v="0"/>
    <x v="9"/>
    <x v="0"/>
    <x v="0"/>
    <x v="0"/>
    <x v="0"/>
    <x v="5"/>
    <x v="142"/>
    <x v="112"/>
    <x v="3"/>
    <x v="0"/>
    <x v="147"/>
    <x v="0"/>
    <x v="0"/>
    <x v="0"/>
    <x v="0"/>
    <x v="143"/>
    <x v="0"/>
    <x v="0"/>
    <x v="0"/>
    <x v="0"/>
    <x v="0"/>
    <x v="0"/>
    <x v="1"/>
    <x v="0"/>
    <x v="0"/>
    <x v="0"/>
    <x v="0"/>
    <x v="4"/>
    <x v="5"/>
  </r>
  <r>
    <x v="155"/>
    <x v="0"/>
    <x v="0"/>
    <x v="5"/>
    <x v="146"/>
    <x v="5"/>
    <x v="146"/>
    <x v="129"/>
    <x v="0"/>
    <x v="0"/>
    <x v="1"/>
    <x v="2"/>
    <x v="12"/>
    <x v="3"/>
    <x v="1"/>
    <x v="1"/>
    <x v="144"/>
    <x v="0"/>
    <x v="148"/>
    <x v="1"/>
    <x v="101"/>
    <x v="1"/>
    <x v="0"/>
    <x v="1"/>
    <x v="55"/>
    <x v="90"/>
    <x v="96"/>
    <x v="144"/>
    <x v="153"/>
    <x v="0"/>
    <x v="145"/>
    <x v="0"/>
    <x v="143"/>
    <x v="38"/>
    <x v="15"/>
    <x v="0"/>
    <x v="0"/>
    <x v="48"/>
    <x v="1"/>
    <x v="44"/>
    <x v="2"/>
    <x v="0"/>
    <x v="1"/>
    <x v="143"/>
    <x v="113"/>
    <x v="3"/>
    <x v="0"/>
    <x v="148"/>
    <x v="0"/>
    <x v="0"/>
    <x v="0"/>
    <x v="0"/>
    <x v="144"/>
    <x v="0"/>
    <x v="0"/>
    <x v="0"/>
    <x v="0"/>
    <x v="0"/>
    <x v="7"/>
    <x v="1"/>
    <x v="0"/>
    <x v="0"/>
    <x v="2"/>
    <x v="0"/>
    <x v="0"/>
    <x v="2"/>
  </r>
  <r>
    <x v="156"/>
    <x v="0"/>
    <x v="0"/>
    <x v="5"/>
    <x v="147"/>
    <x v="5"/>
    <x v="147"/>
    <x v="130"/>
    <x v="1"/>
    <x v="10"/>
    <x v="5"/>
    <x v="2"/>
    <x v="5"/>
    <x v="3"/>
    <x v="1"/>
    <x v="1"/>
    <x v="145"/>
    <x v="2"/>
    <x v="149"/>
    <x v="1"/>
    <x v="148"/>
    <x v="0"/>
    <x v="6"/>
    <x v="7"/>
    <x v="57"/>
    <x v="91"/>
    <x v="97"/>
    <x v="145"/>
    <x v="154"/>
    <x v="3"/>
    <x v="146"/>
    <x v="2"/>
    <x v="144"/>
    <x v="52"/>
    <x v="10"/>
    <x v="0"/>
    <x v="0"/>
    <x v="49"/>
    <x v="1"/>
    <x v="0"/>
    <x v="2"/>
    <x v="0"/>
    <x v="1"/>
    <x v="144"/>
    <x v="114"/>
    <x v="3"/>
    <x v="0"/>
    <x v="149"/>
    <x v="0"/>
    <x v="0"/>
    <x v="0"/>
    <x v="0"/>
    <x v="145"/>
    <x v="0"/>
    <x v="0"/>
    <x v="7"/>
    <x v="0"/>
    <x v="0"/>
    <x v="0"/>
    <x v="1"/>
    <x v="0"/>
    <x v="0"/>
    <x v="2"/>
    <x v="0"/>
    <x v="4"/>
    <x v="2"/>
  </r>
  <r>
    <x v="157"/>
    <x v="0"/>
    <x v="0"/>
    <x v="5"/>
    <x v="148"/>
    <x v="5"/>
    <x v="148"/>
    <x v="131"/>
    <x v="0"/>
    <x v="5"/>
    <x v="1"/>
    <x v="2"/>
    <x v="2"/>
    <x v="3"/>
    <x v="1"/>
    <x v="1"/>
    <x v="146"/>
    <x v="0"/>
    <x v="150"/>
    <x v="1"/>
    <x v="149"/>
    <x v="0"/>
    <x v="0"/>
    <x v="1"/>
    <x v="14"/>
    <x v="92"/>
    <x v="98"/>
    <x v="146"/>
    <x v="155"/>
    <x v="0"/>
    <x v="147"/>
    <x v="0"/>
    <x v="145"/>
    <x v="3"/>
    <x v="0"/>
    <x v="0"/>
    <x v="0"/>
    <x v="9"/>
    <x v="1"/>
    <x v="45"/>
    <x v="2"/>
    <x v="0"/>
    <x v="1"/>
    <x v="145"/>
    <x v="115"/>
    <x v="3"/>
    <x v="0"/>
    <x v="150"/>
    <x v="0"/>
    <x v="0"/>
    <x v="0"/>
    <x v="0"/>
    <x v="146"/>
    <x v="0"/>
    <x v="0"/>
    <x v="0"/>
    <x v="0"/>
    <x v="0"/>
    <x v="2"/>
    <x v="1"/>
    <x v="0"/>
    <x v="0"/>
    <x v="2"/>
    <x v="0"/>
    <x v="0"/>
    <x v="2"/>
  </r>
  <r>
    <x v="158"/>
    <x v="0"/>
    <x v="0"/>
    <x v="103"/>
    <x v="149"/>
    <x v="31"/>
    <x v="149"/>
    <x v="132"/>
    <x v="1"/>
    <x v="8"/>
    <x v="1"/>
    <x v="5"/>
    <x v="8"/>
    <x v="0"/>
    <x v="1"/>
    <x v="1"/>
    <x v="147"/>
    <x v="0"/>
    <x v="151"/>
    <x v="1"/>
    <x v="150"/>
    <x v="0"/>
    <x v="12"/>
    <x v="5"/>
    <x v="14"/>
    <x v="93"/>
    <x v="99"/>
    <x v="147"/>
    <x v="156"/>
    <x v="0"/>
    <x v="148"/>
    <x v="0"/>
    <x v="146"/>
    <x v="16"/>
    <x v="10"/>
    <x v="0"/>
    <x v="0"/>
    <x v="9"/>
    <x v="0"/>
    <x v="0"/>
    <x v="2"/>
    <x v="0"/>
    <x v="4"/>
    <x v="146"/>
    <x v="116"/>
    <x v="3"/>
    <x v="0"/>
    <x v="151"/>
    <x v="0"/>
    <x v="0"/>
    <x v="0"/>
    <x v="0"/>
    <x v="147"/>
    <x v="0"/>
    <x v="0"/>
    <x v="7"/>
    <x v="0"/>
    <x v="0"/>
    <x v="2"/>
    <x v="1"/>
    <x v="0"/>
    <x v="0"/>
    <x v="0"/>
    <x v="0"/>
    <x v="3"/>
    <x v="12"/>
  </r>
  <r>
    <x v="159"/>
    <x v="0"/>
    <x v="0"/>
    <x v="104"/>
    <x v="150"/>
    <x v="9"/>
    <x v="150"/>
    <x v="133"/>
    <x v="1"/>
    <x v="0"/>
    <x v="10"/>
    <x v="2"/>
    <x v="5"/>
    <x v="6"/>
    <x v="1"/>
    <x v="1"/>
    <x v="148"/>
    <x v="6"/>
    <x v="152"/>
    <x v="1"/>
    <x v="151"/>
    <x v="0"/>
    <x v="3"/>
    <x v="0"/>
    <x v="6"/>
    <x v="5"/>
    <x v="12"/>
    <x v="148"/>
    <x v="157"/>
    <x v="6"/>
    <x v="149"/>
    <x v="7"/>
    <x v="147"/>
    <x v="23"/>
    <x v="12"/>
    <x v="0"/>
    <x v="0"/>
    <x v="30"/>
    <x v="2"/>
    <x v="6"/>
    <x v="2"/>
    <x v="0"/>
    <x v="1"/>
    <x v="147"/>
    <x v="117"/>
    <x v="3"/>
    <x v="0"/>
    <x v="152"/>
    <x v="0"/>
    <x v="0"/>
    <x v="0"/>
    <x v="0"/>
    <x v="148"/>
    <x v="0"/>
    <x v="0"/>
    <x v="0"/>
    <x v="0"/>
    <x v="0"/>
    <x v="0"/>
    <x v="1"/>
    <x v="0"/>
    <x v="0"/>
    <x v="0"/>
    <x v="0"/>
    <x v="1"/>
    <x v="3"/>
  </r>
  <r>
    <x v="160"/>
    <x v="0"/>
    <x v="0"/>
    <x v="105"/>
    <x v="151"/>
    <x v="31"/>
    <x v="151"/>
    <x v="134"/>
    <x v="17"/>
    <x v="5"/>
    <x v="15"/>
    <x v="3"/>
    <x v="24"/>
    <x v="0"/>
    <x v="9"/>
    <x v="38"/>
    <x v="149"/>
    <x v="2"/>
    <x v="153"/>
    <x v="0"/>
    <x v="152"/>
    <x v="0"/>
    <x v="6"/>
    <x v="1"/>
    <x v="58"/>
    <x v="94"/>
    <x v="100"/>
    <x v="149"/>
    <x v="158"/>
    <x v="3"/>
    <x v="150"/>
    <x v="2"/>
    <x v="148"/>
    <x v="53"/>
    <x v="23"/>
    <x v="0"/>
    <x v="0"/>
    <x v="8"/>
    <x v="0"/>
    <x v="0"/>
    <x v="0"/>
    <x v="0"/>
    <x v="2"/>
    <x v="148"/>
    <x v="2"/>
    <x v="3"/>
    <x v="0"/>
    <x v="153"/>
    <x v="0"/>
    <x v="0"/>
    <x v="0"/>
    <x v="0"/>
    <x v="149"/>
    <x v="0"/>
    <x v="0"/>
    <x v="6"/>
    <x v="0"/>
    <x v="0"/>
    <x v="4"/>
    <x v="1"/>
    <x v="0"/>
    <x v="0"/>
    <x v="1"/>
    <x v="0"/>
    <x v="0"/>
    <x v="11"/>
  </r>
  <r>
    <x v="161"/>
    <x v="0"/>
    <x v="0"/>
    <x v="5"/>
    <x v="152"/>
    <x v="5"/>
    <x v="152"/>
    <x v="135"/>
    <x v="1"/>
    <x v="0"/>
    <x v="1"/>
    <x v="5"/>
    <x v="8"/>
    <x v="3"/>
    <x v="1"/>
    <x v="1"/>
    <x v="150"/>
    <x v="0"/>
    <x v="154"/>
    <x v="1"/>
    <x v="153"/>
    <x v="0"/>
    <x v="0"/>
    <x v="0"/>
    <x v="25"/>
    <x v="95"/>
    <x v="7"/>
    <x v="150"/>
    <x v="159"/>
    <x v="0"/>
    <x v="151"/>
    <x v="0"/>
    <x v="149"/>
    <x v="43"/>
    <x v="0"/>
    <x v="0"/>
    <x v="0"/>
    <x v="0"/>
    <x v="1"/>
    <x v="0"/>
    <x v="2"/>
    <x v="0"/>
    <x v="1"/>
    <x v="149"/>
    <x v="118"/>
    <x v="3"/>
    <x v="0"/>
    <x v="154"/>
    <x v="0"/>
    <x v="0"/>
    <x v="0"/>
    <x v="0"/>
    <x v="150"/>
    <x v="0"/>
    <x v="0"/>
    <x v="0"/>
    <x v="0"/>
    <x v="0"/>
    <x v="2"/>
    <x v="1"/>
    <x v="0"/>
    <x v="0"/>
    <x v="2"/>
    <x v="0"/>
    <x v="0"/>
    <x v="2"/>
  </r>
  <r>
    <x v="162"/>
    <x v="0"/>
    <x v="0"/>
    <x v="106"/>
    <x v="153"/>
    <x v="3"/>
    <x v="153"/>
    <x v="136"/>
    <x v="0"/>
    <x v="1"/>
    <x v="10"/>
    <x v="3"/>
    <x v="9"/>
    <x v="0"/>
    <x v="1"/>
    <x v="1"/>
    <x v="151"/>
    <x v="6"/>
    <x v="155"/>
    <x v="1"/>
    <x v="154"/>
    <x v="1"/>
    <x v="5"/>
    <x v="1"/>
    <x v="27"/>
    <x v="33"/>
    <x v="101"/>
    <x v="151"/>
    <x v="160"/>
    <x v="6"/>
    <x v="152"/>
    <x v="7"/>
    <x v="150"/>
    <x v="54"/>
    <x v="16"/>
    <x v="0"/>
    <x v="0"/>
    <x v="12"/>
    <x v="0"/>
    <x v="0"/>
    <x v="2"/>
    <x v="0"/>
    <x v="2"/>
    <x v="150"/>
    <x v="2"/>
    <x v="3"/>
    <x v="0"/>
    <x v="155"/>
    <x v="0"/>
    <x v="0"/>
    <x v="0"/>
    <x v="0"/>
    <x v="151"/>
    <x v="0"/>
    <x v="2"/>
    <x v="10"/>
    <x v="0"/>
    <x v="0"/>
    <x v="0"/>
    <x v="1"/>
    <x v="0"/>
    <x v="0"/>
    <x v="1"/>
    <x v="0"/>
    <x v="1"/>
    <x v="1"/>
  </r>
  <r>
    <x v="163"/>
    <x v="0"/>
    <x v="0"/>
    <x v="107"/>
    <x v="154"/>
    <x v="3"/>
    <x v="154"/>
    <x v="137"/>
    <x v="0"/>
    <x v="0"/>
    <x v="13"/>
    <x v="3"/>
    <x v="19"/>
    <x v="0"/>
    <x v="7"/>
    <x v="39"/>
    <x v="152"/>
    <x v="3"/>
    <x v="156"/>
    <x v="0"/>
    <x v="155"/>
    <x v="0"/>
    <x v="0"/>
    <x v="0"/>
    <x v="22"/>
    <x v="96"/>
    <x v="102"/>
    <x v="152"/>
    <x v="161"/>
    <x v="4"/>
    <x v="153"/>
    <x v="3"/>
    <x v="151"/>
    <x v="9"/>
    <x v="0"/>
    <x v="0"/>
    <x v="0"/>
    <x v="9"/>
    <x v="0"/>
    <x v="0"/>
    <x v="0"/>
    <x v="0"/>
    <x v="4"/>
    <x v="151"/>
    <x v="119"/>
    <x v="16"/>
    <x v="0"/>
    <x v="156"/>
    <x v="0"/>
    <x v="0"/>
    <x v="0"/>
    <x v="0"/>
    <x v="152"/>
    <x v="0"/>
    <x v="0"/>
    <x v="0"/>
    <x v="0"/>
    <x v="0"/>
    <x v="0"/>
    <x v="1"/>
    <x v="0"/>
    <x v="0"/>
    <x v="0"/>
    <x v="0"/>
    <x v="0"/>
    <x v="1"/>
  </r>
  <r>
    <x v="164"/>
    <x v="0"/>
    <x v="0"/>
    <x v="8"/>
    <x v="155"/>
    <x v="1"/>
    <x v="155"/>
    <x v="1"/>
    <x v="0"/>
    <x v="0"/>
    <x v="14"/>
    <x v="4"/>
    <x v="16"/>
    <x v="0"/>
    <x v="1"/>
    <x v="1"/>
    <x v="153"/>
    <x v="5"/>
    <x v="157"/>
    <x v="0"/>
    <x v="156"/>
    <x v="0"/>
    <x v="6"/>
    <x v="0"/>
    <x v="49"/>
    <x v="97"/>
    <x v="72"/>
    <x v="153"/>
    <x v="162"/>
    <x v="1"/>
    <x v="154"/>
    <x v="6"/>
    <x v="152"/>
    <x v="16"/>
    <x v="10"/>
    <x v="0"/>
    <x v="0"/>
    <x v="9"/>
    <x v="0"/>
    <x v="0"/>
    <x v="0"/>
    <x v="0"/>
    <x v="5"/>
    <x v="152"/>
    <x v="120"/>
    <x v="16"/>
    <x v="0"/>
    <x v="157"/>
    <x v="0"/>
    <x v="0"/>
    <x v="0"/>
    <x v="0"/>
    <x v="153"/>
    <x v="0"/>
    <x v="0"/>
    <x v="11"/>
    <x v="0"/>
    <x v="0"/>
    <x v="2"/>
    <x v="1"/>
    <x v="0"/>
    <x v="0"/>
    <x v="0"/>
    <x v="0"/>
    <x v="0"/>
    <x v="0"/>
  </r>
  <r>
    <x v="165"/>
    <x v="0"/>
    <x v="0"/>
    <x v="8"/>
    <x v="155"/>
    <x v="1"/>
    <x v="155"/>
    <x v="1"/>
    <x v="0"/>
    <x v="0"/>
    <x v="14"/>
    <x v="4"/>
    <x v="16"/>
    <x v="0"/>
    <x v="1"/>
    <x v="1"/>
    <x v="153"/>
    <x v="5"/>
    <x v="157"/>
    <x v="0"/>
    <x v="156"/>
    <x v="0"/>
    <x v="6"/>
    <x v="0"/>
    <x v="49"/>
    <x v="97"/>
    <x v="72"/>
    <x v="153"/>
    <x v="162"/>
    <x v="1"/>
    <x v="154"/>
    <x v="6"/>
    <x v="152"/>
    <x v="55"/>
    <x v="23"/>
    <x v="0"/>
    <x v="0"/>
    <x v="3"/>
    <x v="0"/>
    <x v="0"/>
    <x v="0"/>
    <x v="0"/>
    <x v="5"/>
    <x v="152"/>
    <x v="2"/>
    <x v="16"/>
    <x v="0"/>
    <x v="157"/>
    <x v="0"/>
    <x v="0"/>
    <x v="0"/>
    <x v="0"/>
    <x v="153"/>
    <x v="0"/>
    <x v="0"/>
    <x v="11"/>
    <x v="0"/>
    <x v="0"/>
    <x v="2"/>
    <x v="1"/>
    <x v="0"/>
    <x v="0"/>
    <x v="1"/>
    <x v="0"/>
    <x v="0"/>
    <x v="0"/>
  </r>
  <r>
    <x v="166"/>
    <x v="0"/>
    <x v="0"/>
    <x v="108"/>
    <x v="156"/>
    <x v="7"/>
    <x v="156"/>
    <x v="138"/>
    <x v="1"/>
    <x v="1"/>
    <x v="1"/>
    <x v="2"/>
    <x v="5"/>
    <x v="5"/>
    <x v="1"/>
    <x v="1"/>
    <x v="154"/>
    <x v="0"/>
    <x v="158"/>
    <x v="1"/>
    <x v="157"/>
    <x v="0"/>
    <x v="6"/>
    <x v="1"/>
    <x v="37"/>
    <x v="98"/>
    <x v="103"/>
    <x v="154"/>
    <x v="163"/>
    <x v="0"/>
    <x v="155"/>
    <x v="0"/>
    <x v="153"/>
    <x v="56"/>
    <x v="23"/>
    <x v="0"/>
    <x v="0"/>
    <x v="50"/>
    <x v="0"/>
    <x v="5"/>
    <x v="2"/>
    <x v="0"/>
    <x v="2"/>
    <x v="153"/>
    <x v="2"/>
    <x v="16"/>
    <x v="0"/>
    <x v="158"/>
    <x v="0"/>
    <x v="0"/>
    <x v="0"/>
    <x v="0"/>
    <x v="154"/>
    <x v="0"/>
    <x v="0"/>
    <x v="6"/>
    <x v="0"/>
    <x v="0"/>
    <x v="0"/>
    <x v="1"/>
    <x v="0"/>
    <x v="0"/>
    <x v="1"/>
    <x v="0"/>
    <x v="0"/>
    <x v="3"/>
  </r>
  <r>
    <x v="167"/>
    <x v="0"/>
    <x v="0"/>
    <x v="109"/>
    <x v="157"/>
    <x v="31"/>
    <x v="157"/>
    <x v="139"/>
    <x v="1"/>
    <x v="0"/>
    <x v="4"/>
    <x v="1"/>
    <x v="1"/>
    <x v="0"/>
    <x v="1"/>
    <x v="1"/>
    <x v="155"/>
    <x v="3"/>
    <x v="159"/>
    <x v="0"/>
    <x v="158"/>
    <x v="0"/>
    <x v="6"/>
    <x v="0"/>
    <x v="24"/>
    <x v="99"/>
    <x v="104"/>
    <x v="155"/>
    <x v="164"/>
    <x v="4"/>
    <x v="156"/>
    <x v="3"/>
    <x v="154"/>
    <x v="57"/>
    <x v="17"/>
    <x v="0"/>
    <x v="0"/>
    <x v="34"/>
    <x v="0"/>
    <x v="0"/>
    <x v="0"/>
    <x v="0"/>
    <x v="2"/>
    <x v="154"/>
    <x v="2"/>
    <x v="16"/>
    <x v="0"/>
    <x v="159"/>
    <x v="0"/>
    <x v="0"/>
    <x v="0"/>
    <x v="0"/>
    <x v="155"/>
    <x v="0"/>
    <x v="4"/>
    <x v="6"/>
    <x v="0"/>
    <x v="0"/>
    <x v="0"/>
    <x v="1"/>
    <x v="0"/>
    <x v="0"/>
    <x v="1"/>
    <x v="0"/>
    <x v="0"/>
    <x v="12"/>
  </r>
  <r>
    <x v="168"/>
    <x v="0"/>
    <x v="0"/>
    <x v="110"/>
    <x v="158"/>
    <x v="0"/>
    <x v="158"/>
    <x v="0"/>
    <x v="0"/>
    <x v="3"/>
    <x v="0"/>
    <x v="0"/>
    <x v="0"/>
    <x v="0"/>
    <x v="0"/>
    <x v="40"/>
    <x v="156"/>
    <x v="2"/>
    <x v="160"/>
    <x v="0"/>
    <x v="159"/>
    <x v="0"/>
    <x v="0"/>
    <x v="0"/>
    <x v="59"/>
    <x v="53"/>
    <x v="105"/>
    <x v="156"/>
    <x v="165"/>
    <x v="3"/>
    <x v="157"/>
    <x v="2"/>
    <x v="155"/>
    <x v="58"/>
    <x v="24"/>
    <x v="0"/>
    <x v="0"/>
    <x v="51"/>
    <x v="0"/>
    <x v="0"/>
    <x v="0"/>
    <x v="0"/>
    <x v="4"/>
    <x v="155"/>
    <x v="121"/>
    <x v="16"/>
    <x v="0"/>
    <x v="160"/>
    <x v="0"/>
    <x v="0"/>
    <x v="0"/>
    <x v="0"/>
    <x v="156"/>
    <x v="0"/>
    <x v="0"/>
    <x v="12"/>
    <x v="0"/>
    <x v="0"/>
    <x v="0"/>
    <x v="1"/>
    <x v="0"/>
    <x v="0"/>
    <x v="0"/>
    <x v="0"/>
    <x v="4"/>
    <x v="0"/>
  </r>
  <r>
    <x v="169"/>
    <x v="0"/>
    <x v="0"/>
    <x v="111"/>
    <x v="159"/>
    <x v="3"/>
    <x v="159"/>
    <x v="140"/>
    <x v="0"/>
    <x v="4"/>
    <x v="10"/>
    <x v="3"/>
    <x v="3"/>
    <x v="0"/>
    <x v="1"/>
    <x v="1"/>
    <x v="157"/>
    <x v="6"/>
    <x v="161"/>
    <x v="0"/>
    <x v="160"/>
    <x v="1"/>
    <x v="0"/>
    <x v="3"/>
    <x v="60"/>
    <x v="100"/>
    <x v="106"/>
    <x v="157"/>
    <x v="166"/>
    <x v="6"/>
    <x v="158"/>
    <x v="7"/>
    <x v="156"/>
    <x v="9"/>
    <x v="0"/>
    <x v="0"/>
    <x v="0"/>
    <x v="9"/>
    <x v="0"/>
    <x v="0"/>
    <x v="0"/>
    <x v="0"/>
    <x v="7"/>
    <x v="156"/>
    <x v="122"/>
    <x v="16"/>
    <x v="0"/>
    <x v="161"/>
    <x v="0"/>
    <x v="0"/>
    <x v="0"/>
    <x v="0"/>
    <x v="157"/>
    <x v="0"/>
    <x v="0"/>
    <x v="0"/>
    <x v="0"/>
    <x v="0"/>
    <x v="0"/>
    <x v="1"/>
    <x v="0"/>
    <x v="0"/>
    <x v="0"/>
    <x v="0"/>
    <x v="1"/>
    <x v="1"/>
  </r>
  <r>
    <x v="170"/>
    <x v="0"/>
    <x v="0"/>
    <x v="112"/>
    <x v="160"/>
    <x v="31"/>
    <x v="160"/>
    <x v="141"/>
    <x v="1"/>
    <x v="0"/>
    <x v="14"/>
    <x v="2"/>
    <x v="12"/>
    <x v="40"/>
    <x v="1"/>
    <x v="1"/>
    <x v="80"/>
    <x v="5"/>
    <x v="162"/>
    <x v="0"/>
    <x v="161"/>
    <x v="1"/>
    <x v="4"/>
    <x v="0"/>
    <x v="39"/>
    <x v="14"/>
    <x v="57"/>
    <x v="80"/>
    <x v="167"/>
    <x v="1"/>
    <x v="159"/>
    <x v="6"/>
    <x v="157"/>
    <x v="59"/>
    <x v="25"/>
    <x v="0"/>
    <x v="0"/>
    <x v="52"/>
    <x v="0"/>
    <x v="46"/>
    <x v="0"/>
    <x v="0"/>
    <x v="2"/>
    <x v="79"/>
    <x v="2"/>
    <x v="16"/>
    <x v="0"/>
    <x v="162"/>
    <x v="0"/>
    <x v="0"/>
    <x v="0"/>
    <x v="0"/>
    <x v="80"/>
    <x v="0"/>
    <x v="0"/>
    <x v="3"/>
    <x v="2"/>
    <x v="0"/>
    <x v="6"/>
    <x v="1"/>
    <x v="0"/>
    <x v="0"/>
    <x v="1"/>
    <x v="0"/>
    <x v="1"/>
    <x v="12"/>
  </r>
  <r>
    <x v="171"/>
    <x v="0"/>
    <x v="0"/>
    <x v="113"/>
    <x v="161"/>
    <x v="36"/>
    <x v="161"/>
    <x v="142"/>
    <x v="0"/>
    <x v="0"/>
    <x v="2"/>
    <x v="3"/>
    <x v="9"/>
    <x v="0"/>
    <x v="1"/>
    <x v="1"/>
    <x v="158"/>
    <x v="1"/>
    <x v="163"/>
    <x v="0"/>
    <x v="162"/>
    <x v="0"/>
    <x v="0"/>
    <x v="0"/>
    <x v="27"/>
    <x v="101"/>
    <x v="107"/>
    <x v="158"/>
    <x v="168"/>
    <x v="2"/>
    <x v="160"/>
    <x v="1"/>
    <x v="158"/>
    <x v="9"/>
    <x v="0"/>
    <x v="0"/>
    <x v="0"/>
    <x v="9"/>
    <x v="0"/>
    <x v="0"/>
    <x v="0"/>
    <x v="0"/>
    <x v="4"/>
    <x v="157"/>
    <x v="123"/>
    <x v="16"/>
    <x v="0"/>
    <x v="163"/>
    <x v="0"/>
    <x v="0"/>
    <x v="0"/>
    <x v="0"/>
    <x v="158"/>
    <x v="0"/>
    <x v="0"/>
    <x v="0"/>
    <x v="0"/>
    <x v="0"/>
    <x v="0"/>
    <x v="1"/>
    <x v="0"/>
    <x v="0"/>
    <x v="0"/>
    <x v="0"/>
    <x v="0"/>
    <x v="1"/>
  </r>
  <r>
    <x v="172"/>
    <x v="0"/>
    <x v="0"/>
    <x v="114"/>
    <x v="162"/>
    <x v="15"/>
    <x v="162"/>
    <x v="143"/>
    <x v="15"/>
    <x v="1"/>
    <x v="1"/>
    <x v="7"/>
    <x v="13"/>
    <x v="0"/>
    <x v="1"/>
    <x v="1"/>
    <x v="159"/>
    <x v="0"/>
    <x v="164"/>
    <x v="0"/>
    <x v="163"/>
    <x v="0"/>
    <x v="6"/>
    <x v="1"/>
    <x v="61"/>
    <x v="102"/>
    <x v="108"/>
    <x v="159"/>
    <x v="169"/>
    <x v="0"/>
    <x v="161"/>
    <x v="0"/>
    <x v="159"/>
    <x v="23"/>
    <x v="12"/>
    <x v="0"/>
    <x v="0"/>
    <x v="37"/>
    <x v="0"/>
    <x v="0"/>
    <x v="0"/>
    <x v="0"/>
    <x v="4"/>
    <x v="158"/>
    <x v="124"/>
    <x v="16"/>
    <x v="0"/>
    <x v="164"/>
    <x v="0"/>
    <x v="0"/>
    <x v="0"/>
    <x v="0"/>
    <x v="159"/>
    <x v="0"/>
    <x v="0"/>
    <x v="7"/>
    <x v="0"/>
    <x v="0"/>
    <x v="0"/>
    <x v="1"/>
    <x v="0"/>
    <x v="0"/>
    <x v="0"/>
    <x v="0"/>
    <x v="0"/>
    <x v="10"/>
  </r>
  <r>
    <x v="173"/>
    <x v="0"/>
    <x v="0"/>
    <x v="100"/>
    <x v="163"/>
    <x v="31"/>
    <x v="163"/>
    <x v="144"/>
    <x v="1"/>
    <x v="8"/>
    <x v="1"/>
    <x v="5"/>
    <x v="8"/>
    <x v="0"/>
    <x v="1"/>
    <x v="1"/>
    <x v="160"/>
    <x v="0"/>
    <x v="165"/>
    <x v="0"/>
    <x v="164"/>
    <x v="0"/>
    <x v="11"/>
    <x v="1"/>
    <x v="62"/>
    <x v="103"/>
    <x v="1"/>
    <x v="160"/>
    <x v="170"/>
    <x v="0"/>
    <x v="162"/>
    <x v="0"/>
    <x v="160"/>
    <x v="9"/>
    <x v="0"/>
    <x v="0"/>
    <x v="0"/>
    <x v="9"/>
    <x v="0"/>
    <x v="0"/>
    <x v="0"/>
    <x v="0"/>
    <x v="4"/>
    <x v="159"/>
    <x v="125"/>
    <x v="16"/>
    <x v="0"/>
    <x v="165"/>
    <x v="0"/>
    <x v="0"/>
    <x v="0"/>
    <x v="0"/>
    <x v="160"/>
    <x v="0"/>
    <x v="0"/>
    <x v="0"/>
    <x v="0"/>
    <x v="0"/>
    <x v="4"/>
    <x v="1"/>
    <x v="0"/>
    <x v="0"/>
    <x v="0"/>
    <x v="0"/>
    <x v="0"/>
    <x v="12"/>
  </r>
  <r>
    <x v="174"/>
    <x v="0"/>
    <x v="0"/>
    <x v="109"/>
    <x v="164"/>
    <x v="31"/>
    <x v="164"/>
    <x v="145"/>
    <x v="1"/>
    <x v="4"/>
    <x v="1"/>
    <x v="1"/>
    <x v="1"/>
    <x v="0"/>
    <x v="1"/>
    <x v="1"/>
    <x v="161"/>
    <x v="0"/>
    <x v="166"/>
    <x v="0"/>
    <x v="165"/>
    <x v="1"/>
    <x v="11"/>
    <x v="5"/>
    <x v="27"/>
    <x v="62"/>
    <x v="109"/>
    <x v="161"/>
    <x v="171"/>
    <x v="0"/>
    <x v="163"/>
    <x v="0"/>
    <x v="161"/>
    <x v="60"/>
    <x v="17"/>
    <x v="0"/>
    <x v="0"/>
    <x v="34"/>
    <x v="0"/>
    <x v="0"/>
    <x v="0"/>
    <x v="0"/>
    <x v="2"/>
    <x v="160"/>
    <x v="2"/>
    <x v="16"/>
    <x v="0"/>
    <x v="166"/>
    <x v="0"/>
    <x v="0"/>
    <x v="0"/>
    <x v="0"/>
    <x v="161"/>
    <x v="0"/>
    <x v="0"/>
    <x v="1"/>
    <x v="0"/>
    <x v="0"/>
    <x v="0"/>
    <x v="1"/>
    <x v="0"/>
    <x v="0"/>
    <x v="1"/>
    <x v="0"/>
    <x v="0"/>
    <x v="12"/>
  </r>
  <r>
    <x v="175"/>
    <x v="0"/>
    <x v="0"/>
    <x v="115"/>
    <x v="165"/>
    <x v="31"/>
    <x v="165"/>
    <x v="146"/>
    <x v="17"/>
    <x v="5"/>
    <x v="3"/>
    <x v="3"/>
    <x v="24"/>
    <x v="0"/>
    <x v="2"/>
    <x v="41"/>
    <x v="162"/>
    <x v="1"/>
    <x v="167"/>
    <x v="0"/>
    <x v="166"/>
    <x v="0"/>
    <x v="0"/>
    <x v="0"/>
    <x v="63"/>
    <x v="77"/>
    <x v="110"/>
    <x v="162"/>
    <x v="172"/>
    <x v="2"/>
    <x v="164"/>
    <x v="1"/>
    <x v="162"/>
    <x v="3"/>
    <x v="0"/>
    <x v="0"/>
    <x v="0"/>
    <x v="0"/>
    <x v="0"/>
    <x v="0"/>
    <x v="0"/>
    <x v="0"/>
    <x v="4"/>
    <x v="161"/>
    <x v="126"/>
    <x v="16"/>
    <x v="0"/>
    <x v="167"/>
    <x v="0"/>
    <x v="0"/>
    <x v="0"/>
    <x v="0"/>
    <x v="162"/>
    <x v="0"/>
    <x v="0"/>
    <x v="0"/>
    <x v="0"/>
    <x v="0"/>
    <x v="0"/>
    <x v="1"/>
    <x v="0"/>
    <x v="0"/>
    <x v="0"/>
    <x v="0"/>
    <x v="3"/>
    <x v="11"/>
  </r>
  <r>
    <x v="176"/>
    <x v="0"/>
    <x v="0"/>
    <x v="5"/>
    <x v="166"/>
    <x v="5"/>
    <x v="166"/>
    <x v="147"/>
    <x v="22"/>
    <x v="9"/>
    <x v="16"/>
    <x v="13"/>
    <x v="25"/>
    <x v="3"/>
    <x v="1"/>
    <x v="1"/>
    <x v="163"/>
    <x v="7"/>
    <x v="168"/>
    <x v="1"/>
    <x v="167"/>
    <x v="0"/>
    <x v="6"/>
    <x v="3"/>
    <x v="61"/>
    <x v="85"/>
    <x v="16"/>
    <x v="163"/>
    <x v="173"/>
    <x v="1"/>
    <x v="165"/>
    <x v="8"/>
    <x v="163"/>
    <x v="1"/>
    <x v="10"/>
    <x v="0"/>
    <x v="0"/>
    <x v="53"/>
    <x v="0"/>
    <x v="0"/>
    <x v="1"/>
    <x v="0"/>
    <x v="2"/>
    <x v="162"/>
    <x v="2"/>
    <x v="2"/>
    <x v="0"/>
    <x v="168"/>
    <x v="0"/>
    <x v="0"/>
    <x v="0"/>
    <x v="0"/>
    <x v="163"/>
    <x v="0"/>
    <x v="0"/>
    <x v="7"/>
    <x v="0"/>
    <x v="0"/>
    <x v="0"/>
    <x v="0"/>
    <x v="0"/>
    <x v="0"/>
    <x v="1"/>
    <x v="0"/>
    <x v="0"/>
    <x v="2"/>
  </r>
  <r>
    <x v="177"/>
    <x v="0"/>
    <x v="0"/>
    <x v="80"/>
    <x v="167"/>
    <x v="1"/>
    <x v="167"/>
    <x v="148"/>
    <x v="0"/>
    <x v="5"/>
    <x v="5"/>
    <x v="2"/>
    <x v="2"/>
    <x v="41"/>
    <x v="1"/>
    <x v="1"/>
    <x v="164"/>
    <x v="2"/>
    <x v="169"/>
    <x v="0"/>
    <x v="168"/>
    <x v="0"/>
    <x v="6"/>
    <x v="1"/>
    <x v="64"/>
    <x v="104"/>
    <x v="10"/>
    <x v="164"/>
    <x v="174"/>
    <x v="3"/>
    <x v="166"/>
    <x v="2"/>
    <x v="164"/>
    <x v="16"/>
    <x v="10"/>
    <x v="0"/>
    <x v="0"/>
    <x v="9"/>
    <x v="0"/>
    <x v="47"/>
    <x v="0"/>
    <x v="0"/>
    <x v="4"/>
    <x v="163"/>
    <x v="127"/>
    <x v="17"/>
    <x v="0"/>
    <x v="169"/>
    <x v="0"/>
    <x v="0"/>
    <x v="0"/>
    <x v="0"/>
    <x v="164"/>
    <x v="0"/>
    <x v="0"/>
    <x v="7"/>
    <x v="0"/>
    <x v="0"/>
    <x v="0"/>
    <x v="1"/>
    <x v="0"/>
    <x v="0"/>
    <x v="0"/>
    <x v="0"/>
    <x v="4"/>
    <x v="0"/>
  </r>
  <r>
    <x v="178"/>
    <x v="0"/>
    <x v="0"/>
    <x v="116"/>
    <x v="168"/>
    <x v="37"/>
    <x v="168"/>
    <x v="149"/>
    <x v="11"/>
    <x v="4"/>
    <x v="4"/>
    <x v="10"/>
    <x v="20"/>
    <x v="0"/>
    <x v="1"/>
    <x v="1"/>
    <x v="165"/>
    <x v="3"/>
    <x v="170"/>
    <x v="0"/>
    <x v="169"/>
    <x v="0"/>
    <x v="0"/>
    <x v="3"/>
    <x v="65"/>
    <x v="105"/>
    <x v="111"/>
    <x v="165"/>
    <x v="175"/>
    <x v="4"/>
    <x v="167"/>
    <x v="3"/>
    <x v="165"/>
    <x v="9"/>
    <x v="0"/>
    <x v="0"/>
    <x v="0"/>
    <x v="9"/>
    <x v="0"/>
    <x v="0"/>
    <x v="0"/>
    <x v="0"/>
    <x v="5"/>
    <x v="164"/>
    <x v="128"/>
    <x v="17"/>
    <x v="0"/>
    <x v="170"/>
    <x v="0"/>
    <x v="0"/>
    <x v="0"/>
    <x v="0"/>
    <x v="165"/>
    <x v="0"/>
    <x v="0"/>
    <x v="0"/>
    <x v="0"/>
    <x v="0"/>
    <x v="0"/>
    <x v="1"/>
    <x v="0"/>
    <x v="0"/>
    <x v="0"/>
    <x v="0"/>
    <x v="1"/>
    <x v="8"/>
  </r>
  <r>
    <x v="179"/>
    <x v="0"/>
    <x v="0"/>
    <x v="117"/>
    <x v="169"/>
    <x v="31"/>
    <x v="169"/>
    <x v="150"/>
    <x v="1"/>
    <x v="4"/>
    <x v="10"/>
    <x v="5"/>
    <x v="8"/>
    <x v="0"/>
    <x v="1"/>
    <x v="1"/>
    <x v="166"/>
    <x v="6"/>
    <x v="171"/>
    <x v="0"/>
    <x v="170"/>
    <x v="1"/>
    <x v="0"/>
    <x v="3"/>
    <x v="66"/>
    <x v="30"/>
    <x v="1"/>
    <x v="166"/>
    <x v="176"/>
    <x v="6"/>
    <x v="168"/>
    <x v="7"/>
    <x v="166"/>
    <x v="9"/>
    <x v="0"/>
    <x v="0"/>
    <x v="0"/>
    <x v="9"/>
    <x v="0"/>
    <x v="0"/>
    <x v="0"/>
    <x v="0"/>
    <x v="7"/>
    <x v="165"/>
    <x v="129"/>
    <x v="17"/>
    <x v="0"/>
    <x v="171"/>
    <x v="0"/>
    <x v="0"/>
    <x v="0"/>
    <x v="0"/>
    <x v="166"/>
    <x v="0"/>
    <x v="0"/>
    <x v="0"/>
    <x v="0"/>
    <x v="0"/>
    <x v="0"/>
    <x v="1"/>
    <x v="0"/>
    <x v="0"/>
    <x v="0"/>
    <x v="0"/>
    <x v="4"/>
    <x v="12"/>
  </r>
  <r>
    <x v="180"/>
    <x v="0"/>
    <x v="0"/>
    <x v="118"/>
    <x v="170"/>
    <x v="15"/>
    <x v="170"/>
    <x v="151"/>
    <x v="15"/>
    <x v="0"/>
    <x v="18"/>
    <x v="7"/>
    <x v="13"/>
    <x v="0"/>
    <x v="1"/>
    <x v="1"/>
    <x v="167"/>
    <x v="5"/>
    <x v="172"/>
    <x v="0"/>
    <x v="171"/>
    <x v="0"/>
    <x v="0"/>
    <x v="1"/>
    <x v="16"/>
    <x v="30"/>
    <x v="112"/>
    <x v="167"/>
    <x v="177"/>
    <x v="1"/>
    <x v="169"/>
    <x v="6"/>
    <x v="167"/>
    <x v="9"/>
    <x v="0"/>
    <x v="0"/>
    <x v="0"/>
    <x v="9"/>
    <x v="0"/>
    <x v="0"/>
    <x v="0"/>
    <x v="0"/>
    <x v="4"/>
    <x v="166"/>
    <x v="130"/>
    <x v="17"/>
    <x v="0"/>
    <x v="172"/>
    <x v="0"/>
    <x v="0"/>
    <x v="0"/>
    <x v="0"/>
    <x v="167"/>
    <x v="0"/>
    <x v="0"/>
    <x v="5"/>
    <x v="0"/>
    <x v="0"/>
    <x v="0"/>
    <x v="0"/>
    <x v="0"/>
    <x v="0"/>
    <x v="0"/>
    <x v="0"/>
    <x v="0"/>
    <x v="10"/>
  </r>
  <r>
    <x v="181"/>
    <x v="0"/>
    <x v="0"/>
    <x v="119"/>
    <x v="171"/>
    <x v="9"/>
    <x v="171"/>
    <x v="152"/>
    <x v="1"/>
    <x v="0"/>
    <x v="1"/>
    <x v="2"/>
    <x v="5"/>
    <x v="6"/>
    <x v="1"/>
    <x v="1"/>
    <x v="168"/>
    <x v="0"/>
    <x v="173"/>
    <x v="1"/>
    <x v="172"/>
    <x v="0"/>
    <x v="3"/>
    <x v="0"/>
    <x v="67"/>
    <x v="7"/>
    <x v="54"/>
    <x v="168"/>
    <x v="178"/>
    <x v="0"/>
    <x v="170"/>
    <x v="0"/>
    <x v="168"/>
    <x v="61"/>
    <x v="26"/>
    <x v="0"/>
    <x v="0"/>
    <x v="54"/>
    <x v="0"/>
    <x v="6"/>
    <x v="2"/>
    <x v="0"/>
    <x v="2"/>
    <x v="167"/>
    <x v="2"/>
    <x v="17"/>
    <x v="0"/>
    <x v="173"/>
    <x v="0"/>
    <x v="0"/>
    <x v="0"/>
    <x v="0"/>
    <x v="168"/>
    <x v="0"/>
    <x v="0"/>
    <x v="1"/>
    <x v="0"/>
    <x v="0"/>
    <x v="0"/>
    <x v="1"/>
    <x v="0"/>
    <x v="0"/>
    <x v="1"/>
    <x v="0"/>
    <x v="0"/>
    <x v="3"/>
  </r>
  <r>
    <x v="182"/>
    <x v="0"/>
    <x v="0"/>
    <x v="120"/>
    <x v="172"/>
    <x v="31"/>
    <x v="172"/>
    <x v="153"/>
    <x v="1"/>
    <x v="0"/>
    <x v="2"/>
    <x v="11"/>
    <x v="22"/>
    <x v="0"/>
    <x v="1"/>
    <x v="1"/>
    <x v="169"/>
    <x v="1"/>
    <x v="174"/>
    <x v="0"/>
    <x v="173"/>
    <x v="1"/>
    <x v="11"/>
    <x v="0"/>
    <x v="27"/>
    <x v="106"/>
    <x v="113"/>
    <x v="169"/>
    <x v="179"/>
    <x v="2"/>
    <x v="171"/>
    <x v="1"/>
    <x v="169"/>
    <x v="62"/>
    <x v="14"/>
    <x v="0"/>
    <x v="0"/>
    <x v="31"/>
    <x v="0"/>
    <x v="0"/>
    <x v="0"/>
    <x v="0"/>
    <x v="2"/>
    <x v="168"/>
    <x v="2"/>
    <x v="17"/>
    <x v="0"/>
    <x v="174"/>
    <x v="0"/>
    <x v="0"/>
    <x v="0"/>
    <x v="0"/>
    <x v="169"/>
    <x v="0"/>
    <x v="0"/>
    <x v="1"/>
    <x v="0"/>
    <x v="0"/>
    <x v="0"/>
    <x v="1"/>
    <x v="5"/>
    <x v="0"/>
    <x v="1"/>
    <x v="0"/>
    <x v="0"/>
    <x v="12"/>
  </r>
  <r>
    <x v="183"/>
    <x v="0"/>
    <x v="0"/>
    <x v="8"/>
    <x v="173"/>
    <x v="17"/>
    <x v="173"/>
    <x v="154"/>
    <x v="7"/>
    <x v="8"/>
    <x v="10"/>
    <x v="4"/>
    <x v="6"/>
    <x v="0"/>
    <x v="1"/>
    <x v="1"/>
    <x v="170"/>
    <x v="6"/>
    <x v="175"/>
    <x v="0"/>
    <x v="174"/>
    <x v="1"/>
    <x v="0"/>
    <x v="5"/>
    <x v="6"/>
    <x v="0"/>
    <x v="114"/>
    <x v="170"/>
    <x v="180"/>
    <x v="6"/>
    <x v="172"/>
    <x v="7"/>
    <x v="170"/>
    <x v="9"/>
    <x v="0"/>
    <x v="0"/>
    <x v="0"/>
    <x v="9"/>
    <x v="0"/>
    <x v="0"/>
    <x v="0"/>
    <x v="0"/>
    <x v="5"/>
    <x v="169"/>
    <x v="131"/>
    <x v="17"/>
    <x v="0"/>
    <x v="175"/>
    <x v="0"/>
    <x v="0"/>
    <x v="0"/>
    <x v="0"/>
    <x v="170"/>
    <x v="0"/>
    <x v="0"/>
    <x v="0"/>
    <x v="0"/>
    <x v="0"/>
    <x v="0"/>
    <x v="1"/>
    <x v="0"/>
    <x v="0"/>
    <x v="0"/>
    <x v="0"/>
    <x v="0"/>
    <x v="4"/>
  </r>
  <r>
    <x v="184"/>
    <x v="0"/>
    <x v="0"/>
    <x v="121"/>
    <x v="174"/>
    <x v="36"/>
    <x v="174"/>
    <x v="155"/>
    <x v="0"/>
    <x v="8"/>
    <x v="10"/>
    <x v="3"/>
    <x v="9"/>
    <x v="0"/>
    <x v="1"/>
    <x v="1"/>
    <x v="171"/>
    <x v="6"/>
    <x v="176"/>
    <x v="1"/>
    <x v="175"/>
    <x v="1"/>
    <x v="6"/>
    <x v="5"/>
    <x v="1"/>
    <x v="54"/>
    <x v="115"/>
    <x v="171"/>
    <x v="181"/>
    <x v="6"/>
    <x v="173"/>
    <x v="7"/>
    <x v="171"/>
    <x v="15"/>
    <x v="10"/>
    <x v="0"/>
    <x v="0"/>
    <x v="0"/>
    <x v="1"/>
    <x v="0"/>
    <x v="2"/>
    <x v="0"/>
    <x v="4"/>
    <x v="170"/>
    <x v="132"/>
    <x v="18"/>
    <x v="0"/>
    <x v="176"/>
    <x v="0"/>
    <x v="0"/>
    <x v="0"/>
    <x v="0"/>
    <x v="171"/>
    <x v="0"/>
    <x v="0"/>
    <x v="7"/>
    <x v="0"/>
    <x v="0"/>
    <x v="0"/>
    <x v="1"/>
    <x v="0"/>
    <x v="0"/>
    <x v="0"/>
    <x v="0"/>
    <x v="0"/>
    <x v="1"/>
  </r>
  <r>
    <x v="185"/>
    <x v="0"/>
    <x v="0"/>
    <x v="5"/>
    <x v="175"/>
    <x v="5"/>
    <x v="175"/>
    <x v="156"/>
    <x v="0"/>
    <x v="0"/>
    <x v="4"/>
    <x v="7"/>
    <x v="13"/>
    <x v="3"/>
    <x v="1"/>
    <x v="1"/>
    <x v="172"/>
    <x v="3"/>
    <x v="177"/>
    <x v="1"/>
    <x v="176"/>
    <x v="0"/>
    <x v="6"/>
    <x v="1"/>
    <x v="45"/>
    <x v="83"/>
    <x v="116"/>
    <x v="172"/>
    <x v="182"/>
    <x v="4"/>
    <x v="174"/>
    <x v="3"/>
    <x v="172"/>
    <x v="23"/>
    <x v="12"/>
    <x v="0"/>
    <x v="0"/>
    <x v="26"/>
    <x v="1"/>
    <x v="0"/>
    <x v="2"/>
    <x v="0"/>
    <x v="7"/>
    <x v="171"/>
    <x v="133"/>
    <x v="18"/>
    <x v="0"/>
    <x v="177"/>
    <x v="0"/>
    <x v="0"/>
    <x v="0"/>
    <x v="0"/>
    <x v="172"/>
    <x v="0"/>
    <x v="0"/>
    <x v="7"/>
    <x v="0"/>
    <x v="0"/>
    <x v="0"/>
    <x v="1"/>
    <x v="0"/>
    <x v="0"/>
    <x v="2"/>
    <x v="0"/>
    <x v="0"/>
    <x v="2"/>
  </r>
  <r>
    <x v="186"/>
    <x v="0"/>
    <x v="0"/>
    <x v="122"/>
    <x v="176"/>
    <x v="31"/>
    <x v="176"/>
    <x v="157"/>
    <x v="17"/>
    <x v="5"/>
    <x v="17"/>
    <x v="3"/>
    <x v="3"/>
    <x v="0"/>
    <x v="10"/>
    <x v="42"/>
    <x v="173"/>
    <x v="0"/>
    <x v="178"/>
    <x v="0"/>
    <x v="177"/>
    <x v="0"/>
    <x v="6"/>
    <x v="3"/>
    <x v="41"/>
    <x v="75"/>
    <x v="111"/>
    <x v="173"/>
    <x v="183"/>
    <x v="0"/>
    <x v="175"/>
    <x v="0"/>
    <x v="173"/>
    <x v="16"/>
    <x v="10"/>
    <x v="0"/>
    <x v="0"/>
    <x v="9"/>
    <x v="0"/>
    <x v="0"/>
    <x v="0"/>
    <x v="0"/>
    <x v="6"/>
    <x v="172"/>
    <x v="134"/>
    <x v="18"/>
    <x v="0"/>
    <x v="178"/>
    <x v="0"/>
    <x v="0"/>
    <x v="0"/>
    <x v="0"/>
    <x v="173"/>
    <x v="0"/>
    <x v="0"/>
    <x v="7"/>
    <x v="0"/>
    <x v="0"/>
    <x v="0"/>
    <x v="1"/>
    <x v="0"/>
    <x v="0"/>
    <x v="0"/>
    <x v="0"/>
    <x v="0"/>
    <x v="11"/>
  </r>
  <r>
    <x v="187"/>
    <x v="0"/>
    <x v="0"/>
    <x v="123"/>
    <x v="177"/>
    <x v="31"/>
    <x v="177"/>
    <x v="158"/>
    <x v="17"/>
    <x v="5"/>
    <x v="11"/>
    <x v="3"/>
    <x v="24"/>
    <x v="0"/>
    <x v="5"/>
    <x v="43"/>
    <x v="174"/>
    <x v="2"/>
    <x v="179"/>
    <x v="0"/>
    <x v="178"/>
    <x v="0"/>
    <x v="6"/>
    <x v="3"/>
    <x v="6"/>
    <x v="7"/>
    <x v="7"/>
    <x v="174"/>
    <x v="184"/>
    <x v="3"/>
    <x v="176"/>
    <x v="2"/>
    <x v="174"/>
    <x v="45"/>
    <x v="10"/>
    <x v="0"/>
    <x v="0"/>
    <x v="9"/>
    <x v="0"/>
    <x v="0"/>
    <x v="0"/>
    <x v="0"/>
    <x v="6"/>
    <x v="173"/>
    <x v="135"/>
    <x v="18"/>
    <x v="0"/>
    <x v="179"/>
    <x v="0"/>
    <x v="0"/>
    <x v="0"/>
    <x v="0"/>
    <x v="174"/>
    <x v="0"/>
    <x v="0"/>
    <x v="7"/>
    <x v="0"/>
    <x v="0"/>
    <x v="0"/>
    <x v="1"/>
    <x v="0"/>
    <x v="0"/>
    <x v="0"/>
    <x v="0"/>
    <x v="0"/>
    <x v="11"/>
  </r>
  <r>
    <x v="188"/>
    <x v="0"/>
    <x v="0"/>
    <x v="3"/>
    <x v="178"/>
    <x v="17"/>
    <x v="178"/>
    <x v="159"/>
    <x v="0"/>
    <x v="7"/>
    <x v="2"/>
    <x v="4"/>
    <x v="21"/>
    <x v="0"/>
    <x v="1"/>
    <x v="1"/>
    <x v="175"/>
    <x v="1"/>
    <x v="180"/>
    <x v="0"/>
    <x v="179"/>
    <x v="1"/>
    <x v="13"/>
    <x v="9"/>
    <x v="68"/>
    <x v="0"/>
    <x v="25"/>
    <x v="175"/>
    <x v="185"/>
    <x v="2"/>
    <x v="177"/>
    <x v="1"/>
    <x v="175"/>
    <x v="23"/>
    <x v="12"/>
    <x v="0"/>
    <x v="0"/>
    <x v="30"/>
    <x v="0"/>
    <x v="0"/>
    <x v="0"/>
    <x v="0"/>
    <x v="4"/>
    <x v="174"/>
    <x v="136"/>
    <x v="18"/>
    <x v="0"/>
    <x v="180"/>
    <x v="0"/>
    <x v="0"/>
    <x v="0"/>
    <x v="0"/>
    <x v="175"/>
    <x v="0"/>
    <x v="0"/>
    <x v="7"/>
    <x v="0"/>
    <x v="0"/>
    <x v="8"/>
    <x v="1"/>
    <x v="0"/>
    <x v="0"/>
    <x v="0"/>
    <x v="0"/>
    <x v="2"/>
    <x v="1"/>
  </r>
  <r>
    <x v="189"/>
    <x v="0"/>
    <x v="0"/>
    <x v="5"/>
    <x v="179"/>
    <x v="5"/>
    <x v="179"/>
    <x v="160"/>
    <x v="1"/>
    <x v="8"/>
    <x v="2"/>
    <x v="5"/>
    <x v="8"/>
    <x v="3"/>
    <x v="1"/>
    <x v="1"/>
    <x v="176"/>
    <x v="1"/>
    <x v="181"/>
    <x v="1"/>
    <x v="180"/>
    <x v="0"/>
    <x v="14"/>
    <x v="5"/>
    <x v="24"/>
    <x v="16"/>
    <x v="117"/>
    <x v="176"/>
    <x v="186"/>
    <x v="2"/>
    <x v="178"/>
    <x v="1"/>
    <x v="176"/>
    <x v="63"/>
    <x v="23"/>
    <x v="0"/>
    <x v="0"/>
    <x v="55"/>
    <x v="0"/>
    <x v="0"/>
    <x v="0"/>
    <x v="0"/>
    <x v="2"/>
    <x v="175"/>
    <x v="2"/>
    <x v="18"/>
    <x v="0"/>
    <x v="181"/>
    <x v="0"/>
    <x v="0"/>
    <x v="0"/>
    <x v="0"/>
    <x v="176"/>
    <x v="0"/>
    <x v="0"/>
    <x v="6"/>
    <x v="0"/>
    <x v="0"/>
    <x v="0"/>
    <x v="1"/>
    <x v="0"/>
    <x v="0"/>
    <x v="1"/>
    <x v="0"/>
    <x v="0"/>
    <x v="2"/>
  </r>
  <r>
    <x v="190"/>
    <x v="0"/>
    <x v="0"/>
    <x v="5"/>
    <x v="179"/>
    <x v="5"/>
    <x v="179"/>
    <x v="160"/>
    <x v="1"/>
    <x v="8"/>
    <x v="2"/>
    <x v="5"/>
    <x v="8"/>
    <x v="3"/>
    <x v="1"/>
    <x v="1"/>
    <x v="176"/>
    <x v="1"/>
    <x v="181"/>
    <x v="1"/>
    <x v="180"/>
    <x v="0"/>
    <x v="14"/>
    <x v="5"/>
    <x v="24"/>
    <x v="16"/>
    <x v="117"/>
    <x v="176"/>
    <x v="186"/>
    <x v="2"/>
    <x v="178"/>
    <x v="1"/>
    <x v="176"/>
    <x v="64"/>
    <x v="4"/>
    <x v="0"/>
    <x v="0"/>
    <x v="56"/>
    <x v="0"/>
    <x v="0"/>
    <x v="0"/>
    <x v="0"/>
    <x v="2"/>
    <x v="175"/>
    <x v="2"/>
    <x v="17"/>
    <x v="0"/>
    <x v="181"/>
    <x v="0"/>
    <x v="0"/>
    <x v="0"/>
    <x v="0"/>
    <x v="176"/>
    <x v="0"/>
    <x v="0"/>
    <x v="6"/>
    <x v="0"/>
    <x v="0"/>
    <x v="0"/>
    <x v="1"/>
    <x v="0"/>
    <x v="0"/>
    <x v="1"/>
    <x v="0"/>
    <x v="0"/>
    <x v="2"/>
  </r>
  <r>
    <x v="191"/>
    <x v="0"/>
    <x v="0"/>
    <x v="124"/>
    <x v="180"/>
    <x v="15"/>
    <x v="180"/>
    <x v="161"/>
    <x v="15"/>
    <x v="0"/>
    <x v="14"/>
    <x v="7"/>
    <x v="13"/>
    <x v="0"/>
    <x v="1"/>
    <x v="1"/>
    <x v="177"/>
    <x v="5"/>
    <x v="182"/>
    <x v="0"/>
    <x v="181"/>
    <x v="1"/>
    <x v="0"/>
    <x v="0"/>
    <x v="27"/>
    <x v="101"/>
    <x v="107"/>
    <x v="177"/>
    <x v="187"/>
    <x v="1"/>
    <x v="179"/>
    <x v="6"/>
    <x v="177"/>
    <x v="3"/>
    <x v="0"/>
    <x v="0"/>
    <x v="0"/>
    <x v="57"/>
    <x v="0"/>
    <x v="0"/>
    <x v="0"/>
    <x v="0"/>
    <x v="4"/>
    <x v="176"/>
    <x v="137"/>
    <x v="18"/>
    <x v="0"/>
    <x v="182"/>
    <x v="0"/>
    <x v="0"/>
    <x v="0"/>
    <x v="0"/>
    <x v="177"/>
    <x v="0"/>
    <x v="0"/>
    <x v="0"/>
    <x v="0"/>
    <x v="0"/>
    <x v="0"/>
    <x v="1"/>
    <x v="0"/>
    <x v="0"/>
    <x v="0"/>
    <x v="0"/>
    <x v="0"/>
    <x v="10"/>
  </r>
  <r>
    <x v="192"/>
    <x v="0"/>
    <x v="0"/>
    <x v="125"/>
    <x v="181"/>
    <x v="31"/>
    <x v="181"/>
    <x v="162"/>
    <x v="1"/>
    <x v="1"/>
    <x v="2"/>
    <x v="1"/>
    <x v="1"/>
    <x v="0"/>
    <x v="1"/>
    <x v="1"/>
    <x v="178"/>
    <x v="1"/>
    <x v="183"/>
    <x v="0"/>
    <x v="182"/>
    <x v="1"/>
    <x v="15"/>
    <x v="5"/>
    <x v="62"/>
    <x v="107"/>
    <x v="34"/>
    <x v="178"/>
    <x v="188"/>
    <x v="1"/>
    <x v="180"/>
    <x v="1"/>
    <x v="178"/>
    <x v="1"/>
    <x v="27"/>
    <x v="0"/>
    <x v="0"/>
    <x v="58"/>
    <x v="0"/>
    <x v="0"/>
    <x v="1"/>
    <x v="0"/>
    <x v="2"/>
    <x v="177"/>
    <x v="2"/>
    <x v="2"/>
    <x v="0"/>
    <x v="183"/>
    <x v="0"/>
    <x v="0"/>
    <x v="0"/>
    <x v="0"/>
    <x v="178"/>
    <x v="0"/>
    <x v="2"/>
    <x v="13"/>
    <x v="0"/>
    <x v="0"/>
    <x v="4"/>
    <x v="0"/>
    <x v="6"/>
    <x v="0"/>
    <x v="1"/>
    <x v="0"/>
    <x v="0"/>
    <x v="12"/>
  </r>
  <r>
    <x v="193"/>
    <x v="0"/>
    <x v="0"/>
    <x v="5"/>
    <x v="182"/>
    <x v="5"/>
    <x v="182"/>
    <x v="163"/>
    <x v="23"/>
    <x v="1"/>
    <x v="10"/>
    <x v="7"/>
    <x v="13"/>
    <x v="3"/>
    <x v="1"/>
    <x v="1"/>
    <x v="179"/>
    <x v="6"/>
    <x v="184"/>
    <x v="1"/>
    <x v="183"/>
    <x v="0"/>
    <x v="0"/>
    <x v="0"/>
    <x v="51"/>
    <x v="108"/>
    <x v="118"/>
    <x v="179"/>
    <x v="189"/>
    <x v="6"/>
    <x v="181"/>
    <x v="7"/>
    <x v="163"/>
    <x v="27"/>
    <x v="15"/>
    <x v="0"/>
    <x v="0"/>
    <x v="26"/>
    <x v="1"/>
    <x v="0"/>
    <x v="2"/>
    <x v="0"/>
    <x v="6"/>
    <x v="178"/>
    <x v="138"/>
    <x v="18"/>
    <x v="0"/>
    <x v="184"/>
    <x v="0"/>
    <x v="0"/>
    <x v="0"/>
    <x v="0"/>
    <x v="179"/>
    <x v="0"/>
    <x v="0"/>
    <x v="0"/>
    <x v="0"/>
    <x v="0"/>
    <x v="0"/>
    <x v="1"/>
    <x v="0"/>
    <x v="0"/>
    <x v="2"/>
    <x v="0"/>
    <x v="0"/>
    <x v="2"/>
  </r>
  <r>
    <x v="194"/>
    <x v="0"/>
    <x v="0"/>
    <x v="126"/>
    <x v="183"/>
    <x v="10"/>
    <x v="183"/>
    <x v="164"/>
    <x v="10"/>
    <x v="6"/>
    <x v="17"/>
    <x v="5"/>
    <x v="11"/>
    <x v="0"/>
    <x v="10"/>
    <x v="44"/>
    <x v="180"/>
    <x v="5"/>
    <x v="185"/>
    <x v="0"/>
    <x v="184"/>
    <x v="0"/>
    <x v="6"/>
    <x v="5"/>
    <x v="69"/>
    <x v="109"/>
    <x v="65"/>
    <x v="180"/>
    <x v="190"/>
    <x v="1"/>
    <x v="182"/>
    <x v="6"/>
    <x v="179"/>
    <x v="16"/>
    <x v="10"/>
    <x v="0"/>
    <x v="0"/>
    <x v="9"/>
    <x v="0"/>
    <x v="0"/>
    <x v="0"/>
    <x v="0"/>
    <x v="4"/>
    <x v="179"/>
    <x v="139"/>
    <x v="18"/>
    <x v="0"/>
    <x v="185"/>
    <x v="0"/>
    <x v="0"/>
    <x v="0"/>
    <x v="0"/>
    <x v="180"/>
    <x v="0"/>
    <x v="0"/>
    <x v="7"/>
    <x v="0"/>
    <x v="0"/>
    <x v="0"/>
    <x v="1"/>
    <x v="0"/>
    <x v="0"/>
    <x v="0"/>
    <x v="0"/>
    <x v="4"/>
    <x v="7"/>
  </r>
  <r>
    <x v="195"/>
    <x v="0"/>
    <x v="0"/>
    <x v="125"/>
    <x v="181"/>
    <x v="31"/>
    <x v="181"/>
    <x v="162"/>
    <x v="1"/>
    <x v="1"/>
    <x v="2"/>
    <x v="1"/>
    <x v="1"/>
    <x v="0"/>
    <x v="1"/>
    <x v="1"/>
    <x v="178"/>
    <x v="1"/>
    <x v="183"/>
    <x v="0"/>
    <x v="182"/>
    <x v="1"/>
    <x v="15"/>
    <x v="5"/>
    <x v="62"/>
    <x v="107"/>
    <x v="34"/>
    <x v="178"/>
    <x v="191"/>
    <x v="2"/>
    <x v="180"/>
    <x v="1"/>
    <x v="178"/>
    <x v="65"/>
    <x v="27"/>
    <x v="0"/>
    <x v="0"/>
    <x v="58"/>
    <x v="0"/>
    <x v="0"/>
    <x v="0"/>
    <x v="0"/>
    <x v="2"/>
    <x v="177"/>
    <x v="2"/>
    <x v="18"/>
    <x v="0"/>
    <x v="183"/>
    <x v="0"/>
    <x v="0"/>
    <x v="0"/>
    <x v="0"/>
    <x v="178"/>
    <x v="0"/>
    <x v="2"/>
    <x v="13"/>
    <x v="0"/>
    <x v="0"/>
    <x v="4"/>
    <x v="0"/>
    <x v="6"/>
    <x v="0"/>
    <x v="1"/>
    <x v="0"/>
    <x v="0"/>
    <x v="12"/>
  </r>
  <r>
    <x v="196"/>
    <x v="0"/>
    <x v="0"/>
    <x v="127"/>
    <x v="184"/>
    <x v="31"/>
    <x v="184"/>
    <x v="165"/>
    <x v="24"/>
    <x v="5"/>
    <x v="3"/>
    <x v="5"/>
    <x v="7"/>
    <x v="0"/>
    <x v="2"/>
    <x v="45"/>
    <x v="181"/>
    <x v="0"/>
    <x v="186"/>
    <x v="0"/>
    <x v="185"/>
    <x v="0"/>
    <x v="6"/>
    <x v="6"/>
    <x v="70"/>
    <x v="97"/>
    <x v="54"/>
    <x v="181"/>
    <x v="192"/>
    <x v="0"/>
    <x v="183"/>
    <x v="0"/>
    <x v="180"/>
    <x v="15"/>
    <x v="10"/>
    <x v="0"/>
    <x v="0"/>
    <x v="0"/>
    <x v="0"/>
    <x v="0"/>
    <x v="0"/>
    <x v="0"/>
    <x v="4"/>
    <x v="180"/>
    <x v="140"/>
    <x v="18"/>
    <x v="0"/>
    <x v="186"/>
    <x v="0"/>
    <x v="0"/>
    <x v="0"/>
    <x v="0"/>
    <x v="181"/>
    <x v="0"/>
    <x v="0"/>
    <x v="7"/>
    <x v="0"/>
    <x v="0"/>
    <x v="1"/>
    <x v="1"/>
    <x v="0"/>
    <x v="0"/>
    <x v="0"/>
    <x v="0"/>
    <x v="0"/>
    <x v="11"/>
  </r>
  <r>
    <x v="197"/>
    <x v="0"/>
    <x v="0"/>
    <x v="5"/>
    <x v="185"/>
    <x v="5"/>
    <x v="185"/>
    <x v="93"/>
    <x v="25"/>
    <x v="1"/>
    <x v="1"/>
    <x v="7"/>
    <x v="13"/>
    <x v="3"/>
    <x v="1"/>
    <x v="1"/>
    <x v="182"/>
    <x v="0"/>
    <x v="187"/>
    <x v="1"/>
    <x v="186"/>
    <x v="0"/>
    <x v="6"/>
    <x v="1"/>
    <x v="19"/>
    <x v="110"/>
    <x v="24"/>
    <x v="182"/>
    <x v="193"/>
    <x v="0"/>
    <x v="184"/>
    <x v="0"/>
    <x v="181"/>
    <x v="15"/>
    <x v="10"/>
    <x v="0"/>
    <x v="0"/>
    <x v="0"/>
    <x v="1"/>
    <x v="0"/>
    <x v="2"/>
    <x v="0"/>
    <x v="3"/>
    <x v="181"/>
    <x v="141"/>
    <x v="4"/>
    <x v="0"/>
    <x v="187"/>
    <x v="0"/>
    <x v="0"/>
    <x v="0"/>
    <x v="0"/>
    <x v="182"/>
    <x v="0"/>
    <x v="0"/>
    <x v="7"/>
    <x v="0"/>
    <x v="0"/>
    <x v="4"/>
    <x v="1"/>
    <x v="0"/>
    <x v="0"/>
    <x v="2"/>
    <x v="0"/>
    <x v="0"/>
    <x v="2"/>
  </r>
  <r>
    <x v="198"/>
    <x v="0"/>
    <x v="0"/>
    <x v="3"/>
    <x v="186"/>
    <x v="17"/>
    <x v="186"/>
    <x v="166"/>
    <x v="0"/>
    <x v="1"/>
    <x v="4"/>
    <x v="4"/>
    <x v="21"/>
    <x v="0"/>
    <x v="1"/>
    <x v="1"/>
    <x v="183"/>
    <x v="3"/>
    <x v="188"/>
    <x v="0"/>
    <x v="187"/>
    <x v="0"/>
    <x v="6"/>
    <x v="5"/>
    <x v="2"/>
    <x v="47"/>
    <x v="46"/>
    <x v="183"/>
    <x v="194"/>
    <x v="4"/>
    <x v="185"/>
    <x v="3"/>
    <x v="182"/>
    <x v="41"/>
    <x v="10"/>
    <x v="0"/>
    <x v="0"/>
    <x v="0"/>
    <x v="0"/>
    <x v="0"/>
    <x v="0"/>
    <x v="0"/>
    <x v="7"/>
    <x v="182"/>
    <x v="142"/>
    <x v="4"/>
    <x v="0"/>
    <x v="188"/>
    <x v="0"/>
    <x v="0"/>
    <x v="0"/>
    <x v="0"/>
    <x v="183"/>
    <x v="0"/>
    <x v="0"/>
    <x v="7"/>
    <x v="0"/>
    <x v="0"/>
    <x v="1"/>
    <x v="1"/>
    <x v="0"/>
    <x v="0"/>
    <x v="0"/>
    <x v="0"/>
    <x v="1"/>
    <x v="0"/>
  </r>
  <r>
    <x v="199"/>
    <x v="0"/>
    <x v="0"/>
    <x v="128"/>
    <x v="187"/>
    <x v="21"/>
    <x v="187"/>
    <x v="167"/>
    <x v="1"/>
    <x v="0"/>
    <x v="1"/>
    <x v="2"/>
    <x v="5"/>
    <x v="16"/>
    <x v="1"/>
    <x v="1"/>
    <x v="184"/>
    <x v="0"/>
    <x v="189"/>
    <x v="1"/>
    <x v="188"/>
    <x v="0"/>
    <x v="3"/>
    <x v="0"/>
    <x v="6"/>
    <x v="21"/>
    <x v="9"/>
    <x v="184"/>
    <x v="195"/>
    <x v="0"/>
    <x v="186"/>
    <x v="0"/>
    <x v="183"/>
    <x v="66"/>
    <x v="15"/>
    <x v="0"/>
    <x v="0"/>
    <x v="37"/>
    <x v="1"/>
    <x v="18"/>
    <x v="2"/>
    <x v="0"/>
    <x v="6"/>
    <x v="183"/>
    <x v="143"/>
    <x v="4"/>
    <x v="0"/>
    <x v="189"/>
    <x v="0"/>
    <x v="0"/>
    <x v="0"/>
    <x v="0"/>
    <x v="184"/>
    <x v="0"/>
    <x v="0"/>
    <x v="0"/>
    <x v="0"/>
    <x v="0"/>
    <x v="0"/>
    <x v="1"/>
    <x v="0"/>
    <x v="0"/>
    <x v="0"/>
    <x v="0"/>
    <x v="0"/>
    <x v="3"/>
  </r>
  <r>
    <x v="200"/>
    <x v="0"/>
    <x v="0"/>
    <x v="19"/>
    <x v="188"/>
    <x v="17"/>
    <x v="188"/>
    <x v="57"/>
    <x v="0"/>
    <x v="1"/>
    <x v="2"/>
    <x v="4"/>
    <x v="16"/>
    <x v="0"/>
    <x v="1"/>
    <x v="1"/>
    <x v="185"/>
    <x v="1"/>
    <x v="190"/>
    <x v="0"/>
    <x v="189"/>
    <x v="0"/>
    <x v="6"/>
    <x v="1"/>
    <x v="28"/>
    <x v="111"/>
    <x v="119"/>
    <x v="185"/>
    <x v="196"/>
    <x v="2"/>
    <x v="187"/>
    <x v="1"/>
    <x v="184"/>
    <x v="15"/>
    <x v="10"/>
    <x v="0"/>
    <x v="0"/>
    <x v="59"/>
    <x v="0"/>
    <x v="0"/>
    <x v="0"/>
    <x v="0"/>
    <x v="3"/>
    <x v="184"/>
    <x v="144"/>
    <x v="4"/>
    <x v="0"/>
    <x v="190"/>
    <x v="0"/>
    <x v="0"/>
    <x v="0"/>
    <x v="0"/>
    <x v="185"/>
    <x v="0"/>
    <x v="0"/>
    <x v="7"/>
    <x v="0"/>
    <x v="0"/>
    <x v="4"/>
    <x v="1"/>
    <x v="0"/>
    <x v="0"/>
    <x v="0"/>
    <x v="0"/>
    <x v="0"/>
    <x v="1"/>
  </r>
  <r>
    <x v="201"/>
    <x v="0"/>
    <x v="0"/>
    <x v="129"/>
    <x v="189"/>
    <x v="30"/>
    <x v="189"/>
    <x v="41"/>
    <x v="0"/>
    <x v="8"/>
    <x v="14"/>
    <x v="12"/>
    <x v="23"/>
    <x v="0"/>
    <x v="1"/>
    <x v="1"/>
    <x v="186"/>
    <x v="5"/>
    <x v="191"/>
    <x v="0"/>
    <x v="190"/>
    <x v="1"/>
    <x v="0"/>
    <x v="5"/>
    <x v="20"/>
    <x v="112"/>
    <x v="120"/>
    <x v="186"/>
    <x v="197"/>
    <x v="1"/>
    <x v="188"/>
    <x v="6"/>
    <x v="185"/>
    <x v="3"/>
    <x v="0"/>
    <x v="0"/>
    <x v="0"/>
    <x v="0"/>
    <x v="0"/>
    <x v="0"/>
    <x v="0"/>
    <x v="0"/>
    <x v="4"/>
    <x v="185"/>
    <x v="145"/>
    <x v="4"/>
    <x v="0"/>
    <x v="191"/>
    <x v="0"/>
    <x v="0"/>
    <x v="0"/>
    <x v="0"/>
    <x v="186"/>
    <x v="0"/>
    <x v="0"/>
    <x v="0"/>
    <x v="0"/>
    <x v="0"/>
    <x v="4"/>
    <x v="1"/>
    <x v="0"/>
    <x v="0"/>
    <x v="0"/>
    <x v="0"/>
    <x v="0"/>
    <x v="1"/>
  </r>
  <r>
    <x v="202"/>
    <x v="0"/>
    <x v="0"/>
    <x v="5"/>
    <x v="190"/>
    <x v="5"/>
    <x v="190"/>
    <x v="168"/>
    <x v="10"/>
    <x v="1"/>
    <x v="5"/>
    <x v="5"/>
    <x v="11"/>
    <x v="3"/>
    <x v="1"/>
    <x v="1"/>
    <x v="187"/>
    <x v="2"/>
    <x v="192"/>
    <x v="1"/>
    <x v="191"/>
    <x v="0"/>
    <x v="6"/>
    <x v="1"/>
    <x v="16"/>
    <x v="113"/>
    <x v="121"/>
    <x v="187"/>
    <x v="198"/>
    <x v="3"/>
    <x v="189"/>
    <x v="2"/>
    <x v="186"/>
    <x v="15"/>
    <x v="10"/>
    <x v="0"/>
    <x v="0"/>
    <x v="60"/>
    <x v="1"/>
    <x v="0"/>
    <x v="2"/>
    <x v="0"/>
    <x v="3"/>
    <x v="186"/>
    <x v="146"/>
    <x v="4"/>
    <x v="0"/>
    <x v="192"/>
    <x v="0"/>
    <x v="0"/>
    <x v="0"/>
    <x v="0"/>
    <x v="187"/>
    <x v="0"/>
    <x v="0"/>
    <x v="7"/>
    <x v="0"/>
    <x v="0"/>
    <x v="0"/>
    <x v="1"/>
    <x v="0"/>
    <x v="0"/>
    <x v="2"/>
    <x v="0"/>
    <x v="0"/>
    <x v="2"/>
  </r>
  <r>
    <x v="203"/>
    <x v="0"/>
    <x v="0"/>
    <x v="130"/>
    <x v="191"/>
    <x v="31"/>
    <x v="191"/>
    <x v="169"/>
    <x v="1"/>
    <x v="1"/>
    <x v="1"/>
    <x v="11"/>
    <x v="22"/>
    <x v="0"/>
    <x v="1"/>
    <x v="1"/>
    <x v="188"/>
    <x v="0"/>
    <x v="193"/>
    <x v="0"/>
    <x v="192"/>
    <x v="1"/>
    <x v="11"/>
    <x v="1"/>
    <x v="71"/>
    <x v="114"/>
    <x v="122"/>
    <x v="188"/>
    <x v="199"/>
    <x v="0"/>
    <x v="190"/>
    <x v="0"/>
    <x v="187"/>
    <x v="9"/>
    <x v="0"/>
    <x v="0"/>
    <x v="0"/>
    <x v="9"/>
    <x v="0"/>
    <x v="0"/>
    <x v="0"/>
    <x v="0"/>
    <x v="4"/>
    <x v="187"/>
    <x v="147"/>
    <x v="4"/>
    <x v="0"/>
    <x v="193"/>
    <x v="0"/>
    <x v="0"/>
    <x v="0"/>
    <x v="0"/>
    <x v="188"/>
    <x v="0"/>
    <x v="0"/>
    <x v="0"/>
    <x v="0"/>
    <x v="0"/>
    <x v="5"/>
    <x v="1"/>
    <x v="0"/>
    <x v="0"/>
    <x v="0"/>
    <x v="0"/>
    <x v="0"/>
    <x v="12"/>
  </r>
  <r>
    <x v="204"/>
    <x v="0"/>
    <x v="0"/>
    <x v="131"/>
    <x v="152"/>
    <x v="31"/>
    <x v="152"/>
    <x v="135"/>
    <x v="1"/>
    <x v="0"/>
    <x v="1"/>
    <x v="5"/>
    <x v="8"/>
    <x v="0"/>
    <x v="1"/>
    <x v="1"/>
    <x v="150"/>
    <x v="0"/>
    <x v="194"/>
    <x v="0"/>
    <x v="193"/>
    <x v="0"/>
    <x v="0"/>
    <x v="0"/>
    <x v="25"/>
    <x v="95"/>
    <x v="7"/>
    <x v="150"/>
    <x v="200"/>
    <x v="0"/>
    <x v="191"/>
    <x v="0"/>
    <x v="188"/>
    <x v="3"/>
    <x v="0"/>
    <x v="0"/>
    <x v="0"/>
    <x v="0"/>
    <x v="0"/>
    <x v="0"/>
    <x v="0"/>
    <x v="0"/>
    <x v="3"/>
    <x v="149"/>
    <x v="148"/>
    <x v="4"/>
    <x v="0"/>
    <x v="194"/>
    <x v="0"/>
    <x v="0"/>
    <x v="0"/>
    <x v="0"/>
    <x v="150"/>
    <x v="0"/>
    <x v="0"/>
    <x v="0"/>
    <x v="0"/>
    <x v="0"/>
    <x v="2"/>
    <x v="0"/>
    <x v="0"/>
    <x v="0"/>
    <x v="0"/>
    <x v="0"/>
    <x v="0"/>
    <x v="12"/>
  </r>
  <r>
    <x v="205"/>
    <x v="0"/>
    <x v="0"/>
    <x v="132"/>
    <x v="146"/>
    <x v="22"/>
    <x v="146"/>
    <x v="129"/>
    <x v="0"/>
    <x v="0"/>
    <x v="1"/>
    <x v="2"/>
    <x v="12"/>
    <x v="42"/>
    <x v="1"/>
    <x v="1"/>
    <x v="144"/>
    <x v="0"/>
    <x v="195"/>
    <x v="0"/>
    <x v="194"/>
    <x v="1"/>
    <x v="0"/>
    <x v="0"/>
    <x v="55"/>
    <x v="90"/>
    <x v="96"/>
    <x v="144"/>
    <x v="201"/>
    <x v="0"/>
    <x v="192"/>
    <x v="0"/>
    <x v="189"/>
    <x v="66"/>
    <x v="15"/>
    <x v="0"/>
    <x v="0"/>
    <x v="48"/>
    <x v="0"/>
    <x v="48"/>
    <x v="0"/>
    <x v="0"/>
    <x v="4"/>
    <x v="143"/>
    <x v="149"/>
    <x v="4"/>
    <x v="0"/>
    <x v="195"/>
    <x v="0"/>
    <x v="0"/>
    <x v="0"/>
    <x v="0"/>
    <x v="144"/>
    <x v="0"/>
    <x v="0"/>
    <x v="0"/>
    <x v="0"/>
    <x v="0"/>
    <x v="7"/>
    <x v="0"/>
    <x v="0"/>
    <x v="0"/>
    <x v="0"/>
    <x v="0"/>
    <x v="0"/>
    <x v="0"/>
  </r>
  <r>
    <x v="206"/>
    <x v="0"/>
    <x v="0"/>
    <x v="133"/>
    <x v="192"/>
    <x v="10"/>
    <x v="192"/>
    <x v="170"/>
    <x v="9"/>
    <x v="6"/>
    <x v="17"/>
    <x v="5"/>
    <x v="18"/>
    <x v="0"/>
    <x v="10"/>
    <x v="46"/>
    <x v="189"/>
    <x v="2"/>
    <x v="196"/>
    <x v="0"/>
    <x v="195"/>
    <x v="0"/>
    <x v="0"/>
    <x v="0"/>
    <x v="55"/>
    <x v="115"/>
    <x v="123"/>
    <x v="189"/>
    <x v="202"/>
    <x v="3"/>
    <x v="193"/>
    <x v="2"/>
    <x v="190"/>
    <x v="67"/>
    <x v="28"/>
    <x v="0"/>
    <x v="0"/>
    <x v="61"/>
    <x v="0"/>
    <x v="0"/>
    <x v="0"/>
    <x v="0"/>
    <x v="2"/>
    <x v="188"/>
    <x v="2"/>
    <x v="4"/>
    <x v="0"/>
    <x v="196"/>
    <x v="0"/>
    <x v="0"/>
    <x v="0"/>
    <x v="0"/>
    <x v="189"/>
    <x v="0"/>
    <x v="0"/>
    <x v="1"/>
    <x v="0"/>
    <x v="0"/>
    <x v="1"/>
    <x v="1"/>
    <x v="0"/>
    <x v="0"/>
    <x v="1"/>
    <x v="0"/>
    <x v="1"/>
    <x v="5"/>
  </r>
  <r>
    <x v="207"/>
    <x v="0"/>
    <x v="0"/>
    <x v="5"/>
    <x v="193"/>
    <x v="5"/>
    <x v="193"/>
    <x v="171"/>
    <x v="0"/>
    <x v="0"/>
    <x v="5"/>
    <x v="2"/>
    <x v="2"/>
    <x v="3"/>
    <x v="1"/>
    <x v="1"/>
    <x v="190"/>
    <x v="2"/>
    <x v="197"/>
    <x v="1"/>
    <x v="196"/>
    <x v="0"/>
    <x v="6"/>
    <x v="0"/>
    <x v="35"/>
    <x v="21"/>
    <x v="50"/>
    <x v="190"/>
    <x v="203"/>
    <x v="3"/>
    <x v="194"/>
    <x v="2"/>
    <x v="191"/>
    <x v="45"/>
    <x v="10"/>
    <x v="0"/>
    <x v="0"/>
    <x v="62"/>
    <x v="1"/>
    <x v="49"/>
    <x v="2"/>
    <x v="0"/>
    <x v="6"/>
    <x v="189"/>
    <x v="150"/>
    <x v="5"/>
    <x v="0"/>
    <x v="197"/>
    <x v="0"/>
    <x v="0"/>
    <x v="0"/>
    <x v="0"/>
    <x v="190"/>
    <x v="0"/>
    <x v="0"/>
    <x v="7"/>
    <x v="0"/>
    <x v="0"/>
    <x v="2"/>
    <x v="1"/>
    <x v="0"/>
    <x v="0"/>
    <x v="2"/>
    <x v="0"/>
    <x v="0"/>
    <x v="2"/>
  </r>
  <r>
    <x v="208"/>
    <x v="0"/>
    <x v="0"/>
    <x v="134"/>
    <x v="194"/>
    <x v="35"/>
    <x v="194"/>
    <x v="172"/>
    <x v="26"/>
    <x v="8"/>
    <x v="20"/>
    <x v="13"/>
    <x v="25"/>
    <x v="0"/>
    <x v="13"/>
    <x v="47"/>
    <x v="191"/>
    <x v="0"/>
    <x v="198"/>
    <x v="1"/>
    <x v="197"/>
    <x v="0"/>
    <x v="6"/>
    <x v="0"/>
    <x v="35"/>
    <x v="116"/>
    <x v="59"/>
    <x v="191"/>
    <x v="204"/>
    <x v="0"/>
    <x v="195"/>
    <x v="0"/>
    <x v="192"/>
    <x v="16"/>
    <x v="10"/>
    <x v="0"/>
    <x v="0"/>
    <x v="9"/>
    <x v="0"/>
    <x v="0"/>
    <x v="2"/>
    <x v="0"/>
    <x v="4"/>
    <x v="190"/>
    <x v="151"/>
    <x v="5"/>
    <x v="0"/>
    <x v="198"/>
    <x v="0"/>
    <x v="0"/>
    <x v="0"/>
    <x v="0"/>
    <x v="191"/>
    <x v="0"/>
    <x v="0"/>
    <x v="7"/>
    <x v="0"/>
    <x v="0"/>
    <x v="2"/>
    <x v="1"/>
    <x v="0"/>
    <x v="0"/>
    <x v="0"/>
    <x v="0"/>
    <x v="0"/>
    <x v="2"/>
  </r>
  <r>
    <x v="209"/>
    <x v="0"/>
    <x v="0"/>
    <x v="100"/>
    <x v="195"/>
    <x v="28"/>
    <x v="195"/>
    <x v="173"/>
    <x v="0"/>
    <x v="5"/>
    <x v="4"/>
    <x v="8"/>
    <x v="27"/>
    <x v="0"/>
    <x v="1"/>
    <x v="1"/>
    <x v="192"/>
    <x v="3"/>
    <x v="199"/>
    <x v="0"/>
    <x v="198"/>
    <x v="0"/>
    <x v="6"/>
    <x v="0"/>
    <x v="35"/>
    <x v="117"/>
    <x v="124"/>
    <x v="192"/>
    <x v="205"/>
    <x v="4"/>
    <x v="196"/>
    <x v="3"/>
    <x v="193"/>
    <x v="16"/>
    <x v="10"/>
    <x v="0"/>
    <x v="0"/>
    <x v="63"/>
    <x v="0"/>
    <x v="0"/>
    <x v="0"/>
    <x v="0"/>
    <x v="4"/>
    <x v="191"/>
    <x v="152"/>
    <x v="5"/>
    <x v="0"/>
    <x v="199"/>
    <x v="0"/>
    <x v="0"/>
    <x v="0"/>
    <x v="0"/>
    <x v="192"/>
    <x v="0"/>
    <x v="0"/>
    <x v="7"/>
    <x v="0"/>
    <x v="0"/>
    <x v="2"/>
    <x v="1"/>
    <x v="0"/>
    <x v="0"/>
    <x v="0"/>
    <x v="0"/>
    <x v="0"/>
    <x v="0"/>
  </r>
  <r>
    <x v="210"/>
    <x v="0"/>
    <x v="0"/>
    <x v="19"/>
    <x v="196"/>
    <x v="17"/>
    <x v="196"/>
    <x v="41"/>
    <x v="0"/>
    <x v="1"/>
    <x v="5"/>
    <x v="4"/>
    <x v="16"/>
    <x v="0"/>
    <x v="1"/>
    <x v="1"/>
    <x v="193"/>
    <x v="2"/>
    <x v="200"/>
    <x v="0"/>
    <x v="199"/>
    <x v="0"/>
    <x v="0"/>
    <x v="1"/>
    <x v="41"/>
    <x v="118"/>
    <x v="125"/>
    <x v="193"/>
    <x v="206"/>
    <x v="3"/>
    <x v="197"/>
    <x v="2"/>
    <x v="194"/>
    <x v="3"/>
    <x v="0"/>
    <x v="0"/>
    <x v="0"/>
    <x v="64"/>
    <x v="0"/>
    <x v="0"/>
    <x v="0"/>
    <x v="0"/>
    <x v="3"/>
    <x v="192"/>
    <x v="153"/>
    <x v="5"/>
    <x v="0"/>
    <x v="200"/>
    <x v="0"/>
    <x v="0"/>
    <x v="0"/>
    <x v="0"/>
    <x v="193"/>
    <x v="0"/>
    <x v="0"/>
    <x v="0"/>
    <x v="0"/>
    <x v="0"/>
    <x v="0"/>
    <x v="1"/>
    <x v="0"/>
    <x v="0"/>
    <x v="0"/>
    <x v="0"/>
    <x v="0"/>
    <x v="1"/>
  </r>
  <r>
    <x v="211"/>
    <x v="0"/>
    <x v="0"/>
    <x v="80"/>
    <x v="197"/>
    <x v="38"/>
    <x v="197"/>
    <x v="14"/>
    <x v="0"/>
    <x v="0"/>
    <x v="19"/>
    <x v="0"/>
    <x v="0"/>
    <x v="0"/>
    <x v="11"/>
    <x v="48"/>
    <x v="194"/>
    <x v="6"/>
    <x v="201"/>
    <x v="0"/>
    <x v="200"/>
    <x v="0"/>
    <x v="0"/>
    <x v="0"/>
    <x v="72"/>
    <x v="119"/>
    <x v="126"/>
    <x v="194"/>
    <x v="207"/>
    <x v="6"/>
    <x v="198"/>
    <x v="7"/>
    <x v="195"/>
    <x v="9"/>
    <x v="0"/>
    <x v="0"/>
    <x v="0"/>
    <x v="9"/>
    <x v="0"/>
    <x v="0"/>
    <x v="0"/>
    <x v="0"/>
    <x v="3"/>
    <x v="193"/>
    <x v="154"/>
    <x v="5"/>
    <x v="0"/>
    <x v="201"/>
    <x v="0"/>
    <x v="0"/>
    <x v="0"/>
    <x v="0"/>
    <x v="194"/>
    <x v="0"/>
    <x v="0"/>
    <x v="0"/>
    <x v="0"/>
    <x v="0"/>
    <x v="0"/>
    <x v="1"/>
    <x v="0"/>
    <x v="0"/>
    <x v="0"/>
    <x v="0"/>
    <x v="4"/>
    <x v="0"/>
  </r>
  <r>
    <x v="212"/>
    <x v="0"/>
    <x v="0"/>
    <x v="135"/>
    <x v="198"/>
    <x v="15"/>
    <x v="198"/>
    <x v="174"/>
    <x v="15"/>
    <x v="0"/>
    <x v="10"/>
    <x v="7"/>
    <x v="13"/>
    <x v="0"/>
    <x v="1"/>
    <x v="1"/>
    <x v="195"/>
    <x v="6"/>
    <x v="202"/>
    <x v="0"/>
    <x v="201"/>
    <x v="1"/>
    <x v="0"/>
    <x v="3"/>
    <x v="73"/>
    <x v="42"/>
    <x v="12"/>
    <x v="195"/>
    <x v="208"/>
    <x v="6"/>
    <x v="199"/>
    <x v="7"/>
    <x v="196"/>
    <x v="9"/>
    <x v="0"/>
    <x v="0"/>
    <x v="0"/>
    <x v="65"/>
    <x v="0"/>
    <x v="0"/>
    <x v="0"/>
    <x v="0"/>
    <x v="0"/>
    <x v="194"/>
    <x v="155"/>
    <x v="5"/>
    <x v="0"/>
    <x v="202"/>
    <x v="0"/>
    <x v="0"/>
    <x v="0"/>
    <x v="0"/>
    <x v="195"/>
    <x v="0"/>
    <x v="0"/>
    <x v="5"/>
    <x v="0"/>
    <x v="0"/>
    <x v="0"/>
    <x v="1"/>
    <x v="0"/>
    <x v="0"/>
    <x v="0"/>
    <x v="0"/>
    <x v="0"/>
    <x v="10"/>
  </r>
  <r>
    <x v="213"/>
    <x v="0"/>
    <x v="0"/>
    <x v="136"/>
    <x v="199"/>
    <x v="15"/>
    <x v="199"/>
    <x v="175"/>
    <x v="1"/>
    <x v="0"/>
    <x v="14"/>
    <x v="7"/>
    <x v="13"/>
    <x v="0"/>
    <x v="1"/>
    <x v="1"/>
    <x v="196"/>
    <x v="5"/>
    <x v="203"/>
    <x v="0"/>
    <x v="202"/>
    <x v="0"/>
    <x v="0"/>
    <x v="5"/>
    <x v="45"/>
    <x v="120"/>
    <x v="40"/>
    <x v="196"/>
    <x v="209"/>
    <x v="2"/>
    <x v="200"/>
    <x v="6"/>
    <x v="197"/>
    <x v="1"/>
    <x v="19"/>
    <x v="0"/>
    <x v="0"/>
    <x v="66"/>
    <x v="0"/>
    <x v="0"/>
    <x v="1"/>
    <x v="0"/>
    <x v="2"/>
    <x v="195"/>
    <x v="2"/>
    <x v="2"/>
    <x v="0"/>
    <x v="203"/>
    <x v="0"/>
    <x v="0"/>
    <x v="0"/>
    <x v="0"/>
    <x v="196"/>
    <x v="0"/>
    <x v="0"/>
    <x v="1"/>
    <x v="0"/>
    <x v="0"/>
    <x v="0"/>
    <x v="0"/>
    <x v="0"/>
    <x v="0"/>
    <x v="1"/>
    <x v="0"/>
    <x v="0"/>
    <x v="1"/>
  </r>
  <r>
    <x v="214"/>
    <x v="0"/>
    <x v="0"/>
    <x v="137"/>
    <x v="200"/>
    <x v="31"/>
    <x v="200"/>
    <x v="176"/>
    <x v="17"/>
    <x v="5"/>
    <x v="17"/>
    <x v="3"/>
    <x v="24"/>
    <x v="0"/>
    <x v="10"/>
    <x v="49"/>
    <x v="142"/>
    <x v="0"/>
    <x v="204"/>
    <x v="0"/>
    <x v="203"/>
    <x v="0"/>
    <x v="0"/>
    <x v="1"/>
    <x v="55"/>
    <x v="89"/>
    <x v="94"/>
    <x v="142"/>
    <x v="210"/>
    <x v="0"/>
    <x v="201"/>
    <x v="0"/>
    <x v="198"/>
    <x v="66"/>
    <x v="15"/>
    <x v="0"/>
    <x v="0"/>
    <x v="30"/>
    <x v="0"/>
    <x v="0"/>
    <x v="0"/>
    <x v="0"/>
    <x v="0"/>
    <x v="141"/>
    <x v="156"/>
    <x v="5"/>
    <x v="0"/>
    <x v="204"/>
    <x v="0"/>
    <x v="0"/>
    <x v="0"/>
    <x v="0"/>
    <x v="142"/>
    <x v="0"/>
    <x v="0"/>
    <x v="0"/>
    <x v="0"/>
    <x v="0"/>
    <x v="1"/>
    <x v="0"/>
    <x v="0"/>
    <x v="0"/>
    <x v="0"/>
    <x v="0"/>
    <x v="0"/>
    <x v="11"/>
  </r>
  <r>
    <x v="215"/>
    <x v="0"/>
    <x v="0"/>
    <x v="138"/>
    <x v="185"/>
    <x v="15"/>
    <x v="185"/>
    <x v="93"/>
    <x v="25"/>
    <x v="1"/>
    <x v="1"/>
    <x v="7"/>
    <x v="13"/>
    <x v="0"/>
    <x v="1"/>
    <x v="1"/>
    <x v="182"/>
    <x v="0"/>
    <x v="205"/>
    <x v="0"/>
    <x v="204"/>
    <x v="0"/>
    <x v="6"/>
    <x v="1"/>
    <x v="19"/>
    <x v="110"/>
    <x v="24"/>
    <x v="182"/>
    <x v="211"/>
    <x v="0"/>
    <x v="202"/>
    <x v="0"/>
    <x v="199"/>
    <x v="41"/>
    <x v="10"/>
    <x v="0"/>
    <x v="0"/>
    <x v="0"/>
    <x v="0"/>
    <x v="0"/>
    <x v="0"/>
    <x v="0"/>
    <x v="4"/>
    <x v="181"/>
    <x v="157"/>
    <x v="5"/>
    <x v="0"/>
    <x v="205"/>
    <x v="0"/>
    <x v="0"/>
    <x v="0"/>
    <x v="0"/>
    <x v="182"/>
    <x v="0"/>
    <x v="0"/>
    <x v="7"/>
    <x v="0"/>
    <x v="0"/>
    <x v="4"/>
    <x v="0"/>
    <x v="0"/>
    <x v="0"/>
    <x v="0"/>
    <x v="0"/>
    <x v="0"/>
    <x v="10"/>
  </r>
  <r>
    <x v="216"/>
    <x v="0"/>
    <x v="0"/>
    <x v="23"/>
    <x v="201"/>
    <x v="3"/>
    <x v="201"/>
    <x v="177"/>
    <x v="0"/>
    <x v="1"/>
    <x v="15"/>
    <x v="3"/>
    <x v="19"/>
    <x v="0"/>
    <x v="9"/>
    <x v="50"/>
    <x v="197"/>
    <x v="2"/>
    <x v="206"/>
    <x v="0"/>
    <x v="205"/>
    <x v="0"/>
    <x v="6"/>
    <x v="1"/>
    <x v="74"/>
    <x v="121"/>
    <x v="46"/>
    <x v="197"/>
    <x v="212"/>
    <x v="3"/>
    <x v="203"/>
    <x v="2"/>
    <x v="200"/>
    <x v="16"/>
    <x v="10"/>
    <x v="0"/>
    <x v="0"/>
    <x v="67"/>
    <x v="0"/>
    <x v="0"/>
    <x v="0"/>
    <x v="0"/>
    <x v="4"/>
    <x v="196"/>
    <x v="158"/>
    <x v="5"/>
    <x v="0"/>
    <x v="206"/>
    <x v="0"/>
    <x v="0"/>
    <x v="0"/>
    <x v="0"/>
    <x v="197"/>
    <x v="0"/>
    <x v="0"/>
    <x v="7"/>
    <x v="0"/>
    <x v="0"/>
    <x v="7"/>
    <x v="1"/>
    <x v="0"/>
    <x v="0"/>
    <x v="0"/>
    <x v="0"/>
    <x v="3"/>
    <x v="1"/>
  </r>
  <r>
    <x v="217"/>
    <x v="0"/>
    <x v="0"/>
    <x v="139"/>
    <x v="202"/>
    <x v="15"/>
    <x v="202"/>
    <x v="178"/>
    <x v="15"/>
    <x v="1"/>
    <x v="5"/>
    <x v="7"/>
    <x v="13"/>
    <x v="0"/>
    <x v="1"/>
    <x v="1"/>
    <x v="198"/>
    <x v="2"/>
    <x v="207"/>
    <x v="0"/>
    <x v="206"/>
    <x v="0"/>
    <x v="6"/>
    <x v="1"/>
    <x v="10"/>
    <x v="122"/>
    <x v="127"/>
    <x v="198"/>
    <x v="213"/>
    <x v="3"/>
    <x v="204"/>
    <x v="2"/>
    <x v="201"/>
    <x v="16"/>
    <x v="10"/>
    <x v="0"/>
    <x v="0"/>
    <x v="68"/>
    <x v="0"/>
    <x v="0"/>
    <x v="0"/>
    <x v="0"/>
    <x v="4"/>
    <x v="197"/>
    <x v="159"/>
    <x v="5"/>
    <x v="0"/>
    <x v="207"/>
    <x v="0"/>
    <x v="0"/>
    <x v="0"/>
    <x v="0"/>
    <x v="198"/>
    <x v="0"/>
    <x v="0"/>
    <x v="7"/>
    <x v="0"/>
    <x v="0"/>
    <x v="0"/>
    <x v="1"/>
    <x v="0"/>
    <x v="0"/>
    <x v="0"/>
    <x v="0"/>
    <x v="0"/>
    <x v="10"/>
  </r>
  <r>
    <x v="218"/>
    <x v="0"/>
    <x v="0"/>
    <x v="140"/>
    <x v="203"/>
    <x v="3"/>
    <x v="203"/>
    <x v="179"/>
    <x v="0"/>
    <x v="8"/>
    <x v="10"/>
    <x v="9"/>
    <x v="28"/>
    <x v="0"/>
    <x v="1"/>
    <x v="1"/>
    <x v="199"/>
    <x v="6"/>
    <x v="208"/>
    <x v="0"/>
    <x v="207"/>
    <x v="0"/>
    <x v="6"/>
    <x v="5"/>
    <x v="20"/>
    <x v="123"/>
    <x v="128"/>
    <x v="199"/>
    <x v="214"/>
    <x v="6"/>
    <x v="205"/>
    <x v="7"/>
    <x v="202"/>
    <x v="16"/>
    <x v="10"/>
    <x v="0"/>
    <x v="0"/>
    <x v="69"/>
    <x v="0"/>
    <x v="0"/>
    <x v="0"/>
    <x v="0"/>
    <x v="0"/>
    <x v="198"/>
    <x v="160"/>
    <x v="5"/>
    <x v="0"/>
    <x v="208"/>
    <x v="0"/>
    <x v="0"/>
    <x v="0"/>
    <x v="0"/>
    <x v="199"/>
    <x v="0"/>
    <x v="0"/>
    <x v="7"/>
    <x v="0"/>
    <x v="0"/>
    <x v="4"/>
    <x v="1"/>
    <x v="0"/>
    <x v="0"/>
    <x v="0"/>
    <x v="0"/>
    <x v="0"/>
    <x v="1"/>
  </r>
  <r>
    <x v="219"/>
    <x v="0"/>
    <x v="0"/>
    <x v="141"/>
    <x v="204"/>
    <x v="36"/>
    <x v="204"/>
    <x v="180"/>
    <x v="0"/>
    <x v="0"/>
    <x v="7"/>
    <x v="3"/>
    <x v="19"/>
    <x v="0"/>
    <x v="3"/>
    <x v="51"/>
    <x v="200"/>
    <x v="8"/>
    <x v="209"/>
    <x v="0"/>
    <x v="208"/>
    <x v="0"/>
    <x v="0"/>
    <x v="0"/>
    <x v="17"/>
    <x v="79"/>
    <x v="12"/>
    <x v="200"/>
    <x v="215"/>
    <x v="7"/>
    <x v="206"/>
    <x v="9"/>
    <x v="203"/>
    <x v="3"/>
    <x v="0"/>
    <x v="0"/>
    <x v="0"/>
    <x v="0"/>
    <x v="0"/>
    <x v="0"/>
    <x v="0"/>
    <x v="0"/>
    <x v="4"/>
    <x v="199"/>
    <x v="161"/>
    <x v="5"/>
    <x v="0"/>
    <x v="209"/>
    <x v="0"/>
    <x v="0"/>
    <x v="0"/>
    <x v="0"/>
    <x v="200"/>
    <x v="0"/>
    <x v="0"/>
    <x v="0"/>
    <x v="0"/>
    <x v="0"/>
    <x v="2"/>
    <x v="1"/>
    <x v="0"/>
    <x v="0"/>
    <x v="0"/>
    <x v="0"/>
    <x v="0"/>
    <x v="1"/>
  </r>
  <r>
    <x v="220"/>
    <x v="0"/>
    <x v="0"/>
    <x v="142"/>
    <x v="205"/>
    <x v="15"/>
    <x v="205"/>
    <x v="181"/>
    <x v="15"/>
    <x v="1"/>
    <x v="5"/>
    <x v="7"/>
    <x v="13"/>
    <x v="0"/>
    <x v="1"/>
    <x v="1"/>
    <x v="201"/>
    <x v="2"/>
    <x v="210"/>
    <x v="0"/>
    <x v="209"/>
    <x v="0"/>
    <x v="6"/>
    <x v="1"/>
    <x v="0"/>
    <x v="15"/>
    <x v="129"/>
    <x v="201"/>
    <x v="216"/>
    <x v="3"/>
    <x v="207"/>
    <x v="2"/>
    <x v="204"/>
    <x v="16"/>
    <x v="10"/>
    <x v="0"/>
    <x v="0"/>
    <x v="70"/>
    <x v="0"/>
    <x v="0"/>
    <x v="0"/>
    <x v="0"/>
    <x v="0"/>
    <x v="200"/>
    <x v="162"/>
    <x v="5"/>
    <x v="0"/>
    <x v="210"/>
    <x v="0"/>
    <x v="0"/>
    <x v="0"/>
    <x v="0"/>
    <x v="201"/>
    <x v="0"/>
    <x v="0"/>
    <x v="7"/>
    <x v="0"/>
    <x v="0"/>
    <x v="0"/>
    <x v="1"/>
    <x v="0"/>
    <x v="0"/>
    <x v="0"/>
    <x v="0"/>
    <x v="0"/>
    <x v="10"/>
  </r>
  <r>
    <x v="221"/>
    <x v="0"/>
    <x v="0"/>
    <x v="100"/>
    <x v="206"/>
    <x v="31"/>
    <x v="206"/>
    <x v="182"/>
    <x v="1"/>
    <x v="6"/>
    <x v="2"/>
    <x v="2"/>
    <x v="12"/>
    <x v="40"/>
    <x v="1"/>
    <x v="1"/>
    <x v="202"/>
    <x v="1"/>
    <x v="211"/>
    <x v="0"/>
    <x v="210"/>
    <x v="1"/>
    <x v="0"/>
    <x v="3"/>
    <x v="75"/>
    <x v="124"/>
    <x v="54"/>
    <x v="202"/>
    <x v="217"/>
    <x v="2"/>
    <x v="208"/>
    <x v="1"/>
    <x v="205"/>
    <x v="68"/>
    <x v="6"/>
    <x v="0"/>
    <x v="0"/>
    <x v="71"/>
    <x v="0"/>
    <x v="46"/>
    <x v="0"/>
    <x v="0"/>
    <x v="2"/>
    <x v="201"/>
    <x v="2"/>
    <x v="5"/>
    <x v="0"/>
    <x v="211"/>
    <x v="0"/>
    <x v="0"/>
    <x v="0"/>
    <x v="0"/>
    <x v="202"/>
    <x v="0"/>
    <x v="0"/>
    <x v="1"/>
    <x v="0"/>
    <x v="0"/>
    <x v="0"/>
    <x v="1"/>
    <x v="7"/>
    <x v="0"/>
    <x v="1"/>
    <x v="0"/>
    <x v="4"/>
    <x v="12"/>
  </r>
  <r>
    <x v="222"/>
    <x v="0"/>
    <x v="0"/>
    <x v="143"/>
    <x v="207"/>
    <x v="31"/>
    <x v="207"/>
    <x v="183"/>
    <x v="1"/>
    <x v="1"/>
    <x v="1"/>
    <x v="5"/>
    <x v="8"/>
    <x v="0"/>
    <x v="1"/>
    <x v="1"/>
    <x v="203"/>
    <x v="0"/>
    <x v="212"/>
    <x v="0"/>
    <x v="211"/>
    <x v="0"/>
    <x v="14"/>
    <x v="1"/>
    <x v="9"/>
    <x v="61"/>
    <x v="130"/>
    <x v="203"/>
    <x v="218"/>
    <x v="0"/>
    <x v="209"/>
    <x v="0"/>
    <x v="206"/>
    <x v="15"/>
    <x v="10"/>
    <x v="0"/>
    <x v="0"/>
    <x v="72"/>
    <x v="0"/>
    <x v="0"/>
    <x v="0"/>
    <x v="0"/>
    <x v="3"/>
    <x v="202"/>
    <x v="163"/>
    <x v="5"/>
    <x v="0"/>
    <x v="212"/>
    <x v="0"/>
    <x v="0"/>
    <x v="0"/>
    <x v="0"/>
    <x v="203"/>
    <x v="0"/>
    <x v="0"/>
    <x v="7"/>
    <x v="0"/>
    <x v="0"/>
    <x v="2"/>
    <x v="1"/>
    <x v="0"/>
    <x v="0"/>
    <x v="0"/>
    <x v="0"/>
    <x v="0"/>
    <x v="12"/>
  </r>
  <r>
    <x v="223"/>
    <x v="0"/>
    <x v="0"/>
    <x v="144"/>
    <x v="208"/>
    <x v="3"/>
    <x v="208"/>
    <x v="184"/>
    <x v="0"/>
    <x v="1"/>
    <x v="5"/>
    <x v="2"/>
    <x v="2"/>
    <x v="7"/>
    <x v="1"/>
    <x v="1"/>
    <x v="204"/>
    <x v="2"/>
    <x v="213"/>
    <x v="1"/>
    <x v="212"/>
    <x v="0"/>
    <x v="6"/>
    <x v="1"/>
    <x v="6"/>
    <x v="125"/>
    <x v="131"/>
    <x v="204"/>
    <x v="219"/>
    <x v="3"/>
    <x v="210"/>
    <x v="2"/>
    <x v="207"/>
    <x v="16"/>
    <x v="10"/>
    <x v="0"/>
    <x v="0"/>
    <x v="73"/>
    <x v="0"/>
    <x v="7"/>
    <x v="2"/>
    <x v="0"/>
    <x v="3"/>
    <x v="203"/>
    <x v="164"/>
    <x v="5"/>
    <x v="0"/>
    <x v="213"/>
    <x v="0"/>
    <x v="0"/>
    <x v="0"/>
    <x v="0"/>
    <x v="204"/>
    <x v="0"/>
    <x v="0"/>
    <x v="7"/>
    <x v="0"/>
    <x v="0"/>
    <x v="0"/>
    <x v="1"/>
    <x v="0"/>
    <x v="0"/>
    <x v="0"/>
    <x v="0"/>
    <x v="0"/>
    <x v="1"/>
  </r>
  <r>
    <x v="224"/>
    <x v="0"/>
    <x v="0"/>
    <x v="145"/>
    <x v="209"/>
    <x v="22"/>
    <x v="209"/>
    <x v="185"/>
    <x v="0"/>
    <x v="1"/>
    <x v="14"/>
    <x v="2"/>
    <x v="2"/>
    <x v="43"/>
    <x v="1"/>
    <x v="1"/>
    <x v="205"/>
    <x v="5"/>
    <x v="214"/>
    <x v="0"/>
    <x v="213"/>
    <x v="0"/>
    <x v="0"/>
    <x v="1"/>
    <x v="76"/>
    <x v="126"/>
    <x v="132"/>
    <x v="205"/>
    <x v="220"/>
    <x v="1"/>
    <x v="211"/>
    <x v="6"/>
    <x v="208"/>
    <x v="9"/>
    <x v="0"/>
    <x v="0"/>
    <x v="0"/>
    <x v="9"/>
    <x v="0"/>
    <x v="50"/>
    <x v="0"/>
    <x v="0"/>
    <x v="3"/>
    <x v="204"/>
    <x v="165"/>
    <x v="5"/>
    <x v="0"/>
    <x v="214"/>
    <x v="0"/>
    <x v="0"/>
    <x v="0"/>
    <x v="0"/>
    <x v="205"/>
    <x v="0"/>
    <x v="0"/>
    <x v="14"/>
    <x v="0"/>
    <x v="0"/>
    <x v="5"/>
    <x v="1"/>
    <x v="0"/>
    <x v="0"/>
    <x v="0"/>
    <x v="0"/>
    <x v="3"/>
    <x v="0"/>
  </r>
  <r>
    <x v="225"/>
    <x v="0"/>
    <x v="0"/>
    <x v="145"/>
    <x v="209"/>
    <x v="22"/>
    <x v="209"/>
    <x v="185"/>
    <x v="0"/>
    <x v="1"/>
    <x v="14"/>
    <x v="2"/>
    <x v="2"/>
    <x v="43"/>
    <x v="1"/>
    <x v="1"/>
    <x v="205"/>
    <x v="5"/>
    <x v="214"/>
    <x v="0"/>
    <x v="213"/>
    <x v="0"/>
    <x v="0"/>
    <x v="1"/>
    <x v="76"/>
    <x v="126"/>
    <x v="132"/>
    <x v="205"/>
    <x v="220"/>
    <x v="1"/>
    <x v="211"/>
    <x v="6"/>
    <x v="208"/>
    <x v="69"/>
    <x v="6"/>
    <x v="0"/>
    <x v="0"/>
    <x v="3"/>
    <x v="0"/>
    <x v="50"/>
    <x v="0"/>
    <x v="0"/>
    <x v="3"/>
    <x v="204"/>
    <x v="2"/>
    <x v="5"/>
    <x v="0"/>
    <x v="214"/>
    <x v="0"/>
    <x v="0"/>
    <x v="0"/>
    <x v="0"/>
    <x v="205"/>
    <x v="0"/>
    <x v="0"/>
    <x v="14"/>
    <x v="0"/>
    <x v="0"/>
    <x v="5"/>
    <x v="1"/>
    <x v="0"/>
    <x v="0"/>
    <x v="1"/>
    <x v="0"/>
    <x v="3"/>
    <x v="0"/>
  </r>
  <r>
    <x v="226"/>
    <x v="0"/>
    <x v="0"/>
    <x v="146"/>
    <x v="193"/>
    <x v="22"/>
    <x v="193"/>
    <x v="171"/>
    <x v="0"/>
    <x v="0"/>
    <x v="5"/>
    <x v="2"/>
    <x v="2"/>
    <x v="44"/>
    <x v="1"/>
    <x v="1"/>
    <x v="190"/>
    <x v="2"/>
    <x v="215"/>
    <x v="0"/>
    <x v="214"/>
    <x v="0"/>
    <x v="6"/>
    <x v="0"/>
    <x v="35"/>
    <x v="21"/>
    <x v="50"/>
    <x v="190"/>
    <x v="221"/>
    <x v="3"/>
    <x v="212"/>
    <x v="2"/>
    <x v="209"/>
    <x v="16"/>
    <x v="10"/>
    <x v="0"/>
    <x v="0"/>
    <x v="62"/>
    <x v="0"/>
    <x v="49"/>
    <x v="0"/>
    <x v="0"/>
    <x v="3"/>
    <x v="189"/>
    <x v="166"/>
    <x v="5"/>
    <x v="0"/>
    <x v="215"/>
    <x v="0"/>
    <x v="0"/>
    <x v="0"/>
    <x v="0"/>
    <x v="190"/>
    <x v="0"/>
    <x v="0"/>
    <x v="7"/>
    <x v="0"/>
    <x v="0"/>
    <x v="2"/>
    <x v="0"/>
    <x v="0"/>
    <x v="0"/>
    <x v="0"/>
    <x v="0"/>
    <x v="0"/>
    <x v="0"/>
  </r>
  <r>
    <x v="227"/>
    <x v="0"/>
    <x v="0"/>
    <x v="147"/>
    <x v="210"/>
    <x v="27"/>
    <x v="210"/>
    <x v="186"/>
    <x v="14"/>
    <x v="6"/>
    <x v="5"/>
    <x v="11"/>
    <x v="22"/>
    <x v="0"/>
    <x v="1"/>
    <x v="1"/>
    <x v="206"/>
    <x v="2"/>
    <x v="216"/>
    <x v="0"/>
    <x v="215"/>
    <x v="0"/>
    <x v="0"/>
    <x v="1"/>
    <x v="16"/>
    <x v="30"/>
    <x v="112"/>
    <x v="206"/>
    <x v="222"/>
    <x v="3"/>
    <x v="213"/>
    <x v="2"/>
    <x v="210"/>
    <x v="66"/>
    <x v="15"/>
    <x v="0"/>
    <x v="0"/>
    <x v="30"/>
    <x v="0"/>
    <x v="0"/>
    <x v="0"/>
    <x v="0"/>
    <x v="6"/>
    <x v="205"/>
    <x v="167"/>
    <x v="5"/>
    <x v="0"/>
    <x v="216"/>
    <x v="0"/>
    <x v="0"/>
    <x v="0"/>
    <x v="0"/>
    <x v="206"/>
    <x v="0"/>
    <x v="0"/>
    <x v="0"/>
    <x v="0"/>
    <x v="0"/>
    <x v="0"/>
    <x v="1"/>
    <x v="0"/>
    <x v="0"/>
    <x v="0"/>
    <x v="0"/>
    <x v="0"/>
    <x v="7"/>
  </r>
  <r>
    <x v="228"/>
    <x v="0"/>
    <x v="0"/>
    <x v="111"/>
    <x v="211"/>
    <x v="3"/>
    <x v="211"/>
    <x v="187"/>
    <x v="0"/>
    <x v="0"/>
    <x v="10"/>
    <x v="3"/>
    <x v="29"/>
    <x v="0"/>
    <x v="1"/>
    <x v="1"/>
    <x v="207"/>
    <x v="6"/>
    <x v="217"/>
    <x v="0"/>
    <x v="216"/>
    <x v="1"/>
    <x v="6"/>
    <x v="4"/>
    <x v="77"/>
    <x v="127"/>
    <x v="54"/>
    <x v="207"/>
    <x v="223"/>
    <x v="6"/>
    <x v="214"/>
    <x v="7"/>
    <x v="211"/>
    <x v="70"/>
    <x v="23"/>
    <x v="0"/>
    <x v="0"/>
    <x v="74"/>
    <x v="0"/>
    <x v="0"/>
    <x v="0"/>
    <x v="0"/>
    <x v="2"/>
    <x v="206"/>
    <x v="2"/>
    <x v="5"/>
    <x v="0"/>
    <x v="217"/>
    <x v="0"/>
    <x v="0"/>
    <x v="0"/>
    <x v="0"/>
    <x v="207"/>
    <x v="0"/>
    <x v="0"/>
    <x v="6"/>
    <x v="0"/>
    <x v="0"/>
    <x v="0"/>
    <x v="1"/>
    <x v="0"/>
    <x v="0"/>
    <x v="1"/>
    <x v="0"/>
    <x v="3"/>
    <x v="1"/>
  </r>
  <r>
    <x v="229"/>
    <x v="0"/>
    <x v="0"/>
    <x v="136"/>
    <x v="199"/>
    <x v="15"/>
    <x v="199"/>
    <x v="175"/>
    <x v="1"/>
    <x v="0"/>
    <x v="14"/>
    <x v="7"/>
    <x v="13"/>
    <x v="0"/>
    <x v="1"/>
    <x v="1"/>
    <x v="196"/>
    <x v="5"/>
    <x v="203"/>
    <x v="0"/>
    <x v="202"/>
    <x v="0"/>
    <x v="0"/>
    <x v="5"/>
    <x v="45"/>
    <x v="120"/>
    <x v="40"/>
    <x v="196"/>
    <x v="224"/>
    <x v="1"/>
    <x v="200"/>
    <x v="6"/>
    <x v="197"/>
    <x v="71"/>
    <x v="16"/>
    <x v="0"/>
    <x v="0"/>
    <x v="66"/>
    <x v="0"/>
    <x v="0"/>
    <x v="0"/>
    <x v="0"/>
    <x v="2"/>
    <x v="195"/>
    <x v="2"/>
    <x v="5"/>
    <x v="0"/>
    <x v="203"/>
    <x v="0"/>
    <x v="0"/>
    <x v="0"/>
    <x v="0"/>
    <x v="196"/>
    <x v="0"/>
    <x v="0"/>
    <x v="1"/>
    <x v="0"/>
    <x v="0"/>
    <x v="0"/>
    <x v="1"/>
    <x v="0"/>
    <x v="0"/>
    <x v="1"/>
    <x v="0"/>
    <x v="0"/>
    <x v="1"/>
  </r>
  <r>
    <x v="230"/>
    <x v="0"/>
    <x v="0"/>
    <x v="148"/>
    <x v="212"/>
    <x v="26"/>
    <x v="212"/>
    <x v="188"/>
    <x v="1"/>
    <x v="1"/>
    <x v="14"/>
    <x v="2"/>
    <x v="5"/>
    <x v="21"/>
    <x v="1"/>
    <x v="1"/>
    <x v="208"/>
    <x v="5"/>
    <x v="218"/>
    <x v="1"/>
    <x v="217"/>
    <x v="0"/>
    <x v="0"/>
    <x v="1"/>
    <x v="32"/>
    <x v="4"/>
    <x v="4"/>
    <x v="208"/>
    <x v="225"/>
    <x v="1"/>
    <x v="215"/>
    <x v="6"/>
    <x v="212"/>
    <x v="72"/>
    <x v="6"/>
    <x v="0"/>
    <x v="0"/>
    <x v="75"/>
    <x v="0"/>
    <x v="23"/>
    <x v="2"/>
    <x v="0"/>
    <x v="2"/>
    <x v="207"/>
    <x v="2"/>
    <x v="5"/>
    <x v="0"/>
    <x v="218"/>
    <x v="0"/>
    <x v="0"/>
    <x v="0"/>
    <x v="0"/>
    <x v="208"/>
    <x v="0"/>
    <x v="0"/>
    <x v="1"/>
    <x v="0"/>
    <x v="0"/>
    <x v="0"/>
    <x v="1"/>
    <x v="0"/>
    <x v="0"/>
    <x v="1"/>
    <x v="0"/>
    <x v="0"/>
    <x v="3"/>
  </r>
  <r>
    <x v="231"/>
    <x v="0"/>
    <x v="0"/>
    <x v="19"/>
    <x v="213"/>
    <x v="17"/>
    <x v="213"/>
    <x v="41"/>
    <x v="1"/>
    <x v="4"/>
    <x v="14"/>
    <x v="4"/>
    <x v="21"/>
    <x v="0"/>
    <x v="1"/>
    <x v="1"/>
    <x v="209"/>
    <x v="5"/>
    <x v="219"/>
    <x v="0"/>
    <x v="218"/>
    <x v="1"/>
    <x v="0"/>
    <x v="3"/>
    <x v="78"/>
    <x v="128"/>
    <x v="133"/>
    <x v="209"/>
    <x v="226"/>
    <x v="1"/>
    <x v="216"/>
    <x v="6"/>
    <x v="213"/>
    <x v="9"/>
    <x v="0"/>
    <x v="0"/>
    <x v="0"/>
    <x v="22"/>
    <x v="0"/>
    <x v="0"/>
    <x v="0"/>
    <x v="0"/>
    <x v="4"/>
    <x v="208"/>
    <x v="168"/>
    <x v="5"/>
    <x v="0"/>
    <x v="219"/>
    <x v="0"/>
    <x v="0"/>
    <x v="0"/>
    <x v="0"/>
    <x v="209"/>
    <x v="0"/>
    <x v="0"/>
    <x v="5"/>
    <x v="0"/>
    <x v="0"/>
    <x v="0"/>
    <x v="1"/>
    <x v="0"/>
    <x v="0"/>
    <x v="0"/>
    <x v="0"/>
    <x v="3"/>
    <x v="0"/>
  </r>
  <r>
    <x v="232"/>
    <x v="0"/>
    <x v="0"/>
    <x v="3"/>
    <x v="214"/>
    <x v="2"/>
    <x v="214"/>
    <x v="109"/>
    <x v="0"/>
    <x v="1"/>
    <x v="5"/>
    <x v="1"/>
    <x v="1"/>
    <x v="0"/>
    <x v="1"/>
    <x v="1"/>
    <x v="210"/>
    <x v="2"/>
    <x v="220"/>
    <x v="0"/>
    <x v="219"/>
    <x v="0"/>
    <x v="0"/>
    <x v="1"/>
    <x v="20"/>
    <x v="21"/>
    <x v="9"/>
    <x v="210"/>
    <x v="227"/>
    <x v="3"/>
    <x v="217"/>
    <x v="2"/>
    <x v="214"/>
    <x v="3"/>
    <x v="0"/>
    <x v="0"/>
    <x v="0"/>
    <x v="76"/>
    <x v="0"/>
    <x v="0"/>
    <x v="0"/>
    <x v="0"/>
    <x v="0"/>
    <x v="209"/>
    <x v="169"/>
    <x v="5"/>
    <x v="0"/>
    <x v="220"/>
    <x v="0"/>
    <x v="0"/>
    <x v="0"/>
    <x v="0"/>
    <x v="210"/>
    <x v="0"/>
    <x v="0"/>
    <x v="0"/>
    <x v="0"/>
    <x v="0"/>
    <x v="4"/>
    <x v="1"/>
    <x v="0"/>
    <x v="0"/>
    <x v="0"/>
    <x v="0"/>
    <x v="1"/>
    <x v="0"/>
  </r>
  <r>
    <x v="233"/>
    <x v="0"/>
    <x v="0"/>
    <x v="3"/>
    <x v="215"/>
    <x v="22"/>
    <x v="215"/>
    <x v="189"/>
    <x v="0"/>
    <x v="5"/>
    <x v="10"/>
    <x v="7"/>
    <x v="13"/>
    <x v="0"/>
    <x v="1"/>
    <x v="1"/>
    <x v="211"/>
    <x v="6"/>
    <x v="221"/>
    <x v="0"/>
    <x v="220"/>
    <x v="0"/>
    <x v="0"/>
    <x v="0"/>
    <x v="27"/>
    <x v="101"/>
    <x v="134"/>
    <x v="211"/>
    <x v="228"/>
    <x v="6"/>
    <x v="218"/>
    <x v="7"/>
    <x v="215"/>
    <x v="9"/>
    <x v="0"/>
    <x v="0"/>
    <x v="0"/>
    <x v="9"/>
    <x v="0"/>
    <x v="0"/>
    <x v="0"/>
    <x v="0"/>
    <x v="4"/>
    <x v="210"/>
    <x v="170"/>
    <x v="5"/>
    <x v="0"/>
    <x v="221"/>
    <x v="0"/>
    <x v="0"/>
    <x v="0"/>
    <x v="0"/>
    <x v="211"/>
    <x v="0"/>
    <x v="0"/>
    <x v="0"/>
    <x v="0"/>
    <x v="0"/>
    <x v="0"/>
    <x v="0"/>
    <x v="0"/>
    <x v="0"/>
    <x v="0"/>
    <x v="0"/>
    <x v="0"/>
    <x v="0"/>
  </r>
  <r>
    <x v="234"/>
    <x v="0"/>
    <x v="0"/>
    <x v="149"/>
    <x v="216"/>
    <x v="3"/>
    <x v="216"/>
    <x v="190"/>
    <x v="0"/>
    <x v="1"/>
    <x v="18"/>
    <x v="3"/>
    <x v="9"/>
    <x v="0"/>
    <x v="1"/>
    <x v="1"/>
    <x v="212"/>
    <x v="8"/>
    <x v="222"/>
    <x v="1"/>
    <x v="221"/>
    <x v="0"/>
    <x v="6"/>
    <x v="1"/>
    <x v="6"/>
    <x v="6"/>
    <x v="86"/>
    <x v="212"/>
    <x v="229"/>
    <x v="7"/>
    <x v="219"/>
    <x v="9"/>
    <x v="216"/>
    <x v="41"/>
    <x v="10"/>
    <x v="0"/>
    <x v="0"/>
    <x v="77"/>
    <x v="0"/>
    <x v="0"/>
    <x v="2"/>
    <x v="0"/>
    <x v="4"/>
    <x v="211"/>
    <x v="171"/>
    <x v="5"/>
    <x v="0"/>
    <x v="222"/>
    <x v="0"/>
    <x v="0"/>
    <x v="0"/>
    <x v="0"/>
    <x v="212"/>
    <x v="0"/>
    <x v="0"/>
    <x v="7"/>
    <x v="0"/>
    <x v="0"/>
    <x v="0"/>
    <x v="1"/>
    <x v="0"/>
    <x v="0"/>
    <x v="0"/>
    <x v="0"/>
    <x v="1"/>
    <x v="1"/>
  </r>
  <r>
    <x v="235"/>
    <x v="0"/>
    <x v="0"/>
    <x v="150"/>
    <x v="217"/>
    <x v="10"/>
    <x v="217"/>
    <x v="191"/>
    <x v="9"/>
    <x v="6"/>
    <x v="7"/>
    <x v="5"/>
    <x v="18"/>
    <x v="0"/>
    <x v="3"/>
    <x v="52"/>
    <x v="213"/>
    <x v="1"/>
    <x v="223"/>
    <x v="0"/>
    <x v="222"/>
    <x v="0"/>
    <x v="0"/>
    <x v="3"/>
    <x v="79"/>
    <x v="129"/>
    <x v="135"/>
    <x v="213"/>
    <x v="230"/>
    <x v="2"/>
    <x v="220"/>
    <x v="1"/>
    <x v="217"/>
    <x v="9"/>
    <x v="0"/>
    <x v="0"/>
    <x v="0"/>
    <x v="78"/>
    <x v="0"/>
    <x v="0"/>
    <x v="0"/>
    <x v="0"/>
    <x v="4"/>
    <x v="212"/>
    <x v="172"/>
    <x v="5"/>
    <x v="0"/>
    <x v="223"/>
    <x v="0"/>
    <x v="0"/>
    <x v="0"/>
    <x v="0"/>
    <x v="213"/>
    <x v="0"/>
    <x v="0"/>
    <x v="0"/>
    <x v="0"/>
    <x v="0"/>
    <x v="2"/>
    <x v="1"/>
    <x v="0"/>
    <x v="0"/>
    <x v="0"/>
    <x v="0"/>
    <x v="1"/>
    <x v="5"/>
  </r>
  <r>
    <x v="236"/>
    <x v="0"/>
    <x v="0"/>
    <x v="151"/>
    <x v="218"/>
    <x v="10"/>
    <x v="218"/>
    <x v="192"/>
    <x v="27"/>
    <x v="6"/>
    <x v="3"/>
    <x v="5"/>
    <x v="7"/>
    <x v="0"/>
    <x v="2"/>
    <x v="53"/>
    <x v="214"/>
    <x v="2"/>
    <x v="224"/>
    <x v="0"/>
    <x v="223"/>
    <x v="0"/>
    <x v="6"/>
    <x v="5"/>
    <x v="48"/>
    <x v="130"/>
    <x v="67"/>
    <x v="214"/>
    <x v="231"/>
    <x v="3"/>
    <x v="221"/>
    <x v="2"/>
    <x v="218"/>
    <x v="16"/>
    <x v="10"/>
    <x v="0"/>
    <x v="0"/>
    <x v="79"/>
    <x v="0"/>
    <x v="0"/>
    <x v="0"/>
    <x v="0"/>
    <x v="4"/>
    <x v="213"/>
    <x v="173"/>
    <x v="5"/>
    <x v="0"/>
    <x v="224"/>
    <x v="0"/>
    <x v="0"/>
    <x v="0"/>
    <x v="0"/>
    <x v="214"/>
    <x v="0"/>
    <x v="0"/>
    <x v="7"/>
    <x v="0"/>
    <x v="0"/>
    <x v="4"/>
    <x v="1"/>
    <x v="0"/>
    <x v="0"/>
    <x v="0"/>
    <x v="0"/>
    <x v="0"/>
    <x v="5"/>
  </r>
  <r>
    <x v="237"/>
    <x v="0"/>
    <x v="0"/>
    <x v="19"/>
    <x v="213"/>
    <x v="17"/>
    <x v="213"/>
    <x v="41"/>
    <x v="1"/>
    <x v="4"/>
    <x v="14"/>
    <x v="4"/>
    <x v="21"/>
    <x v="0"/>
    <x v="1"/>
    <x v="1"/>
    <x v="209"/>
    <x v="5"/>
    <x v="219"/>
    <x v="0"/>
    <x v="218"/>
    <x v="1"/>
    <x v="0"/>
    <x v="3"/>
    <x v="78"/>
    <x v="128"/>
    <x v="133"/>
    <x v="209"/>
    <x v="232"/>
    <x v="7"/>
    <x v="216"/>
    <x v="6"/>
    <x v="213"/>
    <x v="1"/>
    <x v="29"/>
    <x v="0"/>
    <x v="0"/>
    <x v="22"/>
    <x v="0"/>
    <x v="0"/>
    <x v="1"/>
    <x v="0"/>
    <x v="2"/>
    <x v="208"/>
    <x v="2"/>
    <x v="2"/>
    <x v="0"/>
    <x v="219"/>
    <x v="0"/>
    <x v="0"/>
    <x v="0"/>
    <x v="0"/>
    <x v="209"/>
    <x v="0"/>
    <x v="0"/>
    <x v="5"/>
    <x v="0"/>
    <x v="0"/>
    <x v="0"/>
    <x v="0"/>
    <x v="0"/>
    <x v="0"/>
    <x v="1"/>
    <x v="0"/>
    <x v="3"/>
    <x v="0"/>
  </r>
  <r>
    <x v="238"/>
    <x v="0"/>
    <x v="0"/>
    <x v="152"/>
    <x v="219"/>
    <x v="31"/>
    <x v="219"/>
    <x v="193"/>
    <x v="1"/>
    <x v="0"/>
    <x v="10"/>
    <x v="5"/>
    <x v="8"/>
    <x v="0"/>
    <x v="1"/>
    <x v="1"/>
    <x v="215"/>
    <x v="6"/>
    <x v="225"/>
    <x v="0"/>
    <x v="224"/>
    <x v="0"/>
    <x v="0"/>
    <x v="0"/>
    <x v="27"/>
    <x v="101"/>
    <x v="134"/>
    <x v="215"/>
    <x v="233"/>
    <x v="6"/>
    <x v="222"/>
    <x v="7"/>
    <x v="219"/>
    <x v="9"/>
    <x v="0"/>
    <x v="0"/>
    <x v="0"/>
    <x v="80"/>
    <x v="0"/>
    <x v="0"/>
    <x v="0"/>
    <x v="0"/>
    <x v="5"/>
    <x v="214"/>
    <x v="174"/>
    <x v="6"/>
    <x v="0"/>
    <x v="225"/>
    <x v="0"/>
    <x v="0"/>
    <x v="0"/>
    <x v="0"/>
    <x v="215"/>
    <x v="0"/>
    <x v="0"/>
    <x v="0"/>
    <x v="0"/>
    <x v="0"/>
    <x v="0"/>
    <x v="1"/>
    <x v="0"/>
    <x v="0"/>
    <x v="0"/>
    <x v="0"/>
    <x v="0"/>
    <x v="12"/>
  </r>
  <r>
    <x v="239"/>
    <x v="0"/>
    <x v="0"/>
    <x v="18"/>
    <x v="220"/>
    <x v="16"/>
    <x v="220"/>
    <x v="194"/>
    <x v="6"/>
    <x v="6"/>
    <x v="3"/>
    <x v="8"/>
    <x v="30"/>
    <x v="0"/>
    <x v="2"/>
    <x v="54"/>
    <x v="216"/>
    <x v="1"/>
    <x v="226"/>
    <x v="0"/>
    <x v="225"/>
    <x v="0"/>
    <x v="6"/>
    <x v="5"/>
    <x v="25"/>
    <x v="131"/>
    <x v="3"/>
    <x v="216"/>
    <x v="234"/>
    <x v="2"/>
    <x v="223"/>
    <x v="1"/>
    <x v="220"/>
    <x v="73"/>
    <x v="6"/>
    <x v="0"/>
    <x v="0"/>
    <x v="81"/>
    <x v="0"/>
    <x v="0"/>
    <x v="0"/>
    <x v="0"/>
    <x v="2"/>
    <x v="215"/>
    <x v="2"/>
    <x v="6"/>
    <x v="0"/>
    <x v="226"/>
    <x v="0"/>
    <x v="0"/>
    <x v="0"/>
    <x v="0"/>
    <x v="216"/>
    <x v="0"/>
    <x v="0"/>
    <x v="6"/>
    <x v="0"/>
    <x v="0"/>
    <x v="2"/>
    <x v="1"/>
    <x v="0"/>
    <x v="0"/>
    <x v="1"/>
    <x v="0"/>
    <x v="1"/>
    <x v="6"/>
  </r>
  <r>
    <x v="240"/>
    <x v="0"/>
    <x v="0"/>
    <x v="19"/>
    <x v="221"/>
    <x v="17"/>
    <x v="221"/>
    <x v="195"/>
    <x v="0"/>
    <x v="1"/>
    <x v="4"/>
    <x v="4"/>
    <x v="21"/>
    <x v="0"/>
    <x v="1"/>
    <x v="1"/>
    <x v="217"/>
    <x v="3"/>
    <x v="227"/>
    <x v="0"/>
    <x v="226"/>
    <x v="0"/>
    <x v="6"/>
    <x v="5"/>
    <x v="20"/>
    <x v="132"/>
    <x v="136"/>
    <x v="217"/>
    <x v="235"/>
    <x v="4"/>
    <x v="224"/>
    <x v="3"/>
    <x v="221"/>
    <x v="16"/>
    <x v="10"/>
    <x v="0"/>
    <x v="0"/>
    <x v="82"/>
    <x v="0"/>
    <x v="0"/>
    <x v="0"/>
    <x v="0"/>
    <x v="4"/>
    <x v="216"/>
    <x v="175"/>
    <x v="6"/>
    <x v="0"/>
    <x v="227"/>
    <x v="0"/>
    <x v="0"/>
    <x v="0"/>
    <x v="0"/>
    <x v="217"/>
    <x v="0"/>
    <x v="0"/>
    <x v="7"/>
    <x v="0"/>
    <x v="0"/>
    <x v="4"/>
    <x v="1"/>
    <x v="0"/>
    <x v="0"/>
    <x v="0"/>
    <x v="0"/>
    <x v="0"/>
    <x v="1"/>
  </r>
  <r>
    <x v="241"/>
    <x v="0"/>
    <x v="0"/>
    <x v="153"/>
    <x v="222"/>
    <x v="15"/>
    <x v="222"/>
    <x v="196"/>
    <x v="15"/>
    <x v="1"/>
    <x v="14"/>
    <x v="7"/>
    <x v="13"/>
    <x v="0"/>
    <x v="1"/>
    <x v="1"/>
    <x v="218"/>
    <x v="5"/>
    <x v="228"/>
    <x v="0"/>
    <x v="227"/>
    <x v="1"/>
    <x v="6"/>
    <x v="1"/>
    <x v="36"/>
    <x v="133"/>
    <x v="137"/>
    <x v="218"/>
    <x v="236"/>
    <x v="1"/>
    <x v="225"/>
    <x v="6"/>
    <x v="222"/>
    <x v="41"/>
    <x v="10"/>
    <x v="0"/>
    <x v="0"/>
    <x v="0"/>
    <x v="0"/>
    <x v="0"/>
    <x v="0"/>
    <x v="0"/>
    <x v="4"/>
    <x v="217"/>
    <x v="176"/>
    <x v="6"/>
    <x v="0"/>
    <x v="228"/>
    <x v="0"/>
    <x v="0"/>
    <x v="0"/>
    <x v="0"/>
    <x v="218"/>
    <x v="0"/>
    <x v="0"/>
    <x v="7"/>
    <x v="0"/>
    <x v="0"/>
    <x v="2"/>
    <x v="1"/>
    <x v="0"/>
    <x v="0"/>
    <x v="0"/>
    <x v="0"/>
    <x v="0"/>
    <x v="10"/>
  </r>
  <r>
    <x v="242"/>
    <x v="0"/>
    <x v="0"/>
    <x v="154"/>
    <x v="223"/>
    <x v="18"/>
    <x v="223"/>
    <x v="197"/>
    <x v="28"/>
    <x v="0"/>
    <x v="5"/>
    <x v="9"/>
    <x v="17"/>
    <x v="0"/>
    <x v="1"/>
    <x v="1"/>
    <x v="219"/>
    <x v="2"/>
    <x v="229"/>
    <x v="0"/>
    <x v="228"/>
    <x v="0"/>
    <x v="0"/>
    <x v="5"/>
    <x v="1"/>
    <x v="54"/>
    <x v="7"/>
    <x v="219"/>
    <x v="237"/>
    <x v="3"/>
    <x v="226"/>
    <x v="2"/>
    <x v="223"/>
    <x v="9"/>
    <x v="0"/>
    <x v="0"/>
    <x v="0"/>
    <x v="83"/>
    <x v="0"/>
    <x v="0"/>
    <x v="0"/>
    <x v="0"/>
    <x v="7"/>
    <x v="218"/>
    <x v="177"/>
    <x v="6"/>
    <x v="0"/>
    <x v="229"/>
    <x v="0"/>
    <x v="0"/>
    <x v="0"/>
    <x v="0"/>
    <x v="219"/>
    <x v="0"/>
    <x v="0"/>
    <x v="0"/>
    <x v="0"/>
    <x v="0"/>
    <x v="0"/>
    <x v="0"/>
    <x v="0"/>
    <x v="0"/>
    <x v="0"/>
    <x v="0"/>
    <x v="0"/>
    <x v="0"/>
  </r>
  <r>
    <x v="243"/>
    <x v="0"/>
    <x v="0"/>
    <x v="155"/>
    <x v="224"/>
    <x v="10"/>
    <x v="224"/>
    <x v="198"/>
    <x v="3"/>
    <x v="6"/>
    <x v="3"/>
    <x v="5"/>
    <x v="8"/>
    <x v="0"/>
    <x v="2"/>
    <x v="55"/>
    <x v="220"/>
    <x v="3"/>
    <x v="230"/>
    <x v="0"/>
    <x v="229"/>
    <x v="0"/>
    <x v="6"/>
    <x v="5"/>
    <x v="80"/>
    <x v="134"/>
    <x v="54"/>
    <x v="220"/>
    <x v="238"/>
    <x v="4"/>
    <x v="227"/>
    <x v="3"/>
    <x v="224"/>
    <x v="74"/>
    <x v="30"/>
    <x v="0"/>
    <x v="0"/>
    <x v="84"/>
    <x v="0"/>
    <x v="0"/>
    <x v="0"/>
    <x v="0"/>
    <x v="2"/>
    <x v="219"/>
    <x v="2"/>
    <x v="6"/>
    <x v="0"/>
    <x v="230"/>
    <x v="0"/>
    <x v="0"/>
    <x v="0"/>
    <x v="0"/>
    <x v="220"/>
    <x v="0"/>
    <x v="0"/>
    <x v="6"/>
    <x v="0"/>
    <x v="0"/>
    <x v="4"/>
    <x v="1"/>
    <x v="0"/>
    <x v="0"/>
    <x v="1"/>
    <x v="0"/>
    <x v="4"/>
    <x v="5"/>
  </r>
  <r>
    <x v="244"/>
    <x v="0"/>
    <x v="0"/>
    <x v="3"/>
    <x v="225"/>
    <x v="2"/>
    <x v="225"/>
    <x v="199"/>
    <x v="0"/>
    <x v="5"/>
    <x v="19"/>
    <x v="8"/>
    <x v="27"/>
    <x v="0"/>
    <x v="11"/>
    <x v="56"/>
    <x v="221"/>
    <x v="0"/>
    <x v="231"/>
    <x v="0"/>
    <x v="225"/>
    <x v="0"/>
    <x v="6"/>
    <x v="5"/>
    <x v="2"/>
    <x v="35"/>
    <x v="36"/>
    <x v="221"/>
    <x v="239"/>
    <x v="0"/>
    <x v="228"/>
    <x v="0"/>
    <x v="225"/>
    <x v="41"/>
    <x v="10"/>
    <x v="0"/>
    <x v="0"/>
    <x v="0"/>
    <x v="0"/>
    <x v="0"/>
    <x v="0"/>
    <x v="0"/>
    <x v="4"/>
    <x v="220"/>
    <x v="178"/>
    <x v="6"/>
    <x v="0"/>
    <x v="231"/>
    <x v="0"/>
    <x v="0"/>
    <x v="0"/>
    <x v="0"/>
    <x v="221"/>
    <x v="0"/>
    <x v="0"/>
    <x v="7"/>
    <x v="0"/>
    <x v="0"/>
    <x v="1"/>
    <x v="1"/>
    <x v="0"/>
    <x v="0"/>
    <x v="0"/>
    <x v="0"/>
    <x v="0"/>
    <x v="0"/>
  </r>
  <r>
    <x v="245"/>
    <x v="0"/>
    <x v="0"/>
    <x v="156"/>
    <x v="226"/>
    <x v="10"/>
    <x v="226"/>
    <x v="200"/>
    <x v="10"/>
    <x v="6"/>
    <x v="11"/>
    <x v="5"/>
    <x v="11"/>
    <x v="0"/>
    <x v="5"/>
    <x v="57"/>
    <x v="187"/>
    <x v="2"/>
    <x v="232"/>
    <x v="0"/>
    <x v="230"/>
    <x v="0"/>
    <x v="6"/>
    <x v="1"/>
    <x v="16"/>
    <x v="113"/>
    <x v="121"/>
    <x v="187"/>
    <x v="240"/>
    <x v="3"/>
    <x v="229"/>
    <x v="2"/>
    <x v="226"/>
    <x v="41"/>
    <x v="10"/>
    <x v="0"/>
    <x v="0"/>
    <x v="60"/>
    <x v="0"/>
    <x v="0"/>
    <x v="0"/>
    <x v="0"/>
    <x v="4"/>
    <x v="186"/>
    <x v="179"/>
    <x v="6"/>
    <x v="0"/>
    <x v="232"/>
    <x v="0"/>
    <x v="0"/>
    <x v="0"/>
    <x v="0"/>
    <x v="187"/>
    <x v="0"/>
    <x v="0"/>
    <x v="7"/>
    <x v="0"/>
    <x v="0"/>
    <x v="0"/>
    <x v="0"/>
    <x v="0"/>
    <x v="0"/>
    <x v="0"/>
    <x v="0"/>
    <x v="0"/>
    <x v="7"/>
  </r>
  <r>
    <x v="246"/>
    <x v="0"/>
    <x v="0"/>
    <x v="157"/>
    <x v="227"/>
    <x v="15"/>
    <x v="227"/>
    <x v="201"/>
    <x v="0"/>
    <x v="0"/>
    <x v="10"/>
    <x v="7"/>
    <x v="13"/>
    <x v="0"/>
    <x v="1"/>
    <x v="1"/>
    <x v="222"/>
    <x v="6"/>
    <x v="233"/>
    <x v="0"/>
    <x v="231"/>
    <x v="1"/>
    <x v="0"/>
    <x v="0"/>
    <x v="27"/>
    <x v="101"/>
    <x v="12"/>
    <x v="222"/>
    <x v="241"/>
    <x v="6"/>
    <x v="230"/>
    <x v="7"/>
    <x v="227"/>
    <x v="3"/>
    <x v="0"/>
    <x v="0"/>
    <x v="0"/>
    <x v="85"/>
    <x v="0"/>
    <x v="0"/>
    <x v="0"/>
    <x v="0"/>
    <x v="7"/>
    <x v="221"/>
    <x v="180"/>
    <x v="6"/>
    <x v="0"/>
    <x v="233"/>
    <x v="0"/>
    <x v="0"/>
    <x v="0"/>
    <x v="0"/>
    <x v="222"/>
    <x v="0"/>
    <x v="0"/>
    <x v="0"/>
    <x v="0"/>
    <x v="0"/>
    <x v="0"/>
    <x v="1"/>
    <x v="0"/>
    <x v="0"/>
    <x v="0"/>
    <x v="0"/>
    <x v="0"/>
    <x v="1"/>
  </r>
  <r>
    <x v="247"/>
    <x v="0"/>
    <x v="0"/>
    <x v="158"/>
    <x v="228"/>
    <x v="31"/>
    <x v="228"/>
    <x v="202"/>
    <x v="1"/>
    <x v="1"/>
    <x v="10"/>
    <x v="11"/>
    <x v="22"/>
    <x v="0"/>
    <x v="1"/>
    <x v="1"/>
    <x v="223"/>
    <x v="6"/>
    <x v="234"/>
    <x v="0"/>
    <x v="232"/>
    <x v="1"/>
    <x v="0"/>
    <x v="1"/>
    <x v="21"/>
    <x v="13"/>
    <x v="138"/>
    <x v="223"/>
    <x v="242"/>
    <x v="6"/>
    <x v="231"/>
    <x v="7"/>
    <x v="228"/>
    <x v="9"/>
    <x v="0"/>
    <x v="0"/>
    <x v="0"/>
    <x v="9"/>
    <x v="0"/>
    <x v="0"/>
    <x v="0"/>
    <x v="0"/>
    <x v="7"/>
    <x v="222"/>
    <x v="181"/>
    <x v="6"/>
    <x v="0"/>
    <x v="234"/>
    <x v="0"/>
    <x v="0"/>
    <x v="0"/>
    <x v="0"/>
    <x v="223"/>
    <x v="0"/>
    <x v="0"/>
    <x v="0"/>
    <x v="0"/>
    <x v="0"/>
    <x v="0"/>
    <x v="1"/>
    <x v="0"/>
    <x v="0"/>
    <x v="0"/>
    <x v="0"/>
    <x v="0"/>
    <x v="12"/>
  </r>
  <r>
    <x v="248"/>
    <x v="0"/>
    <x v="0"/>
    <x v="159"/>
    <x v="229"/>
    <x v="39"/>
    <x v="229"/>
    <x v="203"/>
    <x v="29"/>
    <x v="0"/>
    <x v="17"/>
    <x v="13"/>
    <x v="25"/>
    <x v="0"/>
    <x v="10"/>
    <x v="58"/>
    <x v="224"/>
    <x v="6"/>
    <x v="235"/>
    <x v="0"/>
    <x v="233"/>
    <x v="0"/>
    <x v="3"/>
    <x v="0"/>
    <x v="21"/>
    <x v="64"/>
    <x v="139"/>
    <x v="224"/>
    <x v="243"/>
    <x v="6"/>
    <x v="232"/>
    <x v="7"/>
    <x v="229"/>
    <x v="3"/>
    <x v="0"/>
    <x v="0"/>
    <x v="0"/>
    <x v="86"/>
    <x v="0"/>
    <x v="0"/>
    <x v="0"/>
    <x v="0"/>
    <x v="5"/>
    <x v="223"/>
    <x v="182"/>
    <x v="6"/>
    <x v="0"/>
    <x v="235"/>
    <x v="0"/>
    <x v="0"/>
    <x v="0"/>
    <x v="0"/>
    <x v="224"/>
    <x v="0"/>
    <x v="0"/>
    <x v="0"/>
    <x v="0"/>
    <x v="0"/>
    <x v="0"/>
    <x v="1"/>
    <x v="0"/>
    <x v="0"/>
    <x v="0"/>
    <x v="0"/>
    <x v="0"/>
    <x v="2"/>
  </r>
  <r>
    <x v="249"/>
    <x v="0"/>
    <x v="0"/>
    <x v="3"/>
    <x v="230"/>
    <x v="4"/>
    <x v="230"/>
    <x v="204"/>
    <x v="0"/>
    <x v="8"/>
    <x v="3"/>
    <x v="0"/>
    <x v="0"/>
    <x v="0"/>
    <x v="2"/>
    <x v="59"/>
    <x v="225"/>
    <x v="3"/>
    <x v="236"/>
    <x v="0"/>
    <x v="234"/>
    <x v="0"/>
    <x v="6"/>
    <x v="5"/>
    <x v="6"/>
    <x v="7"/>
    <x v="75"/>
    <x v="225"/>
    <x v="244"/>
    <x v="4"/>
    <x v="233"/>
    <x v="3"/>
    <x v="230"/>
    <x v="41"/>
    <x v="10"/>
    <x v="0"/>
    <x v="0"/>
    <x v="87"/>
    <x v="0"/>
    <x v="0"/>
    <x v="0"/>
    <x v="0"/>
    <x v="7"/>
    <x v="224"/>
    <x v="183"/>
    <x v="6"/>
    <x v="0"/>
    <x v="236"/>
    <x v="0"/>
    <x v="0"/>
    <x v="0"/>
    <x v="0"/>
    <x v="225"/>
    <x v="0"/>
    <x v="0"/>
    <x v="7"/>
    <x v="0"/>
    <x v="0"/>
    <x v="0"/>
    <x v="1"/>
    <x v="0"/>
    <x v="0"/>
    <x v="0"/>
    <x v="0"/>
    <x v="0"/>
    <x v="0"/>
  </r>
  <r>
    <x v="250"/>
    <x v="0"/>
    <x v="0"/>
    <x v="8"/>
    <x v="231"/>
    <x v="17"/>
    <x v="231"/>
    <x v="205"/>
    <x v="7"/>
    <x v="1"/>
    <x v="4"/>
    <x v="4"/>
    <x v="6"/>
    <x v="0"/>
    <x v="1"/>
    <x v="1"/>
    <x v="226"/>
    <x v="3"/>
    <x v="237"/>
    <x v="1"/>
    <x v="235"/>
    <x v="0"/>
    <x v="0"/>
    <x v="1"/>
    <x v="16"/>
    <x v="132"/>
    <x v="54"/>
    <x v="226"/>
    <x v="245"/>
    <x v="4"/>
    <x v="234"/>
    <x v="3"/>
    <x v="231"/>
    <x v="43"/>
    <x v="0"/>
    <x v="0"/>
    <x v="0"/>
    <x v="88"/>
    <x v="0"/>
    <x v="0"/>
    <x v="2"/>
    <x v="0"/>
    <x v="4"/>
    <x v="225"/>
    <x v="184"/>
    <x v="6"/>
    <x v="0"/>
    <x v="237"/>
    <x v="0"/>
    <x v="0"/>
    <x v="0"/>
    <x v="0"/>
    <x v="226"/>
    <x v="0"/>
    <x v="0"/>
    <x v="0"/>
    <x v="0"/>
    <x v="0"/>
    <x v="0"/>
    <x v="1"/>
    <x v="0"/>
    <x v="0"/>
    <x v="0"/>
    <x v="0"/>
    <x v="0"/>
    <x v="4"/>
  </r>
  <r>
    <x v="251"/>
    <x v="0"/>
    <x v="0"/>
    <x v="8"/>
    <x v="232"/>
    <x v="17"/>
    <x v="232"/>
    <x v="206"/>
    <x v="7"/>
    <x v="0"/>
    <x v="14"/>
    <x v="4"/>
    <x v="6"/>
    <x v="0"/>
    <x v="1"/>
    <x v="1"/>
    <x v="227"/>
    <x v="5"/>
    <x v="238"/>
    <x v="0"/>
    <x v="236"/>
    <x v="1"/>
    <x v="0"/>
    <x v="0"/>
    <x v="27"/>
    <x v="62"/>
    <x v="109"/>
    <x v="227"/>
    <x v="246"/>
    <x v="1"/>
    <x v="235"/>
    <x v="6"/>
    <x v="232"/>
    <x v="75"/>
    <x v="16"/>
    <x v="0"/>
    <x v="0"/>
    <x v="89"/>
    <x v="0"/>
    <x v="0"/>
    <x v="0"/>
    <x v="0"/>
    <x v="2"/>
    <x v="226"/>
    <x v="2"/>
    <x v="6"/>
    <x v="0"/>
    <x v="238"/>
    <x v="0"/>
    <x v="0"/>
    <x v="0"/>
    <x v="0"/>
    <x v="227"/>
    <x v="0"/>
    <x v="0"/>
    <x v="1"/>
    <x v="0"/>
    <x v="0"/>
    <x v="0"/>
    <x v="1"/>
    <x v="0"/>
    <x v="0"/>
    <x v="1"/>
    <x v="0"/>
    <x v="0"/>
    <x v="4"/>
  </r>
  <r>
    <x v="252"/>
    <x v="0"/>
    <x v="0"/>
    <x v="160"/>
    <x v="233"/>
    <x v="7"/>
    <x v="233"/>
    <x v="207"/>
    <x v="1"/>
    <x v="0"/>
    <x v="14"/>
    <x v="2"/>
    <x v="5"/>
    <x v="5"/>
    <x v="1"/>
    <x v="1"/>
    <x v="228"/>
    <x v="5"/>
    <x v="239"/>
    <x v="1"/>
    <x v="237"/>
    <x v="0"/>
    <x v="4"/>
    <x v="0"/>
    <x v="16"/>
    <x v="135"/>
    <x v="140"/>
    <x v="228"/>
    <x v="247"/>
    <x v="1"/>
    <x v="236"/>
    <x v="6"/>
    <x v="233"/>
    <x v="76"/>
    <x v="5"/>
    <x v="0"/>
    <x v="0"/>
    <x v="37"/>
    <x v="0"/>
    <x v="5"/>
    <x v="2"/>
    <x v="0"/>
    <x v="2"/>
    <x v="227"/>
    <x v="2"/>
    <x v="6"/>
    <x v="0"/>
    <x v="239"/>
    <x v="0"/>
    <x v="0"/>
    <x v="0"/>
    <x v="0"/>
    <x v="228"/>
    <x v="0"/>
    <x v="0"/>
    <x v="3"/>
    <x v="2"/>
    <x v="0"/>
    <x v="0"/>
    <x v="1"/>
    <x v="0"/>
    <x v="0"/>
    <x v="1"/>
    <x v="0"/>
    <x v="0"/>
    <x v="3"/>
  </r>
  <r>
    <x v="253"/>
    <x v="0"/>
    <x v="0"/>
    <x v="161"/>
    <x v="234"/>
    <x v="40"/>
    <x v="234"/>
    <x v="208"/>
    <x v="0"/>
    <x v="1"/>
    <x v="13"/>
    <x v="3"/>
    <x v="19"/>
    <x v="0"/>
    <x v="7"/>
    <x v="60"/>
    <x v="229"/>
    <x v="1"/>
    <x v="240"/>
    <x v="0"/>
    <x v="238"/>
    <x v="0"/>
    <x v="6"/>
    <x v="1"/>
    <x v="81"/>
    <x v="132"/>
    <x v="10"/>
    <x v="229"/>
    <x v="248"/>
    <x v="2"/>
    <x v="237"/>
    <x v="1"/>
    <x v="234"/>
    <x v="16"/>
    <x v="10"/>
    <x v="0"/>
    <x v="0"/>
    <x v="90"/>
    <x v="0"/>
    <x v="0"/>
    <x v="0"/>
    <x v="0"/>
    <x v="5"/>
    <x v="228"/>
    <x v="185"/>
    <x v="6"/>
    <x v="0"/>
    <x v="240"/>
    <x v="0"/>
    <x v="0"/>
    <x v="0"/>
    <x v="0"/>
    <x v="229"/>
    <x v="0"/>
    <x v="0"/>
    <x v="7"/>
    <x v="0"/>
    <x v="0"/>
    <x v="0"/>
    <x v="1"/>
    <x v="0"/>
    <x v="0"/>
    <x v="0"/>
    <x v="0"/>
    <x v="4"/>
    <x v="1"/>
  </r>
  <r>
    <x v="254"/>
    <x v="0"/>
    <x v="0"/>
    <x v="162"/>
    <x v="235"/>
    <x v="10"/>
    <x v="235"/>
    <x v="209"/>
    <x v="12"/>
    <x v="6"/>
    <x v="15"/>
    <x v="5"/>
    <x v="18"/>
    <x v="0"/>
    <x v="9"/>
    <x v="61"/>
    <x v="230"/>
    <x v="3"/>
    <x v="241"/>
    <x v="0"/>
    <x v="239"/>
    <x v="0"/>
    <x v="6"/>
    <x v="5"/>
    <x v="9"/>
    <x v="136"/>
    <x v="141"/>
    <x v="230"/>
    <x v="249"/>
    <x v="4"/>
    <x v="238"/>
    <x v="3"/>
    <x v="235"/>
    <x v="41"/>
    <x v="10"/>
    <x v="0"/>
    <x v="0"/>
    <x v="91"/>
    <x v="0"/>
    <x v="0"/>
    <x v="0"/>
    <x v="0"/>
    <x v="4"/>
    <x v="229"/>
    <x v="186"/>
    <x v="6"/>
    <x v="0"/>
    <x v="241"/>
    <x v="0"/>
    <x v="0"/>
    <x v="0"/>
    <x v="0"/>
    <x v="230"/>
    <x v="0"/>
    <x v="0"/>
    <x v="7"/>
    <x v="0"/>
    <x v="0"/>
    <x v="2"/>
    <x v="1"/>
    <x v="0"/>
    <x v="0"/>
    <x v="0"/>
    <x v="0"/>
    <x v="0"/>
    <x v="9"/>
  </r>
  <r>
    <x v="255"/>
    <x v="0"/>
    <x v="0"/>
    <x v="163"/>
    <x v="236"/>
    <x v="17"/>
    <x v="236"/>
    <x v="210"/>
    <x v="1"/>
    <x v="7"/>
    <x v="10"/>
    <x v="4"/>
    <x v="16"/>
    <x v="0"/>
    <x v="1"/>
    <x v="1"/>
    <x v="231"/>
    <x v="6"/>
    <x v="242"/>
    <x v="0"/>
    <x v="240"/>
    <x v="1"/>
    <x v="6"/>
    <x v="4"/>
    <x v="25"/>
    <x v="137"/>
    <x v="47"/>
    <x v="231"/>
    <x v="250"/>
    <x v="6"/>
    <x v="239"/>
    <x v="7"/>
    <x v="236"/>
    <x v="23"/>
    <x v="12"/>
    <x v="0"/>
    <x v="0"/>
    <x v="30"/>
    <x v="0"/>
    <x v="0"/>
    <x v="0"/>
    <x v="0"/>
    <x v="5"/>
    <x v="230"/>
    <x v="187"/>
    <x v="6"/>
    <x v="0"/>
    <x v="242"/>
    <x v="0"/>
    <x v="0"/>
    <x v="0"/>
    <x v="0"/>
    <x v="231"/>
    <x v="0"/>
    <x v="0"/>
    <x v="7"/>
    <x v="0"/>
    <x v="0"/>
    <x v="2"/>
    <x v="1"/>
    <x v="0"/>
    <x v="0"/>
    <x v="0"/>
    <x v="0"/>
    <x v="0"/>
    <x v="0"/>
  </r>
  <r>
    <x v="256"/>
    <x v="0"/>
    <x v="0"/>
    <x v="3"/>
    <x v="237"/>
    <x v="17"/>
    <x v="237"/>
    <x v="211"/>
    <x v="1"/>
    <x v="0"/>
    <x v="2"/>
    <x v="4"/>
    <x v="16"/>
    <x v="0"/>
    <x v="1"/>
    <x v="1"/>
    <x v="232"/>
    <x v="1"/>
    <x v="243"/>
    <x v="0"/>
    <x v="241"/>
    <x v="0"/>
    <x v="0"/>
    <x v="0"/>
    <x v="58"/>
    <x v="21"/>
    <x v="9"/>
    <x v="232"/>
    <x v="251"/>
    <x v="2"/>
    <x v="240"/>
    <x v="10"/>
    <x v="237"/>
    <x v="77"/>
    <x v="6"/>
    <x v="0"/>
    <x v="0"/>
    <x v="33"/>
    <x v="0"/>
    <x v="0"/>
    <x v="0"/>
    <x v="0"/>
    <x v="2"/>
    <x v="231"/>
    <x v="2"/>
    <x v="19"/>
    <x v="0"/>
    <x v="243"/>
    <x v="0"/>
    <x v="0"/>
    <x v="0"/>
    <x v="0"/>
    <x v="232"/>
    <x v="0"/>
    <x v="0"/>
    <x v="0"/>
    <x v="0"/>
    <x v="0"/>
    <x v="4"/>
    <x v="1"/>
    <x v="0"/>
    <x v="0"/>
    <x v="1"/>
    <x v="0"/>
    <x v="0"/>
    <x v="0"/>
  </r>
  <r>
    <x v="257"/>
    <x v="0"/>
    <x v="0"/>
    <x v="3"/>
    <x v="237"/>
    <x v="17"/>
    <x v="237"/>
    <x v="211"/>
    <x v="1"/>
    <x v="0"/>
    <x v="2"/>
    <x v="4"/>
    <x v="16"/>
    <x v="0"/>
    <x v="1"/>
    <x v="1"/>
    <x v="232"/>
    <x v="1"/>
    <x v="243"/>
    <x v="0"/>
    <x v="241"/>
    <x v="0"/>
    <x v="0"/>
    <x v="0"/>
    <x v="58"/>
    <x v="21"/>
    <x v="9"/>
    <x v="232"/>
    <x v="251"/>
    <x v="2"/>
    <x v="240"/>
    <x v="10"/>
    <x v="237"/>
    <x v="77"/>
    <x v="6"/>
    <x v="0"/>
    <x v="0"/>
    <x v="92"/>
    <x v="0"/>
    <x v="0"/>
    <x v="0"/>
    <x v="0"/>
    <x v="2"/>
    <x v="231"/>
    <x v="2"/>
    <x v="3"/>
    <x v="0"/>
    <x v="243"/>
    <x v="0"/>
    <x v="0"/>
    <x v="0"/>
    <x v="0"/>
    <x v="232"/>
    <x v="0"/>
    <x v="0"/>
    <x v="0"/>
    <x v="0"/>
    <x v="0"/>
    <x v="4"/>
    <x v="1"/>
    <x v="0"/>
    <x v="0"/>
    <x v="1"/>
    <x v="0"/>
    <x v="0"/>
    <x v="0"/>
  </r>
  <r>
    <x v="258"/>
    <x v="0"/>
    <x v="0"/>
    <x v="100"/>
    <x v="238"/>
    <x v="31"/>
    <x v="238"/>
    <x v="212"/>
    <x v="1"/>
    <x v="4"/>
    <x v="10"/>
    <x v="9"/>
    <x v="31"/>
    <x v="0"/>
    <x v="1"/>
    <x v="1"/>
    <x v="233"/>
    <x v="6"/>
    <x v="244"/>
    <x v="0"/>
    <x v="242"/>
    <x v="1"/>
    <x v="0"/>
    <x v="3"/>
    <x v="10"/>
    <x v="82"/>
    <x v="62"/>
    <x v="233"/>
    <x v="252"/>
    <x v="6"/>
    <x v="241"/>
    <x v="7"/>
    <x v="238"/>
    <x v="3"/>
    <x v="0"/>
    <x v="0"/>
    <x v="0"/>
    <x v="18"/>
    <x v="0"/>
    <x v="0"/>
    <x v="0"/>
    <x v="0"/>
    <x v="4"/>
    <x v="232"/>
    <x v="188"/>
    <x v="19"/>
    <x v="0"/>
    <x v="244"/>
    <x v="0"/>
    <x v="0"/>
    <x v="0"/>
    <x v="0"/>
    <x v="233"/>
    <x v="0"/>
    <x v="0"/>
    <x v="0"/>
    <x v="0"/>
    <x v="0"/>
    <x v="0"/>
    <x v="1"/>
    <x v="0"/>
    <x v="0"/>
    <x v="0"/>
    <x v="0"/>
    <x v="0"/>
    <x v="12"/>
  </r>
  <r>
    <x v="259"/>
    <x v="0"/>
    <x v="0"/>
    <x v="164"/>
    <x v="239"/>
    <x v="3"/>
    <x v="239"/>
    <x v="213"/>
    <x v="0"/>
    <x v="13"/>
    <x v="5"/>
    <x v="3"/>
    <x v="3"/>
    <x v="0"/>
    <x v="1"/>
    <x v="1"/>
    <x v="234"/>
    <x v="2"/>
    <x v="245"/>
    <x v="0"/>
    <x v="243"/>
    <x v="0"/>
    <x v="0"/>
    <x v="10"/>
    <x v="82"/>
    <x v="4"/>
    <x v="4"/>
    <x v="234"/>
    <x v="253"/>
    <x v="3"/>
    <x v="242"/>
    <x v="2"/>
    <x v="239"/>
    <x v="46"/>
    <x v="0"/>
    <x v="0"/>
    <x v="0"/>
    <x v="0"/>
    <x v="0"/>
    <x v="0"/>
    <x v="0"/>
    <x v="0"/>
    <x v="4"/>
    <x v="233"/>
    <x v="189"/>
    <x v="19"/>
    <x v="0"/>
    <x v="245"/>
    <x v="0"/>
    <x v="0"/>
    <x v="0"/>
    <x v="0"/>
    <x v="234"/>
    <x v="0"/>
    <x v="3"/>
    <x v="0"/>
    <x v="0"/>
    <x v="0"/>
    <x v="9"/>
    <x v="1"/>
    <x v="0"/>
    <x v="0"/>
    <x v="0"/>
    <x v="0"/>
    <x v="2"/>
    <x v="1"/>
  </r>
  <r>
    <x v="260"/>
    <x v="0"/>
    <x v="0"/>
    <x v="165"/>
    <x v="240"/>
    <x v="25"/>
    <x v="240"/>
    <x v="214"/>
    <x v="0"/>
    <x v="1"/>
    <x v="1"/>
    <x v="2"/>
    <x v="4"/>
    <x v="45"/>
    <x v="1"/>
    <x v="1"/>
    <x v="235"/>
    <x v="0"/>
    <x v="246"/>
    <x v="0"/>
    <x v="244"/>
    <x v="0"/>
    <x v="6"/>
    <x v="1"/>
    <x v="1"/>
    <x v="46"/>
    <x v="33"/>
    <x v="235"/>
    <x v="254"/>
    <x v="0"/>
    <x v="243"/>
    <x v="0"/>
    <x v="240"/>
    <x v="23"/>
    <x v="12"/>
    <x v="0"/>
    <x v="0"/>
    <x v="41"/>
    <x v="0"/>
    <x v="51"/>
    <x v="0"/>
    <x v="0"/>
    <x v="3"/>
    <x v="234"/>
    <x v="190"/>
    <x v="19"/>
    <x v="0"/>
    <x v="246"/>
    <x v="0"/>
    <x v="0"/>
    <x v="0"/>
    <x v="0"/>
    <x v="235"/>
    <x v="0"/>
    <x v="0"/>
    <x v="7"/>
    <x v="0"/>
    <x v="0"/>
    <x v="0"/>
    <x v="1"/>
    <x v="0"/>
    <x v="0"/>
    <x v="0"/>
    <x v="0"/>
    <x v="0"/>
    <x v="0"/>
  </r>
  <r>
    <x v="261"/>
    <x v="0"/>
    <x v="0"/>
    <x v="166"/>
    <x v="241"/>
    <x v="10"/>
    <x v="241"/>
    <x v="215"/>
    <x v="9"/>
    <x v="6"/>
    <x v="7"/>
    <x v="5"/>
    <x v="18"/>
    <x v="0"/>
    <x v="3"/>
    <x v="62"/>
    <x v="236"/>
    <x v="3"/>
    <x v="247"/>
    <x v="0"/>
    <x v="245"/>
    <x v="0"/>
    <x v="6"/>
    <x v="0"/>
    <x v="83"/>
    <x v="138"/>
    <x v="7"/>
    <x v="236"/>
    <x v="255"/>
    <x v="4"/>
    <x v="244"/>
    <x v="3"/>
    <x v="241"/>
    <x v="45"/>
    <x v="10"/>
    <x v="0"/>
    <x v="0"/>
    <x v="9"/>
    <x v="0"/>
    <x v="0"/>
    <x v="0"/>
    <x v="0"/>
    <x v="4"/>
    <x v="235"/>
    <x v="191"/>
    <x v="19"/>
    <x v="0"/>
    <x v="247"/>
    <x v="0"/>
    <x v="0"/>
    <x v="0"/>
    <x v="0"/>
    <x v="236"/>
    <x v="0"/>
    <x v="3"/>
    <x v="7"/>
    <x v="0"/>
    <x v="0"/>
    <x v="2"/>
    <x v="1"/>
    <x v="0"/>
    <x v="0"/>
    <x v="0"/>
    <x v="0"/>
    <x v="0"/>
    <x v="5"/>
  </r>
  <r>
    <x v="262"/>
    <x v="0"/>
    <x v="0"/>
    <x v="167"/>
    <x v="242"/>
    <x v="15"/>
    <x v="242"/>
    <x v="216"/>
    <x v="15"/>
    <x v="0"/>
    <x v="14"/>
    <x v="7"/>
    <x v="13"/>
    <x v="3"/>
    <x v="1"/>
    <x v="1"/>
    <x v="237"/>
    <x v="5"/>
    <x v="248"/>
    <x v="0"/>
    <x v="246"/>
    <x v="1"/>
    <x v="0"/>
    <x v="5"/>
    <x v="84"/>
    <x v="139"/>
    <x v="142"/>
    <x v="237"/>
    <x v="256"/>
    <x v="1"/>
    <x v="245"/>
    <x v="6"/>
    <x v="242"/>
    <x v="3"/>
    <x v="0"/>
    <x v="0"/>
    <x v="0"/>
    <x v="93"/>
    <x v="0"/>
    <x v="0"/>
    <x v="0"/>
    <x v="0"/>
    <x v="4"/>
    <x v="236"/>
    <x v="192"/>
    <x v="19"/>
    <x v="0"/>
    <x v="248"/>
    <x v="0"/>
    <x v="0"/>
    <x v="0"/>
    <x v="0"/>
    <x v="237"/>
    <x v="0"/>
    <x v="0"/>
    <x v="0"/>
    <x v="0"/>
    <x v="0"/>
    <x v="0"/>
    <x v="1"/>
    <x v="0"/>
    <x v="0"/>
    <x v="0"/>
    <x v="0"/>
    <x v="0"/>
    <x v="10"/>
  </r>
  <r>
    <x v="263"/>
    <x v="0"/>
    <x v="0"/>
    <x v="3"/>
    <x v="243"/>
    <x v="25"/>
    <x v="243"/>
    <x v="217"/>
    <x v="0"/>
    <x v="1"/>
    <x v="6"/>
    <x v="2"/>
    <x v="12"/>
    <x v="46"/>
    <x v="1"/>
    <x v="1"/>
    <x v="238"/>
    <x v="8"/>
    <x v="249"/>
    <x v="0"/>
    <x v="247"/>
    <x v="0"/>
    <x v="0"/>
    <x v="1"/>
    <x v="53"/>
    <x v="140"/>
    <x v="19"/>
    <x v="238"/>
    <x v="257"/>
    <x v="7"/>
    <x v="246"/>
    <x v="9"/>
    <x v="243"/>
    <x v="3"/>
    <x v="0"/>
    <x v="0"/>
    <x v="0"/>
    <x v="94"/>
    <x v="0"/>
    <x v="52"/>
    <x v="0"/>
    <x v="0"/>
    <x v="1"/>
    <x v="237"/>
    <x v="193"/>
    <x v="19"/>
    <x v="0"/>
    <x v="249"/>
    <x v="0"/>
    <x v="0"/>
    <x v="0"/>
    <x v="0"/>
    <x v="238"/>
    <x v="0"/>
    <x v="0"/>
    <x v="0"/>
    <x v="0"/>
    <x v="0"/>
    <x v="0"/>
    <x v="0"/>
    <x v="0"/>
    <x v="0"/>
    <x v="0"/>
    <x v="0"/>
    <x v="0"/>
    <x v="0"/>
  </r>
  <r>
    <x v="264"/>
    <x v="0"/>
    <x v="0"/>
    <x v="168"/>
    <x v="244"/>
    <x v="10"/>
    <x v="244"/>
    <x v="218"/>
    <x v="10"/>
    <x v="6"/>
    <x v="3"/>
    <x v="5"/>
    <x v="11"/>
    <x v="0"/>
    <x v="2"/>
    <x v="63"/>
    <x v="239"/>
    <x v="5"/>
    <x v="250"/>
    <x v="0"/>
    <x v="248"/>
    <x v="0"/>
    <x v="0"/>
    <x v="1"/>
    <x v="21"/>
    <x v="141"/>
    <x v="7"/>
    <x v="239"/>
    <x v="258"/>
    <x v="1"/>
    <x v="247"/>
    <x v="6"/>
    <x v="244"/>
    <x v="9"/>
    <x v="0"/>
    <x v="0"/>
    <x v="0"/>
    <x v="9"/>
    <x v="0"/>
    <x v="0"/>
    <x v="0"/>
    <x v="0"/>
    <x v="4"/>
    <x v="238"/>
    <x v="194"/>
    <x v="19"/>
    <x v="0"/>
    <x v="250"/>
    <x v="0"/>
    <x v="0"/>
    <x v="0"/>
    <x v="0"/>
    <x v="239"/>
    <x v="0"/>
    <x v="0"/>
    <x v="5"/>
    <x v="0"/>
    <x v="0"/>
    <x v="0"/>
    <x v="1"/>
    <x v="0"/>
    <x v="0"/>
    <x v="0"/>
    <x v="0"/>
    <x v="0"/>
    <x v="7"/>
  </r>
  <r>
    <x v="265"/>
    <x v="0"/>
    <x v="0"/>
    <x v="169"/>
    <x v="245"/>
    <x v="31"/>
    <x v="245"/>
    <x v="219"/>
    <x v="1"/>
    <x v="12"/>
    <x v="10"/>
    <x v="5"/>
    <x v="8"/>
    <x v="0"/>
    <x v="1"/>
    <x v="1"/>
    <x v="240"/>
    <x v="6"/>
    <x v="251"/>
    <x v="0"/>
    <x v="249"/>
    <x v="1"/>
    <x v="0"/>
    <x v="7"/>
    <x v="26"/>
    <x v="5"/>
    <x v="107"/>
    <x v="240"/>
    <x v="259"/>
    <x v="6"/>
    <x v="248"/>
    <x v="7"/>
    <x v="245"/>
    <x v="41"/>
    <x v="10"/>
    <x v="0"/>
    <x v="0"/>
    <x v="95"/>
    <x v="0"/>
    <x v="0"/>
    <x v="0"/>
    <x v="0"/>
    <x v="1"/>
    <x v="239"/>
    <x v="195"/>
    <x v="20"/>
    <x v="0"/>
    <x v="251"/>
    <x v="0"/>
    <x v="0"/>
    <x v="0"/>
    <x v="0"/>
    <x v="240"/>
    <x v="0"/>
    <x v="0"/>
    <x v="0"/>
    <x v="0"/>
    <x v="0"/>
    <x v="0"/>
    <x v="1"/>
    <x v="0"/>
    <x v="0"/>
    <x v="0"/>
    <x v="0"/>
    <x v="0"/>
    <x v="12"/>
  </r>
  <r>
    <x v="266"/>
    <x v="0"/>
    <x v="0"/>
    <x v="170"/>
    <x v="246"/>
    <x v="15"/>
    <x v="246"/>
    <x v="220"/>
    <x v="15"/>
    <x v="0"/>
    <x v="10"/>
    <x v="7"/>
    <x v="13"/>
    <x v="0"/>
    <x v="1"/>
    <x v="1"/>
    <x v="241"/>
    <x v="6"/>
    <x v="252"/>
    <x v="0"/>
    <x v="250"/>
    <x v="1"/>
    <x v="0"/>
    <x v="5"/>
    <x v="23"/>
    <x v="23"/>
    <x v="143"/>
    <x v="241"/>
    <x v="260"/>
    <x v="6"/>
    <x v="249"/>
    <x v="7"/>
    <x v="246"/>
    <x v="3"/>
    <x v="0"/>
    <x v="0"/>
    <x v="0"/>
    <x v="0"/>
    <x v="0"/>
    <x v="0"/>
    <x v="0"/>
    <x v="0"/>
    <x v="4"/>
    <x v="240"/>
    <x v="196"/>
    <x v="20"/>
    <x v="0"/>
    <x v="252"/>
    <x v="0"/>
    <x v="0"/>
    <x v="0"/>
    <x v="0"/>
    <x v="241"/>
    <x v="0"/>
    <x v="0"/>
    <x v="0"/>
    <x v="0"/>
    <x v="0"/>
    <x v="7"/>
    <x v="1"/>
    <x v="0"/>
    <x v="0"/>
    <x v="0"/>
    <x v="0"/>
    <x v="0"/>
    <x v="10"/>
  </r>
  <r>
    <x v="267"/>
    <x v="0"/>
    <x v="0"/>
    <x v="5"/>
    <x v="247"/>
    <x v="5"/>
    <x v="247"/>
    <x v="221"/>
    <x v="30"/>
    <x v="0"/>
    <x v="14"/>
    <x v="13"/>
    <x v="25"/>
    <x v="3"/>
    <x v="1"/>
    <x v="1"/>
    <x v="242"/>
    <x v="5"/>
    <x v="253"/>
    <x v="1"/>
    <x v="251"/>
    <x v="0"/>
    <x v="6"/>
    <x v="0"/>
    <x v="24"/>
    <x v="16"/>
    <x v="11"/>
    <x v="242"/>
    <x v="261"/>
    <x v="1"/>
    <x v="250"/>
    <x v="6"/>
    <x v="247"/>
    <x v="16"/>
    <x v="10"/>
    <x v="0"/>
    <x v="0"/>
    <x v="9"/>
    <x v="1"/>
    <x v="0"/>
    <x v="2"/>
    <x v="0"/>
    <x v="7"/>
    <x v="241"/>
    <x v="197"/>
    <x v="20"/>
    <x v="0"/>
    <x v="253"/>
    <x v="0"/>
    <x v="0"/>
    <x v="0"/>
    <x v="0"/>
    <x v="242"/>
    <x v="0"/>
    <x v="0"/>
    <x v="7"/>
    <x v="0"/>
    <x v="0"/>
    <x v="0"/>
    <x v="1"/>
    <x v="0"/>
    <x v="0"/>
    <x v="0"/>
    <x v="0"/>
    <x v="1"/>
    <x v="2"/>
  </r>
  <r>
    <x v="268"/>
    <x v="0"/>
    <x v="0"/>
    <x v="8"/>
    <x v="248"/>
    <x v="39"/>
    <x v="248"/>
    <x v="222"/>
    <x v="0"/>
    <x v="0"/>
    <x v="17"/>
    <x v="0"/>
    <x v="0"/>
    <x v="0"/>
    <x v="10"/>
    <x v="64"/>
    <x v="243"/>
    <x v="0"/>
    <x v="254"/>
    <x v="0"/>
    <x v="252"/>
    <x v="0"/>
    <x v="0"/>
    <x v="0"/>
    <x v="85"/>
    <x v="142"/>
    <x v="26"/>
    <x v="243"/>
    <x v="262"/>
    <x v="0"/>
    <x v="251"/>
    <x v="0"/>
    <x v="248"/>
    <x v="9"/>
    <x v="0"/>
    <x v="0"/>
    <x v="0"/>
    <x v="9"/>
    <x v="0"/>
    <x v="0"/>
    <x v="0"/>
    <x v="0"/>
    <x v="4"/>
    <x v="242"/>
    <x v="198"/>
    <x v="20"/>
    <x v="0"/>
    <x v="254"/>
    <x v="0"/>
    <x v="0"/>
    <x v="0"/>
    <x v="0"/>
    <x v="243"/>
    <x v="0"/>
    <x v="0"/>
    <x v="0"/>
    <x v="0"/>
    <x v="0"/>
    <x v="0"/>
    <x v="1"/>
    <x v="0"/>
    <x v="0"/>
    <x v="0"/>
    <x v="0"/>
    <x v="3"/>
    <x v="0"/>
  </r>
  <r>
    <x v="269"/>
    <x v="0"/>
    <x v="0"/>
    <x v="171"/>
    <x v="249"/>
    <x v="29"/>
    <x v="249"/>
    <x v="223"/>
    <x v="0"/>
    <x v="0"/>
    <x v="7"/>
    <x v="2"/>
    <x v="12"/>
    <x v="47"/>
    <x v="3"/>
    <x v="65"/>
    <x v="244"/>
    <x v="8"/>
    <x v="255"/>
    <x v="0"/>
    <x v="253"/>
    <x v="0"/>
    <x v="6"/>
    <x v="1"/>
    <x v="0"/>
    <x v="79"/>
    <x v="19"/>
    <x v="244"/>
    <x v="263"/>
    <x v="7"/>
    <x v="252"/>
    <x v="9"/>
    <x v="249"/>
    <x v="41"/>
    <x v="10"/>
    <x v="0"/>
    <x v="0"/>
    <x v="96"/>
    <x v="0"/>
    <x v="53"/>
    <x v="0"/>
    <x v="0"/>
    <x v="1"/>
    <x v="243"/>
    <x v="199"/>
    <x v="20"/>
    <x v="0"/>
    <x v="255"/>
    <x v="0"/>
    <x v="0"/>
    <x v="0"/>
    <x v="0"/>
    <x v="244"/>
    <x v="0"/>
    <x v="0"/>
    <x v="7"/>
    <x v="0"/>
    <x v="0"/>
    <x v="0"/>
    <x v="1"/>
    <x v="0"/>
    <x v="0"/>
    <x v="0"/>
    <x v="0"/>
    <x v="0"/>
    <x v="2"/>
  </r>
  <r>
    <x v="270"/>
    <x v="0"/>
    <x v="0"/>
    <x v="172"/>
    <x v="250"/>
    <x v="7"/>
    <x v="250"/>
    <x v="224"/>
    <x v="1"/>
    <x v="8"/>
    <x v="14"/>
    <x v="2"/>
    <x v="5"/>
    <x v="5"/>
    <x v="1"/>
    <x v="1"/>
    <x v="245"/>
    <x v="5"/>
    <x v="256"/>
    <x v="1"/>
    <x v="254"/>
    <x v="0"/>
    <x v="0"/>
    <x v="5"/>
    <x v="14"/>
    <x v="92"/>
    <x v="144"/>
    <x v="245"/>
    <x v="264"/>
    <x v="1"/>
    <x v="253"/>
    <x v="6"/>
    <x v="250"/>
    <x v="78"/>
    <x v="6"/>
    <x v="0"/>
    <x v="0"/>
    <x v="97"/>
    <x v="0"/>
    <x v="5"/>
    <x v="2"/>
    <x v="0"/>
    <x v="2"/>
    <x v="244"/>
    <x v="2"/>
    <x v="20"/>
    <x v="0"/>
    <x v="256"/>
    <x v="0"/>
    <x v="0"/>
    <x v="0"/>
    <x v="0"/>
    <x v="245"/>
    <x v="0"/>
    <x v="0"/>
    <x v="1"/>
    <x v="0"/>
    <x v="0"/>
    <x v="2"/>
    <x v="1"/>
    <x v="0"/>
    <x v="0"/>
    <x v="1"/>
    <x v="0"/>
    <x v="0"/>
    <x v="3"/>
  </r>
  <r>
    <x v="271"/>
    <x v="0"/>
    <x v="0"/>
    <x v="173"/>
    <x v="251"/>
    <x v="2"/>
    <x v="251"/>
    <x v="225"/>
    <x v="0"/>
    <x v="3"/>
    <x v="2"/>
    <x v="2"/>
    <x v="2"/>
    <x v="48"/>
    <x v="1"/>
    <x v="1"/>
    <x v="246"/>
    <x v="1"/>
    <x v="257"/>
    <x v="0"/>
    <x v="255"/>
    <x v="1"/>
    <x v="0"/>
    <x v="1"/>
    <x v="1"/>
    <x v="14"/>
    <x v="5"/>
    <x v="246"/>
    <x v="265"/>
    <x v="2"/>
    <x v="254"/>
    <x v="1"/>
    <x v="251"/>
    <x v="3"/>
    <x v="0"/>
    <x v="0"/>
    <x v="0"/>
    <x v="0"/>
    <x v="0"/>
    <x v="54"/>
    <x v="0"/>
    <x v="0"/>
    <x v="4"/>
    <x v="245"/>
    <x v="200"/>
    <x v="20"/>
    <x v="0"/>
    <x v="257"/>
    <x v="0"/>
    <x v="0"/>
    <x v="0"/>
    <x v="0"/>
    <x v="246"/>
    <x v="0"/>
    <x v="0"/>
    <x v="0"/>
    <x v="0"/>
    <x v="0"/>
    <x v="0"/>
    <x v="1"/>
    <x v="0"/>
    <x v="0"/>
    <x v="0"/>
    <x v="0"/>
    <x v="0"/>
    <x v="0"/>
  </r>
  <r>
    <x v="272"/>
    <x v="0"/>
    <x v="0"/>
    <x v="174"/>
    <x v="252"/>
    <x v="3"/>
    <x v="252"/>
    <x v="226"/>
    <x v="0"/>
    <x v="5"/>
    <x v="5"/>
    <x v="3"/>
    <x v="9"/>
    <x v="0"/>
    <x v="1"/>
    <x v="1"/>
    <x v="247"/>
    <x v="2"/>
    <x v="258"/>
    <x v="0"/>
    <x v="256"/>
    <x v="0"/>
    <x v="6"/>
    <x v="1"/>
    <x v="51"/>
    <x v="143"/>
    <x v="145"/>
    <x v="247"/>
    <x v="266"/>
    <x v="3"/>
    <x v="255"/>
    <x v="2"/>
    <x v="252"/>
    <x v="79"/>
    <x v="30"/>
    <x v="0"/>
    <x v="0"/>
    <x v="98"/>
    <x v="0"/>
    <x v="0"/>
    <x v="0"/>
    <x v="0"/>
    <x v="2"/>
    <x v="246"/>
    <x v="2"/>
    <x v="20"/>
    <x v="0"/>
    <x v="258"/>
    <x v="0"/>
    <x v="0"/>
    <x v="0"/>
    <x v="0"/>
    <x v="247"/>
    <x v="0"/>
    <x v="0"/>
    <x v="6"/>
    <x v="0"/>
    <x v="0"/>
    <x v="0"/>
    <x v="1"/>
    <x v="0"/>
    <x v="0"/>
    <x v="1"/>
    <x v="0"/>
    <x v="0"/>
    <x v="1"/>
  </r>
  <r>
    <x v="273"/>
    <x v="0"/>
    <x v="0"/>
    <x v="175"/>
    <x v="253"/>
    <x v="8"/>
    <x v="253"/>
    <x v="123"/>
    <x v="0"/>
    <x v="1"/>
    <x v="1"/>
    <x v="2"/>
    <x v="12"/>
    <x v="49"/>
    <x v="1"/>
    <x v="1"/>
    <x v="248"/>
    <x v="0"/>
    <x v="259"/>
    <x v="0"/>
    <x v="257"/>
    <x v="1"/>
    <x v="0"/>
    <x v="3"/>
    <x v="20"/>
    <x v="40"/>
    <x v="40"/>
    <x v="248"/>
    <x v="267"/>
    <x v="0"/>
    <x v="256"/>
    <x v="0"/>
    <x v="253"/>
    <x v="9"/>
    <x v="0"/>
    <x v="0"/>
    <x v="0"/>
    <x v="9"/>
    <x v="0"/>
    <x v="55"/>
    <x v="0"/>
    <x v="0"/>
    <x v="4"/>
    <x v="247"/>
    <x v="201"/>
    <x v="20"/>
    <x v="0"/>
    <x v="259"/>
    <x v="0"/>
    <x v="0"/>
    <x v="0"/>
    <x v="0"/>
    <x v="248"/>
    <x v="0"/>
    <x v="0"/>
    <x v="0"/>
    <x v="0"/>
    <x v="0"/>
    <x v="4"/>
    <x v="1"/>
    <x v="0"/>
    <x v="0"/>
    <x v="0"/>
    <x v="0"/>
    <x v="0"/>
    <x v="0"/>
  </r>
  <r>
    <x v="274"/>
    <x v="0"/>
    <x v="0"/>
    <x v="176"/>
    <x v="254"/>
    <x v="31"/>
    <x v="254"/>
    <x v="227"/>
    <x v="17"/>
    <x v="5"/>
    <x v="7"/>
    <x v="3"/>
    <x v="24"/>
    <x v="0"/>
    <x v="3"/>
    <x v="66"/>
    <x v="249"/>
    <x v="6"/>
    <x v="260"/>
    <x v="0"/>
    <x v="258"/>
    <x v="0"/>
    <x v="6"/>
    <x v="5"/>
    <x v="51"/>
    <x v="144"/>
    <x v="89"/>
    <x v="249"/>
    <x v="268"/>
    <x v="6"/>
    <x v="257"/>
    <x v="7"/>
    <x v="254"/>
    <x v="41"/>
    <x v="10"/>
    <x v="0"/>
    <x v="0"/>
    <x v="99"/>
    <x v="0"/>
    <x v="0"/>
    <x v="0"/>
    <x v="0"/>
    <x v="0"/>
    <x v="248"/>
    <x v="202"/>
    <x v="21"/>
    <x v="0"/>
    <x v="260"/>
    <x v="0"/>
    <x v="0"/>
    <x v="0"/>
    <x v="0"/>
    <x v="249"/>
    <x v="0"/>
    <x v="0"/>
    <x v="7"/>
    <x v="0"/>
    <x v="0"/>
    <x v="0"/>
    <x v="1"/>
    <x v="0"/>
    <x v="0"/>
    <x v="0"/>
    <x v="0"/>
    <x v="0"/>
    <x v="11"/>
  </r>
  <r>
    <x v="275"/>
    <x v="0"/>
    <x v="0"/>
    <x v="177"/>
    <x v="255"/>
    <x v="10"/>
    <x v="255"/>
    <x v="228"/>
    <x v="27"/>
    <x v="6"/>
    <x v="13"/>
    <x v="5"/>
    <x v="7"/>
    <x v="0"/>
    <x v="7"/>
    <x v="67"/>
    <x v="250"/>
    <x v="6"/>
    <x v="261"/>
    <x v="0"/>
    <x v="259"/>
    <x v="0"/>
    <x v="0"/>
    <x v="3"/>
    <x v="86"/>
    <x v="145"/>
    <x v="146"/>
    <x v="250"/>
    <x v="269"/>
    <x v="6"/>
    <x v="258"/>
    <x v="7"/>
    <x v="255"/>
    <x v="80"/>
    <x v="17"/>
    <x v="0"/>
    <x v="0"/>
    <x v="100"/>
    <x v="0"/>
    <x v="0"/>
    <x v="0"/>
    <x v="0"/>
    <x v="2"/>
    <x v="249"/>
    <x v="2"/>
    <x v="21"/>
    <x v="0"/>
    <x v="261"/>
    <x v="0"/>
    <x v="0"/>
    <x v="0"/>
    <x v="0"/>
    <x v="250"/>
    <x v="0"/>
    <x v="0"/>
    <x v="1"/>
    <x v="0"/>
    <x v="0"/>
    <x v="0"/>
    <x v="1"/>
    <x v="0"/>
    <x v="0"/>
    <x v="1"/>
    <x v="0"/>
    <x v="3"/>
    <x v="5"/>
  </r>
  <r>
    <x v="276"/>
    <x v="0"/>
    <x v="0"/>
    <x v="178"/>
    <x v="256"/>
    <x v="10"/>
    <x v="256"/>
    <x v="229"/>
    <x v="3"/>
    <x v="6"/>
    <x v="7"/>
    <x v="5"/>
    <x v="8"/>
    <x v="0"/>
    <x v="3"/>
    <x v="68"/>
    <x v="251"/>
    <x v="0"/>
    <x v="262"/>
    <x v="0"/>
    <x v="260"/>
    <x v="0"/>
    <x v="6"/>
    <x v="1"/>
    <x v="87"/>
    <x v="146"/>
    <x v="147"/>
    <x v="251"/>
    <x v="270"/>
    <x v="0"/>
    <x v="259"/>
    <x v="0"/>
    <x v="256"/>
    <x v="16"/>
    <x v="10"/>
    <x v="0"/>
    <x v="0"/>
    <x v="9"/>
    <x v="0"/>
    <x v="0"/>
    <x v="0"/>
    <x v="0"/>
    <x v="4"/>
    <x v="250"/>
    <x v="203"/>
    <x v="21"/>
    <x v="0"/>
    <x v="262"/>
    <x v="0"/>
    <x v="0"/>
    <x v="0"/>
    <x v="0"/>
    <x v="251"/>
    <x v="0"/>
    <x v="0"/>
    <x v="7"/>
    <x v="0"/>
    <x v="0"/>
    <x v="0"/>
    <x v="1"/>
    <x v="0"/>
    <x v="0"/>
    <x v="0"/>
    <x v="0"/>
    <x v="4"/>
    <x v="5"/>
  </r>
  <r>
    <x v="277"/>
    <x v="0"/>
    <x v="0"/>
    <x v="5"/>
    <x v="257"/>
    <x v="5"/>
    <x v="257"/>
    <x v="230"/>
    <x v="31"/>
    <x v="0"/>
    <x v="6"/>
    <x v="9"/>
    <x v="17"/>
    <x v="3"/>
    <x v="1"/>
    <x v="1"/>
    <x v="252"/>
    <x v="4"/>
    <x v="263"/>
    <x v="1"/>
    <x v="261"/>
    <x v="0"/>
    <x v="0"/>
    <x v="1"/>
    <x v="0"/>
    <x v="147"/>
    <x v="148"/>
    <x v="252"/>
    <x v="271"/>
    <x v="5"/>
    <x v="260"/>
    <x v="5"/>
    <x v="257"/>
    <x v="9"/>
    <x v="0"/>
    <x v="0"/>
    <x v="0"/>
    <x v="9"/>
    <x v="1"/>
    <x v="0"/>
    <x v="2"/>
    <x v="0"/>
    <x v="1"/>
    <x v="251"/>
    <x v="204"/>
    <x v="21"/>
    <x v="0"/>
    <x v="263"/>
    <x v="0"/>
    <x v="0"/>
    <x v="0"/>
    <x v="0"/>
    <x v="252"/>
    <x v="0"/>
    <x v="0"/>
    <x v="0"/>
    <x v="0"/>
    <x v="0"/>
    <x v="0"/>
    <x v="0"/>
    <x v="0"/>
    <x v="0"/>
    <x v="0"/>
    <x v="0"/>
    <x v="0"/>
    <x v="2"/>
  </r>
  <r>
    <x v="278"/>
    <x v="0"/>
    <x v="0"/>
    <x v="3"/>
    <x v="258"/>
    <x v="2"/>
    <x v="258"/>
    <x v="109"/>
    <x v="0"/>
    <x v="5"/>
    <x v="5"/>
    <x v="1"/>
    <x v="1"/>
    <x v="0"/>
    <x v="1"/>
    <x v="1"/>
    <x v="253"/>
    <x v="2"/>
    <x v="264"/>
    <x v="0"/>
    <x v="262"/>
    <x v="0"/>
    <x v="0"/>
    <x v="0"/>
    <x v="26"/>
    <x v="148"/>
    <x v="149"/>
    <x v="253"/>
    <x v="272"/>
    <x v="3"/>
    <x v="261"/>
    <x v="2"/>
    <x v="258"/>
    <x v="3"/>
    <x v="0"/>
    <x v="0"/>
    <x v="0"/>
    <x v="0"/>
    <x v="0"/>
    <x v="0"/>
    <x v="0"/>
    <x v="0"/>
    <x v="1"/>
    <x v="252"/>
    <x v="205"/>
    <x v="21"/>
    <x v="0"/>
    <x v="264"/>
    <x v="0"/>
    <x v="0"/>
    <x v="0"/>
    <x v="0"/>
    <x v="253"/>
    <x v="0"/>
    <x v="0"/>
    <x v="0"/>
    <x v="0"/>
    <x v="0"/>
    <x v="0"/>
    <x v="1"/>
    <x v="0"/>
    <x v="0"/>
    <x v="0"/>
    <x v="0"/>
    <x v="1"/>
    <x v="0"/>
  </r>
  <r>
    <x v="279"/>
    <x v="0"/>
    <x v="0"/>
    <x v="179"/>
    <x v="259"/>
    <x v="18"/>
    <x v="259"/>
    <x v="231"/>
    <x v="0"/>
    <x v="0"/>
    <x v="14"/>
    <x v="6"/>
    <x v="10"/>
    <x v="0"/>
    <x v="1"/>
    <x v="1"/>
    <x v="254"/>
    <x v="6"/>
    <x v="265"/>
    <x v="0"/>
    <x v="263"/>
    <x v="1"/>
    <x v="6"/>
    <x v="1"/>
    <x v="25"/>
    <x v="95"/>
    <x v="150"/>
    <x v="254"/>
    <x v="273"/>
    <x v="1"/>
    <x v="262"/>
    <x v="7"/>
    <x v="259"/>
    <x v="1"/>
    <x v="10"/>
    <x v="0"/>
    <x v="0"/>
    <x v="29"/>
    <x v="0"/>
    <x v="0"/>
    <x v="1"/>
    <x v="0"/>
    <x v="2"/>
    <x v="253"/>
    <x v="2"/>
    <x v="2"/>
    <x v="0"/>
    <x v="265"/>
    <x v="0"/>
    <x v="0"/>
    <x v="0"/>
    <x v="0"/>
    <x v="254"/>
    <x v="0"/>
    <x v="0"/>
    <x v="7"/>
    <x v="0"/>
    <x v="0"/>
    <x v="2"/>
    <x v="0"/>
    <x v="0"/>
    <x v="0"/>
    <x v="1"/>
    <x v="0"/>
    <x v="0"/>
    <x v="0"/>
  </r>
  <r>
    <x v="280"/>
    <x v="0"/>
    <x v="0"/>
    <x v="180"/>
    <x v="260"/>
    <x v="3"/>
    <x v="260"/>
    <x v="232"/>
    <x v="0"/>
    <x v="0"/>
    <x v="4"/>
    <x v="2"/>
    <x v="2"/>
    <x v="50"/>
    <x v="1"/>
    <x v="1"/>
    <x v="255"/>
    <x v="3"/>
    <x v="266"/>
    <x v="0"/>
    <x v="264"/>
    <x v="0"/>
    <x v="0"/>
    <x v="0"/>
    <x v="2"/>
    <x v="31"/>
    <x v="151"/>
    <x v="255"/>
    <x v="274"/>
    <x v="4"/>
    <x v="263"/>
    <x v="3"/>
    <x v="260"/>
    <x v="81"/>
    <x v="6"/>
    <x v="0"/>
    <x v="0"/>
    <x v="101"/>
    <x v="0"/>
    <x v="56"/>
    <x v="0"/>
    <x v="0"/>
    <x v="2"/>
    <x v="254"/>
    <x v="2"/>
    <x v="22"/>
    <x v="0"/>
    <x v="266"/>
    <x v="0"/>
    <x v="0"/>
    <x v="0"/>
    <x v="0"/>
    <x v="255"/>
    <x v="0"/>
    <x v="0"/>
    <x v="1"/>
    <x v="0"/>
    <x v="0"/>
    <x v="1"/>
    <x v="1"/>
    <x v="0"/>
    <x v="0"/>
    <x v="1"/>
    <x v="0"/>
    <x v="0"/>
    <x v="1"/>
  </r>
  <r>
    <x v="281"/>
    <x v="0"/>
    <x v="0"/>
    <x v="181"/>
    <x v="261"/>
    <x v="28"/>
    <x v="261"/>
    <x v="233"/>
    <x v="0"/>
    <x v="0"/>
    <x v="1"/>
    <x v="2"/>
    <x v="12"/>
    <x v="51"/>
    <x v="1"/>
    <x v="1"/>
    <x v="256"/>
    <x v="0"/>
    <x v="267"/>
    <x v="0"/>
    <x v="265"/>
    <x v="0"/>
    <x v="0"/>
    <x v="0"/>
    <x v="24"/>
    <x v="16"/>
    <x v="60"/>
    <x v="256"/>
    <x v="275"/>
    <x v="0"/>
    <x v="264"/>
    <x v="0"/>
    <x v="261"/>
    <x v="3"/>
    <x v="0"/>
    <x v="0"/>
    <x v="0"/>
    <x v="0"/>
    <x v="0"/>
    <x v="57"/>
    <x v="0"/>
    <x v="0"/>
    <x v="4"/>
    <x v="255"/>
    <x v="206"/>
    <x v="22"/>
    <x v="0"/>
    <x v="267"/>
    <x v="0"/>
    <x v="0"/>
    <x v="0"/>
    <x v="0"/>
    <x v="256"/>
    <x v="0"/>
    <x v="0"/>
    <x v="0"/>
    <x v="0"/>
    <x v="0"/>
    <x v="0"/>
    <x v="1"/>
    <x v="0"/>
    <x v="0"/>
    <x v="0"/>
    <x v="0"/>
    <x v="0"/>
    <x v="0"/>
  </r>
  <r>
    <x v="282"/>
    <x v="0"/>
    <x v="0"/>
    <x v="182"/>
    <x v="262"/>
    <x v="15"/>
    <x v="262"/>
    <x v="234"/>
    <x v="15"/>
    <x v="0"/>
    <x v="2"/>
    <x v="7"/>
    <x v="13"/>
    <x v="0"/>
    <x v="1"/>
    <x v="1"/>
    <x v="257"/>
    <x v="1"/>
    <x v="268"/>
    <x v="0"/>
    <x v="266"/>
    <x v="1"/>
    <x v="6"/>
    <x v="0"/>
    <x v="61"/>
    <x v="149"/>
    <x v="110"/>
    <x v="257"/>
    <x v="276"/>
    <x v="2"/>
    <x v="265"/>
    <x v="1"/>
    <x v="262"/>
    <x v="41"/>
    <x v="10"/>
    <x v="0"/>
    <x v="0"/>
    <x v="0"/>
    <x v="0"/>
    <x v="0"/>
    <x v="0"/>
    <x v="0"/>
    <x v="4"/>
    <x v="256"/>
    <x v="207"/>
    <x v="22"/>
    <x v="0"/>
    <x v="268"/>
    <x v="0"/>
    <x v="0"/>
    <x v="0"/>
    <x v="0"/>
    <x v="257"/>
    <x v="0"/>
    <x v="3"/>
    <x v="7"/>
    <x v="0"/>
    <x v="0"/>
    <x v="0"/>
    <x v="1"/>
    <x v="0"/>
    <x v="0"/>
    <x v="0"/>
    <x v="0"/>
    <x v="0"/>
    <x v="10"/>
  </r>
  <r>
    <x v="283"/>
    <x v="0"/>
    <x v="0"/>
    <x v="183"/>
    <x v="263"/>
    <x v="31"/>
    <x v="263"/>
    <x v="235"/>
    <x v="1"/>
    <x v="1"/>
    <x v="14"/>
    <x v="5"/>
    <x v="8"/>
    <x v="0"/>
    <x v="1"/>
    <x v="1"/>
    <x v="258"/>
    <x v="5"/>
    <x v="269"/>
    <x v="0"/>
    <x v="267"/>
    <x v="1"/>
    <x v="0"/>
    <x v="3"/>
    <x v="27"/>
    <x v="68"/>
    <x v="152"/>
    <x v="258"/>
    <x v="277"/>
    <x v="1"/>
    <x v="266"/>
    <x v="6"/>
    <x v="263"/>
    <x v="3"/>
    <x v="0"/>
    <x v="0"/>
    <x v="0"/>
    <x v="0"/>
    <x v="0"/>
    <x v="0"/>
    <x v="0"/>
    <x v="0"/>
    <x v="5"/>
    <x v="257"/>
    <x v="208"/>
    <x v="22"/>
    <x v="0"/>
    <x v="269"/>
    <x v="0"/>
    <x v="0"/>
    <x v="0"/>
    <x v="0"/>
    <x v="258"/>
    <x v="0"/>
    <x v="0"/>
    <x v="15"/>
    <x v="0"/>
    <x v="0"/>
    <x v="0"/>
    <x v="1"/>
    <x v="0"/>
    <x v="0"/>
    <x v="0"/>
    <x v="0"/>
    <x v="0"/>
    <x v="12"/>
  </r>
  <r>
    <x v="284"/>
    <x v="0"/>
    <x v="0"/>
    <x v="183"/>
    <x v="263"/>
    <x v="31"/>
    <x v="263"/>
    <x v="235"/>
    <x v="1"/>
    <x v="1"/>
    <x v="14"/>
    <x v="5"/>
    <x v="8"/>
    <x v="0"/>
    <x v="1"/>
    <x v="1"/>
    <x v="258"/>
    <x v="5"/>
    <x v="269"/>
    <x v="0"/>
    <x v="267"/>
    <x v="1"/>
    <x v="0"/>
    <x v="3"/>
    <x v="27"/>
    <x v="68"/>
    <x v="152"/>
    <x v="258"/>
    <x v="277"/>
    <x v="1"/>
    <x v="266"/>
    <x v="6"/>
    <x v="263"/>
    <x v="82"/>
    <x v="6"/>
    <x v="0"/>
    <x v="0"/>
    <x v="3"/>
    <x v="0"/>
    <x v="0"/>
    <x v="0"/>
    <x v="0"/>
    <x v="5"/>
    <x v="257"/>
    <x v="2"/>
    <x v="22"/>
    <x v="0"/>
    <x v="269"/>
    <x v="0"/>
    <x v="0"/>
    <x v="0"/>
    <x v="0"/>
    <x v="258"/>
    <x v="0"/>
    <x v="0"/>
    <x v="15"/>
    <x v="0"/>
    <x v="0"/>
    <x v="0"/>
    <x v="1"/>
    <x v="0"/>
    <x v="0"/>
    <x v="1"/>
    <x v="0"/>
    <x v="0"/>
    <x v="12"/>
  </r>
  <r>
    <x v="285"/>
    <x v="0"/>
    <x v="0"/>
    <x v="184"/>
    <x v="264"/>
    <x v="15"/>
    <x v="264"/>
    <x v="236"/>
    <x v="15"/>
    <x v="0"/>
    <x v="14"/>
    <x v="7"/>
    <x v="13"/>
    <x v="0"/>
    <x v="1"/>
    <x v="1"/>
    <x v="259"/>
    <x v="5"/>
    <x v="270"/>
    <x v="0"/>
    <x v="268"/>
    <x v="1"/>
    <x v="6"/>
    <x v="0"/>
    <x v="20"/>
    <x v="150"/>
    <x v="75"/>
    <x v="259"/>
    <x v="278"/>
    <x v="1"/>
    <x v="267"/>
    <x v="6"/>
    <x v="264"/>
    <x v="16"/>
    <x v="10"/>
    <x v="0"/>
    <x v="0"/>
    <x v="9"/>
    <x v="0"/>
    <x v="0"/>
    <x v="0"/>
    <x v="0"/>
    <x v="5"/>
    <x v="258"/>
    <x v="209"/>
    <x v="22"/>
    <x v="0"/>
    <x v="270"/>
    <x v="0"/>
    <x v="0"/>
    <x v="0"/>
    <x v="0"/>
    <x v="259"/>
    <x v="0"/>
    <x v="0"/>
    <x v="11"/>
    <x v="0"/>
    <x v="0"/>
    <x v="4"/>
    <x v="1"/>
    <x v="0"/>
    <x v="0"/>
    <x v="0"/>
    <x v="0"/>
    <x v="0"/>
    <x v="10"/>
  </r>
  <r>
    <x v="286"/>
    <x v="0"/>
    <x v="0"/>
    <x v="184"/>
    <x v="264"/>
    <x v="15"/>
    <x v="264"/>
    <x v="236"/>
    <x v="15"/>
    <x v="0"/>
    <x v="14"/>
    <x v="7"/>
    <x v="13"/>
    <x v="0"/>
    <x v="1"/>
    <x v="1"/>
    <x v="259"/>
    <x v="5"/>
    <x v="270"/>
    <x v="0"/>
    <x v="268"/>
    <x v="1"/>
    <x v="6"/>
    <x v="0"/>
    <x v="20"/>
    <x v="150"/>
    <x v="75"/>
    <x v="259"/>
    <x v="278"/>
    <x v="1"/>
    <x v="267"/>
    <x v="6"/>
    <x v="264"/>
    <x v="83"/>
    <x v="23"/>
    <x v="0"/>
    <x v="0"/>
    <x v="3"/>
    <x v="0"/>
    <x v="0"/>
    <x v="0"/>
    <x v="0"/>
    <x v="5"/>
    <x v="258"/>
    <x v="2"/>
    <x v="22"/>
    <x v="0"/>
    <x v="270"/>
    <x v="0"/>
    <x v="0"/>
    <x v="0"/>
    <x v="0"/>
    <x v="259"/>
    <x v="0"/>
    <x v="0"/>
    <x v="11"/>
    <x v="0"/>
    <x v="0"/>
    <x v="4"/>
    <x v="1"/>
    <x v="0"/>
    <x v="0"/>
    <x v="1"/>
    <x v="0"/>
    <x v="0"/>
    <x v="10"/>
  </r>
  <r>
    <x v="287"/>
    <x v="0"/>
    <x v="0"/>
    <x v="179"/>
    <x v="259"/>
    <x v="18"/>
    <x v="259"/>
    <x v="231"/>
    <x v="0"/>
    <x v="0"/>
    <x v="14"/>
    <x v="6"/>
    <x v="10"/>
    <x v="0"/>
    <x v="1"/>
    <x v="1"/>
    <x v="254"/>
    <x v="6"/>
    <x v="265"/>
    <x v="0"/>
    <x v="263"/>
    <x v="1"/>
    <x v="6"/>
    <x v="1"/>
    <x v="25"/>
    <x v="95"/>
    <x v="150"/>
    <x v="254"/>
    <x v="279"/>
    <x v="6"/>
    <x v="262"/>
    <x v="7"/>
    <x v="259"/>
    <x v="23"/>
    <x v="12"/>
    <x v="0"/>
    <x v="0"/>
    <x v="29"/>
    <x v="0"/>
    <x v="0"/>
    <x v="0"/>
    <x v="0"/>
    <x v="3"/>
    <x v="253"/>
    <x v="210"/>
    <x v="22"/>
    <x v="0"/>
    <x v="265"/>
    <x v="0"/>
    <x v="0"/>
    <x v="0"/>
    <x v="0"/>
    <x v="254"/>
    <x v="0"/>
    <x v="0"/>
    <x v="7"/>
    <x v="0"/>
    <x v="0"/>
    <x v="2"/>
    <x v="1"/>
    <x v="0"/>
    <x v="0"/>
    <x v="0"/>
    <x v="0"/>
    <x v="0"/>
    <x v="0"/>
  </r>
  <r>
    <x v="288"/>
    <x v="0"/>
    <x v="0"/>
    <x v="185"/>
    <x v="265"/>
    <x v="10"/>
    <x v="265"/>
    <x v="237"/>
    <x v="9"/>
    <x v="6"/>
    <x v="11"/>
    <x v="5"/>
    <x v="18"/>
    <x v="0"/>
    <x v="5"/>
    <x v="69"/>
    <x v="260"/>
    <x v="0"/>
    <x v="271"/>
    <x v="1"/>
    <x v="269"/>
    <x v="0"/>
    <x v="0"/>
    <x v="5"/>
    <x v="62"/>
    <x v="151"/>
    <x v="118"/>
    <x v="260"/>
    <x v="280"/>
    <x v="0"/>
    <x v="268"/>
    <x v="0"/>
    <x v="265"/>
    <x v="66"/>
    <x v="15"/>
    <x v="0"/>
    <x v="0"/>
    <x v="37"/>
    <x v="1"/>
    <x v="0"/>
    <x v="2"/>
    <x v="0"/>
    <x v="4"/>
    <x v="259"/>
    <x v="211"/>
    <x v="22"/>
    <x v="0"/>
    <x v="271"/>
    <x v="0"/>
    <x v="0"/>
    <x v="0"/>
    <x v="0"/>
    <x v="260"/>
    <x v="0"/>
    <x v="0"/>
    <x v="0"/>
    <x v="0"/>
    <x v="0"/>
    <x v="4"/>
    <x v="1"/>
    <x v="0"/>
    <x v="0"/>
    <x v="0"/>
    <x v="0"/>
    <x v="0"/>
    <x v="5"/>
  </r>
  <r>
    <x v="289"/>
    <x v="0"/>
    <x v="0"/>
    <x v="186"/>
    <x v="266"/>
    <x v="22"/>
    <x v="266"/>
    <x v="14"/>
    <x v="0"/>
    <x v="5"/>
    <x v="1"/>
    <x v="2"/>
    <x v="2"/>
    <x v="52"/>
    <x v="1"/>
    <x v="1"/>
    <x v="261"/>
    <x v="0"/>
    <x v="272"/>
    <x v="0"/>
    <x v="270"/>
    <x v="1"/>
    <x v="6"/>
    <x v="1"/>
    <x v="0"/>
    <x v="15"/>
    <x v="129"/>
    <x v="261"/>
    <x v="281"/>
    <x v="0"/>
    <x v="269"/>
    <x v="0"/>
    <x v="266"/>
    <x v="16"/>
    <x v="10"/>
    <x v="0"/>
    <x v="0"/>
    <x v="102"/>
    <x v="0"/>
    <x v="58"/>
    <x v="0"/>
    <x v="0"/>
    <x v="4"/>
    <x v="260"/>
    <x v="212"/>
    <x v="22"/>
    <x v="0"/>
    <x v="272"/>
    <x v="0"/>
    <x v="0"/>
    <x v="0"/>
    <x v="0"/>
    <x v="261"/>
    <x v="0"/>
    <x v="0"/>
    <x v="7"/>
    <x v="0"/>
    <x v="0"/>
    <x v="0"/>
    <x v="1"/>
    <x v="0"/>
    <x v="0"/>
    <x v="0"/>
    <x v="0"/>
    <x v="0"/>
    <x v="0"/>
  </r>
  <r>
    <x v="290"/>
    <x v="0"/>
    <x v="0"/>
    <x v="187"/>
    <x v="267"/>
    <x v="39"/>
    <x v="267"/>
    <x v="238"/>
    <x v="32"/>
    <x v="1"/>
    <x v="12"/>
    <x v="5"/>
    <x v="8"/>
    <x v="0"/>
    <x v="6"/>
    <x v="70"/>
    <x v="262"/>
    <x v="2"/>
    <x v="273"/>
    <x v="0"/>
    <x v="271"/>
    <x v="0"/>
    <x v="6"/>
    <x v="1"/>
    <x v="27"/>
    <x v="101"/>
    <x v="107"/>
    <x v="262"/>
    <x v="282"/>
    <x v="3"/>
    <x v="270"/>
    <x v="2"/>
    <x v="267"/>
    <x v="16"/>
    <x v="10"/>
    <x v="0"/>
    <x v="0"/>
    <x v="90"/>
    <x v="0"/>
    <x v="0"/>
    <x v="0"/>
    <x v="0"/>
    <x v="4"/>
    <x v="261"/>
    <x v="213"/>
    <x v="22"/>
    <x v="0"/>
    <x v="273"/>
    <x v="0"/>
    <x v="0"/>
    <x v="0"/>
    <x v="0"/>
    <x v="262"/>
    <x v="0"/>
    <x v="0"/>
    <x v="7"/>
    <x v="0"/>
    <x v="0"/>
    <x v="0"/>
    <x v="1"/>
    <x v="0"/>
    <x v="0"/>
    <x v="0"/>
    <x v="0"/>
    <x v="0"/>
    <x v="2"/>
  </r>
  <r>
    <x v="291"/>
    <x v="0"/>
    <x v="0"/>
    <x v="188"/>
    <x v="268"/>
    <x v="15"/>
    <x v="268"/>
    <x v="151"/>
    <x v="15"/>
    <x v="0"/>
    <x v="14"/>
    <x v="7"/>
    <x v="13"/>
    <x v="3"/>
    <x v="1"/>
    <x v="1"/>
    <x v="263"/>
    <x v="5"/>
    <x v="274"/>
    <x v="0"/>
    <x v="272"/>
    <x v="0"/>
    <x v="6"/>
    <x v="3"/>
    <x v="21"/>
    <x v="53"/>
    <x v="54"/>
    <x v="263"/>
    <x v="283"/>
    <x v="1"/>
    <x v="271"/>
    <x v="6"/>
    <x v="268"/>
    <x v="45"/>
    <x v="10"/>
    <x v="0"/>
    <x v="0"/>
    <x v="9"/>
    <x v="0"/>
    <x v="0"/>
    <x v="0"/>
    <x v="0"/>
    <x v="4"/>
    <x v="262"/>
    <x v="214"/>
    <x v="23"/>
    <x v="0"/>
    <x v="274"/>
    <x v="0"/>
    <x v="0"/>
    <x v="0"/>
    <x v="0"/>
    <x v="263"/>
    <x v="0"/>
    <x v="0"/>
    <x v="7"/>
    <x v="0"/>
    <x v="0"/>
    <x v="0"/>
    <x v="1"/>
    <x v="0"/>
    <x v="0"/>
    <x v="0"/>
    <x v="0"/>
    <x v="0"/>
    <x v="10"/>
  </r>
  <r>
    <x v="292"/>
    <x v="0"/>
    <x v="0"/>
    <x v="189"/>
    <x v="269"/>
    <x v="3"/>
    <x v="269"/>
    <x v="239"/>
    <x v="0"/>
    <x v="0"/>
    <x v="5"/>
    <x v="2"/>
    <x v="2"/>
    <x v="53"/>
    <x v="1"/>
    <x v="1"/>
    <x v="264"/>
    <x v="2"/>
    <x v="275"/>
    <x v="0"/>
    <x v="273"/>
    <x v="0"/>
    <x v="6"/>
    <x v="0"/>
    <x v="9"/>
    <x v="10"/>
    <x v="9"/>
    <x v="264"/>
    <x v="284"/>
    <x v="3"/>
    <x v="272"/>
    <x v="2"/>
    <x v="269"/>
    <x v="45"/>
    <x v="10"/>
    <x v="0"/>
    <x v="0"/>
    <x v="9"/>
    <x v="0"/>
    <x v="59"/>
    <x v="0"/>
    <x v="0"/>
    <x v="1"/>
    <x v="263"/>
    <x v="215"/>
    <x v="23"/>
    <x v="0"/>
    <x v="275"/>
    <x v="0"/>
    <x v="0"/>
    <x v="0"/>
    <x v="0"/>
    <x v="264"/>
    <x v="0"/>
    <x v="0"/>
    <x v="7"/>
    <x v="0"/>
    <x v="0"/>
    <x v="2"/>
    <x v="1"/>
    <x v="0"/>
    <x v="0"/>
    <x v="0"/>
    <x v="0"/>
    <x v="0"/>
    <x v="1"/>
  </r>
  <r>
    <x v="293"/>
    <x v="0"/>
    <x v="0"/>
    <x v="19"/>
    <x v="270"/>
    <x v="17"/>
    <x v="270"/>
    <x v="41"/>
    <x v="0"/>
    <x v="0"/>
    <x v="5"/>
    <x v="4"/>
    <x v="21"/>
    <x v="0"/>
    <x v="1"/>
    <x v="1"/>
    <x v="265"/>
    <x v="2"/>
    <x v="276"/>
    <x v="0"/>
    <x v="274"/>
    <x v="0"/>
    <x v="0"/>
    <x v="0"/>
    <x v="6"/>
    <x v="28"/>
    <x v="33"/>
    <x v="265"/>
    <x v="285"/>
    <x v="3"/>
    <x v="273"/>
    <x v="2"/>
    <x v="270"/>
    <x v="3"/>
    <x v="0"/>
    <x v="0"/>
    <x v="0"/>
    <x v="0"/>
    <x v="0"/>
    <x v="0"/>
    <x v="0"/>
    <x v="0"/>
    <x v="5"/>
    <x v="264"/>
    <x v="216"/>
    <x v="23"/>
    <x v="0"/>
    <x v="276"/>
    <x v="0"/>
    <x v="0"/>
    <x v="0"/>
    <x v="0"/>
    <x v="265"/>
    <x v="0"/>
    <x v="0"/>
    <x v="0"/>
    <x v="0"/>
    <x v="0"/>
    <x v="0"/>
    <x v="1"/>
    <x v="0"/>
    <x v="0"/>
    <x v="0"/>
    <x v="0"/>
    <x v="0"/>
    <x v="1"/>
  </r>
  <r>
    <x v="294"/>
    <x v="0"/>
    <x v="0"/>
    <x v="8"/>
    <x v="271"/>
    <x v="39"/>
    <x v="271"/>
    <x v="240"/>
    <x v="0"/>
    <x v="4"/>
    <x v="17"/>
    <x v="0"/>
    <x v="0"/>
    <x v="0"/>
    <x v="10"/>
    <x v="71"/>
    <x v="266"/>
    <x v="0"/>
    <x v="277"/>
    <x v="0"/>
    <x v="275"/>
    <x v="0"/>
    <x v="6"/>
    <x v="3"/>
    <x v="24"/>
    <x v="16"/>
    <x v="60"/>
    <x v="266"/>
    <x v="286"/>
    <x v="0"/>
    <x v="274"/>
    <x v="0"/>
    <x v="271"/>
    <x v="45"/>
    <x v="10"/>
    <x v="0"/>
    <x v="0"/>
    <x v="9"/>
    <x v="0"/>
    <x v="0"/>
    <x v="0"/>
    <x v="0"/>
    <x v="4"/>
    <x v="265"/>
    <x v="217"/>
    <x v="23"/>
    <x v="0"/>
    <x v="277"/>
    <x v="0"/>
    <x v="0"/>
    <x v="0"/>
    <x v="0"/>
    <x v="266"/>
    <x v="0"/>
    <x v="0"/>
    <x v="7"/>
    <x v="0"/>
    <x v="0"/>
    <x v="0"/>
    <x v="1"/>
    <x v="0"/>
    <x v="0"/>
    <x v="0"/>
    <x v="0"/>
    <x v="0"/>
    <x v="0"/>
  </r>
  <r>
    <x v="295"/>
    <x v="0"/>
    <x v="0"/>
    <x v="190"/>
    <x v="272"/>
    <x v="13"/>
    <x v="272"/>
    <x v="241"/>
    <x v="1"/>
    <x v="8"/>
    <x v="2"/>
    <x v="2"/>
    <x v="5"/>
    <x v="8"/>
    <x v="1"/>
    <x v="1"/>
    <x v="267"/>
    <x v="1"/>
    <x v="278"/>
    <x v="1"/>
    <x v="276"/>
    <x v="0"/>
    <x v="6"/>
    <x v="5"/>
    <x v="21"/>
    <x v="64"/>
    <x v="139"/>
    <x v="267"/>
    <x v="287"/>
    <x v="2"/>
    <x v="275"/>
    <x v="1"/>
    <x v="272"/>
    <x v="41"/>
    <x v="10"/>
    <x v="0"/>
    <x v="0"/>
    <x v="103"/>
    <x v="2"/>
    <x v="8"/>
    <x v="2"/>
    <x v="0"/>
    <x v="1"/>
    <x v="266"/>
    <x v="218"/>
    <x v="23"/>
    <x v="0"/>
    <x v="278"/>
    <x v="0"/>
    <x v="0"/>
    <x v="0"/>
    <x v="0"/>
    <x v="267"/>
    <x v="0"/>
    <x v="0"/>
    <x v="7"/>
    <x v="0"/>
    <x v="0"/>
    <x v="0"/>
    <x v="1"/>
    <x v="0"/>
    <x v="0"/>
    <x v="0"/>
    <x v="0"/>
    <x v="0"/>
    <x v="3"/>
  </r>
  <r>
    <x v="296"/>
    <x v="0"/>
    <x v="0"/>
    <x v="191"/>
    <x v="273"/>
    <x v="30"/>
    <x v="273"/>
    <x v="242"/>
    <x v="1"/>
    <x v="5"/>
    <x v="5"/>
    <x v="12"/>
    <x v="23"/>
    <x v="0"/>
    <x v="1"/>
    <x v="1"/>
    <x v="268"/>
    <x v="2"/>
    <x v="279"/>
    <x v="0"/>
    <x v="277"/>
    <x v="0"/>
    <x v="0"/>
    <x v="0"/>
    <x v="88"/>
    <x v="152"/>
    <x v="153"/>
    <x v="268"/>
    <x v="288"/>
    <x v="3"/>
    <x v="276"/>
    <x v="2"/>
    <x v="273"/>
    <x v="9"/>
    <x v="0"/>
    <x v="0"/>
    <x v="0"/>
    <x v="104"/>
    <x v="0"/>
    <x v="0"/>
    <x v="0"/>
    <x v="0"/>
    <x v="6"/>
    <x v="267"/>
    <x v="219"/>
    <x v="23"/>
    <x v="0"/>
    <x v="279"/>
    <x v="0"/>
    <x v="0"/>
    <x v="0"/>
    <x v="0"/>
    <x v="268"/>
    <x v="0"/>
    <x v="0"/>
    <x v="0"/>
    <x v="0"/>
    <x v="0"/>
    <x v="0"/>
    <x v="1"/>
    <x v="0"/>
    <x v="0"/>
    <x v="0"/>
    <x v="0"/>
    <x v="3"/>
    <x v="1"/>
  </r>
  <r>
    <x v="297"/>
    <x v="0"/>
    <x v="0"/>
    <x v="3"/>
    <x v="274"/>
    <x v="22"/>
    <x v="274"/>
    <x v="243"/>
    <x v="0"/>
    <x v="1"/>
    <x v="5"/>
    <x v="1"/>
    <x v="1"/>
    <x v="0"/>
    <x v="1"/>
    <x v="1"/>
    <x v="269"/>
    <x v="2"/>
    <x v="280"/>
    <x v="0"/>
    <x v="278"/>
    <x v="0"/>
    <x v="6"/>
    <x v="1"/>
    <x v="89"/>
    <x v="153"/>
    <x v="154"/>
    <x v="269"/>
    <x v="289"/>
    <x v="3"/>
    <x v="277"/>
    <x v="2"/>
    <x v="274"/>
    <x v="84"/>
    <x v="9"/>
    <x v="0"/>
    <x v="0"/>
    <x v="105"/>
    <x v="0"/>
    <x v="0"/>
    <x v="0"/>
    <x v="0"/>
    <x v="2"/>
    <x v="268"/>
    <x v="2"/>
    <x v="23"/>
    <x v="0"/>
    <x v="280"/>
    <x v="0"/>
    <x v="0"/>
    <x v="0"/>
    <x v="0"/>
    <x v="269"/>
    <x v="0"/>
    <x v="0"/>
    <x v="6"/>
    <x v="0"/>
    <x v="0"/>
    <x v="2"/>
    <x v="1"/>
    <x v="0"/>
    <x v="0"/>
    <x v="1"/>
    <x v="0"/>
    <x v="1"/>
    <x v="0"/>
  </r>
  <r>
    <x v="298"/>
    <x v="0"/>
    <x v="0"/>
    <x v="8"/>
    <x v="275"/>
    <x v="17"/>
    <x v="275"/>
    <x v="244"/>
    <x v="7"/>
    <x v="1"/>
    <x v="14"/>
    <x v="4"/>
    <x v="6"/>
    <x v="0"/>
    <x v="1"/>
    <x v="1"/>
    <x v="270"/>
    <x v="9"/>
    <x v="281"/>
    <x v="0"/>
    <x v="279"/>
    <x v="1"/>
    <x v="0"/>
    <x v="1"/>
    <x v="54"/>
    <x v="154"/>
    <x v="155"/>
    <x v="270"/>
    <x v="290"/>
    <x v="1"/>
    <x v="278"/>
    <x v="11"/>
    <x v="275"/>
    <x v="1"/>
    <x v="0"/>
    <x v="0"/>
    <x v="0"/>
    <x v="106"/>
    <x v="0"/>
    <x v="0"/>
    <x v="1"/>
    <x v="0"/>
    <x v="2"/>
    <x v="269"/>
    <x v="2"/>
    <x v="2"/>
    <x v="0"/>
    <x v="281"/>
    <x v="0"/>
    <x v="0"/>
    <x v="0"/>
    <x v="0"/>
    <x v="270"/>
    <x v="0"/>
    <x v="0"/>
    <x v="0"/>
    <x v="0"/>
    <x v="0"/>
    <x v="2"/>
    <x v="0"/>
    <x v="0"/>
    <x v="0"/>
    <x v="1"/>
    <x v="0"/>
    <x v="0"/>
    <x v="4"/>
  </r>
  <r>
    <x v="299"/>
    <x v="0"/>
    <x v="0"/>
    <x v="18"/>
    <x v="276"/>
    <x v="16"/>
    <x v="276"/>
    <x v="245"/>
    <x v="33"/>
    <x v="6"/>
    <x v="11"/>
    <x v="8"/>
    <x v="14"/>
    <x v="0"/>
    <x v="5"/>
    <x v="72"/>
    <x v="271"/>
    <x v="2"/>
    <x v="282"/>
    <x v="0"/>
    <x v="280"/>
    <x v="0"/>
    <x v="2"/>
    <x v="5"/>
    <x v="90"/>
    <x v="155"/>
    <x v="156"/>
    <x v="271"/>
    <x v="291"/>
    <x v="3"/>
    <x v="279"/>
    <x v="2"/>
    <x v="276"/>
    <x v="85"/>
    <x v="31"/>
    <x v="0"/>
    <x v="0"/>
    <x v="31"/>
    <x v="0"/>
    <x v="0"/>
    <x v="0"/>
    <x v="0"/>
    <x v="2"/>
    <x v="270"/>
    <x v="2"/>
    <x v="23"/>
    <x v="0"/>
    <x v="282"/>
    <x v="0"/>
    <x v="0"/>
    <x v="0"/>
    <x v="0"/>
    <x v="271"/>
    <x v="0"/>
    <x v="5"/>
    <x v="9"/>
    <x v="1"/>
    <x v="0"/>
    <x v="5"/>
    <x v="1"/>
    <x v="0"/>
    <x v="0"/>
    <x v="1"/>
    <x v="0"/>
    <x v="1"/>
    <x v="6"/>
  </r>
  <r>
    <x v="300"/>
    <x v="0"/>
    <x v="0"/>
    <x v="5"/>
    <x v="277"/>
    <x v="5"/>
    <x v="277"/>
    <x v="246"/>
    <x v="34"/>
    <x v="3"/>
    <x v="18"/>
    <x v="5"/>
    <x v="11"/>
    <x v="3"/>
    <x v="1"/>
    <x v="1"/>
    <x v="272"/>
    <x v="8"/>
    <x v="283"/>
    <x v="1"/>
    <x v="281"/>
    <x v="0"/>
    <x v="0"/>
    <x v="0"/>
    <x v="54"/>
    <x v="88"/>
    <x v="157"/>
    <x v="272"/>
    <x v="292"/>
    <x v="7"/>
    <x v="280"/>
    <x v="9"/>
    <x v="277"/>
    <x v="3"/>
    <x v="0"/>
    <x v="0"/>
    <x v="0"/>
    <x v="0"/>
    <x v="2"/>
    <x v="0"/>
    <x v="2"/>
    <x v="0"/>
    <x v="4"/>
    <x v="271"/>
    <x v="220"/>
    <x v="23"/>
    <x v="0"/>
    <x v="283"/>
    <x v="0"/>
    <x v="0"/>
    <x v="0"/>
    <x v="0"/>
    <x v="272"/>
    <x v="0"/>
    <x v="0"/>
    <x v="0"/>
    <x v="0"/>
    <x v="0"/>
    <x v="2"/>
    <x v="1"/>
    <x v="0"/>
    <x v="0"/>
    <x v="0"/>
    <x v="0"/>
    <x v="0"/>
    <x v="2"/>
  </r>
  <r>
    <x v="301"/>
    <x v="0"/>
    <x v="0"/>
    <x v="111"/>
    <x v="278"/>
    <x v="3"/>
    <x v="278"/>
    <x v="247"/>
    <x v="0"/>
    <x v="1"/>
    <x v="5"/>
    <x v="3"/>
    <x v="3"/>
    <x v="0"/>
    <x v="1"/>
    <x v="1"/>
    <x v="273"/>
    <x v="2"/>
    <x v="284"/>
    <x v="0"/>
    <x v="282"/>
    <x v="0"/>
    <x v="6"/>
    <x v="1"/>
    <x v="30"/>
    <x v="30"/>
    <x v="47"/>
    <x v="273"/>
    <x v="293"/>
    <x v="3"/>
    <x v="281"/>
    <x v="2"/>
    <x v="271"/>
    <x v="45"/>
    <x v="10"/>
    <x v="0"/>
    <x v="0"/>
    <x v="107"/>
    <x v="0"/>
    <x v="0"/>
    <x v="0"/>
    <x v="0"/>
    <x v="4"/>
    <x v="272"/>
    <x v="221"/>
    <x v="23"/>
    <x v="0"/>
    <x v="284"/>
    <x v="0"/>
    <x v="0"/>
    <x v="0"/>
    <x v="0"/>
    <x v="273"/>
    <x v="0"/>
    <x v="0"/>
    <x v="7"/>
    <x v="0"/>
    <x v="0"/>
    <x v="2"/>
    <x v="1"/>
    <x v="0"/>
    <x v="0"/>
    <x v="0"/>
    <x v="0"/>
    <x v="0"/>
    <x v="1"/>
  </r>
  <r>
    <x v="302"/>
    <x v="0"/>
    <x v="0"/>
    <x v="192"/>
    <x v="279"/>
    <x v="28"/>
    <x v="279"/>
    <x v="242"/>
    <x v="1"/>
    <x v="0"/>
    <x v="12"/>
    <x v="7"/>
    <x v="13"/>
    <x v="0"/>
    <x v="6"/>
    <x v="73"/>
    <x v="274"/>
    <x v="2"/>
    <x v="285"/>
    <x v="0"/>
    <x v="283"/>
    <x v="0"/>
    <x v="0"/>
    <x v="0"/>
    <x v="51"/>
    <x v="78"/>
    <x v="81"/>
    <x v="274"/>
    <x v="294"/>
    <x v="3"/>
    <x v="282"/>
    <x v="2"/>
    <x v="278"/>
    <x v="3"/>
    <x v="0"/>
    <x v="0"/>
    <x v="0"/>
    <x v="108"/>
    <x v="0"/>
    <x v="0"/>
    <x v="0"/>
    <x v="0"/>
    <x v="1"/>
    <x v="273"/>
    <x v="222"/>
    <x v="23"/>
    <x v="0"/>
    <x v="285"/>
    <x v="0"/>
    <x v="0"/>
    <x v="0"/>
    <x v="0"/>
    <x v="274"/>
    <x v="0"/>
    <x v="0"/>
    <x v="0"/>
    <x v="0"/>
    <x v="0"/>
    <x v="0"/>
    <x v="1"/>
    <x v="0"/>
    <x v="0"/>
    <x v="0"/>
    <x v="0"/>
    <x v="0"/>
    <x v="2"/>
  </r>
  <r>
    <x v="303"/>
    <x v="0"/>
    <x v="0"/>
    <x v="193"/>
    <x v="280"/>
    <x v="2"/>
    <x v="280"/>
    <x v="2"/>
    <x v="0"/>
    <x v="0"/>
    <x v="1"/>
    <x v="2"/>
    <x v="2"/>
    <x v="54"/>
    <x v="1"/>
    <x v="1"/>
    <x v="275"/>
    <x v="0"/>
    <x v="286"/>
    <x v="0"/>
    <x v="284"/>
    <x v="1"/>
    <x v="6"/>
    <x v="0"/>
    <x v="91"/>
    <x v="118"/>
    <x v="158"/>
    <x v="275"/>
    <x v="295"/>
    <x v="0"/>
    <x v="283"/>
    <x v="0"/>
    <x v="279"/>
    <x v="45"/>
    <x v="10"/>
    <x v="0"/>
    <x v="0"/>
    <x v="9"/>
    <x v="0"/>
    <x v="60"/>
    <x v="0"/>
    <x v="0"/>
    <x v="6"/>
    <x v="274"/>
    <x v="223"/>
    <x v="24"/>
    <x v="0"/>
    <x v="286"/>
    <x v="0"/>
    <x v="0"/>
    <x v="0"/>
    <x v="0"/>
    <x v="275"/>
    <x v="0"/>
    <x v="0"/>
    <x v="7"/>
    <x v="0"/>
    <x v="0"/>
    <x v="2"/>
    <x v="1"/>
    <x v="0"/>
    <x v="0"/>
    <x v="0"/>
    <x v="0"/>
    <x v="4"/>
    <x v="0"/>
  </r>
  <r>
    <x v="304"/>
    <x v="0"/>
    <x v="0"/>
    <x v="5"/>
    <x v="281"/>
    <x v="5"/>
    <x v="281"/>
    <x v="248"/>
    <x v="29"/>
    <x v="0"/>
    <x v="14"/>
    <x v="13"/>
    <x v="25"/>
    <x v="3"/>
    <x v="1"/>
    <x v="1"/>
    <x v="276"/>
    <x v="5"/>
    <x v="287"/>
    <x v="1"/>
    <x v="285"/>
    <x v="0"/>
    <x v="3"/>
    <x v="0"/>
    <x v="24"/>
    <x v="16"/>
    <x v="11"/>
    <x v="276"/>
    <x v="296"/>
    <x v="1"/>
    <x v="284"/>
    <x v="6"/>
    <x v="280"/>
    <x v="45"/>
    <x v="10"/>
    <x v="0"/>
    <x v="0"/>
    <x v="9"/>
    <x v="2"/>
    <x v="0"/>
    <x v="2"/>
    <x v="0"/>
    <x v="3"/>
    <x v="275"/>
    <x v="224"/>
    <x v="24"/>
    <x v="0"/>
    <x v="287"/>
    <x v="0"/>
    <x v="0"/>
    <x v="0"/>
    <x v="0"/>
    <x v="276"/>
    <x v="0"/>
    <x v="0"/>
    <x v="0"/>
    <x v="0"/>
    <x v="0"/>
    <x v="0"/>
    <x v="1"/>
    <x v="0"/>
    <x v="0"/>
    <x v="2"/>
    <x v="0"/>
    <x v="0"/>
    <x v="2"/>
  </r>
  <r>
    <x v="305"/>
    <x v="0"/>
    <x v="0"/>
    <x v="3"/>
    <x v="282"/>
    <x v="17"/>
    <x v="282"/>
    <x v="249"/>
    <x v="1"/>
    <x v="5"/>
    <x v="10"/>
    <x v="4"/>
    <x v="21"/>
    <x v="0"/>
    <x v="1"/>
    <x v="1"/>
    <x v="277"/>
    <x v="6"/>
    <x v="288"/>
    <x v="0"/>
    <x v="286"/>
    <x v="0"/>
    <x v="0"/>
    <x v="5"/>
    <x v="27"/>
    <x v="101"/>
    <x v="12"/>
    <x v="277"/>
    <x v="297"/>
    <x v="6"/>
    <x v="285"/>
    <x v="7"/>
    <x v="281"/>
    <x v="86"/>
    <x v="26"/>
    <x v="0"/>
    <x v="0"/>
    <x v="54"/>
    <x v="0"/>
    <x v="0"/>
    <x v="0"/>
    <x v="0"/>
    <x v="2"/>
    <x v="276"/>
    <x v="2"/>
    <x v="24"/>
    <x v="0"/>
    <x v="288"/>
    <x v="0"/>
    <x v="0"/>
    <x v="0"/>
    <x v="0"/>
    <x v="277"/>
    <x v="0"/>
    <x v="0"/>
    <x v="1"/>
    <x v="0"/>
    <x v="0"/>
    <x v="0"/>
    <x v="1"/>
    <x v="0"/>
    <x v="0"/>
    <x v="1"/>
    <x v="0"/>
    <x v="0"/>
    <x v="0"/>
  </r>
  <r>
    <x v="306"/>
    <x v="0"/>
    <x v="0"/>
    <x v="194"/>
    <x v="283"/>
    <x v="15"/>
    <x v="283"/>
    <x v="250"/>
    <x v="25"/>
    <x v="1"/>
    <x v="14"/>
    <x v="7"/>
    <x v="13"/>
    <x v="0"/>
    <x v="1"/>
    <x v="1"/>
    <x v="278"/>
    <x v="5"/>
    <x v="289"/>
    <x v="0"/>
    <x v="287"/>
    <x v="1"/>
    <x v="6"/>
    <x v="5"/>
    <x v="36"/>
    <x v="133"/>
    <x v="137"/>
    <x v="278"/>
    <x v="298"/>
    <x v="1"/>
    <x v="286"/>
    <x v="6"/>
    <x v="282"/>
    <x v="41"/>
    <x v="10"/>
    <x v="0"/>
    <x v="0"/>
    <x v="0"/>
    <x v="0"/>
    <x v="0"/>
    <x v="0"/>
    <x v="0"/>
    <x v="4"/>
    <x v="277"/>
    <x v="225"/>
    <x v="24"/>
    <x v="0"/>
    <x v="289"/>
    <x v="0"/>
    <x v="0"/>
    <x v="0"/>
    <x v="0"/>
    <x v="278"/>
    <x v="0"/>
    <x v="0"/>
    <x v="7"/>
    <x v="0"/>
    <x v="0"/>
    <x v="2"/>
    <x v="1"/>
    <x v="0"/>
    <x v="0"/>
    <x v="0"/>
    <x v="0"/>
    <x v="0"/>
    <x v="10"/>
  </r>
  <r>
    <x v="307"/>
    <x v="0"/>
    <x v="0"/>
    <x v="3"/>
    <x v="284"/>
    <x v="25"/>
    <x v="284"/>
    <x v="251"/>
    <x v="0"/>
    <x v="11"/>
    <x v="1"/>
    <x v="2"/>
    <x v="12"/>
    <x v="55"/>
    <x v="1"/>
    <x v="1"/>
    <x v="279"/>
    <x v="0"/>
    <x v="290"/>
    <x v="1"/>
    <x v="288"/>
    <x v="0"/>
    <x v="6"/>
    <x v="1"/>
    <x v="92"/>
    <x v="156"/>
    <x v="159"/>
    <x v="279"/>
    <x v="299"/>
    <x v="0"/>
    <x v="287"/>
    <x v="0"/>
    <x v="283"/>
    <x v="45"/>
    <x v="10"/>
    <x v="0"/>
    <x v="0"/>
    <x v="9"/>
    <x v="0"/>
    <x v="61"/>
    <x v="2"/>
    <x v="0"/>
    <x v="4"/>
    <x v="278"/>
    <x v="226"/>
    <x v="24"/>
    <x v="0"/>
    <x v="290"/>
    <x v="0"/>
    <x v="0"/>
    <x v="0"/>
    <x v="0"/>
    <x v="279"/>
    <x v="0"/>
    <x v="0"/>
    <x v="7"/>
    <x v="0"/>
    <x v="0"/>
    <x v="0"/>
    <x v="1"/>
    <x v="0"/>
    <x v="0"/>
    <x v="0"/>
    <x v="0"/>
    <x v="3"/>
    <x v="0"/>
  </r>
  <r>
    <x v="308"/>
    <x v="0"/>
    <x v="0"/>
    <x v="195"/>
    <x v="285"/>
    <x v="28"/>
    <x v="285"/>
    <x v="252"/>
    <x v="0"/>
    <x v="1"/>
    <x v="21"/>
    <x v="2"/>
    <x v="2"/>
    <x v="56"/>
    <x v="1"/>
    <x v="1"/>
    <x v="280"/>
    <x v="10"/>
    <x v="291"/>
    <x v="0"/>
    <x v="289"/>
    <x v="0"/>
    <x v="6"/>
    <x v="1"/>
    <x v="24"/>
    <x v="16"/>
    <x v="60"/>
    <x v="280"/>
    <x v="300"/>
    <x v="4"/>
    <x v="288"/>
    <x v="12"/>
    <x v="284"/>
    <x v="1"/>
    <x v="32"/>
    <x v="0"/>
    <x v="0"/>
    <x v="109"/>
    <x v="0"/>
    <x v="62"/>
    <x v="1"/>
    <x v="0"/>
    <x v="2"/>
    <x v="279"/>
    <x v="2"/>
    <x v="2"/>
    <x v="0"/>
    <x v="291"/>
    <x v="0"/>
    <x v="0"/>
    <x v="0"/>
    <x v="0"/>
    <x v="280"/>
    <x v="0"/>
    <x v="0"/>
    <x v="6"/>
    <x v="0"/>
    <x v="0"/>
    <x v="0"/>
    <x v="0"/>
    <x v="0"/>
    <x v="0"/>
    <x v="1"/>
    <x v="0"/>
    <x v="0"/>
    <x v="0"/>
  </r>
  <r>
    <x v="309"/>
    <x v="0"/>
    <x v="0"/>
    <x v="8"/>
    <x v="286"/>
    <x v="1"/>
    <x v="286"/>
    <x v="1"/>
    <x v="0"/>
    <x v="1"/>
    <x v="5"/>
    <x v="2"/>
    <x v="2"/>
    <x v="57"/>
    <x v="1"/>
    <x v="1"/>
    <x v="281"/>
    <x v="2"/>
    <x v="292"/>
    <x v="0"/>
    <x v="290"/>
    <x v="0"/>
    <x v="0"/>
    <x v="1"/>
    <x v="16"/>
    <x v="157"/>
    <x v="160"/>
    <x v="281"/>
    <x v="301"/>
    <x v="3"/>
    <x v="289"/>
    <x v="2"/>
    <x v="285"/>
    <x v="9"/>
    <x v="0"/>
    <x v="0"/>
    <x v="0"/>
    <x v="9"/>
    <x v="0"/>
    <x v="9"/>
    <x v="0"/>
    <x v="0"/>
    <x v="6"/>
    <x v="280"/>
    <x v="227"/>
    <x v="24"/>
    <x v="0"/>
    <x v="292"/>
    <x v="0"/>
    <x v="0"/>
    <x v="0"/>
    <x v="0"/>
    <x v="281"/>
    <x v="0"/>
    <x v="0"/>
    <x v="0"/>
    <x v="0"/>
    <x v="0"/>
    <x v="0"/>
    <x v="1"/>
    <x v="0"/>
    <x v="0"/>
    <x v="0"/>
    <x v="0"/>
    <x v="0"/>
    <x v="0"/>
  </r>
  <r>
    <x v="310"/>
    <x v="0"/>
    <x v="0"/>
    <x v="19"/>
    <x v="287"/>
    <x v="38"/>
    <x v="287"/>
    <x v="253"/>
    <x v="0"/>
    <x v="0"/>
    <x v="19"/>
    <x v="0"/>
    <x v="0"/>
    <x v="0"/>
    <x v="11"/>
    <x v="74"/>
    <x v="282"/>
    <x v="0"/>
    <x v="293"/>
    <x v="0"/>
    <x v="291"/>
    <x v="0"/>
    <x v="0"/>
    <x v="0"/>
    <x v="21"/>
    <x v="158"/>
    <x v="107"/>
    <x v="282"/>
    <x v="302"/>
    <x v="0"/>
    <x v="290"/>
    <x v="0"/>
    <x v="286"/>
    <x v="3"/>
    <x v="0"/>
    <x v="0"/>
    <x v="0"/>
    <x v="0"/>
    <x v="0"/>
    <x v="0"/>
    <x v="0"/>
    <x v="0"/>
    <x v="4"/>
    <x v="281"/>
    <x v="228"/>
    <x v="24"/>
    <x v="0"/>
    <x v="293"/>
    <x v="0"/>
    <x v="0"/>
    <x v="0"/>
    <x v="0"/>
    <x v="282"/>
    <x v="0"/>
    <x v="0"/>
    <x v="0"/>
    <x v="0"/>
    <x v="0"/>
    <x v="0"/>
    <x v="1"/>
    <x v="0"/>
    <x v="0"/>
    <x v="0"/>
    <x v="0"/>
    <x v="0"/>
    <x v="0"/>
  </r>
  <r>
    <x v="311"/>
    <x v="0"/>
    <x v="0"/>
    <x v="196"/>
    <x v="288"/>
    <x v="10"/>
    <x v="288"/>
    <x v="254"/>
    <x v="5"/>
    <x v="6"/>
    <x v="15"/>
    <x v="5"/>
    <x v="11"/>
    <x v="0"/>
    <x v="9"/>
    <x v="75"/>
    <x v="283"/>
    <x v="0"/>
    <x v="294"/>
    <x v="0"/>
    <x v="292"/>
    <x v="0"/>
    <x v="6"/>
    <x v="5"/>
    <x v="24"/>
    <x v="16"/>
    <x v="60"/>
    <x v="283"/>
    <x v="303"/>
    <x v="0"/>
    <x v="291"/>
    <x v="0"/>
    <x v="287"/>
    <x v="87"/>
    <x v="9"/>
    <x v="0"/>
    <x v="0"/>
    <x v="89"/>
    <x v="0"/>
    <x v="0"/>
    <x v="0"/>
    <x v="0"/>
    <x v="2"/>
    <x v="282"/>
    <x v="2"/>
    <x v="24"/>
    <x v="0"/>
    <x v="294"/>
    <x v="0"/>
    <x v="0"/>
    <x v="0"/>
    <x v="0"/>
    <x v="283"/>
    <x v="0"/>
    <x v="0"/>
    <x v="6"/>
    <x v="0"/>
    <x v="0"/>
    <x v="0"/>
    <x v="0"/>
    <x v="0"/>
    <x v="0"/>
    <x v="1"/>
    <x v="0"/>
    <x v="0"/>
    <x v="7"/>
  </r>
  <r>
    <x v="312"/>
    <x v="0"/>
    <x v="0"/>
    <x v="3"/>
    <x v="289"/>
    <x v="22"/>
    <x v="289"/>
    <x v="255"/>
    <x v="0"/>
    <x v="1"/>
    <x v="4"/>
    <x v="11"/>
    <x v="32"/>
    <x v="0"/>
    <x v="1"/>
    <x v="1"/>
    <x v="284"/>
    <x v="3"/>
    <x v="295"/>
    <x v="0"/>
    <x v="293"/>
    <x v="0"/>
    <x v="6"/>
    <x v="1"/>
    <x v="93"/>
    <x v="123"/>
    <x v="36"/>
    <x v="284"/>
    <x v="304"/>
    <x v="4"/>
    <x v="292"/>
    <x v="3"/>
    <x v="288"/>
    <x v="45"/>
    <x v="10"/>
    <x v="0"/>
    <x v="0"/>
    <x v="9"/>
    <x v="0"/>
    <x v="0"/>
    <x v="0"/>
    <x v="0"/>
    <x v="3"/>
    <x v="283"/>
    <x v="229"/>
    <x v="24"/>
    <x v="0"/>
    <x v="295"/>
    <x v="0"/>
    <x v="0"/>
    <x v="0"/>
    <x v="0"/>
    <x v="284"/>
    <x v="0"/>
    <x v="0"/>
    <x v="7"/>
    <x v="0"/>
    <x v="0"/>
    <x v="0"/>
    <x v="1"/>
    <x v="0"/>
    <x v="0"/>
    <x v="0"/>
    <x v="0"/>
    <x v="4"/>
    <x v="0"/>
  </r>
  <r>
    <x v="313"/>
    <x v="0"/>
    <x v="0"/>
    <x v="3"/>
    <x v="290"/>
    <x v="41"/>
    <x v="290"/>
    <x v="256"/>
    <x v="11"/>
    <x v="1"/>
    <x v="18"/>
    <x v="10"/>
    <x v="20"/>
    <x v="3"/>
    <x v="1"/>
    <x v="1"/>
    <x v="285"/>
    <x v="1"/>
    <x v="296"/>
    <x v="0"/>
    <x v="294"/>
    <x v="0"/>
    <x v="0"/>
    <x v="1"/>
    <x v="16"/>
    <x v="132"/>
    <x v="118"/>
    <x v="285"/>
    <x v="305"/>
    <x v="2"/>
    <x v="293"/>
    <x v="1"/>
    <x v="289"/>
    <x v="3"/>
    <x v="0"/>
    <x v="0"/>
    <x v="0"/>
    <x v="0"/>
    <x v="0"/>
    <x v="0"/>
    <x v="0"/>
    <x v="0"/>
    <x v="4"/>
    <x v="284"/>
    <x v="230"/>
    <x v="25"/>
    <x v="0"/>
    <x v="296"/>
    <x v="0"/>
    <x v="0"/>
    <x v="0"/>
    <x v="0"/>
    <x v="285"/>
    <x v="0"/>
    <x v="0"/>
    <x v="0"/>
    <x v="0"/>
    <x v="0"/>
    <x v="0"/>
    <x v="1"/>
    <x v="0"/>
    <x v="0"/>
    <x v="0"/>
    <x v="0"/>
    <x v="0"/>
    <x v="8"/>
  </r>
  <r>
    <x v="314"/>
    <x v="0"/>
    <x v="0"/>
    <x v="3"/>
    <x v="291"/>
    <x v="2"/>
    <x v="291"/>
    <x v="257"/>
    <x v="0"/>
    <x v="8"/>
    <x v="10"/>
    <x v="1"/>
    <x v="1"/>
    <x v="0"/>
    <x v="1"/>
    <x v="1"/>
    <x v="286"/>
    <x v="6"/>
    <x v="297"/>
    <x v="0"/>
    <x v="295"/>
    <x v="1"/>
    <x v="6"/>
    <x v="5"/>
    <x v="36"/>
    <x v="11"/>
    <x v="54"/>
    <x v="286"/>
    <x v="306"/>
    <x v="6"/>
    <x v="294"/>
    <x v="7"/>
    <x v="290"/>
    <x v="41"/>
    <x v="10"/>
    <x v="0"/>
    <x v="0"/>
    <x v="0"/>
    <x v="0"/>
    <x v="0"/>
    <x v="0"/>
    <x v="0"/>
    <x v="6"/>
    <x v="285"/>
    <x v="231"/>
    <x v="25"/>
    <x v="0"/>
    <x v="297"/>
    <x v="0"/>
    <x v="0"/>
    <x v="0"/>
    <x v="0"/>
    <x v="286"/>
    <x v="0"/>
    <x v="0"/>
    <x v="7"/>
    <x v="0"/>
    <x v="0"/>
    <x v="2"/>
    <x v="1"/>
    <x v="0"/>
    <x v="0"/>
    <x v="0"/>
    <x v="0"/>
    <x v="1"/>
    <x v="0"/>
  </r>
  <r>
    <x v="315"/>
    <x v="0"/>
    <x v="0"/>
    <x v="197"/>
    <x v="292"/>
    <x v="16"/>
    <x v="292"/>
    <x v="258"/>
    <x v="35"/>
    <x v="6"/>
    <x v="15"/>
    <x v="8"/>
    <x v="33"/>
    <x v="0"/>
    <x v="9"/>
    <x v="76"/>
    <x v="287"/>
    <x v="2"/>
    <x v="298"/>
    <x v="0"/>
    <x v="296"/>
    <x v="0"/>
    <x v="2"/>
    <x v="1"/>
    <x v="94"/>
    <x v="159"/>
    <x v="161"/>
    <x v="287"/>
    <x v="307"/>
    <x v="3"/>
    <x v="295"/>
    <x v="2"/>
    <x v="291"/>
    <x v="88"/>
    <x v="33"/>
    <x v="0"/>
    <x v="0"/>
    <x v="4"/>
    <x v="0"/>
    <x v="0"/>
    <x v="0"/>
    <x v="0"/>
    <x v="2"/>
    <x v="286"/>
    <x v="2"/>
    <x v="25"/>
    <x v="0"/>
    <x v="298"/>
    <x v="0"/>
    <x v="1"/>
    <x v="1"/>
    <x v="1"/>
    <x v="287"/>
    <x v="1"/>
    <x v="1"/>
    <x v="16"/>
    <x v="1"/>
    <x v="0"/>
    <x v="0"/>
    <x v="1"/>
    <x v="0"/>
    <x v="0"/>
    <x v="1"/>
    <x v="3"/>
    <x v="0"/>
    <x v="6"/>
  </r>
  <r>
    <x v="316"/>
    <x v="0"/>
    <x v="0"/>
    <x v="197"/>
    <x v="292"/>
    <x v="16"/>
    <x v="292"/>
    <x v="258"/>
    <x v="35"/>
    <x v="6"/>
    <x v="15"/>
    <x v="8"/>
    <x v="33"/>
    <x v="0"/>
    <x v="9"/>
    <x v="76"/>
    <x v="287"/>
    <x v="2"/>
    <x v="298"/>
    <x v="0"/>
    <x v="296"/>
    <x v="0"/>
    <x v="2"/>
    <x v="1"/>
    <x v="94"/>
    <x v="159"/>
    <x v="161"/>
    <x v="287"/>
    <x v="307"/>
    <x v="3"/>
    <x v="295"/>
    <x v="2"/>
    <x v="291"/>
    <x v="89"/>
    <x v="34"/>
    <x v="0"/>
    <x v="0"/>
    <x v="8"/>
    <x v="0"/>
    <x v="0"/>
    <x v="0"/>
    <x v="0"/>
    <x v="2"/>
    <x v="286"/>
    <x v="2"/>
    <x v="25"/>
    <x v="0"/>
    <x v="298"/>
    <x v="0"/>
    <x v="0"/>
    <x v="0"/>
    <x v="0"/>
    <x v="287"/>
    <x v="0"/>
    <x v="1"/>
    <x v="16"/>
    <x v="1"/>
    <x v="0"/>
    <x v="0"/>
    <x v="1"/>
    <x v="0"/>
    <x v="0"/>
    <x v="1"/>
    <x v="3"/>
    <x v="0"/>
    <x v="6"/>
  </r>
  <r>
    <x v="317"/>
    <x v="0"/>
    <x v="0"/>
    <x v="3"/>
    <x v="293"/>
    <x v="17"/>
    <x v="293"/>
    <x v="259"/>
    <x v="0"/>
    <x v="7"/>
    <x v="14"/>
    <x v="4"/>
    <x v="21"/>
    <x v="0"/>
    <x v="1"/>
    <x v="1"/>
    <x v="288"/>
    <x v="5"/>
    <x v="299"/>
    <x v="0"/>
    <x v="297"/>
    <x v="1"/>
    <x v="6"/>
    <x v="7"/>
    <x v="16"/>
    <x v="30"/>
    <x v="29"/>
    <x v="288"/>
    <x v="308"/>
    <x v="0"/>
    <x v="296"/>
    <x v="6"/>
    <x v="292"/>
    <x v="1"/>
    <x v="10"/>
    <x v="0"/>
    <x v="0"/>
    <x v="57"/>
    <x v="0"/>
    <x v="0"/>
    <x v="1"/>
    <x v="0"/>
    <x v="2"/>
    <x v="287"/>
    <x v="2"/>
    <x v="2"/>
    <x v="0"/>
    <x v="299"/>
    <x v="0"/>
    <x v="0"/>
    <x v="0"/>
    <x v="0"/>
    <x v="288"/>
    <x v="0"/>
    <x v="0"/>
    <x v="7"/>
    <x v="0"/>
    <x v="0"/>
    <x v="0"/>
    <x v="0"/>
    <x v="0"/>
    <x v="0"/>
    <x v="1"/>
    <x v="0"/>
    <x v="0"/>
    <x v="0"/>
  </r>
  <r>
    <x v="318"/>
    <x v="0"/>
    <x v="0"/>
    <x v="3"/>
    <x v="293"/>
    <x v="17"/>
    <x v="293"/>
    <x v="259"/>
    <x v="0"/>
    <x v="7"/>
    <x v="14"/>
    <x v="4"/>
    <x v="21"/>
    <x v="0"/>
    <x v="1"/>
    <x v="1"/>
    <x v="288"/>
    <x v="5"/>
    <x v="299"/>
    <x v="0"/>
    <x v="297"/>
    <x v="1"/>
    <x v="6"/>
    <x v="7"/>
    <x v="16"/>
    <x v="30"/>
    <x v="29"/>
    <x v="288"/>
    <x v="309"/>
    <x v="1"/>
    <x v="296"/>
    <x v="6"/>
    <x v="292"/>
    <x v="41"/>
    <x v="10"/>
    <x v="0"/>
    <x v="0"/>
    <x v="57"/>
    <x v="0"/>
    <x v="0"/>
    <x v="0"/>
    <x v="0"/>
    <x v="4"/>
    <x v="287"/>
    <x v="232"/>
    <x v="25"/>
    <x v="0"/>
    <x v="299"/>
    <x v="0"/>
    <x v="0"/>
    <x v="0"/>
    <x v="0"/>
    <x v="288"/>
    <x v="0"/>
    <x v="0"/>
    <x v="7"/>
    <x v="0"/>
    <x v="0"/>
    <x v="0"/>
    <x v="1"/>
    <x v="0"/>
    <x v="0"/>
    <x v="0"/>
    <x v="0"/>
    <x v="0"/>
    <x v="0"/>
  </r>
  <r>
    <x v="319"/>
    <x v="0"/>
    <x v="0"/>
    <x v="198"/>
    <x v="294"/>
    <x v="42"/>
    <x v="294"/>
    <x v="260"/>
    <x v="0"/>
    <x v="4"/>
    <x v="5"/>
    <x v="3"/>
    <x v="9"/>
    <x v="0"/>
    <x v="1"/>
    <x v="1"/>
    <x v="289"/>
    <x v="2"/>
    <x v="300"/>
    <x v="0"/>
    <x v="298"/>
    <x v="0"/>
    <x v="0"/>
    <x v="3"/>
    <x v="95"/>
    <x v="160"/>
    <x v="121"/>
    <x v="289"/>
    <x v="310"/>
    <x v="3"/>
    <x v="297"/>
    <x v="2"/>
    <x v="293"/>
    <x v="9"/>
    <x v="0"/>
    <x v="0"/>
    <x v="0"/>
    <x v="110"/>
    <x v="0"/>
    <x v="0"/>
    <x v="0"/>
    <x v="0"/>
    <x v="1"/>
    <x v="288"/>
    <x v="233"/>
    <x v="25"/>
    <x v="0"/>
    <x v="300"/>
    <x v="0"/>
    <x v="0"/>
    <x v="0"/>
    <x v="0"/>
    <x v="289"/>
    <x v="0"/>
    <x v="0"/>
    <x v="0"/>
    <x v="0"/>
    <x v="0"/>
    <x v="0"/>
    <x v="1"/>
    <x v="0"/>
    <x v="0"/>
    <x v="0"/>
    <x v="0"/>
    <x v="4"/>
    <x v="1"/>
  </r>
  <r>
    <x v="320"/>
    <x v="0"/>
    <x v="0"/>
    <x v="199"/>
    <x v="295"/>
    <x v="1"/>
    <x v="295"/>
    <x v="261"/>
    <x v="0"/>
    <x v="5"/>
    <x v="5"/>
    <x v="2"/>
    <x v="2"/>
    <x v="58"/>
    <x v="1"/>
    <x v="1"/>
    <x v="290"/>
    <x v="2"/>
    <x v="301"/>
    <x v="0"/>
    <x v="299"/>
    <x v="0"/>
    <x v="6"/>
    <x v="5"/>
    <x v="28"/>
    <x v="34"/>
    <x v="35"/>
    <x v="290"/>
    <x v="311"/>
    <x v="3"/>
    <x v="298"/>
    <x v="2"/>
    <x v="294"/>
    <x v="90"/>
    <x v="12"/>
    <x v="0"/>
    <x v="0"/>
    <x v="30"/>
    <x v="0"/>
    <x v="63"/>
    <x v="0"/>
    <x v="0"/>
    <x v="4"/>
    <x v="289"/>
    <x v="234"/>
    <x v="25"/>
    <x v="0"/>
    <x v="301"/>
    <x v="0"/>
    <x v="0"/>
    <x v="0"/>
    <x v="0"/>
    <x v="290"/>
    <x v="0"/>
    <x v="0"/>
    <x v="7"/>
    <x v="0"/>
    <x v="0"/>
    <x v="4"/>
    <x v="1"/>
    <x v="0"/>
    <x v="0"/>
    <x v="0"/>
    <x v="0"/>
    <x v="1"/>
    <x v="0"/>
  </r>
  <r>
    <x v="321"/>
    <x v="0"/>
    <x v="0"/>
    <x v="200"/>
    <x v="296"/>
    <x v="14"/>
    <x v="296"/>
    <x v="262"/>
    <x v="13"/>
    <x v="0"/>
    <x v="13"/>
    <x v="5"/>
    <x v="18"/>
    <x v="0"/>
    <x v="7"/>
    <x v="77"/>
    <x v="291"/>
    <x v="2"/>
    <x v="302"/>
    <x v="0"/>
    <x v="300"/>
    <x v="0"/>
    <x v="0"/>
    <x v="0"/>
    <x v="96"/>
    <x v="157"/>
    <x v="29"/>
    <x v="291"/>
    <x v="312"/>
    <x v="3"/>
    <x v="299"/>
    <x v="2"/>
    <x v="295"/>
    <x v="3"/>
    <x v="0"/>
    <x v="0"/>
    <x v="0"/>
    <x v="0"/>
    <x v="0"/>
    <x v="0"/>
    <x v="0"/>
    <x v="0"/>
    <x v="4"/>
    <x v="290"/>
    <x v="235"/>
    <x v="25"/>
    <x v="0"/>
    <x v="302"/>
    <x v="0"/>
    <x v="0"/>
    <x v="0"/>
    <x v="0"/>
    <x v="291"/>
    <x v="0"/>
    <x v="0"/>
    <x v="0"/>
    <x v="0"/>
    <x v="0"/>
    <x v="2"/>
    <x v="1"/>
    <x v="0"/>
    <x v="0"/>
    <x v="0"/>
    <x v="0"/>
    <x v="1"/>
    <x v="2"/>
  </r>
  <r>
    <x v="322"/>
    <x v="0"/>
    <x v="0"/>
    <x v="201"/>
    <x v="297"/>
    <x v="21"/>
    <x v="297"/>
    <x v="263"/>
    <x v="1"/>
    <x v="1"/>
    <x v="2"/>
    <x v="2"/>
    <x v="5"/>
    <x v="16"/>
    <x v="1"/>
    <x v="1"/>
    <x v="292"/>
    <x v="1"/>
    <x v="303"/>
    <x v="1"/>
    <x v="301"/>
    <x v="0"/>
    <x v="6"/>
    <x v="1"/>
    <x v="9"/>
    <x v="61"/>
    <x v="64"/>
    <x v="292"/>
    <x v="313"/>
    <x v="2"/>
    <x v="300"/>
    <x v="1"/>
    <x v="296"/>
    <x v="90"/>
    <x v="12"/>
    <x v="0"/>
    <x v="0"/>
    <x v="30"/>
    <x v="1"/>
    <x v="18"/>
    <x v="2"/>
    <x v="0"/>
    <x v="6"/>
    <x v="291"/>
    <x v="236"/>
    <x v="26"/>
    <x v="0"/>
    <x v="303"/>
    <x v="0"/>
    <x v="0"/>
    <x v="0"/>
    <x v="0"/>
    <x v="292"/>
    <x v="0"/>
    <x v="0"/>
    <x v="7"/>
    <x v="0"/>
    <x v="0"/>
    <x v="2"/>
    <x v="1"/>
    <x v="0"/>
    <x v="0"/>
    <x v="0"/>
    <x v="0"/>
    <x v="0"/>
    <x v="3"/>
  </r>
  <r>
    <x v="323"/>
    <x v="0"/>
    <x v="0"/>
    <x v="5"/>
    <x v="298"/>
    <x v="5"/>
    <x v="298"/>
    <x v="264"/>
    <x v="1"/>
    <x v="0"/>
    <x v="10"/>
    <x v="2"/>
    <x v="5"/>
    <x v="3"/>
    <x v="1"/>
    <x v="1"/>
    <x v="293"/>
    <x v="6"/>
    <x v="304"/>
    <x v="1"/>
    <x v="302"/>
    <x v="0"/>
    <x v="3"/>
    <x v="0"/>
    <x v="27"/>
    <x v="61"/>
    <x v="55"/>
    <x v="293"/>
    <x v="314"/>
    <x v="6"/>
    <x v="301"/>
    <x v="7"/>
    <x v="297"/>
    <x v="3"/>
    <x v="0"/>
    <x v="0"/>
    <x v="0"/>
    <x v="0"/>
    <x v="2"/>
    <x v="0"/>
    <x v="2"/>
    <x v="0"/>
    <x v="4"/>
    <x v="292"/>
    <x v="237"/>
    <x v="26"/>
    <x v="0"/>
    <x v="304"/>
    <x v="0"/>
    <x v="0"/>
    <x v="0"/>
    <x v="0"/>
    <x v="293"/>
    <x v="0"/>
    <x v="0"/>
    <x v="17"/>
    <x v="0"/>
    <x v="0"/>
    <x v="0"/>
    <x v="1"/>
    <x v="0"/>
    <x v="0"/>
    <x v="0"/>
    <x v="0"/>
    <x v="0"/>
    <x v="2"/>
  </r>
  <r>
    <x v="324"/>
    <x v="0"/>
    <x v="0"/>
    <x v="18"/>
    <x v="299"/>
    <x v="31"/>
    <x v="299"/>
    <x v="265"/>
    <x v="1"/>
    <x v="14"/>
    <x v="4"/>
    <x v="1"/>
    <x v="1"/>
    <x v="0"/>
    <x v="1"/>
    <x v="1"/>
    <x v="294"/>
    <x v="11"/>
    <x v="305"/>
    <x v="0"/>
    <x v="303"/>
    <x v="0"/>
    <x v="6"/>
    <x v="4"/>
    <x v="36"/>
    <x v="133"/>
    <x v="137"/>
    <x v="294"/>
    <x v="315"/>
    <x v="4"/>
    <x v="302"/>
    <x v="13"/>
    <x v="298"/>
    <x v="1"/>
    <x v="10"/>
    <x v="0"/>
    <x v="0"/>
    <x v="22"/>
    <x v="0"/>
    <x v="0"/>
    <x v="1"/>
    <x v="0"/>
    <x v="2"/>
    <x v="293"/>
    <x v="2"/>
    <x v="2"/>
    <x v="0"/>
    <x v="305"/>
    <x v="0"/>
    <x v="0"/>
    <x v="0"/>
    <x v="0"/>
    <x v="294"/>
    <x v="0"/>
    <x v="0"/>
    <x v="7"/>
    <x v="0"/>
    <x v="0"/>
    <x v="2"/>
    <x v="0"/>
    <x v="0"/>
    <x v="0"/>
    <x v="1"/>
    <x v="0"/>
    <x v="0"/>
    <x v="12"/>
  </r>
  <r>
    <x v="325"/>
    <x v="0"/>
    <x v="0"/>
    <x v="202"/>
    <x v="300"/>
    <x v="31"/>
    <x v="300"/>
    <x v="266"/>
    <x v="1"/>
    <x v="1"/>
    <x v="18"/>
    <x v="5"/>
    <x v="8"/>
    <x v="0"/>
    <x v="1"/>
    <x v="1"/>
    <x v="295"/>
    <x v="8"/>
    <x v="306"/>
    <x v="0"/>
    <x v="304"/>
    <x v="1"/>
    <x v="0"/>
    <x v="1"/>
    <x v="41"/>
    <x v="75"/>
    <x v="76"/>
    <x v="295"/>
    <x v="316"/>
    <x v="7"/>
    <x v="303"/>
    <x v="9"/>
    <x v="299"/>
    <x v="9"/>
    <x v="0"/>
    <x v="0"/>
    <x v="0"/>
    <x v="9"/>
    <x v="0"/>
    <x v="0"/>
    <x v="0"/>
    <x v="0"/>
    <x v="4"/>
    <x v="294"/>
    <x v="238"/>
    <x v="26"/>
    <x v="0"/>
    <x v="306"/>
    <x v="0"/>
    <x v="0"/>
    <x v="0"/>
    <x v="0"/>
    <x v="295"/>
    <x v="0"/>
    <x v="0"/>
    <x v="0"/>
    <x v="0"/>
    <x v="0"/>
    <x v="0"/>
    <x v="1"/>
    <x v="0"/>
    <x v="0"/>
    <x v="0"/>
    <x v="0"/>
    <x v="0"/>
    <x v="12"/>
  </r>
  <r>
    <x v="326"/>
    <x v="0"/>
    <x v="0"/>
    <x v="203"/>
    <x v="301"/>
    <x v="22"/>
    <x v="301"/>
    <x v="267"/>
    <x v="0"/>
    <x v="5"/>
    <x v="1"/>
    <x v="2"/>
    <x v="2"/>
    <x v="59"/>
    <x v="1"/>
    <x v="1"/>
    <x v="296"/>
    <x v="0"/>
    <x v="307"/>
    <x v="0"/>
    <x v="305"/>
    <x v="1"/>
    <x v="0"/>
    <x v="0"/>
    <x v="0"/>
    <x v="15"/>
    <x v="13"/>
    <x v="296"/>
    <x v="317"/>
    <x v="0"/>
    <x v="304"/>
    <x v="0"/>
    <x v="300"/>
    <x v="41"/>
    <x v="10"/>
    <x v="0"/>
    <x v="0"/>
    <x v="0"/>
    <x v="0"/>
    <x v="64"/>
    <x v="0"/>
    <x v="0"/>
    <x v="4"/>
    <x v="295"/>
    <x v="239"/>
    <x v="27"/>
    <x v="0"/>
    <x v="307"/>
    <x v="0"/>
    <x v="0"/>
    <x v="0"/>
    <x v="0"/>
    <x v="296"/>
    <x v="0"/>
    <x v="0"/>
    <x v="0"/>
    <x v="0"/>
    <x v="0"/>
    <x v="0"/>
    <x v="1"/>
    <x v="0"/>
    <x v="0"/>
    <x v="0"/>
    <x v="0"/>
    <x v="0"/>
    <x v="0"/>
  </r>
  <r>
    <x v="327"/>
    <x v="0"/>
    <x v="0"/>
    <x v="204"/>
    <x v="302"/>
    <x v="27"/>
    <x v="302"/>
    <x v="268"/>
    <x v="36"/>
    <x v="6"/>
    <x v="10"/>
    <x v="11"/>
    <x v="22"/>
    <x v="0"/>
    <x v="1"/>
    <x v="1"/>
    <x v="297"/>
    <x v="6"/>
    <x v="308"/>
    <x v="0"/>
    <x v="306"/>
    <x v="1"/>
    <x v="6"/>
    <x v="1"/>
    <x v="62"/>
    <x v="14"/>
    <x v="162"/>
    <x v="297"/>
    <x v="318"/>
    <x v="6"/>
    <x v="305"/>
    <x v="7"/>
    <x v="301"/>
    <x v="45"/>
    <x v="10"/>
    <x v="0"/>
    <x v="0"/>
    <x v="9"/>
    <x v="0"/>
    <x v="0"/>
    <x v="0"/>
    <x v="0"/>
    <x v="4"/>
    <x v="296"/>
    <x v="240"/>
    <x v="27"/>
    <x v="0"/>
    <x v="308"/>
    <x v="0"/>
    <x v="0"/>
    <x v="0"/>
    <x v="0"/>
    <x v="297"/>
    <x v="0"/>
    <x v="0"/>
    <x v="7"/>
    <x v="0"/>
    <x v="0"/>
    <x v="4"/>
    <x v="1"/>
    <x v="0"/>
    <x v="0"/>
    <x v="0"/>
    <x v="0"/>
    <x v="0"/>
    <x v="7"/>
  </r>
  <r>
    <x v="328"/>
    <x v="0"/>
    <x v="0"/>
    <x v="205"/>
    <x v="303"/>
    <x v="10"/>
    <x v="303"/>
    <x v="269"/>
    <x v="27"/>
    <x v="6"/>
    <x v="11"/>
    <x v="5"/>
    <x v="7"/>
    <x v="0"/>
    <x v="5"/>
    <x v="78"/>
    <x v="298"/>
    <x v="3"/>
    <x v="309"/>
    <x v="0"/>
    <x v="307"/>
    <x v="0"/>
    <x v="0"/>
    <x v="0"/>
    <x v="61"/>
    <x v="161"/>
    <x v="163"/>
    <x v="298"/>
    <x v="319"/>
    <x v="4"/>
    <x v="306"/>
    <x v="3"/>
    <x v="302"/>
    <x v="9"/>
    <x v="0"/>
    <x v="0"/>
    <x v="0"/>
    <x v="9"/>
    <x v="0"/>
    <x v="0"/>
    <x v="0"/>
    <x v="0"/>
    <x v="4"/>
    <x v="297"/>
    <x v="241"/>
    <x v="27"/>
    <x v="0"/>
    <x v="309"/>
    <x v="0"/>
    <x v="0"/>
    <x v="0"/>
    <x v="0"/>
    <x v="298"/>
    <x v="0"/>
    <x v="0"/>
    <x v="0"/>
    <x v="0"/>
    <x v="0"/>
    <x v="0"/>
    <x v="1"/>
    <x v="0"/>
    <x v="0"/>
    <x v="0"/>
    <x v="0"/>
    <x v="1"/>
    <x v="5"/>
  </r>
  <r>
    <x v="329"/>
    <x v="0"/>
    <x v="0"/>
    <x v="206"/>
    <x v="304"/>
    <x v="10"/>
    <x v="304"/>
    <x v="270"/>
    <x v="37"/>
    <x v="6"/>
    <x v="11"/>
    <x v="5"/>
    <x v="18"/>
    <x v="0"/>
    <x v="5"/>
    <x v="79"/>
    <x v="299"/>
    <x v="0"/>
    <x v="310"/>
    <x v="0"/>
    <x v="308"/>
    <x v="0"/>
    <x v="6"/>
    <x v="3"/>
    <x v="97"/>
    <x v="162"/>
    <x v="164"/>
    <x v="299"/>
    <x v="320"/>
    <x v="0"/>
    <x v="307"/>
    <x v="0"/>
    <x v="303"/>
    <x v="45"/>
    <x v="10"/>
    <x v="0"/>
    <x v="0"/>
    <x v="9"/>
    <x v="0"/>
    <x v="0"/>
    <x v="0"/>
    <x v="0"/>
    <x v="4"/>
    <x v="298"/>
    <x v="242"/>
    <x v="28"/>
    <x v="0"/>
    <x v="310"/>
    <x v="0"/>
    <x v="0"/>
    <x v="0"/>
    <x v="0"/>
    <x v="299"/>
    <x v="0"/>
    <x v="0"/>
    <x v="7"/>
    <x v="0"/>
    <x v="0"/>
    <x v="2"/>
    <x v="1"/>
    <x v="0"/>
    <x v="0"/>
    <x v="0"/>
    <x v="0"/>
    <x v="1"/>
    <x v="9"/>
  </r>
  <r>
    <x v="330"/>
    <x v="0"/>
    <x v="0"/>
    <x v="100"/>
    <x v="305"/>
    <x v="28"/>
    <x v="305"/>
    <x v="271"/>
    <x v="0"/>
    <x v="1"/>
    <x v="5"/>
    <x v="4"/>
    <x v="6"/>
    <x v="3"/>
    <x v="1"/>
    <x v="1"/>
    <x v="300"/>
    <x v="2"/>
    <x v="311"/>
    <x v="0"/>
    <x v="309"/>
    <x v="0"/>
    <x v="0"/>
    <x v="1"/>
    <x v="98"/>
    <x v="42"/>
    <x v="107"/>
    <x v="300"/>
    <x v="321"/>
    <x v="3"/>
    <x v="308"/>
    <x v="2"/>
    <x v="304"/>
    <x v="9"/>
    <x v="0"/>
    <x v="0"/>
    <x v="0"/>
    <x v="9"/>
    <x v="0"/>
    <x v="0"/>
    <x v="0"/>
    <x v="0"/>
    <x v="3"/>
    <x v="299"/>
    <x v="243"/>
    <x v="28"/>
    <x v="0"/>
    <x v="311"/>
    <x v="0"/>
    <x v="0"/>
    <x v="0"/>
    <x v="0"/>
    <x v="300"/>
    <x v="0"/>
    <x v="0"/>
    <x v="0"/>
    <x v="0"/>
    <x v="0"/>
    <x v="0"/>
    <x v="1"/>
    <x v="0"/>
    <x v="0"/>
    <x v="0"/>
    <x v="0"/>
    <x v="3"/>
    <x v="0"/>
  </r>
  <r>
    <x v="331"/>
    <x v="0"/>
    <x v="0"/>
    <x v="207"/>
    <x v="306"/>
    <x v="13"/>
    <x v="306"/>
    <x v="272"/>
    <x v="1"/>
    <x v="8"/>
    <x v="4"/>
    <x v="2"/>
    <x v="5"/>
    <x v="8"/>
    <x v="1"/>
    <x v="1"/>
    <x v="301"/>
    <x v="3"/>
    <x v="312"/>
    <x v="1"/>
    <x v="310"/>
    <x v="0"/>
    <x v="0"/>
    <x v="5"/>
    <x v="20"/>
    <x v="31"/>
    <x v="165"/>
    <x v="301"/>
    <x v="322"/>
    <x v="4"/>
    <x v="309"/>
    <x v="3"/>
    <x v="305"/>
    <x v="3"/>
    <x v="0"/>
    <x v="0"/>
    <x v="0"/>
    <x v="0"/>
    <x v="1"/>
    <x v="8"/>
    <x v="2"/>
    <x v="0"/>
    <x v="4"/>
    <x v="300"/>
    <x v="244"/>
    <x v="28"/>
    <x v="0"/>
    <x v="312"/>
    <x v="0"/>
    <x v="0"/>
    <x v="0"/>
    <x v="0"/>
    <x v="301"/>
    <x v="0"/>
    <x v="0"/>
    <x v="0"/>
    <x v="0"/>
    <x v="0"/>
    <x v="4"/>
    <x v="1"/>
    <x v="0"/>
    <x v="0"/>
    <x v="0"/>
    <x v="0"/>
    <x v="0"/>
    <x v="3"/>
  </r>
  <r>
    <x v="332"/>
    <x v="0"/>
    <x v="0"/>
    <x v="208"/>
    <x v="307"/>
    <x v="28"/>
    <x v="307"/>
    <x v="273"/>
    <x v="0"/>
    <x v="1"/>
    <x v="5"/>
    <x v="2"/>
    <x v="2"/>
    <x v="60"/>
    <x v="1"/>
    <x v="1"/>
    <x v="302"/>
    <x v="2"/>
    <x v="313"/>
    <x v="0"/>
    <x v="311"/>
    <x v="0"/>
    <x v="6"/>
    <x v="1"/>
    <x v="9"/>
    <x v="10"/>
    <x v="9"/>
    <x v="302"/>
    <x v="323"/>
    <x v="3"/>
    <x v="310"/>
    <x v="2"/>
    <x v="306"/>
    <x v="45"/>
    <x v="10"/>
    <x v="0"/>
    <x v="0"/>
    <x v="9"/>
    <x v="0"/>
    <x v="65"/>
    <x v="0"/>
    <x v="0"/>
    <x v="3"/>
    <x v="301"/>
    <x v="245"/>
    <x v="28"/>
    <x v="0"/>
    <x v="313"/>
    <x v="0"/>
    <x v="0"/>
    <x v="0"/>
    <x v="0"/>
    <x v="302"/>
    <x v="0"/>
    <x v="0"/>
    <x v="7"/>
    <x v="0"/>
    <x v="0"/>
    <x v="2"/>
    <x v="1"/>
    <x v="0"/>
    <x v="0"/>
    <x v="0"/>
    <x v="0"/>
    <x v="0"/>
    <x v="0"/>
  </r>
  <r>
    <x v="333"/>
    <x v="0"/>
    <x v="0"/>
    <x v="209"/>
    <x v="308"/>
    <x v="16"/>
    <x v="308"/>
    <x v="274"/>
    <x v="38"/>
    <x v="0"/>
    <x v="7"/>
    <x v="5"/>
    <x v="11"/>
    <x v="0"/>
    <x v="3"/>
    <x v="80"/>
    <x v="303"/>
    <x v="0"/>
    <x v="314"/>
    <x v="0"/>
    <x v="312"/>
    <x v="0"/>
    <x v="0"/>
    <x v="0"/>
    <x v="99"/>
    <x v="163"/>
    <x v="166"/>
    <x v="303"/>
    <x v="324"/>
    <x v="0"/>
    <x v="311"/>
    <x v="0"/>
    <x v="307"/>
    <x v="9"/>
    <x v="0"/>
    <x v="0"/>
    <x v="0"/>
    <x v="9"/>
    <x v="0"/>
    <x v="0"/>
    <x v="0"/>
    <x v="0"/>
    <x v="4"/>
    <x v="302"/>
    <x v="246"/>
    <x v="28"/>
    <x v="0"/>
    <x v="314"/>
    <x v="0"/>
    <x v="0"/>
    <x v="0"/>
    <x v="0"/>
    <x v="303"/>
    <x v="0"/>
    <x v="0"/>
    <x v="0"/>
    <x v="0"/>
    <x v="0"/>
    <x v="1"/>
    <x v="1"/>
    <x v="0"/>
    <x v="0"/>
    <x v="0"/>
    <x v="0"/>
    <x v="3"/>
    <x v="14"/>
  </r>
  <r>
    <x v="334"/>
    <x v="0"/>
    <x v="0"/>
    <x v="210"/>
    <x v="139"/>
    <x v="28"/>
    <x v="139"/>
    <x v="122"/>
    <x v="0"/>
    <x v="0"/>
    <x v="1"/>
    <x v="2"/>
    <x v="2"/>
    <x v="61"/>
    <x v="1"/>
    <x v="1"/>
    <x v="137"/>
    <x v="0"/>
    <x v="315"/>
    <x v="0"/>
    <x v="313"/>
    <x v="1"/>
    <x v="0"/>
    <x v="0"/>
    <x v="20"/>
    <x v="21"/>
    <x v="9"/>
    <x v="137"/>
    <x v="325"/>
    <x v="0"/>
    <x v="312"/>
    <x v="0"/>
    <x v="308"/>
    <x v="3"/>
    <x v="0"/>
    <x v="0"/>
    <x v="0"/>
    <x v="0"/>
    <x v="0"/>
    <x v="42"/>
    <x v="0"/>
    <x v="0"/>
    <x v="4"/>
    <x v="136"/>
    <x v="247"/>
    <x v="28"/>
    <x v="0"/>
    <x v="315"/>
    <x v="0"/>
    <x v="0"/>
    <x v="0"/>
    <x v="0"/>
    <x v="137"/>
    <x v="0"/>
    <x v="0"/>
    <x v="0"/>
    <x v="0"/>
    <x v="0"/>
    <x v="4"/>
    <x v="0"/>
    <x v="0"/>
    <x v="0"/>
    <x v="0"/>
    <x v="0"/>
    <x v="0"/>
    <x v="0"/>
  </r>
  <r>
    <x v="335"/>
    <x v="0"/>
    <x v="0"/>
    <x v="5"/>
    <x v="309"/>
    <x v="5"/>
    <x v="309"/>
    <x v="275"/>
    <x v="39"/>
    <x v="1"/>
    <x v="4"/>
    <x v="3"/>
    <x v="3"/>
    <x v="3"/>
    <x v="1"/>
    <x v="1"/>
    <x v="304"/>
    <x v="3"/>
    <x v="316"/>
    <x v="1"/>
    <x v="314"/>
    <x v="0"/>
    <x v="0"/>
    <x v="5"/>
    <x v="71"/>
    <x v="90"/>
    <x v="167"/>
    <x v="304"/>
    <x v="326"/>
    <x v="4"/>
    <x v="313"/>
    <x v="3"/>
    <x v="309"/>
    <x v="58"/>
    <x v="24"/>
    <x v="0"/>
    <x v="0"/>
    <x v="111"/>
    <x v="1"/>
    <x v="0"/>
    <x v="2"/>
    <x v="0"/>
    <x v="6"/>
    <x v="303"/>
    <x v="248"/>
    <x v="10"/>
    <x v="0"/>
    <x v="316"/>
    <x v="0"/>
    <x v="0"/>
    <x v="0"/>
    <x v="0"/>
    <x v="304"/>
    <x v="0"/>
    <x v="3"/>
    <x v="12"/>
    <x v="0"/>
    <x v="0"/>
    <x v="5"/>
    <x v="1"/>
    <x v="0"/>
    <x v="0"/>
    <x v="2"/>
    <x v="0"/>
    <x v="0"/>
    <x v="2"/>
  </r>
  <r>
    <x v="336"/>
    <x v="0"/>
    <x v="0"/>
    <x v="5"/>
    <x v="310"/>
    <x v="5"/>
    <x v="310"/>
    <x v="276"/>
    <x v="40"/>
    <x v="1"/>
    <x v="4"/>
    <x v="7"/>
    <x v="13"/>
    <x v="3"/>
    <x v="1"/>
    <x v="1"/>
    <x v="305"/>
    <x v="3"/>
    <x v="317"/>
    <x v="1"/>
    <x v="315"/>
    <x v="0"/>
    <x v="0"/>
    <x v="5"/>
    <x v="71"/>
    <x v="90"/>
    <x v="167"/>
    <x v="305"/>
    <x v="327"/>
    <x v="4"/>
    <x v="314"/>
    <x v="3"/>
    <x v="309"/>
    <x v="58"/>
    <x v="24"/>
    <x v="0"/>
    <x v="0"/>
    <x v="51"/>
    <x v="1"/>
    <x v="0"/>
    <x v="2"/>
    <x v="0"/>
    <x v="6"/>
    <x v="304"/>
    <x v="249"/>
    <x v="10"/>
    <x v="0"/>
    <x v="317"/>
    <x v="0"/>
    <x v="0"/>
    <x v="0"/>
    <x v="0"/>
    <x v="305"/>
    <x v="0"/>
    <x v="3"/>
    <x v="12"/>
    <x v="0"/>
    <x v="0"/>
    <x v="5"/>
    <x v="1"/>
    <x v="0"/>
    <x v="0"/>
    <x v="2"/>
    <x v="0"/>
    <x v="0"/>
    <x v="2"/>
  </r>
  <r>
    <x v="337"/>
    <x v="0"/>
    <x v="0"/>
    <x v="211"/>
    <x v="311"/>
    <x v="10"/>
    <x v="311"/>
    <x v="277"/>
    <x v="27"/>
    <x v="6"/>
    <x v="17"/>
    <x v="5"/>
    <x v="7"/>
    <x v="0"/>
    <x v="10"/>
    <x v="81"/>
    <x v="306"/>
    <x v="3"/>
    <x v="318"/>
    <x v="0"/>
    <x v="316"/>
    <x v="0"/>
    <x v="6"/>
    <x v="7"/>
    <x v="100"/>
    <x v="37"/>
    <x v="1"/>
    <x v="306"/>
    <x v="328"/>
    <x v="4"/>
    <x v="315"/>
    <x v="3"/>
    <x v="310"/>
    <x v="45"/>
    <x v="10"/>
    <x v="0"/>
    <x v="0"/>
    <x v="9"/>
    <x v="0"/>
    <x v="0"/>
    <x v="0"/>
    <x v="0"/>
    <x v="4"/>
    <x v="305"/>
    <x v="250"/>
    <x v="29"/>
    <x v="0"/>
    <x v="318"/>
    <x v="0"/>
    <x v="0"/>
    <x v="0"/>
    <x v="0"/>
    <x v="306"/>
    <x v="0"/>
    <x v="0"/>
    <x v="7"/>
    <x v="0"/>
    <x v="0"/>
    <x v="6"/>
    <x v="1"/>
    <x v="0"/>
    <x v="0"/>
    <x v="0"/>
    <x v="0"/>
    <x v="4"/>
    <x v="5"/>
  </r>
  <r>
    <x v="338"/>
    <x v="0"/>
    <x v="0"/>
    <x v="19"/>
    <x v="312"/>
    <x v="8"/>
    <x v="312"/>
    <x v="97"/>
    <x v="0"/>
    <x v="8"/>
    <x v="5"/>
    <x v="2"/>
    <x v="12"/>
    <x v="62"/>
    <x v="1"/>
    <x v="1"/>
    <x v="307"/>
    <x v="2"/>
    <x v="319"/>
    <x v="1"/>
    <x v="317"/>
    <x v="0"/>
    <x v="0"/>
    <x v="5"/>
    <x v="101"/>
    <x v="164"/>
    <x v="168"/>
    <x v="307"/>
    <x v="329"/>
    <x v="3"/>
    <x v="316"/>
    <x v="2"/>
    <x v="311"/>
    <x v="91"/>
    <x v="16"/>
    <x v="0"/>
    <x v="0"/>
    <x v="12"/>
    <x v="0"/>
    <x v="66"/>
    <x v="2"/>
    <x v="0"/>
    <x v="2"/>
    <x v="306"/>
    <x v="2"/>
    <x v="29"/>
    <x v="0"/>
    <x v="319"/>
    <x v="0"/>
    <x v="0"/>
    <x v="0"/>
    <x v="0"/>
    <x v="307"/>
    <x v="0"/>
    <x v="0"/>
    <x v="1"/>
    <x v="0"/>
    <x v="0"/>
    <x v="0"/>
    <x v="1"/>
    <x v="0"/>
    <x v="0"/>
    <x v="1"/>
    <x v="0"/>
    <x v="0"/>
    <x v="0"/>
  </r>
  <r>
    <x v="339"/>
    <x v="0"/>
    <x v="0"/>
    <x v="3"/>
    <x v="313"/>
    <x v="25"/>
    <x v="313"/>
    <x v="278"/>
    <x v="0"/>
    <x v="11"/>
    <x v="1"/>
    <x v="2"/>
    <x v="2"/>
    <x v="63"/>
    <x v="1"/>
    <x v="1"/>
    <x v="308"/>
    <x v="2"/>
    <x v="320"/>
    <x v="0"/>
    <x v="318"/>
    <x v="0"/>
    <x v="0"/>
    <x v="0"/>
    <x v="83"/>
    <x v="165"/>
    <x v="112"/>
    <x v="308"/>
    <x v="330"/>
    <x v="0"/>
    <x v="317"/>
    <x v="2"/>
    <x v="312"/>
    <x v="1"/>
    <x v="0"/>
    <x v="0"/>
    <x v="0"/>
    <x v="57"/>
    <x v="0"/>
    <x v="67"/>
    <x v="1"/>
    <x v="0"/>
    <x v="2"/>
    <x v="307"/>
    <x v="2"/>
    <x v="2"/>
    <x v="0"/>
    <x v="320"/>
    <x v="0"/>
    <x v="0"/>
    <x v="0"/>
    <x v="0"/>
    <x v="308"/>
    <x v="0"/>
    <x v="0"/>
    <x v="0"/>
    <x v="0"/>
    <x v="0"/>
    <x v="2"/>
    <x v="0"/>
    <x v="0"/>
    <x v="0"/>
    <x v="1"/>
    <x v="0"/>
    <x v="0"/>
    <x v="0"/>
  </r>
  <r>
    <x v="340"/>
    <x v="0"/>
    <x v="0"/>
    <x v="3"/>
    <x v="313"/>
    <x v="25"/>
    <x v="313"/>
    <x v="278"/>
    <x v="0"/>
    <x v="11"/>
    <x v="1"/>
    <x v="2"/>
    <x v="2"/>
    <x v="63"/>
    <x v="1"/>
    <x v="1"/>
    <x v="308"/>
    <x v="2"/>
    <x v="320"/>
    <x v="0"/>
    <x v="318"/>
    <x v="0"/>
    <x v="0"/>
    <x v="0"/>
    <x v="83"/>
    <x v="165"/>
    <x v="112"/>
    <x v="308"/>
    <x v="331"/>
    <x v="3"/>
    <x v="317"/>
    <x v="2"/>
    <x v="312"/>
    <x v="43"/>
    <x v="0"/>
    <x v="0"/>
    <x v="0"/>
    <x v="57"/>
    <x v="0"/>
    <x v="67"/>
    <x v="0"/>
    <x v="0"/>
    <x v="4"/>
    <x v="307"/>
    <x v="251"/>
    <x v="29"/>
    <x v="0"/>
    <x v="320"/>
    <x v="0"/>
    <x v="0"/>
    <x v="0"/>
    <x v="0"/>
    <x v="308"/>
    <x v="0"/>
    <x v="0"/>
    <x v="0"/>
    <x v="0"/>
    <x v="0"/>
    <x v="2"/>
    <x v="1"/>
    <x v="0"/>
    <x v="0"/>
    <x v="0"/>
    <x v="0"/>
    <x v="0"/>
    <x v="0"/>
  </r>
  <r>
    <x v="341"/>
    <x v="1"/>
    <x v="1"/>
    <x v="5"/>
    <x v="314"/>
    <x v="5"/>
    <x v="314"/>
    <x v="242"/>
    <x v="1"/>
    <x v="6"/>
    <x v="22"/>
    <x v="14"/>
    <x v="34"/>
    <x v="3"/>
    <x v="1"/>
    <x v="1"/>
    <x v="309"/>
    <x v="12"/>
    <x v="321"/>
    <x v="2"/>
    <x v="319"/>
    <x v="2"/>
    <x v="16"/>
    <x v="11"/>
    <x v="102"/>
    <x v="166"/>
    <x v="169"/>
    <x v="176"/>
    <x v="332"/>
    <x v="2"/>
    <x v="318"/>
    <x v="4"/>
    <x v="6"/>
    <x v="1"/>
    <x v="35"/>
    <x v="1"/>
    <x v="1"/>
    <x v="54"/>
    <x v="0"/>
    <x v="68"/>
    <x v="3"/>
    <x v="3"/>
    <x v="2"/>
    <x v="4"/>
    <x v="2"/>
    <x v="2"/>
    <x v="0"/>
    <x v="321"/>
    <x v="0"/>
    <x v="0"/>
    <x v="0"/>
    <x v="0"/>
    <x v="309"/>
    <x v="2"/>
    <x v="2"/>
    <x v="18"/>
    <x v="3"/>
    <x v="0"/>
    <x v="10"/>
    <x v="2"/>
    <x v="1"/>
    <x v="0"/>
    <x v="1"/>
    <x v="0"/>
    <x v="2"/>
    <x v="2"/>
  </r>
  <r>
    <x v="341"/>
    <x v="1"/>
    <x v="1"/>
    <x v="5"/>
    <x v="314"/>
    <x v="5"/>
    <x v="314"/>
    <x v="242"/>
    <x v="1"/>
    <x v="6"/>
    <x v="22"/>
    <x v="14"/>
    <x v="34"/>
    <x v="3"/>
    <x v="1"/>
    <x v="1"/>
    <x v="309"/>
    <x v="12"/>
    <x v="321"/>
    <x v="2"/>
    <x v="319"/>
    <x v="2"/>
    <x v="16"/>
    <x v="11"/>
    <x v="102"/>
    <x v="166"/>
    <x v="169"/>
    <x v="232"/>
    <x v="332"/>
    <x v="2"/>
    <x v="318"/>
    <x v="4"/>
    <x v="6"/>
    <x v="1"/>
    <x v="35"/>
    <x v="1"/>
    <x v="1"/>
    <x v="47"/>
    <x v="0"/>
    <x v="68"/>
    <x v="3"/>
    <x v="3"/>
    <x v="2"/>
    <x v="4"/>
    <x v="2"/>
    <x v="2"/>
    <x v="0"/>
    <x v="321"/>
    <x v="0"/>
    <x v="0"/>
    <x v="0"/>
    <x v="0"/>
    <x v="309"/>
    <x v="2"/>
    <x v="2"/>
    <x v="18"/>
    <x v="3"/>
    <x v="0"/>
    <x v="10"/>
    <x v="2"/>
    <x v="1"/>
    <x v="0"/>
    <x v="1"/>
    <x v="0"/>
    <x v="2"/>
    <x v="2"/>
  </r>
  <r>
    <x v="0"/>
    <x v="0"/>
    <x v="0"/>
    <x v="120"/>
    <x v="315"/>
    <x v="31"/>
    <x v="315"/>
    <x v="279"/>
    <x v="1"/>
    <x v="1"/>
    <x v="4"/>
    <x v="5"/>
    <x v="8"/>
    <x v="0"/>
    <x v="1"/>
    <x v="1"/>
    <x v="310"/>
    <x v="3"/>
    <x v="322"/>
    <x v="0"/>
    <x v="320"/>
    <x v="0"/>
    <x v="6"/>
    <x v="1"/>
    <x v="103"/>
    <x v="81"/>
    <x v="85"/>
    <x v="309"/>
    <x v="333"/>
    <x v="4"/>
    <x v="319"/>
    <x v="3"/>
    <x v="313"/>
    <x v="92"/>
    <x v="36"/>
    <x v="0"/>
    <x v="0"/>
    <x v="112"/>
    <x v="0"/>
    <x v="0"/>
    <x v="0"/>
    <x v="0"/>
    <x v="2"/>
    <x v="308"/>
    <x v="2"/>
    <x v="30"/>
    <x v="0"/>
    <x v="322"/>
    <x v="0"/>
    <x v="0"/>
    <x v="0"/>
    <x v="0"/>
    <x v="310"/>
    <x v="0"/>
    <x v="0"/>
    <x v="6"/>
    <x v="0"/>
    <x v="0"/>
    <x v="4"/>
    <x v="1"/>
    <x v="0"/>
    <x v="0"/>
    <x v="1"/>
    <x v="0"/>
    <x v="4"/>
    <x v="12"/>
  </r>
  <r>
    <x v="1"/>
    <x v="0"/>
    <x v="0"/>
    <x v="120"/>
    <x v="315"/>
    <x v="31"/>
    <x v="315"/>
    <x v="279"/>
    <x v="1"/>
    <x v="1"/>
    <x v="4"/>
    <x v="5"/>
    <x v="8"/>
    <x v="0"/>
    <x v="1"/>
    <x v="1"/>
    <x v="310"/>
    <x v="3"/>
    <x v="322"/>
    <x v="0"/>
    <x v="320"/>
    <x v="0"/>
    <x v="6"/>
    <x v="1"/>
    <x v="103"/>
    <x v="81"/>
    <x v="85"/>
    <x v="309"/>
    <x v="333"/>
    <x v="4"/>
    <x v="319"/>
    <x v="3"/>
    <x v="313"/>
    <x v="92"/>
    <x v="36"/>
    <x v="0"/>
    <x v="0"/>
    <x v="113"/>
    <x v="0"/>
    <x v="0"/>
    <x v="0"/>
    <x v="0"/>
    <x v="2"/>
    <x v="308"/>
    <x v="2"/>
    <x v="30"/>
    <x v="0"/>
    <x v="322"/>
    <x v="0"/>
    <x v="0"/>
    <x v="0"/>
    <x v="0"/>
    <x v="310"/>
    <x v="0"/>
    <x v="0"/>
    <x v="6"/>
    <x v="0"/>
    <x v="0"/>
    <x v="4"/>
    <x v="1"/>
    <x v="0"/>
    <x v="0"/>
    <x v="1"/>
    <x v="0"/>
    <x v="4"/>
    <x v="12"/>
  </r>
  <r>
    <x v="342"/>
    <x v="0"/>
    <x v="0"/>
    <x v="120"/>
    <x v="315"/>
    <x v="31"/>
    <x v="315"/>
    <x v="279"/>
    <x v="1"/>
    <x v="1"/>
    <x v="4"/>
    <x v="5"/>
    <x v="8"/>
    <x v="0"/>
    <x v="1"/>
    <x v="1"/>
    <x v="310"/>
    <x v="3"/>
    <x v="322"/>
    <x v="0"/>
    <x v="320"/>
    <x v="0"/>
    <x v="6"/>
    <x v="1"/>
    <x v="103"/>
    <x v="81"/>
    <x v="85"/>
    <x v="309"/>
    <x v="333"/>
    <x v="4"/>
    <x v="319"/>
    <x v="3"/>
    <x v="313"/>
    <x v="93"/>
    <x v="37"/>
    <x v="0"/>
    <x v="0"/>
    <x v="112"/>
    <x v="0"/>
    <x v="0"/>
    <x v="0"/>
    <x v="0"/>
    <x v="2"/>
    <x v="308"/>
    <x v="2"/>
    <x v="30"/>
    <x v="0"/>
    <x v="322"/>
    <x v="0"/>
    <x v="0"/>
    <x v="0"/>
    <x v="0"/>
    <x v="310"/>
    <x v="0"/>
    <x v="0"/>
    <x v="6"/>
    <x v="0"/>
    <x v="0"/>
    <x v="4"/>
    <x v="1"/>
    <x v="0"/>
    <x v="0"/>
    <x v="1"/>
    <x v="0"/>
    <x v="4"/>
    <x v="12"/>
  </r>
  <r>
    <x v="2"/>
    <x v="0"/>
    <x v="0"/>
    <x v="212"/>
    <x v="316"/>
    <x v="10"/>
    <x v="316"/>
    <x v="280"/>
    <x v="9"/>
    <x v="6"/>
    <x v="19"/>
    <x v="5"/>
    <x v="18"/>
    <x v="0"/>
    <x v="11"/>
    <x v="82"/>
    <x v="311"/>
    <x v="0"/>
    <x v="323"/>
    <x v="0"/>
    <x v="321"/>
    <x v="0"/>
    <x v="0"/>
    <x v="3"/>
    <x v="104"/>
    <x v="30"/>
    <x v="170"/>
    <x v="310"/>
    <x v="334"/>
    <x v="0"/>
    <x v="320"/>
    <x v="0"/>
    <x v="314"/>
    <x v="11"/>
    <x v="0"/>
    <x v="0"/>
    <x v="0"/>
    <x v="25"/>
    <x v="0"/>
    <x v="0"/>
    <x v="0"/>
    <x v="0"/>
    <x v="4"/>
    <x v="309"/>
    <x v="252"/>
    <x v="30"/>
    <x v="0"/>
    <x v="323"/>
    <x v="0"/>
    <x v="0"/>
    <x v="0"/>
    <x v="0"/>
    <x v="311"/>
    <x v="0"/>
    <x v="0"/>
    <x v="0"/>
    <x v="0"/>
    <x v="0"/>
    <x v="0"/>
    <x v="1"/>
    <x v="0"/>
    <x v="0"/>
    <x v="0"/>
    <x v="0"/>
    <x v="4"/>
    <x v="5"/>
  </r>
  <r>
    <x v="343"/>
    <x v="0"/>
    <x v="0"/>
    <x v="19"/>
    <x v="317"/>
    <x v="17"/>
    <x v="317"/>
    <x v="281"/>
    <x v="1"/>
    <x v="4"/>
    <x v="1"/>
    <x v="4"/>
    <x v="21"/>
    <x v="3"/>
    <x v="1"/>
    <x v="1"/>
    <x v="312"/>
    <x v="0"/>
    <x v="324"/>
    <x v="0"/>
    <x v="43"/>
    <x v="0"/>
    <x v="6"/>
    <x v="3"/>
    <x v="105"/>
    <x v="16"/>
    <x v="60"/>
    <x v="311"/>
    <x v="335"/>
    <x v="0"/>
    <x v="321"/>
    <x v="0"/>
    <x v="315"/>
    <x v="16"/>
    <x v="10"/>
    <x v="0"/>
    <x v="0"/>
    <x v="19"/>
    <x v="0"/>
    <x v="0"/>
    <x v="0"/>
    <x v="0"/>
    <x v="4"/>
    <x v="310"/>
    <x v="253"/>
    <x v="30"/>
    <x v="0"/>
    <x v="324"/>
    <x v="0"/>
    <x v="0"/>
    <x v="0"/>
    <x v="0"/>
    <x v="312"/>
    <x v="0"/>
    <x v="0"/>
    <x v="7"/>
    <x v="0"/>
    <x v="0"/>
    <x v="0"/>
    <x v="1"/>
    <x v="0"/>
    <x v="0"/>
    <x v="0"/>
    <x v="0"/>
    <x v="4"/>
    <x v="0"/>
  </r>
  <r>
    <x v="344"/>
    <x v="0"/>
    <x v="0"/>
    <x v="3"/>
    <x v="318"/>
    <x v="25"/>
    <x v="318"/>
    <x v="282"/>
    <x v="0"/>
    <x v="0"/>
    <x v="4"/>
    <x v="13"/>
    <x v="25"/>
    <x v="0"/>
    <x v="1"/>
    <x v="1"/>
    <x v="313"/>
    <x v="3"/>
    <x v="325"/>
    <x v="0"/>
    <x v="322"/>
    <x v="0"/>
    <x v="0"/>
    <x v="0"/>
    <x v="9"/>
    <x v="10"/>
    <x v="97"/>
    <x v="312"/>
    <x v="336"/>
    <x v="4"/>
    <x v="322"/>
    <x v="3"/>
    <x v="316"/>
    <x v="0"/>
    <x v="0"/>
    <x v="0"/>
    <x v="0"/>
    <x v="23"/>
    <x v="0"/>
    <x v="0"/>
    <x v="0"/>
    <x v="0"/>
    <x v="4"/>
    <x v="311"/>
    <x v="254"/>
    <x v="30"/>
    <x v="0"/>
    <x v="325"/>
    <x v="0"/>
    <x v="0"/>
    <x v="0"/>
    <x v="0"/>
    <x v="313"/>
    <x v="0"/>
    <x v="0"/>
    <x v="0"/>
    <x v="0"/>
    <x v="0"/>
    <x v="2"/>
    <x v="1"/>
    <x v="0"/>
    <x v="0"/>
    <x v="0"/>
    <x v="0"/>
    <x v="0"/>
    <x v="0"/>
  </r>
  <r>
    <x v="345"/>
    <x v="0"/>
    <x v="0"/>
    <x v="213"/>
    <x v="319"/>
    <x v="3"/>
    <x v="319"/>
    <x v="283"/>
    <x v="0"/>
    <x v="0"/>
    <x v="14"/>
    <x v="2"/>
    <x v="2"/>
    <x v="15"/>
    <x v="1"/>
    <x v="1"/>
    <x v="314"/>
    <x v="5"/>
    <x v="326"/>
    <x v="0"/>
    <x v="323"/>
    <x v="1"/>
    <x v="0"/>
    <x v="0"/>
    <x v="2"/>
    <x v="167"/>
    <x v="171"/>
    <x v="313"/>
    <x v="337"/>
    <x v="1"/>
    <x v="323"/>
    <x v="6"/>
    <x v="317"/>
    <x v="11"/>
    <x v="0"/>
    <x v="0"/>
    <x v="0"/>
    <x v="9"/>
    <x v="0"/>
    <x v="17"/>
    <x v="0"/>
    <x v="0"/>
    <x v="4"/>
    <x v="312"/>
    <x v="255"/>
    <x v="30"/>
    <x v="0"/>
    <x v="326"/>
    <x v="0"/>
    <x v="0"/>
    <x v="0"/>
    <x v="0"/>
    <x v="314"/>
    <x v="0"/>
    <x v="0"/>
    <x v="0"/>
    <x v="0"/>
    <x v="0"/>
    <x v="1"/>
    <x v="1"/>
    <x v="0"/>
    <x v="0"/>
    <x v="0"/>
    <x v="0"/>
    <x v="0"/>
    <x v="1"/>
  </r>
  <r>
    <x v="3"/>
    <x v="0"/>
    <x v="0"/>
    <x v="214"/>
    <x v="320"/>
    <x v="14"/>
    <x v="320"/>
    <x v="284"/>
    <x v="1"/>
    <x v="0"/>
    <x v="14"/>
    <x v="8"/>
    <x v="27"/>
    <x v="0"/>
    <x v="1"/>
    <x v="1"/>
    <x v="315"/>
    <x v="5"/>
    <x v="327"/>
    <x v="0"/>
    <x v="324"/>
    <x v="0"/>
    <x v="0"/>
    <x v="0"/>
    <x v="83"/>
    <x v="168"/>
    <x v="9"/>
    <x v="314"/>
    <x v="338"/>
    <x v="6"/>
    <x v="324"/>
    <x v="6"/>
    <x v="318"/>
    <x v="1"/>
    <x v="38"/>
    <x v="0"/>
    <x v="0"/>
    <x v="109"/>
    <x v="0"/>
    <x v="0"/>
    <x v="1"/>
    <x v="0"/>
    <x v="2"/>
    <x v="313"/>
    <x v="2"/>
    <x v="2"/>
    <x v="0"/>
    <x v="327"/>
    <x v="0"/>
    <x v="0"/>
    <x v="0"/>
    <x v="0"/>
    <x v="315"/>
    <x v="0"/>
    <x v="0"/>
    <x v="1"/>
    <x v="0"/>
    <x v="0"/>
    <x v="2"/>
    <x v="0"/>
    <x v="0"/>
    <x v="0"/>
    <x v="1"/>
    <x v="0"/>
    <x v="1"/>
    <x v="0"/>
  </r>
  <r>
    <x v="346"/>
    <x v="0"/>
    <x v="0"/>
    <x v="215"/>
    <x v="321"/>
    <x v="40"/>
    <x v="321"/>
    <x v="285"/>
    <x v="0"/>
    <x v="5"/>
    <x v="14"/>
    <x v="3"/>
    <x v="3"/>
    <x v="0"/>
    <x v="1"/>
    <x v="1"/>
    <x v="316"/>
    <x v="5"/>
    <x v="328"/>
    <x v="0"/>
    <x v="325"/>
    <x v="0"/>
    <x v="0"/>
    <x v="1"/>
    <x v="10"/>
    <x v="14"/>
    <x v="19"/>
    <x v="315"/>
    <x v="339"/>
    <x v="1"/>
    <x v="325"/>
    <x v="6"/>
    <x v="319"/>
    <x v="0"/>
    <x v="0"/>
    <x v="0"/>
    <x v="0"/>
    <x v="0"/>
    <x v="0"/>
    <x v="0"/>
    <x v="0"/>
    <x v="0"/>
    <x v="4"/>
    <x v="314"/>
    <x v="256"/>
    <x v="30"/>
    <x v="0"/>
    <x v="328"/>
    <x v="0"/>
    <x v="0"/>
    <x v="0"/>
    <x v="0"/>
    <x v="316"/>
    <x v="0"/>
    <x v="0"/>
    <x v="0"/>
    <x v="0"/>
    <x v="0"/>
    <x v="0"/>
    <x v="1"/>
    <x v="0"/>
    <x v="0"/>
    <x v="0"/>
    <x v="0"/>
    <x v="0"/>
    <x v="1"/>
  </r>
  <r>
    <x v="4"/>
    <x v="0"/>
    <x v="0"/>
    <x v="216"/>
    <x v="322"/>
    <x v="31"/>
    <x v="322"/>
    <x v="286"/>
    <x v="1"/>
    <x v="1"/>
    <x v="1"/>
    <x v="11"/>
    <x v="35"/>
    <x v="3"/>
    <x v="1"/>
    <x v="1"/>
    <x v="317"/>
    <x v="0"/>
    <x v="329"/>
    <x v="0"/>
    <x v="326"/>
    <x v="1"/>
    <x v="14"/>
    <x v="1"/>
    <x v="106"/>
    <x v="169"/>
    <x v="172"/>
    <x v="316"/>
    <x v="340"/>
    <x v="0"/>
    <x v="326"/>
    <x v="0"/>
    <x v="320"/>
    <x v="16"/>
    <x v="10"/>
    <x v="0"/>
    <x v="0"/>
    <x v="9"/>
    <x v="0"/>
    <x v="0"/>
    <x v="0"/>
    <x v="0"/>
    <x v="4"/>
    <x v="315"/>
    <x v="257"/>
    <x v="30"/>
    <x v="0"/>
    <x v="329"/>
    <x v="0"/>
    <x v="0"/>
    <x v="0"/>
    <x v="0"/>
    <x v="317"/>
    <x v="0"/>
    <x v="0"/>
    <x v="7"/>
    <x v="0"/>
    <x v="0"/>
    <x v="2"/>
    <x v="1"/>
    <x v="0"/>
    <x v="0"/>
    <x v="0"/>
    <x v="0"/>
    <x v="3"/>
    <x v="12"/>
  </r>
  <r>
    <x v="5"/>
    <x v="0"/>
    <x v="0"/>
    <x v="217"/>
    <x v="323"/>
    <x v="0"/>
    <x v="323"/>
    <x v="0"/>
    <x v="0"/>
    <x v="0"/>
    <x v="20"/>
    <x v="3"/>
    <x v="9"/>
    <x v="0"/>
    <x v="13"/>
    <x v="83"/>
    <x v="318"/>
    <x v="2"/>
    <x v="330"/>
    <x v="0"/>
    <x v="327"/>
    <x v="0"/>
    <x v="0"/>
    <x v="0"/>
    <x v="9"/>
    <x v="68"/>
    <x v="173"/>
    <x v="317"/>
    <x v="341"/>
    <x v="3"/>
    <x v="327"/>
    <x v="2"/>
    <x v="321"/>
    <x v="9"/>
    <x v="0"/>
    <x v="0"/>
    <x v="0"/>
    <x v="9"/>
    <x v="0"/>
    <x v="0"/>
    <x v="0"/>
    <x v="0"/>
    <x v="4"/>
    <x v="316"/>
    <x v="258"/>
    <x v="30"/>
    <x v="0"/>
    <x v="330"/>
    <x v="0"/>
    <x v="0"/>
    <x v="0"/>
    <x v="0"/>
    <x v="318"/>
    <x v="0"/>
    <x v="0"/>
    <x v="0"/>
    <x v="0"/>
    <x v="0"/>
    <x v="2"/>
    <x v="1"/>
    <x v="0"/>
    <x v="0"/>
    <x v="0"/>
    <x v="0"/>
    <x v="0"/>
    <x v="1"/>
  </r>
  <r>
    <x v="6"/>
    <x v="0"/>
    <x v="0"/>
    <x v="5"/>
    <x v="85"/>
    <x v="5"/>
    <x v="85"/>
    <x v="78"/>
    <x v="1"/>
    <x v="0"/>
    <x v="18"/>
    <x v="2"/>
    <x v="5"/>
    <x v="3"/>
    <x v="1"/>
    <x v="1"/>
    <x v="83"/>
    <x v="3"/>
    <x v="331"/>
    <x v="1"/>
    <x v="328"/>
    <x v="0"/>
    <x v="0"/>
    <x v="0"/>
    <x v="41"/>
    <x v="56"/>
    <x v="59"/>
    <x v="83"/>
    <x v="342"/>
    <x v="4"/>
    <x v="328"/>
    <x v="3"/>
    <x v="322"/>
    <x v="94"/>
    <x v="6"/>
    <x v="0"/>
    <x v="0"/>
    <x v="114"/>
    <x v="0"/>
    <x v="0"/>
    <x v="2"/>
    <x v="0"/>
    <x v="2"/>
    <x v="82"/>
    <x v="2"/>
    <x v="30"/>
    <x v="0"/>
    <x v="331"/>
    <x v="0"/>
    <x v="0"/>
    <x v="0"/>
    <x v="0"/>
    <x v="83"/>
    <x v="0"/>
    <x v="0"/>
    <x v="1"/>
    <x v="0"/>
    <x v="0"/>
    <x v="0"/>
    <x v="1"/>
    <x v="0"/>
    <x v="0"/>
    <x v="1"/>
    <x v="0"/>
    <x v="0"/>
    <x v="2"/>
  </r>
  <r>
    <x v="7"/>
    <x v="0"/>
    <x v="0"/>
    <x v="8"/>
    <x v="324"/>
    <x v="1"/>
    <x v="324"/>
    <x v="1"/>
    <x v="0"/>
    <x v="10"/>
    <x v="14"/>
    <x v="10"/>
    <x v="20"/>
    <x v="0"/>
    <x v="1"/>
    <x v="1"/>
    <x v="319"/>
    <x v="5"/>
    <x v="332"/>
    <x v="0"/>
    <x v="329"/>
    <x v="1"/>
    <x v="6"/>
    <x v="7"/>
    <x v="24"/>
    <x v="16"/>
    <x v="60"/>
    <x v="318"/>
    <x v="343"/>
    <x v="1"/>
    <x v="329"/>
    <x v="6"/>
    <x v="323"/>
    <x v="16"/>
    <x v="10"/>
    <x v="0"/>
    <x v="0"/>
    <x v="27"/>
    <x v="0"/>
    <x v="0"/>
    <x v="0"/>
    <x v="0"/>
    <x v="4"/>
    <x v="317"/>
    <x v="259"/>
    <x v="30"/>
    <x v="0"/>
    <x v="332"/>
    <x v="0"/>
    <x v="0"/>
    <x v="0"/>
    <x v="0"/>
    <x v="319"/>
    <x v="0"/>
    <x v="0"/>
    <x v="7"/>
    <x v="0"/>
    <x v="0"/>
    <x v="0"/>
    <x v="1"/>
    <x v="0"/>
    <x v="0"/>
    <x v="0"/>
    <x v="0"/>
    <x v="0"/>
    <x v="0"/>
  </r>
  <r>
    <x v="347"/>
    <x v="0"/>
    <x v="0"/>
    <x v="214"/>
    <x v="320"/>
    <x v="14"/>
    <x v="320"/>
    <x v="284"/>
    <x v="1"/>
    <x v="0"/>
    <x v="14"/>
    <x v="8"/>
    <x v="27"/>
    <x v="0"/>
    <x v="1"/>
    <x v="1"/>
    <x v="315"/>
    <x v="5"/>
    <x v="327"/>
    <x v="0"/>
    <x v="324"/>
    <x v="0"/>
    <x v="0"/>
    <x v="0"/>
    <x v="83"/>
    <x v="168"/>
    <x v="9"/>
    <x v="314"/>
    <x v="344"/>
    <x v="1"/>
    <x v="324"/>
    <x v="6"/>
    <x v="318"/>
    <x v="95"/>
    <x v="17"/>
    <x v="0"/>
    <x v="0"/>
    <x v="109"/>
    <x v="0"/>
    <x v="0"/>
    <x v="0"/>
    <x v="0"/>
    <x v="2"/>
    <x v="313"/>
    <x v="2"/>
    <x v="30"/>
    <x v="0"/>
    <x v="327"/>
    <x v="0"/>
    <x v="0"/>
    <x v="0"/>
    <x v="0"/>
    <x v="315"/>
    <x v="0"/>
    <x v="0"/>
    <x v="1"/>
    <x v="0"/>
    <x v="0"/>
    <x v="2"/>
    <x v="1"/>
    <x v="0"/>
    <x v="0"/>
    <x v="1"/>
    <x v="0"/>
    <x v="1"/>
    <x v="0"/>
  </r>
  <r>
    <x v="348"/>
    <x v="0"/>
    <x v="0"/>
    <x v="218"/>
    <x v="325"/>
    <x v="43"/>
    <x v="325"/>
    <x v="287"/>
    <x v="1"/>
    <x v="10"/>
    <x v="5"/>
    <x v="2"/>
    <x v="5"/>
    <x v="64"/>
    <x v="1"/>
    <x v="1"/>
    <x v="320"/>
    <x v="2"/>
    <x v="333"/>
    <x v="1"/>
    <x v="330"/>
    <x v="0"/>
    <x v="6"/>
    <x v="7"/>
    <x v="49"/>
    <x v="170"/>
    <x v="51"/>
    <x v="319"/>
    <x v="345"/>
    <x v="3"/>
    <x v="330"/>
    <x v="2"/>
    <x v="324"/>
    <x v="96"/>
    <x v="9"/>
    <x v="0"/>
    <x v="0"/>
    <x v="12"/>
    <x v="0"/>
    <x v="69"/>
    <x v="2"/>
    <x v="0"/>
    <x v="2"/>
    <x v="318"/>
    <x v="2"/>
    <x v="30"/>
    <x v="0"/>
    <x v="333"/>
    <x v="0"/>
    <x v="0"/>
    <x v="0"/>
    <x v="0"/>
    <x v="320"/>
    <x v="0"/>
    <x v="0"/>
    <x v="6"/>
    <x v="0"/>
    <x v="0"/>
    <x v="2"/>
    <x v="1"/>
    <x v="0"/>
    <x v="0"/>
    <x v="1"/>
    <x v="0"/>
    <x v="0"/>
    <x v="3"/>
  </r>
  <r>
    <x v="341"/>
    <x v="1"/>
    <x v="1"/>
    <x v="5"/>
    <x v="314"/>
    <x v="5"/>
    <x v="314"/>
    <x v="242"/>
    <x v="1"/>
    <x v="6"/>
    <x v="22"/>
    <x v="14"/>
    <x v="34"/>
    <x v="3"/>
    <x v="1"/>
    <x v="1"/>
    <x v="309"/>
    <x v="12"/>
    <x v="321"/>
    <x v="2"/>
    <x v="319"/>
    <x v="2"/>
    <x v="16"/>
    <x v="11"/>
    <x v="102"/>
    <x v="166"/>
    <x v="169"/>
    <x v="320"/>
    <x v="332"/>
    <x v="8"/>
    <x v="318"/>
    <x v="4"/>
    <x v="6"/>
    <x v="1"/>
    <x v="38"/>
    <x v="1"/>
    <x v="1"/>
    <x v="115"/>
    <x v="0"/>
    <x v="68"/>
    <x v="3"/>
    <x v="3"/>
    <x v="2"/>
    <x v="4"/>
    <x v="2"/>
    <x v="2"/>
    <x v="0"/>
    <x v="321"/>
    <x v="0"/>
    <x v="0"/>
    <x v="0"/>
    <x v="0"/>
    <x v="309"/>
    <x v="2"/>
    <x v="2"/>
    <x v="18"/>
    <x v="3"/>
    <x v="0"/>
    <x v="10"/>
    <x v="2"/>
    <x v="1"/>
    <x v="0"/>
    <x v="1"/>
    <x v="0"/>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数据透视表14" cacheId="8" applyNumberFormats="0" applyBorderFormats="0" applyFontFormats="0" applyPatternFormats="0" applyAlignmentFormats="0" applyWidthHeightFormats="1" dataCaption="值" updatedVersion="5" minRefreshableVersion="3" useAutoFormatting="1" createdVersion="5" indent="0" compact="0" outline="1" outlineData="1" compactData="0" multipleFieldFilters="0">
  <location ref="A3:B13" firstHeaderRow="1" firstDataRow="1" firstDataCol="1"/>
  <pivotFields count="66">
    <pivotField compact="0" showAll="0">
      <items count="350">
        <item x="0"/>
        <item x="1"/>
        <item x="342"/>
        <item x="2"/>
        <item x="343"/>
        <item x="344"/>
        <item x="345"/>
        <item x="3"/>
        <item x="346"/>
        <item x="4"/>
        <item x="5"/>
        <item x="6"/>
        <item x="7"/>
        <item x="347"/>
        <item x="348"/>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t="default"/>
      </items>
    </pivotField>
    <pivotField compact="0" showAll="0">
      <items count="3">
        <item x="0"/>
        <item x="1"/>
        <item t="default"/>
      </items>
    </pivotField>
    <pivotField compact="0" showAll="0">
      <items count="3">
        <item x="0"/>
        <item x="1"/>
        <item t="default"/>
      </items>
    </pivotField>
    <pivotField compact="0" showAll="0">
      <items count="220">
        <item x="167"/>
        <item x="47"/>
        <item x="135"/>
        <item x="124"/>
        <item x="184"/>
        <item x="65"/>
        <item x="170"/>
        <item x="82"/>
        <item x="71"/>
        <item x="205"/>
        <item x="41"/>
        <item x="166"/>
        <item x="69"/>
        <item x="11"/>
        <item x="168"/>
        <item x="162"/>
        <item x="64"/>
        <item x="49"/>
        <item x="185"/>
        <item x="31"/>
        <item x="73"/>
        <item x="89"/>
        <item x="43"/>
        <item x="204"/>
        <item x="151"/>
        <item x="150"/>
        <item x="156"/>
        <item x="147"/>
        <item x="36"/>
        <item x="21"/>
        <item x="83"/>
        <item x="67"/>
        <item x="206"/>
        <item x="24"/>
        <item x="38"/>
        <item x="126"/>
        <item x="52"/>
        <item x="177"/>
        <item x="57"/>
        <item x="25"/>
        <item x="196"/>
        <item x="179"/>
        <item x="114"/>
        <item x="107"/>
        <item x="203"/>
        <item x="60"/>
        <item x="112"/>
        <item x="2"/>
        <item x="121"/>
        <item x="144"/>
        <item x="130"/>
        <item x="72"/>
        <item x="104"/>
        <item x="202"/>
        <item x="122"/>
        <item x="200"/>
        <item x="171"/>
        <item x="134"/>
        <item x="136"/>
        <item x="95"/>
        <item x="40"/>
        <item x="78"/>
        <item x="51"/>
        <item x="163"/>
        <item x="178"/>
        <item x="14"/>
        <item x="20"/>
        <item x="140"/>
        <item x="66"/>
        <item x="212"/>
        <item x="45"/>
        <item x="42"/>
        <item x="79"/>
        <item x="210"/>
        <item x="105"/>
        <item x="48"/>
        <item x="22"/>
        <item x="127"/>
        <item x="211"/>
        <item x="19"/>
        <item x="90"/>
        <item x="6"/>
        <item x="116"/>
        <item x="192"/>
        <item x="215"/>
        <item x="198"/>
        <item x="218"/>
        <item x="183"/>
        <item x="109"/>
        <item x="216"/>
        <item x="74"/>
        <item x="145"/>
        <item x="9"/>
        <item x="117"/>
        <item x="30"/>
        <item x="93"/>
        <item x="152"/>
        <item x="103"/>
        <item x="173"/>
        <item x="10"/>
        <item x="113"/>
        <item x="86"/>
        <item x="158"/>
        <item x="81"/>
        <item x="161"/>
        <item x="27"/>
        <item x="123"/>
        <item x="208"/>
        <item x="12"/>
        <item x="195"/>
        <item x="68"/>
        <item x="128"/>
        <item x="96"/>
        <item x="108"/>
        <item x="137"/>
        <item x="164"/>
        <item x="174"/>
        <item x="194"/>
        <item x="35"/>
        <item x="70"/>
        <item x="182"/>
        <item x="58"/>
        <item x="207"/>
        <item x="132"/>
        <item x="181"/>
        <item x="131"/>
        <item x="1"/>
        <item x="172"/>
        <item x="213"/>
        <item x="153"/>
        <item x="143"/>
        <item x="187"/>
        <item x="157"/>
        <item x="77"/>
        <item x="133"/>
        <item x="101"/>
        <item x="59"/>
        <item x="53"/>
        <item x="155"/>
        <item x="188"/>
        <item x="85"/>
        <item x="94"/>
        <item x="106"/>
        <item x="159"/>
        <item x="29"/>
        <item x="199"/>
        <item x="55"/>
        <item x="3"/>
        <item x="98"/>
        <item x="110"/>
        <item x="189"/>
        <item x="125"/>
        <item x="56"/>
        <item x="16"/>
        <item x="91"/>
        <item x="26"/>
        <item x="97"/>
        <item x="0"/>
        <item x="154"/>
        <item x="197"/>
        <item x="8"/>
        <item x="169"/>
        <item x="138"/>
        <item x="139"/>
        <item x="100"/>
        <item x="92"/>
        <item x="209"/>
        <item x="201"/>
        <item x="44"/>
        <item x="142"/>
        <item x="84"/>
        <item x="115"/>
        <item x="61"/>
        <item x="39"/>
        <item x="217"/>
        <item x="7"/>
        <item x="80"/>
        <item x="18"/>
        <item x="193"/>
        <item x="46"/>
        <item x="175"/>
        <item x="33"/>
        <item x="75"/>
        <item x="63"/>
        <item x="76"/>
        <item x="17"/>
        <item x="129"/>
        <item x="148"/>
        <item x="23"/>
        <item x="141"/>
        <item x="118"/>
        <item x="62"/>
        <item x="176"/>
        <item x="119"/>
        <item x="120"/>
        <item x="214"/>
        <item x="111"/>
        <item x="15"/>
        <item x="99"/>
        <item x="54"/>
        <item x="13"/>
        <item x="4"/>
        <item x="160"/>
        <item x="37"/>
        <item x="34"/>
        <item x="190"/>
        <item x="28"/>
        <item x="146"/>
        <item x="165"/>
        <item x="88"/>
        <item x="186"/>
        <item x="50"/>
        <item x="102"/>
        <item x="32"/>
        <item x="149"/>
        <item x="180"/>
        <item x="87"/>
        <item x="191"/>
        <item x="5"/>
        <item t="default"/>
      </items>
    </pivotField>
    <pivotField compact="0" showAll="0">
      <items count="327">
        <item x="249"/>
        <item x="310"/>
        <item x="309"/>
        <item x="194"/>
        <item x="277"/>
        <item x="19"/>
        <item x="276"/>
        <item x="33"/>
        <item x="48"/>
        <item x="263"/>
        <item x="281"/>
        <item x="102"/>
        <item x="112"/>
        <item x="126"/>
        <item x="308"/>
        <item x="191"/>
        <item x="259"/>
        <item x="67"/>
        <item x="124"/>
        <item x="44"/>
        <item x="298"/>
        <item x="85"/>
        <item x="313"/>
        <item x="247"/>
        <item x="5"/>
        <item x="138"/>
        <item x="228"/>
        <item x="37"/>
        <item x="122"/>
        <item x="260"/>
        <item x="323"/>
        <item x="158"/>
        <item x="8"/>
        <item x="0"/>
        <item x="18"/>
        <item x="10"/>
        <item x="304"/>
        <item x="175"/>
        <item x="177"/>
        <item x="288"/>
        <item x="119"/>
        <item x="283"/>
        <item x="169"/>
        <item x="302"/>
        <item x="147"/>
        <item x="301"/>
        <item x="133"/>
        <item x="300"/>
        <item x="182"/>
        <item x="15"/>
        <item x="152"/>
        <item x="181"/>
        <item x="113"/>
        <item x="229"/>
        <item x="266"/>
        <item x="142"/>
        <item x="296"/>
        <item x="292"/>
        <item x="245"/>
        <item x="295"/>
        <item x="148"/>
        <item x="99"/>
        <item x="273"/>
        <item x="184"/>
        <item x="272"/>
        <item x="172"/>
        <item x="227"/>
        <item x="137"/>
        <item x="311"/>
        <item x="197"/>
        <item x="185"/>
        <item x="223"/>
        <item x="285"/>
        <item x="312"/>
        <item x="139"/>
        <item x="4"/>
        <item x="267"/>
        <item x="17"/>
        <item x="315"/>
        <item x="25"/>
        <item x="208"/>
        <item x="306"/>
        <item x="213"/>
        <item x="256"/>
        <item x="303"/>
        <item x="305"/>
        <item x="307"/>
        <item x="279"/>
        <item x="242"/>
        <item x="278"/>
        <item x="297"/>
        <item x="154"/>
        <item x="294"/>
        <item x="193"/>
        <item x="255"/>
        <item x="284"/>
        <item x="280"/>
        <item x="290"/>
        <item x="322"/>
        <item x="299"/>
        <item x="179"/>
        <item x="293"/>
        <item x="270"/>
        <item x="262"/>
        <item x="268"/>
        <item x="289"/>
        <item x="214"/>
        <item x="291"/>
        <item x="189"/>
        <item x="287"/>
        <item x="219"/>
        <item x="199"/>
        <item x="286"/>
        <item x="198"/>
        <item x="282"/>
        <item x="218"/>
        <item x="200"/>
        <item x="144"/>
        <item x="254"/>
        <item x="120"/>
        <item x="269"/>
        <item x="271"/>
        <item x="248"/>
        <item x="180"/>
        <item x="275"/>
        <item x="161"/>
        <item x="274"/>
        <item x="264"/>
        <item x="250"/>
        <item x="211"/>
        <item x="192"/>
        <item x="222"/>
        <item x="261"/>
        <item x="205"/>
        <item x="244"/>
        <item x="153"/>
        <item x="212"/>
        <item x="246"/>
        <item x="265"/>
        <item x="22"/>
        <item x="252"/>
        <item x="206"/>
        <item x="230"/>
        <item x="220"/>
        <item x="251"/>
        <item x="235"/>
        <item x="151"/>
        <item x="210"/>
        <item x="107"/>
        <item x="258"/>
        <item x="216"/>
        <item x="225"/>
        <item x="232"/>
        <item x="226"/>
        <item x="190"/>
        <item x="241"/>
        <item x="239"/>
        <item x="221"/>
        <item x="237"/>
        <item x="170"/>
        <item x="195"/>
        <item x="68"/>
        <item x="253"/>
        <item x="201"/>
        <item x="240"/>
        <item x="243"/>
        <item x="196"/>
        <item x="238"/>
        <item x="236"/>
        <item x="174"/>
        <item x="234"/>
        <item x="130"/>
        <item x="146"/>
        <item x="204"/>
        <item x="159"/>
        <item x="224"/>
        <item x="162"/>
        <item x="202"/>
        <item x="233"/>
        <item x="187"/>
        <item x="203"/>
        <item x="231"/>
        <item x="3"/>
        <item x="183"/>
        <item x="207"/>
        <item x="69"/>
        <item x="215"/>
        <item x="217"/>
        <item x="160"/>
        <item x="316"/>
        <item x="157"/>
        <item x="73"/>
        <item x="109"/>
        <item x="188"/>
        <item x="28"/>
        <item x="123"/>
        <item x="164"/>
        <item x="209"/>
        <item x="176"/>
        <item x="76"/>
        <item x="98"/>
        <item x="186"/>
        <item x="93"/>
        <item x="91"/>
        <item x="135"/>
        <item x="84"/>
        <item x="173"/>
        <item x="35"/>
        <item x="70"/>
        <item x="108"/>
        <item x="163"/>
        <item x="171"/>
        <item x="178"/>
        <item x="9"/>
        <item x="66"/>
        <item x="52"/>
        <item x="72"/>
        <item x="81"/>
        <item x="165"/>
        <item x="168"/>
        <item x="83"/>
        <item x="30"/>
        <item x="167"/>
        <item x="155"/>
        <item x="117"/>
        <item x="116"/>
        <item x="150"/>
        <item x="106"/>
        <item x="145"/>
        <item x="156"/>
        <item x="149"/>
        <item x="141"/>
        <item x="65"/>
        <item x="136"/>
        <item x="128"/>
        <item x="97"/>
        <item x="2"/>
        <item x="31"/>
        <item x="54"/>
        <item x="121"/>
        <item x="96"/>
        <item x="134"/>
        <item x="125"/>
        <item x="103"/>
        <item x="143"/>
        <item x="45"/>
        <item x="95"/>
        <item x="88"/>
        <item x="100"/>
        <item x="129"/>
        <item x="57"/>
        <item x="140"/>
        <item x="34"/>
        <item x="104"/>
        <item x="132"/>
        <item x="86"/>
        <item x="131"/>
        <item x="90"/>
        <item x="105"/>
        <item x="324"/>
        <item x="115"/>
        <item x="114"/>
        <item x="110"/>
        <item x="101"/>
        <item x="118"/>
        <item x="80"/>
        <item x="32"/>
        <item x="79"/>
        <item x="89"/>
        <item x="77"/>
        <item x="50"/>
        <item x="92"/>
        <item x="87"/>
        <item x="94"/>
        <item x="78"/>
        <item x="71"/>
        <item x="319"/>
        <item x="36"/>
        <item x="82"/>
        <item x="60"/>
        <item x="63"/>
        <item x="7"/>
        <item x="62"/>
        <item x="20"/>
        <item x="59"/>
        <item x="56"/>
        <item x="74"/>
        <item x="75"/>
        <item x="64"/>
        <item x="13"/>
        <item x="49"/>
        <item x="29"/>
        <item x="11"/>
        <item x="61"/>
        <item x="43"/>
        <item x="51"/>
        <item x="53"/>
        <item x="27"/>
        <item x="38"/>
        <item x="55"/>
        <item x="26"/>
        <item x="47"/>
        <item x="325"/>
        <item x="46"/>
        <item x="40"/>
        <item x="58"/>
        <item x="41"/>
        <item x="39"/>
        <item x="1"/>
        <item x="42"/>
        <item x="6"/>
        <item x="24"/>
        <item x="317"/>
        <item x="21"/>
        <item x="12"/>
        <item x="23"/>
        <item x="16"/>
        <item x="14"/>
        <item x="321"/>
        <item x="318"/>
        <item x="320"/>
        <item x="166"/>
        <item x="257"/>
        <item x="111"/>
        <item x="127"/>
        <item x="314"/>
        <item t="default"/>
      </items>
    </pivotField>
    <pivotField compact="0" showAll="0">
      <items count="45">
        <item x="31"/>
        <item x="16"/>
        <item x="9"/>
        <item x="40"/>
        <item x="39"/>
        <item x="3"/>
        <item x="42"/>
        <item x="25"/>
        <item x="28"/>
        <item x="22"/>
        <item x="11"/>
        <item x="32"/>
        <item x="34"/>
        <item x="37"/>
        <item x="36"/>
        <item x="1"/>
        <item x="24"/>
        <item x="13"/>
        <item x="18"/>
        <item x="17"/>
        <item x="21"/>
        <item x="20"/>
        <item x="41"/>
        <item x="38"/>
        <item x="6"/>
        <item x="23"/>
        <item x="12"/>
        <item x="35"/>
        <item x="43"/>
        <item x="2"/>
        <item x="4"/>
        <item x="14"/>
        <item x="7"/>
        <item x="0"/>
        <item x="19"/>
        <item x="33"/>
        <item x="10"/>
        <item x="8"/>
        <item x="29"/>
        <item x="26"/>
        <item x="30"/>
        <item x="27"/>
        <item x="15"/>
        <item x="5"/>
        <item t="default"/>
      </items>
    </pivotField>
    <pivotField compact="0" showAll="0">
      <items count="327">
        <item x="166"/>
        <item x="257"/>
        <item x="111"/>
        <item x="127"/>
        <item x="249"/>
        <item x="310"/>
        <item x="309"/>
        <item x="194"/>
        <item x="277"/>
        <item x="19"/>
        <item x="276"/>
        <item x="263"/>
        <item x="33"/>
        <item x="48"/>
        <item x="281"/>
        <item x="102"/>
        <item x="112"/>
        <item x="126"/>
        <item x="308"/>
        <item x="191"/>
        <item x="259"/>
        <item x="67"/>
        <item x="124"/>
        <item x="44"/>
        <item x="298"/>
        <item x="85"/>
        <item x="313"/>
        <item x="247"/>
        <item x="5"/>
        <item x="138"/>
        <item x="228"/>
        <item x="37"/>
        <item x="122"/>
        <item x="260"/>
        <item x="323"/>
        <item x="158"/>
        <item x="8"/>
        <item x="0"/>
        <item x="175"/>
        <item x="18"/>
        <item x="177"/>
        <item x="10"/>
        <item x="288"/>
        <item x="119"/>
        <item x="304"/>
        <item x="283"/>
        <item x="169"/>
        <item x="302"/>
        <item x="147"/>
        <item x="301"/>
        <item x="182"/>
        <item x="15"/>
        <item x="133"/>
        <item x="300"/>
        <item x="152"/>
        <item x="181"/>
        <item x="113"/>
        <item x="229"/>
        <item x="266"/>
        <item x="142"/>
        <item x="245"/>
        <item x="296"/>
        <item x="292"/>
        <item x="295"/>
        <item x="148"/>
        <item x="99"/>
        <item x="273"/>
        <item x="184"/>
        <item x="172"/>
        <item x="272"/>
        <item x="227"/>
        <item x="137"/>
        <item x="185"/>
        <item x="285"/>
        <item x="223"/>
        <item x="312"/>
        <item x="311"/>
        <item x="139"/>
        <item x="197"/>
        <item x="267"/>
        <item x="17"/>
        <item x="4"/>
        <item x="315"/>
        <item x="208"/>
        <item x="306"/>
        <item x="25"/>
        <item x="256"/>
        <item x="303"/>
        <item x="307"/>
        <item x="305"/>
        <item x="242"/>
        <item x="279"/>
        <item x="213"/>
        <item x="297"/>
        <item x="154"/>
        <item x="294"/>
        <item x="278"/>
        <item x="255"/>
        <item x="193"/>
        <item x="284"/>
        <item x="280"/>
        <item x="322"/>
        <item x="290"/>
        <item x="179"/>
        <item x="299"/>
        <item x="293"/>
        <item x="270"/>
        <item x="268"/>
        <item x="289"/>
        <item x="291"/>
        <item x="189"/>
        <item x="262"/>
        <item x="287"/>
        <item x="214"/>
        <item x="219"/>
        <item x="282"/>
        <item x="199"/>
        <item x="286"/>
        <item x="218"/>
        <item x="200"/>
        <item x="144"/>
        <item x="254"/>
        <item x="120"/>
        <item x="198"/>
        <item x="269"/>
        <item x="271"/>
        <item x="180"/>
        <item x="275"/>
        <item x="161"/>
        <item x="248"/>
        <item x="274"/>
        <item x="264"/>
        <item x="250"/>
        <item x="211"/>
        <item x="192"/>
        <item x="222"/>
        <item x="261"/>
        <item x="205"/>
        <item x="246"/>
        <item x="212"/>
        <item x="265"/>
        <item x="22"/>
        <item x="252"/>
        <item x="230"/>
        <item x="244"/>
        <item x="206"/>
        <item x="220"/>
        <item x="251"/>
        <item x="151"/>
        <item x="235"/>
        <item x="210"/>
        <item x="107"/>
        <item x="232"/>
        <item x="258"/>
        <item x="216"/>
        <item x="225"/>
        <item x="226"/>
        <item x="190"/>
        <item x="153"/>
        <item x="241"/>
        <item x="239"/>
        <item x="221"/>
        <item x="195"/>
        <item x="237"/>
        <item x="68"/>
        <item x="253"/>
        <item x="201"/>
        <item x="240"/>
        <item x="238"/>
        <item x="243"/>
        <item x="196"/>
        <item x="170"/>
        <item x="174"/>
        <item x="236"/>
        <item x="234"/>
        <item x="130"/>
        <item x="204"/>
        <item x="159"/>
        <item x="224"/>
        <item x="162"/>
        <item x="202"/>
        <item x="233"/>
        <item x="146"/>
        <item x="187"/>
        <item x="203"/>
        <item x="217"/>
        <item x="231"/>
        <item x="3"/>
        <item x="160"/>
        <item x="183"/>
        <item x="188"/>
        <item x="207"/>
        <item x="28"/>
        <item x="316"/>
        <item x="123"/>
        <item x="157"/>
        <item x="73"/>
        <item x="164"/>
        <item x="109"/>
        <item x="69"/>
        <item x="209"/>
        <item x="215"/>
        <item x="98"/>
        <item x="186"/>
        <item x="176"/>
        <item x="93"/>
        <item x="91"/>
        <item x="135"/>
        <item x="76"/>
        <item x="35"/>
        <item x="70"/>
        <item x="108"/>
        <item x="171"/>
        <item x="178"/>
        <item x="163"/>
        <item x="84"/>
        <item x="9"/>
        <item x="168"/>
        <item x="173"/>
        <item x="83"/>
        <item x="66"/>
        <item x="30"/>
        <item x="52"/>
        <item x="72"/>
        <item x="81"/>
        <item x="165"/>
        <item x="167"/>
        <item x="155"/>
        <item x="117"/>
        <item x="116"/>
        <item x="150"/>
        <item x="106"/>
        <item x="145"/>
        <item x="149"/>
        <item x="156"/>
        <item x="65"/>
        <item x="136"/>
        <item x="141"/>
        <item x="97"/>
        <item x="128"/>
        <item x="31"/>
        <item x="54"/>
        <item x="121"/>
        <item x="2"/>
        <item x="96"/>
        <item x="134"/>
        <item x="95"/>
        <item x="88"/>
        <item x="125"/>
        <item x="57"/>
        <item x="140"/>
        <item x="34"/>
        <item x="103"/>
        <item x="143"/>
        <item x="104"/>
        <item x="100"/>
        <item x="45"/>
        <item x="132"/>
        <item x="86"/>
        <item x="131"/>
        <item x="129"/>
        <item x="90"/>
        <item x="114"/>
        <item x="110"/>
        <item x="101"/>
        <item x="118"/>
        <item x="105"/>
        <item x="324"/>
        <item x="80"/>
        <item x="115"/>
        <item x="32"/>
        <item x="79"/>
        <item x="89"/>
        <item x="50"/>
        <item x="92"/>
        <item x="77"/>
        <item x="87"/>
        <item x="94"/>
        <item x="78"/>
        <item x="319"/>
        <item x="71"/>
        <item x="36"/>
        <item x="82"/>
        <item x="60"/>
        <item x="63"/>
        <item x="7"/>
        <item x="62"/>
        <item x="20"/>
        <item x="75"/>
        <item x="59"/>
        <item x="56"/>
        <item x="74"/>
        <item x="64"/>
        <item x="13"/>
        <item x="49"/>
        <item x="29"/>
        <item x="51"/>
        <item x="53"/>
        <item x="27"/>
        <item x="11"/>
        <item x="61"/>
        <item x="38"/>
        <item x="43"/>
        <item x="47"/>
        <item x="46"/>
        <item x="40"/>
        <item x="58"/>
        <item x="55"/>
        <item x="41"/>
        <item x="325"/>
        <item x="26"/>
        <item x="1"/>
        <item x="42"/>
        <item x="39"/>
        <item x="6"/>
        <item x="317"/>
        <item x="24"/>
        <item x="21"/>
        <item x="12"/>
        <item x="23"/>
        <item x="16"/>
        <item x="14"/>
        <item x="321"/>
        <item x="320"/>
        <item x="318"/>
        <item x="314"/>
        <item t="default"/>
      </items>
    </pivotField>
    <pivotField compact="0" showAll="0">
      <items count="289">
        <item x="14"/>
        <item x="275"/>
        <item x="34"/>
        <item x="204"/>
        <item x="113"/>
        <item x="221"/>
        <item x="62"/>
        <item x="248"/>
        <item x="276"/>
        <item x="260"/>
        <item x="90"/>
        <item x="119"/>
        <item x="18"/>
        <item x="60"/>
        <item x="88"/>
        <item x="201"/>
        <item x="143"/>
        <item x="156"/>
        <item x="93"/>
        <item x="178"/>
        <item x="181"/>
        <item x="196"/>
        <item x="250"/>
        <item x="174"/>
        <item x="107"/>
        <item x="175"/>
        <item x="66"/>
        <item x="161"/>
        <item x="94"/>
        <item x="69"/>
        <item x="220"/>
        <item x="234"/>
        <item x="151"/>
        <item x="216"/>
        <item x="236"/>
        <item x="95"/>
        <item x="86"/>
        <item x="81"/>
        <item x="194"/>
        <item x="199"/>
        <item x="231"/>
        <item x="39"/>
        <item x="254"/>
        <item x="270"/>
        <item x="218"/>
        <item x="209"/>
        <item x="200"/>
        <item x="164"/>
        <item x="104"/>
        <item x="83"/>
        <item x="29"/>
        <item x="42"/>
        <item x="38"/>
        <item x="223"/>
        <item x="73"/>
        <item x="5"/>
        <item x="214"/>
        <item x="96"/>
        <item x="179"/>
        <item x="4"/>
        <item x="122"/>
        <item x="55"/>
        <item x="255"/>
        <item x="23"/>
        <item x="230"/>
        <item x="21"/>
        <item x="261"/>
        <item x="180"/>
        <item x="190"/>
        <item x="148"/>
        <item x="123"/>
        <item x="233"/>
        <item x="2"/>
        <item x="129"/>
        <item x="1"/>
        <item x="79"/>
        <item x="155"/>
        <item x="240"/>
        <item x="99"/>
        <item x="118"/>
        <item x="172"/>
        <item x="100"/>
        <item x="213"/>
        <item x="184"/>
        <item x="121"/>
        <item x="32"/>
        <item x="33"/>
        <item x="59"/>
        <item x="114"/>
        <item x="283"/>
        <item x="77"/>
        <item x="3"/>
        <item x="177"/>
        <item x="137"/>
        <item x="238"/>
        <item x="262"/>
        <item x="168"/>
        <item x="284"/>
        <item x="258"/>
        <item x="273"/>
        <item x="30"/>
        <item x="251"/>
        <item x="97"/>
        <item x="56"/>
        <item x="26"/>
        <item x="68"/>
        <item x="74"/>
        <item x="101"/>
        <item x="110"/>
        <item x="131"/>
        <item x="267"/>
        <item x="70"/>
        <item x="171"/>
        <item x="185"/>
        <item x="76"/>
        <item x="173"/>
        <item x="235"/>
        <item x="169"/>
        <item x="108"/>
        <item x="202"/>
        <item x="150"/>
        <item x="125"/>
        <item x="219"/>
        <item x="266"/>
        <item x="135"/>
        <item x="162"/>
        <item x="153"/>
        <item x="160"/>
        <item x="279"/>
        <item x="286"/>
        <item x="265"/>
        <item x="193"/>
        <item x="212"/>
        <item x="145"/>
        <item x="132"/>
        <item x="182"/>
        <item x="115"/>
        <item x="183"/>
        <item x="144"/>
        <item x="141"/>
        <item x="139"/>
        <item x="126"/>
        <item x="274"/>
        <item x="268"/>
        <item x="87"/>
        <item x="186"/>
        <item x="72"/>
        <item x="80"/>
        <item x="54"/>
        <item x="111"/>
        <item x="89"/>
        <item x="85"/>
        <item x="51"/>
        <item x="25"/>
        <item x="11"/>
        <item x="229"/>
        <item x="198"/>
        <item x="128"/>
        <item x="269"/>
        <item x="228"/>
        <item x="192"/>
        <item x="277"/>
        <item x="237"/>
        <item x="44"/>
        <item x="215"/>
        <item x="191"/>
        <item x="28"/>
        <item x="65"/>
        <item x="82"/>
        <item x="280"/>
        <item x="170"/>
        <item x="35"/>
        <item x="256"/>
        <item x="149"/>
        <item x="102"/>
        <item x="203"/>
        <item x="271"/>
        <item x="282"/>
        <item x="222"/>
        <item x="106"/>
        <item x="197"/>
        <item x="64"/>
        <item x="112"/>
        <item x="189"/>
        <item x="8"/>
        <item x="109"/>
        <item x="20"/>
        <item x="243"/>
        <item x="0"/>
        <item x="253"/>
        <item x="232"/>
        <item x="225"/>
        <item x="13"/>
        <item x="7"/>
        <item x="6"/>
        <item x="272"/>
        <item x="52"/>
        <item x="152"/>
        <item x="133"/>
        <item x="130"/>
        <item x="15"/>
        <item x="17"/>
        <item x="43"/>
        <item x="138"/>
        <item x="53"/>
        <item x="36"/>
        <item x="264"/>
        <item x="9"/>
        <item x="207"/>
        <item x="75"/>
        <item x="167"/>
        <item x="224"/>
        <item x="40"/>
        <item x="287"/>
        <item x="188"/>
        <item x="67"/>
        <item x="116"/>
        <item x="78"/>
        <item x="124"/>
        <item x="120"/>
        <item x="45"/>
        <item x="263"/>
        <item x="241"/>
        <item x="278"/>
        <item x="16"/>
        <item x="142"/>
        <item x="245"/>
        <item x="210"/>
        <item x="159"/>
        <item x="259"/>
        <item x="46"/>
        <item x="31"/>
        <item x="92"/>
        <item x="27"/>
        <item x="50"/>
        <item x="252"/>
        <item x="217"/>
        <item x="19"/>
        <item x="47"/>
        <item x="257"/>
        <item x="127"/>
        <item x="103"/>
        <item x="246"/>
        <item x="247"/>
        <item x="105"/>
        <item x="226"/>
        <item x="57"/>
        <item x="37"/>
        <item x="22"/>
        <item x="281"/>
        <item x="195"/>
        <item x="163"/>
        <item x="166"/>
        <item x="61"/>
        <item x="41"/>
        <item x="154"/>
        <item x="244"/>
        <item x="10"/>
        <item x="48"/>
        <item x="239"/>
        <item x="187"/>
        <item x="12"/>
        <item x="117"/>
        <item x="140"/>
        <item x="58"/>
        <item x="205"/>
        <item x="206"/>
        <item x="71"/>
        <item x="211"/>
        <item x="249"/>
        <item x="49"/>
        <item x="63"/>
        <item x="91"/>
        <item x="136"/>
        <item x="24"/>
        <item x="147"/>
        <item x="158"/>
        <item x="84"/>
        <item x="176"/>
        <item x="134"/>
        <item x="157"/>
        <item x="98"/>
        <item x="146"/>
        <item x="227"/>
        <item x="165"/>
        <item x="285"/>
        <item x="208"/>
        <item x="242"/>
        <item t="default"/>
      </items>
    </pivotField>
    <pivotField compact="0" showAll="0">
      <items count="42">
        <item x="0"/>
        <item x="22"/>
        <item x="29"/>
        <item x="21"/>
        <item x="40"/>
        <item x="2"/>
        <item x="39"/>
        <item x="33"/>
        <item x="34"/>
        <item x="16"/>
        <item x="38"/>
        <item x="23"/>
        <item x="37"/>
        <item x="19"/>
        <item x="5"/>
        <item x="36"/>
        <item x="35"/>
        <item x="25"/>
        <item x="32"/>
        <item x="13"/>
        <item x="12"/>
        <item x="11"/>
        <item x="10"/>
        <item x="14"/>
        <item x="7"/>
        <item x="6"/>
        <item x="20"/>
        <item x="15"/>
        <item x="3"/>
        <item x="27"/>
        <item x="9"/>
        <item x="24"/>
        <item x="17"/>
        <item x="28"/>
        <item x="4"/>
        <item x="18"/>
        <item x="30"/>
        <item x="26"/>
        <item x="31"/>
        <item x="8"/>
        <item x="1"/>
        <item t="default"/>
      </items>
    </pivotField>
    <pivotField compact="0" showAll="0">
      <items count="16">
        <item x="1"/>
        <item x="8"/>
        <item x="4"/>
        <item x="10"/>
        <item x="0"/>
        <item x="2"/>
        <item x="3"/>
        <item x="13"/>
        <item x="5"/>
        <item x="14"/>
        <item x="7"/>
        <item x="12"/>
        <item x="11"/>
        <item x="9"/>
        <item x="6"/>
        <item t="default"/>
      </items>
    </pivotField>
    <pivotField compact="0" showAll="0">
      <items count="24">
        <item x="17"/>
        <item x="12"/>
        <item x="0"/>
        <item x="4"/>
        <item x="1"/>
        <item x="6"/>
        <item x="5"/>
        <item x="8"/>
        <item x="19"/>
        <item x="14"/>
        <item x="21"/>
        <item x="10"/>
        <item x="11"/>
        <item x="9"/>
        <item x="3"/>
        <item x="13"/>
        <item x="2"/>
        <item x="15"/>
        <item x="20"/>
        <item x="16"/>
        <item x="7"/>
        <item x="18"/>
        <item x="22"/>
        <item t="default"/>
      </items>
    </pivotField>
    <pivotField compact="0" showAll="0">
      <items count="16">
        <item x="0"/>
        <item x="9"/>
        <item x="13"/>
        <item x="6"/>
        <item x="4"/>
        <item x="12"/>
        <item x="8"/>
        <item x="3"/>
        <item x="11"/>
        <item x="7"/>
        <item x="10"/>
        <item x="5"/>
        <item x="1"/>
        <item x="2"/>
        <item x="14"/>
        <item t="default"/>
      </items>
    </pivotField>
    <pivotField compact="0" showAll="0">
      <items count="37">
        <item x="14"/>
        <item x="19"/>
        <item x="21"/>
        <item x="27"/>
        <item x="0"/>
        <item x="6"/>
        <item x="17"/>
        <item x="16"/>
        <item x="23"/>
        <item x="33"/>
        <item x="3"/>
        <item x="12"/>
        <item x="28"/>
        <item x="24"/>
        <item x="35"/>
        <item x="26"/>
        <item x="31"/>
        <item x="25"/>
        <item x="2"/>
        <item x="9"/>
        <item x="29"/>
        <item x="30"/>
        <item x="32"/>
        <item x="20"/>
        <item x="13"/>
        <item x="8"/>
        <item x="7"/>
        <item x="18"/>
        <item x="11"/>
        <item x="15"/>
        <item x="5"/>
        <item x="4"/>
        <item x="1"/>
        <item x="10"/>
        <item x="22"/>
        <item x="34"/>
        <item t="default"/>
      </items>
    </pivotField>
    <pivotField compact="0" showAll="0">
      <items count="66">
        <item x="0"/>
        <item x="17"/>
        <item x="6"/>
        <item x="25"/>
        <item x="36"/>
        <item x="2"/>
        <item x="61"/>
        <item x="45"/>
        <item x="13"/>
        <item x="44"/>
        <item x="26"/>
        <item x="10"/>
        <item x="51"/>
        <item x="58"/>
        <item x="41"/>
        <item x="42"/>
        <item x="57"/>
        <item x="60"/>
        <item x="29"/>
        <item x="47"/>
        <item x="62"/>
        <item x="32"/>
        <item x="18"/>
        <item x="8"/>
        <item x="55"/>
        <item x="27"/>
        <item x="34"/>
        <item x="23"/>
        <item x="30"/>
        <item x="53"/>
        <item x="16"/>
        <item x="39"/>
        <item x="38"/>
        <item x="33"/>
        <item x="50"/>
        <item x="11"/>
        <item x="31"/>
        <item x="12"/>
        <item x="4"/>
        <item x="7"/>
        <item x="48"/>
        <item x="59"/>
        <item x="19"/>
        <item x="37"/>
        <item x="64"/>
        <item x="49"/>
        <item x="22"/>
        <item x="40"/>
        <item x="5"/>
        <item x="63"/>
        <item x="15"/>
        <item x="14"/>
        <item x="21"/>
        <item x="24"/>
        <item x="43"/>
        <item x="20"/>
        <item x="1"/>
        <item x="56"/>
        <item x="54"/>
        <item x="28"/>
        <item x="46"/>
        <item x="9"/>
        <item x="52"/>
        <item x="35"/>
        <item x="3"/>
        <item t="default"/>
      </items>
    </pivotField>
    <pivotField compact="0" showAll="0">
      <items count="15">
        <item x="10"/>
        <item x="6"/>
        <item x="0"/>
        <item x="12"/>
        <item x="11"/>
        <item x="8"/>
        <item x="5"/>
        <item x="4"/>
        <item x="2"/>
        <item x="7"/>
        <item x="9"/>
        <item x="13"/>
        <item x="3"/>
        <item x="1"/>
        <item t="default"/>
      </items>
    </pivotField>
    <pivotField compact="0" showAll="0">
      <items count="85">
        <item x="72"/>
        <item x="80"/>
        <item x="27"/>
        <item x="43"/>
        <item x="75"/>
        <item x="79"/>
        <item x="65"/>
        <item x="58"/>
        <item x="76"/>
        <item x="47"/>
        <item x="45"/>
        <item x="77"/>
        <item x="36"/>
        <item x="81"/>
        <item x="48"/>
        <item x="78"/>
        <item x="73"/>
        <item x="39"/>
        <item x="68"/>
        <item x="74"/>
        <item x="53"/>
        <item x="49"/>
        <item x="66"/>
        <item x="71"/>
        <item x="64"/>
        <item x="67"/>
        <item x="46"/>
        <item x="70"/>
        <item x="69"/>
        <item x="6"/>
        <item x="59"/>
        <item x="63"/>
        <item x="54"/>
        <item x="61"/>
        <item x="56"/>
        <item x="57"/>
        <item x="62"/>
        <item x="50"/>
        <item x="38"/>
        <item x="60"/>
        <item x="51"/>
        <item x="55"/>
        <item x="52"/>
        <item x="44"/>
        <item x="82"/>
        <item x="2"/>
        <item x="28"/>
        <item x="30"/>
        <item x="42"/>
        <item x="22"/>
        <item x="17"/>
        <item x="19"/>
        <item x="41"/>
        <item x="32"/>
        <item x="40"/>
        <item x="37"/>
        <item x="25"/>
        <item x="8"/>
        <item x="35"/>
        <item x="34"/>
        <item x="33"/>
        <item x="26"/>
        <item x="31"/>
        <item x="21"/>
        <item x="29"/>
        <item x="9"/>
        <item x="23"/>
        <item x="0"/>
        <item x="24"/>
        <item x="20"/>
        <item x="12"/>
        <item x="3"/>
        <item x="18"/>
        <item x="10"/>
        <item x="15"/>
        <item x="16"/>
        <item x="14"/>
        <item x="7"/>
        <item x="13"/>
        <item x="11"/>
        <item x="83"/>
        <item x="4"/>
        <item x="5"/>
        <item x="1"/>
        <item t="default"/>
      </items>
    </pivotField>
    <pivotField compact="0" showAll="0">
      <items count="322">
        <item x="104"/>
        <item x="239"/>
        <item x="195"/>
        <item x="48"/>
        <item x="300"/>
        <item x="85"/>
        <item x="152"/>
        <item x="296"/>
        <item x="39"/>
        <item x="80"/>
        <item x="173"/>
        <item x="34"/>
        <item x="79"/>
        <item x="2"/>
        <item x="171"/>
        <item x="204"/>
        <item x="106"/>
        <item x="188"/>
        <item x="94"/>
        <item x="50"/>
        <item x="304"/>
        <item x="5"/>
        <item x="148"/>
        <item x="316"/>
        <item x="193"/>
        <item x="244"/>
        <item x="138"/>
        <item x="24"/>
        <item x="191"/>
        <item x="98"/>
        <item x="51"/>
        <item x="311"/>
        <item x="251"/>
        <item x="198"/>
        <item x="298"/>
        <item x="84"/>
        <item x="117"/>
        <item x="211"/>
        <item x="180"/>
        <item x="253"/>
        <item x="96"/>
        <item x="202"/>
        <item x="15"/>
        <item x="25"/>
        <item x="199"/>
        <item x="183"/>
        <item x="93"/>
        <item x="185"/>
        <item x="32"/>
        <item x="23"/>
        <item x="60"/>
        <item x="56"/>
        <item x="105"/>
        <item x="137"/>
        <item x="209"/>
        <item x="149"/>
        <item x="70"/>
        <item x="64"/>
        <item x="189"/>
        <item x="28"/>
        <item x="181"/>
        <item x="175"/>
        <item x="6"/>
        <item x="22"/>
        <item x="210"/>
        <item x="176"/>
        <item x="165"/>
        <item x="172"/>
        <item x="234"/>
        <item x="55"/>
        <item x="103"/>
        <item x="264"/>
        <item x="177"/>
        <item x="124"/>
        <item x="61"/>
        <item x="307"/>
        <item x="226"/>
        <item x="276"/>
        <item x="243"/>
        <item x="272"/>
        <item x="289"/>
        <item x="320"/>
        <item x="260"/>
        <item x="155"/>
        <item x="246"/>
        <item x="258"/>
        <item x="293"/>
        <item x="182"/>
        <item x="283"/>
        <item x="269"/>
        <item x="319"/>
        <item x="112"/>
        <item x="110"/>
        <item x="132"/>
        <item x="161"/>
        <item x="159"/>
        <item x="31"/>
        <item x="317"/>
        <item x="74"/>
        <item x="113"/>
        <item x="40"/>
        <item x="257"/>
        <item x="164"/>
        <item x="205"/>
        <item x="111"/>
        <item x="69"/>
        <item x="9"/>
        <item x="166"/>
        <item x="90"/>
        <item x="38"/>
        <item x="130"/>
        <item x="97"/>
        <item x="167"/>
        <item x="222"/>
        <item x="215"/>
        <item x="147"/>
        <item x="10"/>
        <item x="313"/>
        <item x="109"/>
        <item x="158"/>
        <item x="186"/>
        <item x="120"/>
        <item x="223"/>
        <item x="294"/>
        <item x="107"/>
        <item x="133"/>
        <item x="170"/>
        <item x="0"/>
        <item x="20"/>
        <item x="270"/>
        <item x="67"/>
        <item x="174"/>
        <item x="122"/>
        <item x="121"/>
        <item x="302"/>
        <item x="268"/>
        <item x="12"/>
        <item x="163"/>
        <item x="280"/>
        <item x="89"/>
        <item x="184"/>
        <item x="134"/>
        <item x="154"/>
        <item x="68"/>
        <item x="218"/>
        <item x="108"/>
        <item x="229"/>
        <item x="142"/>
        <item x="46"/>
        <item x="265"/>
        <item x="247"/>
        <item x="231"/>
        <item x="287"/>
        <item x="78"/>
        <item x="301"/>
        <item x="65"/>
        <item x="144"/>
        <item x="291"/>
        <item x="256"/>
        <item x="37"/>
        <item x="1"/>
        <item x="245"/>
        <item x="314"/>
        <item x="75"/>
        <item x="203"/>
        <item x="225"/>
        <item x="306"/>
        <item x="45"/>
        <item x="219"/>
        <item x="141"/>
        <item x="146"/>
        <item x="213"/>
        <item x="285"/>
        <item x="59"/>
        <item x="238"/>
        <item x="127"/>
        <item x="151"/>
        <item x="284"/>
        <item x="123"/>
        <item x="224"/>
        <item x="36"/>
        <item x="290"/>
        <item x="217"/>
        <item x="77"/>
        <item x="21"/>
        <item x="236"/>
        <item x="252"/>
        <item x="271"/>
        <item x="139"/>
        <item x="156"/>
        <item x="145"/>
        <item x="262"/>
        <item x="178"/>
        <item x="214"/>
        <item x="11"/>
        <item x="63"/>
        <item x="288"/>
        <item x="237"/>
        <item x="91"/>
        <item x="131"/>
        <item x="92"/>
        <item x="297"/>
        <item x="81"/>
        <item x="76"/>
        <item x="261"/>
        <item x="17"/>
        <item x="128"/>
        <item x="126"/>
        <item x="216"/>
        <item x="30"/>
        <item x="33"/>
        <item x="8"/>
        <item x="53"/>
        <item x="86"/>
        <item x="227"/>
        <item x="135"/>
        <item x="221"/>
        <item x="220"/>
        <item x="169"/>
        <item x="240"/>
        <item x="116"/>
        <item x="88"/>
        <item x="129"/>
        <item x="303"/>
        <item x="71"/>
        <item x="282"/>
        <item x="292"/>
        <item x="58"/>
        <item x="192"/>
        <item x="49"/>
        <item x="153"/>
        <item x="143"/>
        <item x="318"/>
        <item x="119"/>
        <item x="3"/>
        <item x="232"/>
        <item x="281"/>
        <item x="7"/>
        <item x="196"/>
        <item x="201"/>
        <item x="242"/>
        <item x="125"/>
        <item x="275"/>
        <item x="62"/>
        <item x="248"/>
        <item x="42"/>
        <item x="102"/>
        <item x="286"/>
        <item x="99"/>
        <item x="83"/>
        <item x="115"/>
        <item x="100"/>
        <item x="295"/>
        <item x="250"/>
        <item x="208"/>
        <item x="27"/>
        <item x="29"/>
        <item x="19"/>
        <item x="197"/>
        <item x="200"/>
        <item x="279"/>
        <item x="299"/>
        <item x="160"/>
        <item x="233"/>
        <item x="207"/>
        <item x="187"/>
        <item x="82"/>
        <item x="241"/>
        <item x="26"/>
        <item x="157"/>
        <item x="249"/>
        <item x="168"/>
        <item x="162"/>
        <item x="14"/>
        <item x="18"/>
        <item x="278"/>
        <item x="274"/>
        <item x="305"/>
        <item x="101"/>
        <item x="315"/>
        <item x="114"/>
        <item x="87"/>
        <item x="16"/>
        <item x="259"/>
        <item x="43"/>
        <item x="52"/>
        <item x="140"/>
        <item x="72"/>
        <item x="13"/>
        <item x="4"/>
        <item x="266"/>
        <item x="254"/>
        <item x="312"/>
        <item x="54"/>
        <item x="273"/>
        <item x="308"/>
        <item x="179"/>
        <item x="228"/>
        <item x="194"/>
        <item x="206"/>
        <item x="136"/>
        <item x="47"/>
        <item x="263"/>
        <item x="267"/>
        <item x="35"/>
        <item x="277"/>
        <item x="190"/>
        <item x="235"/>
        <item x="66"/>
        <item x="310"/>
        <item x="150"/>
        <item x="95"/>
        <item x="73"/>
        <item x="44"/>
        <item x="41"/>
        <item x="212"/>
        <item x="255"/>
        <item x="230"/>
        <item x="118"/>
        <item x="57"/>
        <item x="309"/>
        <item t="default"/>
      </items>
    </pivotField>
    <pivotField compact="0" showAll="0">
      <items count="14">
        <item x="3"/>
        <item x="0"/>
        <item x="4"/>
        <item x="2"/>
        <item x="9"/>
        <item x="5"/>
        <item x="10"/>
        <item x="6"/>
        <item x="11"/>
        <item x="1"/>
        <item x="7"/>
        <item x="8"/>
        <item x="12"/>
        <item t="default"/>
      </items>
    </pivotField>
    <pivotField compact="0" showAll="0">
      <items count="335">
        <item x="282"/>
        <item x="269"/>
        <item x="49"/>
        <item x="113"/>
        <item x="265"/>
        <item x="314"/>
        <item x="193"/>
        <item x="45"/>
        <item x="125"/>
        <item x="86"/>
        <item x="320"/>
        <item x="139"/>
        <item x="234"/>
        <item x="266"/>
        <item x="18"/>
        <item x="179"/>
        <item x="120"/>
        <item x="310"/>
        <item x="294"/>
        <item x="289"/>
        <item x="171"/>
        <item x="307"/>
        <item x="10"/>
        <item x="308"/>
        <item x="255"/>
        <item x="15"/>
        <item x="306"/>
        <item x="272"/>
        <item x="194"/>
        <item x="183"/>
        <item x="143"/>
        <item x="251"/>
        <item x="298"/>
        <item x="235"/>
        <item x="301"/>
        <item x="186"/>
        <item x="100"/>
        <item x="198"/>
        <item x="174"/>
        <item x="205"/>
        <item x="291"/>
        <item x="138"/>
        <item x="318"/>
        <item x="201"/>
        <item x="312"/>
        <item x="276"/>
        <item x="297"/>
        <item x="204"/>
        <item x="225"/>
        <item x="254"/>
        <item x="279"/>
        <item x="278"/>
        <item x="229"/>
        <item x="315"/>
        <item x="322"/>
        <item x="316"/>
        <item x="302"/>
        <item x="233"/>
        <item x="319"/>
        <item x="213"/>
        <item x="317"/>
        <item x="313"/>
        <item x="311"/>
        <item x="26"/>
        <item x="309"/>
        <item x="219"/>
        <item x="303"/>
        <item x="300"/>
        <item x="215"/>
        <item x="290"/>
        <item x="286"/>
        <item x="262"/>
        <item x="329"/>
        <item x="296"/>
        <item x="299"/>
        <item x="274"/>
        <item x="285"/>
        <item x="248"/>
        <item x="156"/>
        <item x="284"/>
        <item x="304"/>
        <item x="305"/>
        <item x="295"/>
        <item x="191"/>
        <item x="293"/>
        <item x="288"/>
        <item x="203"/>
        <item x="268"/>
        <item x="224"/>
        <item x="287"/>
        <item x="121"/>
        <item x="277"/>
        <item x="163"/>
        <item x="280"/>
        <item x="202"/>
        <item x="256"/>
        <item x="273"/>
        <item x="267"/>
        <item x="218"/>
        <item x="271"/>
        <item x="23"/>
        <item x="252"/>
        <item x="236"/>
        <item x="257"/>
        <item x="216"/>
        <item x="108"/>
        <item x="232"/>
        <item x="222"/>
        <item x="245"/>
        <item x="259"/>
        <item x="243"/>
        <item x="153"/>
        <item x="249"/>
        <item x="220"/>
        <item x="292"/>
        <item x="275"/>
        <item x="283"/>
        <item x="182"/>
        <item x="281"/>
        <item x="270"/>
        <item x="260"/>
        <item x="217"/>
        <item x="196"/>
        <item x="228"/>
        <item x="210"/>
        <item x="261"/>
        <item x="250"/>
        <item x="258"/>
        <item x="241"/>
        <item x="263"/>
        <item x="226"/>
        <item x="211"/>
        <item x="227"/>
        <item x="206"/>
        <item x="253"/>
        <item x="247"/>
        <item x="200"/>
        <item x="264"/>
        <item x="231"/>
        <item x="238"/>
        <item x="199"/>
        <item x="246"/>
        <item x="69"/>
        <item x="155"/>
        <item x="223"/>
        <item x="3"/>
        <item x="74"/>
        <item x="212"/>
        <item x="221"/>
        <item x="178"/>
        <item x="184"/>
        <item x="118"/>
        <item x="151"/>
        <item x="137"/>
        <item x="2"/>
        <item x="154"/>
        <item x="148"/>
        <item x="133"/>
        <item x="144"/>
        <item x="130"/>
        <item x="91"/>
        <item x="172"/>
        <item x="244"/>
        <item x="242"/>
        <item x="240"/>
        <item x="209"/>
        <item x="164"/>
        <item x="207"/>
        <item x="190"/>
        <item x="29"/>
        <item x="323"/>
        <item x="4"/>
        <item x="166"/>
        <item x="5"/>
        <item x="110"/>
        <item x="214"/>
        <item x="114"/>
        <item x="99"/>
        <item x="188"/>
        <item x="181"/>
        <item x="77"/>
        <item x="36"/>
        <item x="173"/>
        <item x="9"/>
        <item x="85"/>
        <item x="175"/>
        <item x="53"/>
        <item x="157"/>
        <item x="131"/>
        <item x="176"/>
        <item x="161"/>
        <item x="239"/>
        <item x="195"/>
        <item x="189"/>
        <item x="230"/>
        <item x="237"/>
        <item x="162"/>
        <item x="185"/>
        <item x="159"/>
        <item x="124"/>
        <item x="70"/>
        <item x="208"/>
        <item x="197"/>
        <item x="192"/>
        <item x="92"/>
        <item x="136"/>
        <item x="187"/>
        <item x="109"/>
        <item x="71"/>
        <item x="180"/>
        <item x="165"/>
        <item x="177"/>
        <item x="84"/>
        <item x="67"/>
        <item x="170"/>
        <item x="31"/>
        <item x="73"/>
        <item x="169"/>
        <item x="168"/>
        <item x="167"/>
        <item x="117"/>
        <item x="82"/>
        <item x="158"/>
        <item x="66"/>
        <item x="152"/>
        <item x="129"/>
        <item x="55"/>
        <item x="122"/>
        <item x="149"/>
        <item x="32"/>
        <item x="96"/>
        <item x="126"/>
        <item x="89"/>
        <item x="105"/>
        <item x="101"/>
        <item x="132"/>
        <item x="112"/>
        <item x="111"/>
        <item x="102"/>
        <item x="97"/>
        <item x="0"/>
        <item x="95"/>
        <item x="58"/>
        <item x="160"/>
        <item x="107"/>
        <item x="147"/>
        <item x="142"/>
        <item x="98"/>
        <item x="150"/>
        <item x="135"/>
        <item x="141"/>
        <item x="145"/>
        <item x="35"/>
        <item x="128"/>
        <item x="123"/>
        <item x="146"/>
        <item x="140"/>
        <item x="134"/>
        <item x="104"/>
        <item x="119"/>
        <item x="106"/>
        <item x="116"/>
        <item x="81"/>
        <item x="115"/>
        <item x="80"/>
        <item x="78"/>
        <item x="93"/>
        <item x="94"/>
        <item x="8"/>
        <item x="88"/>
        <item x="332"/>
        <item x="127"/>
        <item x="51"/>
        <item x="90"/>
        <item x="46"/>
        <item x="33"/>
        <item x="103"/>
        <item x="83"/>
        <item x="57"/>
        <item x="30"/>
        <item x="39"/>
        <item x="47"/>
        <item x="59"/>
        <item x="43"/>
        <item x="324"/>
        <item x="19"/>
        <item x="17"/>
        <item x="328"/>
        <item x="79"/>
        <item x="72"/>
        <item x="326"/>
        <item x="61"/>
        <item x="7"/>
        <item x="63"/>
        <item x="20"/>
        <item x="75"/>
        <item x="13"/>
        <item x="50"/>
        <item x="52"/>
        <item x="48"/>
        <item x="42"/>
        <item x="56"/>
        <item x="1"/>
        <item x="6"/>
        <item x="22"/>
        <item x="25"/>
        <item x="37"/>
        <item x="64"/>
        <item x="87"/>
        <item x="76"/>
        <item x="38"/>
        <item x="60"/>
        <item x="68"/>
        <item x="65"/>
        <item x="54"/>
        <item x="28"/>
        <item x="62"/>
        <item x="44"/>
        <item x="11"/>
        <item x="41"/>
        <item x="333"/>
        <item x="40"/>
        <item x="34"/>
        <item x="330"/>
        <item x="27"/>
        <item x="21"/>
        <item x="24"/>
        <item x="12"/>
        <item x="16"/>
        <item x="14"/>
        <item x="327"/>
        <item x="331"/>
        <item x="325"/>
        <item x="321"/>
        <item t="default"/>
      </items>
    </pivotField>
    <pivotField compact="0" showAll="0">
      <items count="4">
        <item x="1"/>
        <item x="0"/>
        <item x="2"/>
        <item t="default"/>
      </items>
    </pivotField>
    <pivotField compact="0" showAll="0">
      <items count="332">
        <item x="280"/>
        <item x="267"/>
        <item x="49"/>
        <item x="113"/>
        <item x="312"/>
        <item x="192"/>
        <item x="125"/>
        <item x="45"/>
        <item x="139"/>
        <item x="264"/>
        <item x="18"/>
        <item x="178"/>
        <item x="10"/>
        <item x="292"/>
        <item x="308"/>
        <item x="287"/>
        <item x="170"/>
        <item x="306"/>
        <item x="305"/>
        <item x="193"/>
        <item x="304"/>
        <item x="182"/>
        <item x="253"/>
        <item x="270"/>
        <item x="143"/>
        <item x="233"/>
        <item x="249"/>
        <item x="299"/>
        <item x="296"/>
        <item x="185"/>
        <item x="100"/>
        <item x="173"/>
        <item x="277"/>
        <item x="300"/>
        <item x="231"/>
        <item x="276"/>
        <item x="204"/>
        <item x="289"/>
        <item x="228"/>
        <item x="317"/>
        <item x="138"/>
        <item x="316"/>
        <item x="313"/>
        <item x="200"/>
        <item x="318"/>
        <item x="320"/>
        <item x="212"/>
        <item x="315"/>
        <item x="314"/>
        <item x="26"/>
        <item x="310"/>
        <item x="307"/>
        <item x="311"/>
        <item x="309"/>
        <item x="283"/>
        <item x="218"/>
        <item x="246"/>
        <item x="301"/>
        <item x="155"/>
        <item x="298"/>
        <item x="214"/>
        <item x="282"/>
        <item x="288"/>
        <item x="284"/>
        <item x="260"/>
        <item x="302"/>
        <item x="303"/>
        <item x="297"/>
        <item x="274"/>
        <item x="294"/>
        <item x="293"/>
        <item x="272"/>
        <item x="295"/>
        <item x="190"/>
        <item x="219"/>
        <item x="291"/>
        <item x="290"/>
        <item x="286"/>
        <item x="202"/>
        <item x="266"/>
        <item x="223"/>
        <item x="203"/>
        <item x="285"/>
        <item x="121"/>
        <item x="273"/>
        <item x="224"/>
        <item x="281"/>
        <item x="275"/>
        <item x="181"/>
        <item x="162"/>
        <item x="252"/>
        <item x="278"/>
        <item x="279"/>
        <item x="268"/>
        <item x="201"/>
        <item x="258"/>
        <item x="254"/>
        <item x="271"/>
        <item x="216"/>
        <item x="195"/>
        <item x="265"/>
        <item x="227"/>
        <item x="209"/>
        <item x="217"/>
        <item x="269"/>
        <item x="259"/>
        <item x="23"/>
        <item x="263"/>
        <item x="250"/>
        <item x="234"/>
        <item x="248"/>
        <item x="255"/>
        <item x="256"/>
        <item x="215"/>
        <item x="239"/>
        <item x="262"/>
        <item x="261"/>
        <item x="225"/>
        <item x="108"/>
        <item x="230"/>
        <item x="236"/>
        <item x="210"/>
        <item x="221"/>
        <item x="243"/>
        <item x="198"/>
        <item x="226"/>
        <item x="257"/>
        <item x="205"/>
        <item x="197"/>
        <item x="251"/>
        <item x="241"/>
        <item x="244"/>
        <item x="152"/>
        <item x="245"/>
        <item x="69"/>
        <item x="154"/>
        <item x="242"/>
        <item x="199"/>
        <item x="247"/>
        <item x="240"/>
        <item x="238"/>
        <item x="131"/>
        <item x="175"/>
        <item x="208"/>
        <item x="160"/>
        <item x="163"/>
        <item x="232"/>
        <item x="237"/>
        <item x="194"/>
        <item x="206"/>
        <item x="188"/>
        <item x="229"/>
        <item x="235"/>
        <item x="161"/>
        <item x="15"/>
        <item x="222"/>
        <item x="3"/>
        <item x="189"/>
        <item x="184"/>
        <item x="158"/>
        <item x="124"/>
        <item x="29"/>
        <item x="321"/>
        <item x="4"/>
        <item x="74"/>
        <item x="70"/>
        <item x="165"/>
        <item x="211"/>
        <item x="207"/>
        <item x="5"/>
        <item x="110"/>
        <item x="213"/>
        <item x="220"/>
        <item x="196"/>
        <item x="114"/>
        <item x="99"/>
        <item x="191"/>
        <item x="187"/>
        <item x="177"/>
        <item x="180"/>
        <item x="92"/>
        <item x="136"/>
        <item x="77"/>
        <item x="186"/>
        <item x="109"/>
        <item x="120"/>
        <item x="36"/>
        <item x="71"/>
        <item x="172"/>
        <item x="179"/>
        <item x="164"/>
        <item x="9"/>
        <item x="85"/>
        <item x="176"/>
        <item x="174"/>
        <item x="84"/>
        <item x="67"/>
        <item x="169"/>
        <item x="31"/>
        <item x="53"/>
        <item x="156"/>
        <item x="73"/>
        <item x="168"/>
        <item x="167"/>
        <item x="166"/>
        <item x="117"/>
        <item x="171"/>
        <item x="183"/>
        <item x="118"/>
        <item x="82"/>
        <item x="159"/>
        <item x="86"/>
        <item x="107"/>
        <item x="150"/>
        <item x="147"/>
        <item x="157"/>
        <item x="142"/>
        <item x="137"/>
        <item x="66"/>
        <item x="151"/>
        <item x="129"/>
        <item x="122"/>
        <item x="2"/>
        <item x="153"/>
        <item x="149"/>
        <item x="135"/>
        <item x="148"/>
        <item x="32"/>
        <item x="141"/>
        <item x="96"/>
        <item x="126"/>
        <item x="89"/>
        <item x="145"/>
        <item x="105"/>
        <item x="35"/>
        <item x="128"/>
        <item x="123"/>
        <item x="101"/>
        <item x="146"/>
        <item x="133"/>
        <item x="144"/>
        <item x="140"/>
        <item x="134"/>
        <item x="132"/>
        <item x="130"/>
        <item x="104"/>
        <item x="91"/>
        <item x="112"/>
        <item x="111"/>
        <item x="119"/>
        <item x="106"/>
        <item x="329"/>
        <item x="116"/>
        <item x="81"/>
        <item x="102"/>
        <item x="127"/>
        <item x="97"/>
        <item x="80"/>
        <item x="51"/>
        <item x="78"/>
        <item x="0"/>
        <item x="93"/>
        <item x="94"/>
        <item x="95"/>
        <item x="98"/>
        <item x="90"/>
        <item x="46"/>
        <item x="8"/>
        <item x="58"/>
        <item x="88"/>
        <item x="33"/>
        <item x="103"/>
        <item x="115"/>
        <item x="79"/>
        <item x="83"/>
        <item x="37"/>
        <item x="72"/>
        <item x="323"/>
        <item x="61"/>
        <item x="64"/>
        <item x="87"/>
        <item x="7"/>
        <item x="76"/>
        <item x="38"/>
        <item x="57"/>
        <item x="60"/>
        <item x="63"/>
        <item x="68"/>
        <item x="75"/>
        <item x="13"/>
        <item x="65"/>
        <item x="30"/>
        <item x="50"/>
        <item x="54"/>
        <item x="52"/>
        <item x="28"/>
        <item x="62"/>
        <item x="39"/>
        <item x="44"/>
        <item x="11"/>
        <item x="47"/>
        <item x="48"/>
        <item x="41"/>
        <item x="42"/>
        <item x="56"/>
        <item x="55"/>
        <item x="330"/>
        <item x="59"/>
        <item x="1"/>
        <item x="40"/>
        <item x="6"/>
        <item x="34"/>
        <item x="327"/>
        <item x="27"/>
        <item x="43"/>
        <item x="22"/>
        <item x="20"/>
        <item x="21"/>
        <item x="19"/>
        <item x="25"/>
        <item x="12"/>
        <item x="24"/>
        <item x="16"/>
        <item x="17"/>
        <item x="14"/>
        <item x="326"/>
        <item x="324"/>
        <item x="325"/>
        <item x="328"/>
        <item x="322"/>
        <item x="319"/>
        <item t="default"/>
      </items>
    </pivotField>
    <pivotField compact="0" showAll="0">
      <items count="4">
        <item x="0"/>
        <item x="1"/>
        <item x="2"/>
        <item t="default"/>
      </items>
    </pivotField>
    <pivotField compact="0" showAll="0">
      <items count="18">
        <item x="4"/>
        <item x="9"/>
        <item x="6"/>
        <item x="7"/>
        <item x="13"/>
        <item x="12"/>
        <item x="10"/>
        <item x="14"/>
        <item x="0"/>
        <item x="3"/>
        <item x="1"/>
        <item x="11"/>
        <item x="15"/>
        <item x="8"/>
        <item x="2"/>
        <item x="5"/>
        <item x="16"/>
        <item t="default"/>
      </items>
    </pivotField>
    <pivotField compact="0" showAll="0">
      <items count="13">
        <item x="6"/>
        <item x="1"/>
        <item x="5"/>
        <item x="3"/>
        <item x="8"/>
        <item x="0"/>
        <item x="2"/>
        <item x="10"/>
        <item x="4"/>
        <item x="7"/>
        <item x="9"/>
        <item x="11"/>
        <item t="default"/>
      </items>
    </pivotField>
    <pivotField compact="0" showAll="0">
      <items count="108">
        <item x="74"/>
        <item x="84"/>
        <item x="1"/>
        <item x="27"/>
        <item x="38"/>
        <item x="61"/>
        <item x="46"/>
        <item x="101"/>
        <item x="6"/>
        <item x="73"/>
        <item x="9"/>
        <item x="53"/>
        <item x="48"/>
        <item x="96"/>
        <item x="51"/>
        <item x="25"/>
        <item x="18"/>
        <item x="31"/>
        <item x="94"/>
        <item x="37"/>
        <item x="30"/>
        <item x="19"/>
        <item x="21"/>
        <item x="12"/>
        <item x="41"/>
        <item x="90"/>
        <item x="71"/>
        <item x="28"/>
        <item x="16"/>
        <item x="82"/>
        <item x="14"/>
        <item x="22"/>
        <item x="13"/>
        <item x="4"/>
        <item x="10"/>
        <item x="45"/>
        <item x="36"/>
        <item x="33"/>
        <item x="26"/>
        <item x="97"/>
        <item x="40"/>
        <item x="72"/>
        <item x="80"/>
        <item x="8"/>
        <item x="100"/>
        <item x="98"/>
        <item x="104"/>
        <item x="64"/>
        <item x="69"/>
        <item x="99"/>
        <item x="57"/>
        <item x="83"/>
        <item x="78"/>
        <item x="66"/>
        <item x="91"/>
        <item x="105"/>
        <item x="103"/>
        <item x="68"/>
        <item x="44"/>
        <item x="95"/>
        <item x="39"/>
        <item x="75"/>
        <item x="81"/>
        <item x="59"/>
        <item x="34"/>
        <item x="85"/>
        <item x="0"/>
        <item x="2"/>
        <item x="52"/>
        <item x="43"/>
        <item x="24"/>
        <item x="11"/>
        <item x="76"/>
        <item x="87"/>
        <item x="5"/>
        <item x="88"/>
        <item x="67"/>
        <item x="92"/>
        <item x="86"/>
        <item x="93"/>
        <item x="65"/>
        <item x="50"/>
        <item x="106"/>
        <item x="77"/>
        <item x="7"/>
        <item x="32"/>
        <item x="42"/>
        <item x="54"/>
        <item x="89"/>
        <item x="3"/>
        <item x="70"/>
        <item x="49"/>
        <item x="29"/>
        <item x="63"/>
        <item x="62"/>
        <item x="58"/>
        <item x="79"/>
        <item x="15"/>
        <item x="60"/>
        <item x="55"/>
        <item x="35"/>
        <item x="17"/>
        <item x="23"/>
        <item x="20"/>
        <item x="47"/>
        <item x="56"/>
        <item x="102"/>
        <item t="default"/>
      </items>
    </pivotField>
    <pivotField compact="0" showAll="0">
      <items count="172">
        <item x="20"/>
        <item x="113"/>
        <item x="154"/>
        <item x="110"/>
        <item x="26"/>
        <item x="68"/>
        <item x="78"/>
        <item x="86"/>
        <item x="80"/>
        <item x="159"/>
        <item x="51"/>
        <item x="39"/>
        <item x="59"/>
        <item x="54"/>
        <item x="108"/>
        <item x="43"/>
        <item x="133"/>
        <item x="58"/>
        <item x="95"/>
        <item x="146"/>
        <item x="152"/>
        <item x="75"/>
        <item x="105"/>
        <item x="114"/>
        <item x="21"/>
        <item x="164"/>
        <item x="69"/>
        <item x="15"/>
        <item x="124"/>
        <item x="103"/>
        <item x="77"/>
        <item x="25"/>
        <item x="147"/>
        <item x="139"/>
        <item x="13"/>
        <item x="89"/>
        <item x="74"/>
        <item x="19"/>
        <item x="140"/>
        <item x="33"/>
        <item x="121"/>
        <item x="12"/>
        <item x="157"/>
        <item x="49"/>
        <item x="155"/>
        <item x="79"/>
        <item x="37"/>
        <item x="141"/>
        <item x="30"/>
        <item x="1"/>
        <item x="137"/>
        <item x="160"/>
        <item x="84"/>
        <item x="127"/>
        <item x="134"/>
        <item x="97"/>
        <item x="11"/>
        <item x="131"/>
        <item x="65"/>
        <item x="144"/>
        <item x="142"/>
        <item x="27"/>
        <item x="34"/>
        <item x="90"/>
        <item x="42"/>
        <item x="44"/>
        <item x="101"/>
        <item x="14"/>
        <item x="9"/>
        <item x="0"/>
        <item x="38"/>
        <item x="66"/>
        <item x="92"/>
        <item x="138"/>
        <item x="71"/>
        <item x="150"/>
        <item x="123"/>
        <item x="35"/>
        <item x="76"/>
        <item x="16"/>
        <item x="149"/>
        <item x="167"/>
        <item x="40"/>
        <item x="165"/>
        <item x="153"/>
        <item x="36"/>
        <item x="102"/>
        <item x="126"/>
        <item x="125"/>
        <item x="7"/>
        <item x="70"/>
        <item x="104"/>
        <item x="135"/>
        <item x="87"/>
        <item x="107"/>
        <item x="168"/>
        <item x="3"/>
        <item x="119"/>
        <item x="158"/>
        <item x="5"/>
        <item x="23"/>
        <item x="120"/>
        <item x="116"/>
        <item x="111"/>
        <item x="169"/>
        <item x="60"/>
        <item x="73"/>
        <item x="24"/>
        <item x="99"/>
        <item x="62"/>
        <item x="8"/>
        <item x="53"/>
        <item x="6"/>
        <item x="94"/>
        <item x="28"/>
        <item x="32"/>
        <item x="93"/>
        <item x="143"/>
        <item x="18"/>
        <item x="130"/>
        <item x="10"/>
        <item x="41"/>
        <item x="56"/>
        <item x="55"/>
        <item x="67"/>
        <item x="47"/>
        <item x="163"/>
        <item x="112"/>
        <item x="2"/>
        <item x="96"/>
        <item x="88"/>
        <item x="52"/>
        <item x="72"/>
        <item x="83"/>
        <item x="81"/>
        <item x="132"/>
        <item x="82"/>
        <item x="61"/>
        <item x="46"/>
        <item x="151"/>
        <item x="45"/>
        <item x="170"/>
        <item x="50"/>
        <item x="117"/>
        <item x="4"/>
        <item x="156"/>
        <item x="109"/>
        <item x="48"/>
        <item x="57"/>
        <item x="122"/>
        <item x="106"/>
        <item x="136"/>
        <item x="17"/>
        <item x="100"/>
        <item x="31"/>
        <item x="63"/>
        <item x="128"/>
        <item x="85"/>
        <item x="148"/>
        <item x="145"/>
        <item x="91"/>
        <item x="118"/>
        <item x="98"/>
        <item x="64"/>
        <item x="161"/>
        <item x="22"/>
        <item x="162"/>
        <item x="129"/>
        <item x="29"/>
        <item x="115"/>
        <item x="166"/>
        <item t="default"/>
      </items>
    </pivotField>
    <pivotField compact="0" showAll="0">
      <items count="175">
        <item x="121"/>
        <item x="116"/>
        <item x="98"/>
        <item x="163"/>
        <item x="155"/>
        <item x="24"/>
        <item x="8"/>
        <item x="19"/>
        <item x="43"/>
        <item x="127"/>
        <item x="170"/>
        <item x="89"/>
        <item x="34"/>
        <item x="62"/>
        <item x="161"/>
        <item x="39"/>
        <item x="118"/>
        <item x="61"/>
        <item x="142"/>
        <item x="150"/>
        <item x="51"/>
        <item x="137"/>
        <item x="153"/>
        <item x="111"/>
        <item x="76"/>
        <item x="122"/>
        <item x="9"/>
        <item x="50"/>
        <item x="48"/>
        <item x="124"/>
        <item x="101"/>
        <item x="132"/>
        <item x="168"/>
        <item x="17"/>
        <item x="173"/>
        <item x="81"/>
        <item x="152"/>
        <item x="5"/>
        <item x="13"/>
        <item x="141"/>
        <item x="102"/>
        <item x="94"/>
        <item x="75"/>
        <item x="157"/>
        <item x="83"/>
        <item x="58"/>
        <item x="87"/>
        <item x="0"/>
        <item x="28"/>
        <item x="69"/>
        <item x="46"/>
        <item x="109"/>
        <item x="105"/>
        <item x="160"/>
        <item x="49"/>
        <item x="29"/>
        <item x="84"/>
        <item x="156"/>
        <item x="12"/>
        <item x="82"/>
        <item x="31"/>
        <item x="47"/>
        <item x="1"/>
        <item x="54"/>
        <item x="64"/>
        <item x="139"/>
        <item x="117"/>
        <item x="26"/>
        <item x="52"/>
        <item x="77"/>
        <item x="35"/>
        <item x="108"/>
        <item x="114"/>
        <item x="134"/>
        <item x="107"/>
        <item x="41"/>
        <item x="63"/>
        <item x="25"/>
        <item x="57"/>
        <item x="11"/>
        <item x="73"/>
        <item x="36"/>
        <item x="78"/>
        <item x="60"/>
        <item x="110"/>
        <item x="14"/>
        <item x="30"/>
        <item x="112"/>
        <item x="131"/>
        <item x="162"/>
        <item x="125"/>
        <item x="79"/>
        <item x="72"/>
        <item x="138"/>
        <item x="140"/>
        <item x="3"/>
        <item x="45"/>
        <item x="130"/>
        <item x="68"/>
        <item x="59"/>
        <item x="97"/>
        <item x="113"/>
        <item x="95"/>
        <item x="119"/>
        <item x="22"/>
        <item x="104"/>
        <item x="154"/>
        <item x="6"/>
        <item x="86"/>
        <item x="129"/>
        <item x="40"/>
        <item x="55"/>
        <item x="148"/>
        <item x="100"/>
        <item x="171"/>
        <item x="149"/>
        <item x="136"/>
        <item x="10"/>
        <item x="44"/>
        <item x="71"/>
        <item x="128"/>
        <item x="166"/>
        <item x="15"/>
        <item x="120"/>
        <item x="2"/>
        <item x="42"/>
        <item x="93"/>
        <item x="90"/>
        <item x="74"/>
        <item x="88"/>
        <item x="115"/>
        <item x="85"/>
        <item x="67"/>
        <item x="147"/>
        <item x="126"/>
        <item x="33"/>
        <item x="80"/>
        <item x="99"/>
        <item x="167"/>
        <item x="4"/>
        <item x="159"/>
        <item x="65"/>
        <item x="38"/>
        <item x="21"/>
        <item x="143"/>
        <item x="165"/>
        <item x="96"/>
        <item x="151"/>
        <item x="66"/>
        <item x="133"/>
        <item x="27"/>
        <item x="16"/>
        <item x="18"/>
        <item x="53"/>
        <item x="23"/>
        <item x="32"/>
        <item x="144"/>
        <item x="92"/>
        <item x="172"/>
        <item x="91"/>
        <item x="103"/>
        <item x="56"/>
        <item x="158"/>
        <item x="37"/>
        <item x="145"/>
        <item x="146"/>
        <item x="20"/>
        <item x="70"/>
        <item x="164"/>
        <item x="135"/>
        <item x="7"/>
        <item x="123"/>
        <item x="106"/>
        <item x="169"/>
        <item t="default"/>
      </items>
    </pivotField>
    <pivotField compact="0" showAll="0">
      <items count="322">
        <item x="104"/>
        <item x="239"/>
        <item x="195"/>
        <item x="48"/>
        <item x="300"/>
        <item x="85"/>
        <item x="152"/>
        <item x="296"/>
        <item x="39"/>
        <item x="80"/>
        <item x="173"/>
        <item x="34"/>
        <item x="79"/>
        <item x="2"/>
        <item x="171"/>
        <item x="204"/>
        <item x="106"/>
        <item x="188"/>
        <item x="94"/>
        <item x="50"/>
        <item x="304"/>
        <item x="5"/>
        <item x="148"/>
        <item x="315"/>
        <item x="193"/>
        <item x="244"/>
        <item x="138"/>
        <item x="24"/>
        <item x="191"/>
        <item x="98"/>
        <item x="51"/>
        <item x="310"/>
        <item x="251"/>
        <item x="198"/>
        <item x="298"/>
        <item x="84"/>
        <item x="117"/>
        <item x="211"/>
        <item x="180"/>
        <item x="253"/>
        <item x="96"/>
        <item x="202"/>
        <item x="15"/>
        <item x="25"/>
        <item x="199"/>
        <item x="183"/>
        <item x="93"/>
        <item x="185"/>
        <item x="32"/>
        <item x="23"/>
        <item x="60"/>
        <item x="56"/>
        <item x="105"/>
        <item x="137"/>
        <item x="209"/>
        <item x="149"/>
        <item x="70"/>
        <item x="64"/>
        <item x="189"/>
        <item x="28"/>
        <item x="181"/>
        <item x="175"/>
        <item x="6"/>
        <item x="22"/>
        <item x="210"/>
        <item x="176"/>
        <item x="165"/>
        <item x="172"/>
        <item x="234"/>
        <item x="55"/>
        <item x="103"/>
        <item x="264"/>
        <item x="177"/>
        <item x="124"/>
        <item x="61"/>
        <item x="307"/>
        <item x="226"/>
        <item x="276"/>
        <item x="243"/>
        <item x="272"/>
        <item x="289"/>
        <item x="319"/>
        <item x="260"/>
        <item x="155"/>
        <item x="246"/>
        <item x="258"/>
        <item x="293"/>
        <item x="182"/>
        <item x="283"/>
        <item x="269"/>
        <item x="318"/>
        <item x="112"/>
        <item x="110"/>
        <item x="132"/>
        <item x="161"/>
        <item x="159"/>
        <item x="31"/>
        <item x="316"/>
        <item x="74"/>
        <item x="113"/>
        <item x="40"/>
        <item x="257"/>
        <item x="164"/>
        <item x="205"/>
        <item x="111"/>
        <item x="69"/>
        <item x="9"/>
        <item x="166"/>
        <item x="90"/>
        <item x="38"/>
        <item x="130"/>
        <item x="97"/>
        <item x="167"/>
        <item x="222"/>
        <item x="215"/>
        <item x="147"/>
        <item x="10"/>
        <item x="312"/>
        <item x="109"/>
        <item x="158"/>
        <item x="186"/>
        <item x="120"/>
        <item x="223"/>
        <item x="294"/>
        <item x="107"/>
        <item x="133"/>
        <item x="170"/>
        <item x="0"/>
        <item x="20"/>
        <item x="270"/>
        <item x="67"/>
        <item x="174"/>
        <item x="122"/>
        <item x="121"/>
        <item x="302"/>
        <item x="268"/>
        <item x="12"/>
        <item x="163"/>
        <item x="280"/>
        <item x="89"/>
        <item x="184"/>
        <item x="134"/>
        <item x="154"/>
        <item x="68"/>
        <item x="218"/>
        <item x="108"/>
        <item x="229"/>
        <item x="142"/>
        <item x="46"/>
        <item x="265"/>
        <item x="247"/>
        <item x="231"/>
        <item x="287"/>
        <item x="78"/>
        <item x="301"/>
        <item x="65"/>
        <item x="144"/>
        <item x="291"/>
        <item x="256"/>
        <item x="37"/>
        <item x="1"/>
        <item x="245"/>
        <item x="313"/>
        <item x="75"/>
        <item x="203"/>
        <item x="225"/>
        <item x="306"/>
        <item x="45"/>
        <item x="219"/>
        <item x="141"/>
        <item x="146"/>
        <item x="213"/>
        <item x="285"/>
        <item x="59"/>
        <item x="238"/>
        <item x="127"/>
        <item x="151"/>
        <item x="284"/>
        <item x="123"/>
        <item x="224"/>
        <item x="36"/>
        <item x="290"/>
        <item x="217"/>
        <item x="77"/>
        <item x="21"/>
        <item x="236"/>
        <item x="252"/>
        <item x="271"/>
        <item x="139"/>
        <item x="156"/>
        <item x="145"/>
        <item x="262"/>
        <item x="178"/>
        <item x="214"/>
        <item x="11"/>
        <item x="63"/>
        <item x="288"/>
        <item x="237"/>
        <item x="91"/>
        <item x="131"/>
        <item x="92"/>
        <item x="297"/>
        <item x="81"/>
        <item x="76"/>
        <item x="261"/>
        <item x="17"/>
        <item x="128"/>
        <item x="126"/>
        <item x="216"/>
        <item x="30"/>
        <item x="33"/>
        <item x="8"/>
        <item x="53"/>
        <item x="86"/>
        <item x="227"/>
        <item x="135"/>
        <item x="221"/>
        <item x="220"/>
        <item x="169"/>
        <item x="240"/>
        <item x="116"/>
        <item x="88"/>
        <item x="129"/>
        <item x="303"/>
        <item x="71"/>
        <item x="282"/>
        <item x="292"/>
        <item x="58"/>
        <item x="192"/>
        <item x="49"/>
        <item x="153"/>
        <item x="143"/>
        <item x="317"/>
        <item x="119"/>
        <item x="3"/>
        <item x="232"/>
        <item x="281"/>
        <item x="7"/>
        <item x="196"/>
        <item x="201"/>
        <item x="242"/>
        <item x="125"/>
        <item x="275"/>
        <item x="62"/>
        <item x="248"/>
        <item x="42"/>
        <item x="102"/>
        <item x="286"/>
        <item x="99"/>
        <item x="83"/>
        <item x="115"/>
        <item x="100"/>
        <item x="295"/>
        <item x="250"/>
        <item x="208"/>
        <item x="27"/>
        <item x="29"/>
        <item x="19"/>
        <item x="197"/>
        <item x="200"/>
        <item x="279"/>
        <item x="299"/>
        <item x="160"/>
        <item x="233"/>
        <item x="207"/>
        <item x="187"/>
        <item x="82"/>
        <item x="241"/>
        <item x="26"/>
        <item x="157"/>
        <item x="249"/>
        <item x="168"/>
        <item x="162"/>
        <item x="14"/>
        <item x="18"/>
        <item x="278"/>
        <item x="274"/>
        <item x="305"/>
        <item x="101"/>
        <item x="314"/>
        <item x="114"/>
        <item x="87"/>
        <item x="16"/>
        <item x="259"/>
        <item x="43"/>
        <item x="52"/>
        <item x="140"/>
        <item x="72"/>
        <item x="13"/>
        <item x="4"/>
        <item x="266"/>
        <item x="254"/>
        <item x="311"/>
        <item x="54"/>
        <item x="273"/>
        <item x="308"/>
        <item x="179"/>
        <item x="228"/>
        <item x="194"/>
        <item x="206"/>
        <item x="136"/>
        <item x="47"/>
        <item x="263"/>
        <item x="267"/>
        <item x="35"/>
        <item x="277"/>
        <item x="190"/>
        <item x="235"/>
        <item x="66"/>
        <item x="309"/>
        <item x="150"/>
        <item x="95"/>
        <item x="73"/>
        <item x="44"/>
        <item x="41"/>
        <item x="212"/>
        <item x="255"/>
        <item x="230"/>
        <item x="118"/>
        <item x="57"/>
        <item x="320"/>
        <item t="default"/>
      </items>
    </pivotField>
    <pivotField compact="0" showAll="0">
      <items count="347">
        <item x="316"/>
        <item x="315"/>
        <item x="312"/>
        <item x="311"/>
        <item x="304"/>
        <item x="267"/>
        <item x="250"/>
        <item x="232"/>
        <item x="231"/>
        <item x="230"/>
        <item x="229"/>
        <item x="228"/>
        <item x="227"/>
        <item x="192"/>
        <item x="191"/>
        <item x="190"/>
        <item x="189"/>
        <item x="180"/>
        <item x="172"/>
        <item x="160"/>
        <item x="159"/>
        <item x="150"/>
        <item x="149"/>
        <item x="148"/>
        <item x="136"/>
        <item x="135"/>
        <item x="134"/>
        <item x="133"/>
        <item x="132"/>
        <item x="106"/>
        <item x="105"/>
        <item x="104"/>
        <item x="131"/>
        <item x="130"/>
        <item x="103"/>
        <item x="9"/>
        <item x="91"/>
        <item x="90"/>
        <item x="84"/>
        <item x="83"/>
        <item x="68"/>
        <item x="62"/>
        <item x="61"/>
        <item x="60"/>
        <item x="59"/>
        <item x="32"/>
        <item x="0"/>
        <item x="31"/>
        <item x="345"/>
        <item x="344"/>
        <item x="343"/>
        <item x="342"/>
        <item x="331"/>
        <item x="330"/>
        <item x="325"/>
        <item x="324"/>
        <item x="319"/>
        <item x="314"/>
        <item x="310"/>
        <item x="309"/>
        <item x="308"/>
        <item x="307"/>
        <item x="306"/>
        <item x="303"/>
        <item x="302"/>
        <item x="301"/>
        <item x="294"/>
        <item x="293"/>
        <item x="292"/>
        <item x="291"/>
        <item x="290"/>
        <item x="289"/>
        <item x="282"/>
        <item x="281"/>
        <item x="280"/>
        <item x="279"/>
        <item x="272"/>
        <item x="266"/>
        <item x="265"/>
        <item x="264"/>
        <item x="263"/>
        <item x="258"/>
        <item x="257"/>
        <item x="256"/>
        <item x="249"/>
        <item x="248"/>
        <item x="247"/>
        <item x="246"/>
        <item x="245"/>
        <item x="244"/>
        <item x="243"/>
        <item x="242"/>
        <item x="241"/>
        <item x="240"/>
        <item x="226"/>
        <item x="225"/>
        <item x="224"/>
        <item x="223"/>
        <item x="222"/>
        <item x="6"/>
        <item x="221"/>
        <item x="220"/>
        <item x="219"/>
        <item x="218"/>
        <item x="217"/>
        <item x="216"/>
        <item x="215"/>
        <item x="202"/>
        <item x="201"/>
        <item x="214"/>
        <item x="4"/>
        <item x="200"/>
        <item x="199"/>
        <item x="188"/>
        <item x="187"/>
        <item x="186"/>
        <item x="185"/>
        <item x="179"/>
        <item x="178"/>
        <item x="177"/>
        <item x="176"/>
        <item x="171"/>
        <item x="170"/>
        <item x="169"/>
        <item x="168"/>
        <item x="167"/>
        <item x="166"/>
        <item x="158"/>
        <item x="157"/>
        <item x="156"/>
        <item x="155"/>
        <item x="154"/>
        <item x="147"/>
        <item x="146"/>
        <item x="153"/>
        <item x="145"/>
        <item x="144"/>
        <item x="143"/>
        <item x="129"/>
        <item x="128"/>
        <item x="127"/>
        <item x="126"/>
        <item x="125"/>
        <item x="124"/>
        <item x="123"/>
        <item x="122"/>
        <item x="121"/>
        <item x="120"/>
        <item x="102"/>
        <item x="101"/>
        <item x="100"/>
        <item x="99"/>
        <item x="98"/>
        <item x="119"/>
        <item x="97"/>
        <item x="96"/>
        <item x="89"/>
        <item x="88"/>
        <item x="87"/>
        <item x="329"/>
        <item x="328"/>
        <item x="327"/>
        <item x="326"/>
        <item x="11"/>
        <item x="323"/>
        <item x="322"/>
        <item x="321"/>
        <item x="320"/>
        <item x="318"/>
        <item x="313"/>
        <item x="317"/>
        <item x="305"/>
        <item x="300"/>
        <item x="299"/>
        <item x="298"/>
        <item x="297"/>
        <item x="296"/>
        <item x="295"/>
        <item x="288"/>
        <item x="287"/>
        <item x="286"/>
        <item x="285"/>
        <item x="284"/>
        <item x="283"/>
        <item x="278"/>
        <item x="277"/>
        <item x="276"/>
        <item x="275"/>
        <item x="274"/>
        <item x="273"/>
        <item x="271"/>
        <item x="270"/>
        <item x="269"/>
        <item x="268"/>
        <item x="262"/>
        <item x="261"/>
        <item x="260"/>
        <item x="259"/>
        <item x="255"/>
        <item x="254"/>
        <item x="253"/>
        <item x="252"/>
        <item x="251"/>
        <item x="239"/>
        <item x="238"/>
        <item x="237"/>
        <item x="236"/>
        <item x="235"/>
        <item x="234"/>
        <item x="233"/>
        <item x="213"/>
        <item x="212"/>
        <item x="5"/>
        <item x="211"/>
        <item x="210"/>
        <item x="209"/>
        <item x="208"/>
        <item x="207"/>
        <item x="206"/>
        <item x="205"/>
        <item x="204"/>
        <item x="203"/>
        <item x="198"/>
        <item x="197"/>
        <item x="196"/>
        <item x="195"/>
        <item x="194"/>
        <item x="193"/>
        <item x="184"/>
        <item x="183"/>
        <item x="10"/>
        <item x="182"/>
        <item x="181"/>
        <item x="175"/>
        <item x="174"/>
        <item x="173"/>
        <item x="165"/>
        <item x="164"/>
        <item x="163"/>
        <item x="162"/>
        <item x="161"/>
        <item x="152"/>
        <item x="3"/>
        <item x="142"/>
        <item x="141"/>
        <item x="140"/>
        <item x="151"/>
        <item x="139"/>
        <item x="138"/>
        <item x="137"/>
        <item x="118"/>
        <item x="117"/>
        <item x="116"/>
        <item x="115"/>
        <item x="114"/>
        <item x="113"/>
        <item x="112"/>
        <item x="111"/>
        <item x="110"/>
        <item x="109"/>
        <item x="108"/>
        <item x="95"/>
        <item x="94"/>
        <item x="93"/>
        <item x="107"/>
        <item x="92"/>
        <item x="86"/>
        <item x="85"/>
        <item x="82"/>
        <item x="81"/>
        <item x="76"/>
        <item x="67"/>
        <item x="58"/>
        <item x="57"/>
        <item x="56"/>
        <item x="55"/>
        <item x="2"/>
        <item x="54"/>
        <item x="53"/>
        <item x="52"/>
        <item x="51"/>
        <item x="50"/>
        <item x="49"/>
        <item x="48"/>
        <item x="47"/>
        <item x="46"/>
        <item x="45"/>
        <item x="30"/>
        <item x="29"/>
        <item x="66"/>
        <item x="28"/>
        <item x="27"/>
        <item x="26"/>
        <item x="25"/>
        <item x="24"/>
        <item x="19"/>
        <item x="80"/>
        <item x="79"/>
        <item x="78"/>
        <item x="8"/>
        <item x="77"/>
        <item x="75"/>
        <item x="74"/>
        <item x="73"/>
        <item x="72"/>
        <item x="71"/>
        <item x="70"/>
        <item x="65"/>
        <item x="64"/>
        <item x="69"/>
        <item x="63"/>
        <item x="44"/>
        <item x="1"/>
        <item x="43"/>
        <item x="42"/>
        <item x="41"/>
        <item x="40"/>
        <item x="39"/>
        <item x="38"/>
        <item x="37"/>
        <item x="36"/>
        <item x="35"/>
        <item x="34"/>
        <item x="33"/>
        <item x="23"/>
        <item x="22"/>
        <item x="21"/>
        <item x="20"/>
        <item x="18"/>
        <item x="17"/>
        <item x="16"/>
        <item x="341"/>
        <item x="340"/>
        <item x="339"/>
        <item x="338"/>
        <item x="333"/>
        <item x="337"/>
        <item x="336"/>
        <item x="15"/>
        <item x="7"/>
        <item x="14"/>
        <item x="13"/>
        <item x="12"/>
        <item x="335"/>
        <item x="334"/>
        <item x="332"/>
        <item t="default"/>
      </items>
    </pivotField>
    <pivotField axis="axisRow" compact="0" showAll="0">
      <items count="10">
        <item x="4"/>
        <item x="0"/>
        <item x="5"/>
        <item x="3"/>
        <item x="1"/>
        <item x="6"/>
        <item x="2"/>
        <item x="7"/>
        <item x="8"/>
        <item t="default"/>
      </items>
    </pivotField>
    <pivotField compact="0" showAll="0">
      <items count="332">
        <item x="316"/>
        <item x="315"/>
        <item x="317"/>
        <item x="314"/>
        <item x="313"/>
        <item x="10"/>
        <item x="312"/>
        <item x="310"/>
        <item x="309"/>
        <item x="311"/>
        <item x="308"/>
        <item x="307"/>
        <item x="305"/>
        <item x="306"/>
        <item x="300"/>
        <item x="303"/>
        <item x="302"/>
        <item x="301"/>
        <item x="304"/>
        <item x="299"/>
        <item x="297"/>
        <item x="296"/>
        <item x="295"/>
        <item x="293"/>
        <item x="294"/>
        <item x="298"/>
        <item x="292"/>
        <item x="288"/>
        <item x="291"/>
        <item x="290"/>
        <item x="287"/>
        <item x="289"/>
        <item x="286"/>
        <item x="285"/>
        <item x="284"/>
        <item x="283"/>
        <item x="282"/>
        <item x="276"/>
        <item x="275"/>
        <item x="274"/>
        <item x="281"/>
        <item x="273"/>
        <item x="280"/>
        <item x="272"/>
        <item x="279"/>
        <item x="271"/>
        <item x="278"/>
        <item x="277"/>
        <item x="267"/>
        <item x="266"/>
        <item x="270"/>
        <item x="265"/>
        <item x="264"/>
        <item x="263"/>
        <item x="269"/>
        <item x="268"/>
        <item x="262"/>
        <item x="260"/>
        <item x="259"/>
        <item x="261"/>
        <item x="258"/>
        <item x="257"/>
        <item x="255"/>
        <item x="251"/>
        <item x="256"/>
        <item x="250"/>
        <item x="254"/>
        <item x="249"/>
        <item x="248"/>
        <item x="253"/>
        <item x="252"/>
        <item x="244"/>
        <item x="243"/>
        <item x="247"/>
        <item x="246"/>
        <item x="245"/>
        <item x="242"/>
        <item x="241"/>
        <item x="240"/>
        <item x="238"/>
        <item x="237"/>
        <item x="236"/>
        <item x="228"/>
        <item x="227"/>
        <item x="235"/>
        <item x="226"/>
        <item x="225"/>
        <item x="234"/>
        <item x="224"/>
        <item x="233"/>
        <item x="232"/>
        <item x="223"/>
        <item x="231"/>
        <item x="239"/>
        <item x="230"/>
        <item x="222"/>
        <item x="229"/>
        <item x="204"/>
        <item x="203"/>
        <item x="4"/>
        <item x="202"/>
        <item x="201"/>
        <item x="216"/>
        <item x="221"/>
        <item x="215"/>
        <item x="200"/>
        <item x="214"/>
        <item x="199"/>
        <item x="198"/>
        <item x="213"/>
        <item x="5"/>
        <item x="197"/>
        <item x="196"/>
        <item x="220"/>
        <item x="219"/>
        <item x="218"/>
        <item x="212"/>
        <item x="211"/>
        <item x="210"/>
        <item x="209"/>
        <item x="195"/>
        <item x="208"/>
        <item x="194"/>
        <item x="217"/>
        <item x="207"/>
        <item x="206"/>
        <item x="193"/>
        <item x="189"/>
        <item x="188"/>
        <item x="192"/>
        <item x="205"/>
        <item x="3"/>
        <item x="187"/>
        <item x="186"/>
        <item x="185"/>
        <item x="191"/>
        <item x="190"/>
        <item x="184"/>
        <item x="176"/>
        <item x="183"/>
        <item x="175"/>
        <item x="9"/>
        <item x="174"/>
        <item x="180"/>
        <item x="182"/>
        <item x="179"/>
        <item x="178"/>
        <item x="177"/>
        <item x="173"/>
        <item x="167"/>
        <item x="166"/>
        <item x="171"/>
        <item x="170"/>
        <item x="169"/>
        <item x="165"/>
        <item x="181"/>
        <item x="172"/>
        <item x="168"/>
        <item x="163"/>
        <item x="157"/>
        <item x="162"/>
        <item x="164"/>
        <item x="156"/>
        <item x="161"/>
        <item x="155"/>
        <item x="160"/>
        <item x="159"/>
        <item x="154"/>
        <item x="158"/>
        <item x="153"/>
        <item x="144"/>
        <item x="150"/>
        <item x="152"/>
        <item x="149"/>
        <item x="148"/>
        <item x="151"/>
        <item x="147"/>
        <item x="2"/>
        <item x="146"/>
        <item x="135"/>
        <item x="134"/>
        <item x="133"/>
        <item x="139"/>
        <item x="145"/>
        <item x="143"/>
        <item x="142"/>
        <item x="141"/>
        <item x="138"/>
        <item x="132"/>
        <item x="131"/>
        <item x="130"/>
        <item x="137"/>
        <item x="136"/>
        <item x="140"/>
        <item x="129"/>
        <item x="112"/>
        <item x="123"/>
        <item x="111"/>
        <item x="122"/>
        <item x="121"/>
        <item x="110"/>
        <item x="109"/>
        <item x="108"/>
        <item x="120"/>
        <item x="107"/>
        <item x="106"/>
        <item x="119"/>
        <item x="118"/>
        <item x="117"/>
        <item x="115"/>
        <item x="116"/>
        <item x="128"/>
        <item x="127"/>
        <item x="105"/>
        <item x="104"/>
        <item x="103"/>
        <item x="114"/>
        <item x="102"/>
        <item x="126"/>
        <item x="125"/>
        <item x="100"/>
        <item x="97"/>
        <item x="96"/>
        <item x="95"/>
        <item x="90"/>
        <item x="89"/>
        <item x="99"/>
        <item x="94"/>
        <item x="88"/>
        <item x="101"/>
        <item x="93"/>
        <item x="113"/>
        <item x="92"/>
        <item x="91"/>
        <item x="124"/>
        <item x="98"/>
        <item x="87"/>
        <item x="81"/>
        <item x="84"/>
        <item x="8"/>
        <item x="83"/>
        <item x="82"/>
        <item x="86"/>
        <item x="85"/>
        <item x="80"/>
        <item x="77"/>
        <item x="75"/>
        <item x="74"/>
        <item x="79"/>
        <item x="78"/>
        <item x="76"/>
        <item x="73"/>
        <item x="7"/>
        <item x="72"/>
        <item x="71"/>
        <item x="70"/>
        <item x="69"/>
        <item x="68"/>
        <item x="67"/>
        <item x="66"/>
        <item x="65"/>
        <item x="62"/>
        <item x="60"/>
        <item x="63"/>
        <item x="59"/>
        <item x="64"/>
        <item x="58"/>
        <item x="40"/>
        <item x="54"/>
        <item x="53"/>
        <item x="52"/>
        <item x="51"/>
        <item x="57"/>
        <item x="1"/>
        <item x="50"/>
        <item x="49"/>
        <item x="56"/>
        <item x="48"/>
        <item x="47"/>
        <item x="39"/>
        <item x="55"/>
        <item x="38"/>
        <item x="37"/>
        <item x="36"/>
        <item x="35"/>
        <item x="46"/>
        <item x="34"/>
        <item x="45"/>
        <item x="33"/>
        <item x="44"/>
        <item x="32"/>
        <item x="43"/>
        <item x="31"/>
        <item x="42"/>
        <item x="30"/>
        <item x="41"/>
        <item x="22"/>
        <item x="21"/>
        <item x="20"/>
        <item x="19"/>
        <item x="0"/>
        <item x="28"/>
        <item x="61"/>
        <item x="27"/>
        <item x="26"/>
        <item x="29"/>
        <item x="25"/>
        <item x="24"/>
        <item x="23"/>
        <item x="18"/>
        <item x="17"/>
        <item x="14"/>
        <item x="16"/>
        <item x="6"/>
        <item x="13"/>
        <item x="15"/>
        <item x="12"/>
        <item x="11"/>
        <item x="327"/>
        <item x="326"/>
        <item x="330"/>
        <item x="325"/>
        <item x="321"/>
        <item x="320"/>
        <item x="324"/>
        <item x="329"/>
        <item x="328"/>
        <item x="319"/>
        <item x="323"/>
        <item x="322"/>
        <item x="318"/>
        <item t="default"/>
      </items>
    </pivotField>
    <pivotField compact="0" showAll="0">
      <items count="15">
        <item x="3"/>
        <item x="0"/>
        <item x="5"/>
        <item x="2"/>
        <item x="11"/>
        <item x="6"/>
        <item x="12"/>
        <item x="7"/>
        <item x="13"/>
        <item x="10"/>
        <item x="1"/>
        <item x="8"/>
        <item x="9"/>
        <item x="4"/>
        <item t="default"/>
      </items>
    </pivotField>
    <pivotField compact="0" showAll="0">
      <items count="326">
        <item x="311"/>
        <item x="310"/>
        <item x="312"/>
        <item x="309"/>
        <item x="308"/>
        <item x="306"/>
        <item x="305"/>
        <item x="307"/>
        <item x="304"/>
        <item x="303"/>
        <item x="301"/>
        <item x="302"/>
        <item x="296"/>
        <item x="299"/>
        <item x="297"/>
        <item x="298"/>
        <item x="300"/>
        <item x="295"/>
        <item x="293"/>
        <item x="292"/>
        <item x="291"/>
        <item x="289"/>
        <item x="290"/>
        <item x="294"/>
        <item x="288"/>
        <item x="284"/>
        <item x="287"/>
        <item x="286"/>
        <item x="283"/>
        <item x="285"/>
        <item x="282"/>
        <item x="281"/>
        <item x="280"/>
        <item x="279"/>
        <item x="278"/>
        <item x="273"/>
        <item x="272"/>
        <item x="271"/>
        <item x="270"/>
        <item x="277"/>
        <item x="269"/>
        <item x="276"/>
        <item x="268"/>
        <item x="275"/>
        <item x="274"/>
        <item x="263"/>
        <item x="264"/>
        <item x="267"/>
        <item x="261"/>
        <item x="260"/>
        <item x="266"/>
        <item x="265"/>
        <item x="259"/>
        <item x="256"/>
        <item x="258"/>
        <item x="257"/>
        <item x="254"/>
        <item x="255"/>
        <item x="252"/>
        <item x="248"/>
        <item x="253"/>
        <item x="247"/>
        <item x="251"/>
        <item x="246"/>
        <item x="245"/>
        <item x="250"/>
        <item x="249"/>
        <item x="262"/>
        <item x="241"/>
        <item x="240"/>
        <item x="244"/>
        <item x="242"/>
        <item x="239"/>
        <item x="238"/>
        <item x="243"/>
        <item x="235"/>
        <item x="234"/>
        <item x="233"/>
        <item x="225"/>
        <item x="224"/>
        <item x="232"/>
        <item x="222"/>
        <item x="231"/>
        <item x="221"/>
        <item x="230"/>
        <item x="229"/>
        <item x="228"/>
        <item x="236"/>
        <item x="220"/>
        <item x="227"/>
        <item x="219"/>
        <item x="226"/>
        <item x="201"/>
        <item x="200"/>
        <item x="4"/>
        <item x="199"/>
        <item x="198"/>
        <item x="218"/>
        <item x="212"/>
        <item x="197"/>
        <item x="196"/>
        <item x="211"/>
        <item x="195"/>
        <item x="210"/>
        <item x="194"/>
        <item x="193"/>
        <item x="216"/>
        <item x="215"/>
        <item x="213"/>
        <item x="209"/>
        <item x="208"/>
        <item x="192"/>
        <item x="191"/>
        <item x="214"/>
        <item x="204"/>
        <item x="206"/>
        <item x="203"/>
        <item x="207"/>
        <item x="186"/>
        <item x="185"/>
        <item x="190"/>
        <item x="205"/>
        <item x="189"/>
        <item x="217"/>
        <item x="202"/>
        <item x="184"/>
        <item x="183"/>
        <item x="182"/>
        <item x="223"/>
        <item x="188"/>
        <item x="187"/>
        <item x="181"/>
        <item x="174"/>
        <item x="3"/>
        <item x="180"/>
        <item x="173"/>
        <item x="7"/>
        <item x="172"/>
        <item x="178"/>
        <item x="179"/>
        <item x="177"/>
        <item x="175"/>
        <item x="171"/>
        <item x="165"/>
        <item x="176"/>
        <item x="164"/>
        <item x="169"/>
        <item x="168"/>
        <item x="163"/>
        <item x="170"/>
        <item x="166"/>
        <item x="155"/>
        <item x="160"/>
        <item x="161"/>
        <item x="162"/>
        <item x="154"/>
        <item x="159"/>
        <item x="153"/>
        <item x="158"/>
        <item x="157"/>
        <item x="152"/>
        <item x="156"/>
        <item x="151"/>
        <item x="142"/>
        <item x="167"/>
        <item x="237"/>
        <item x="148"/>
        <item x="150"/>
        <item x="147"/>
        <item x="146"/>
        <item x="149"/>
        <item x="145"/>
        <item x="144"/>
        <item x="132"/>
        <item x="137"/>
        <item x="131"/>
        <item x="130"/>
        <item x="136"/>
        <item x="143"/>
        <item x="141"/>
        <item x="140"/>
        <item x="139"/>
        <item x="135"/>
        <item x="128"/>
        <item x="129"/>
        <item x="127"/>
        <item x="134"/>
        <item x="138"/>
        <item x="126"/>
        <item x="110"/>
        <item x="120"/>
        <item x="109"/>
        <item x="119"/>
        <item x="108"/>
        <item x="107"/>
        <item x="106"/>
        <item x="118"/>
        <item x="105"/>
        <item x="104"/>
        <item x="117"/>
        <item x="116"/>
        <item x="115"/>
        <item x="114"/>
        <item x="113"/>
        <item x="5"/>
        <item x="124"/>
        <item x="103"/>
        <item x="125"/>
        <item x="112"/>
        <item x="100"/>
        <item x="123"/>
        <item x="122"/>
        <item x="98"/>
        <item x="95"/>
        <item x="94"/>
        <item x="93"/>
        <item x="88"/>
        <item x="87"/>
        <item x="92"/>
        <item x="97"/>
        <item x="86"/>
        <item x="102"/>
        <item x="133"/>
        <item x="99"/>
        <item x="91"/>
        <item x="111"/>
        <item x="90"/>
        <item x="89"/>
        <item x="121"/>
        <item x="96"/>
        <item x="85"/>
        <item x="101"/>
        <item x="79"/>
        <item x="82"/>
        <item x="81"/>
        <item x="80"/>
        <item x="84"/>
        <item x="83"/>
        <item x="78"/>
        <item x="75"/>
        <item x="73"/>
        <item x="72"/>
        <item x="77"/>
        <item x="76"/>
        <item x="74"/>
        <item x="71"/>
        <item x="70"/>
        <item x="69"/>
        <item x="68"/>
        <item x="65"/>
        <item x="66"/>
        <item x="67"/>
        <item x="64"/>
        <item x="63"/>
        <item x="60"/>
        <item x="58"/>
        <item x="61"/>
        <item x="57"/>
        <item x="56"/>
        <item x="39"/>
        <item x="52"/>
        <item x="51"/>
        <item x="50"/>
        <item x="49"/>
        <item x="1"/>
        <item x="48"/>
        <item x="47"/>
        <item x="54"/>
        <item x="46"/>
        <item x="38"/>
        <item x="53"/>
        <item x="36"/>
        <item x="35"/>
        <item x="34"/>
        <item x="33"/>
        <item x="44"/>
        <item x="37"/>
        <item x="45"/>
        <item x="32"/>
        <item x="31"/>
        <item x="43"/>
        <item x="30"/>
        <item x="42"/>
        <item x="29"/>
        <item x="62"/>
        <item x="41"/>
        <item x="28"/>
        <item x="40"/>
        <item x="18"/>
        <item x="19"/>
        <item x="17"/>
        <item x="55"/>
        <item x="26"/>
        <item x="16"/>
        <item x="0"/>
        <item x="25"/>
        <item x="24"/>
        <item x="59"/>
        <item x="23"/>
        <item x="27"/>
        <item x="22"/>
        <item x="21"/>
        <item x="20"/>
        <item x="15"/>
        <item x="14"/>
        <item x="2"/>
        <item x="11"/>
        <item x="10"/>
        <item x="9"/>
        <item x="13"/>
        <item x="12"/>
        <item x="8"/>
        <item x="321"/>
        <item x="320"/>
        <item x="324"/>
        <item x="319"/>
        <item x="315"/>
        <item x="314"/>
        <item x="318"/>
        <item x="323"/>
        <item x="322"/>
        <item x="317"/>
        <item x="316"/>
        <item x="313"/>
        <item x="6"/>
        <item t="default"/>
      </items>
    </pivotField>
    <pivotField compact="0" showAll="0">
      <items count="98">
        <item x="5"/>
        <item x="88"/>
        <item x="10"/>
        <item x="91"/>
        <item x="89"/>
        <item x="87"/>
        <item x="86"/>
        <item x="85"/>
        <item x="84"/>
        <item x="83"/>
        <item x="82"/>
        <item x="81"/>
        <item x="80"/>
        <item x="79"/>
        <item x="78"/>
        <item x="77"/>
        <item x="76"/>
        <item x="74"/>
        <item x="75"/>
        <item x="73"/>
        <item x="72"/>
        <item x="71"/>
        <item x="70"/>
        <item x="69"/>
        <item x="68"/>
        <item x="67"/>
        <item x="4"/>
        <item x="65"/>
        <item x="63"/>
        <item x="64"/>
        <item x="62"/>
        <item x="61"/>
        <item x="60"/>
        <item x="57"/>
        <item x="56"/>
        <item x="59"/>
        <item x="55"/>
        <item x="53"/>
        <item x="54"/>
        <item x="2"/>
        <item x="50"/>
        <item x="51"/>
        <item x="49"/>
        <item x="48"/>
        <item x="44"/>
        <item x="47"/>
        <item x="42"/>
        <item x="39"/>
        <item x="40"/>
        <item x="8"/>
        <item x="37"/>
        <item x="7"/>
        <item x="36"/>
        <item x="35"/>
        <item x="33"/>
        <item x="34"/>
        <item x="32"/>
        <item x="29"/>
        <item x="30"/>
        <item x="31"/>
        <item x="26"/>
        <item x="20"/>
        <item x="25"/>
        <item x="19"/>
        <item x="18"/>
        <item x="24"/>
        <item x="21"/>
        <item x="17"/>
        <item x="13"/>
        <item x="6"/>
        <item x="12"/>
        <item x="14"/>
        <item x="96"/>
        <item x="95"/>
        <item x="94"/>
        <item x="92"/>
        <item x="93"/>
        <item x="66"/>
        <item x="43"/>
        <item x="3"/>
        <item x="27"/>
        <item x="0"/>
        <item x="46"/>
        <item x="38"/>
        <item x="9"/>
        <item x="11"/>
        <item x="28"/>
        <item x="90"/>
        <item x="41"/>
        <item x="23"/>
        <item x="15"/>
        <item x="22"/>
        <item x="45"/>
        <item x="16"/>
        <item x="52"/>
        <item x="58"/>
        <item x="1"/>
        <item t="default"/>
      </items>
    </pivotField>
    <pivotField compact="0" showAll="0">
      <items count="40">
        <item x="7"/>
        <item x="33"/>
        <item x="3"/>
        <item x="5"/>
        <item x="25"/>
        <item x="13"/>
        <item x="36"/>
        <item x="2"/>
        <item x="18"/>
        <item x="20"/>
        <item x="34"/>
        <item x="31"/>
        <item x="28"/>
        <item x="12"/>
        <item x="10"/>
        <item x="22"/>
        <item x="32"/>
        <item x="9"/>
        <item x="37"/>
        <item x="23"/>
        <item x="4"/>
        <item x="30"/>
        <item x="27"/>
        <item x="24"/>
        <item x="15"/>
        <item x="0"/>
        <item x="29"/>
        <item x="19"/>
        <item x="16"/>
        <item x="1"/>
        <item x="6"/>
        <item x="8"/>
        <item x="14"/>
        <item x="17"/>
        <item x="26"/>
        <item x="21"/>
        <item x="35"/>
        <item x="11"/>
        <item x="38"/>
        <item t="default"/>
      </items>
    </pivotField>
    <pivotField compact="0" showAll="0">
      <items count="3">
        <item x="0"/>
        <item x="1"/>
        <item t="default"/>
      </items>
    </pivotField>
    <pivotField compact="0" showAll="0">
      <items count="3">
        <item x="0"/>
        <item x="1"/>
        <item t="default"/>
      </items>
    </pivotField>
    <pivotField dataField="1" compact="0" showAll="0">
      <items count="117">
        <item x="113"/>
        <item x="92"/>
        <item x="10"/>
        <item x="8"/>
        <item x="4"/>
        <item x="52"/>
        <item x="39"/>
        <item x="22"/>
        <item x="1"/>
        <item x="15"/>
        <item x="106"/>
        <item x="57"/>
        <item x="6"/>
        <item x="110"/>
        <item x="27"/>
        <item x="73"/>
        <item x="63"/>
        <item x="25"/>
        <item x="62"/>
        <item x="82"/>
        <item x="104"/>
        <item x="102"/>
        <item x="79"/>
        <item x="107"/>
        <item x="19"/>
        <item x="67"/>
        <item x="69"/>
        <item x="80"/>
        <item x="90"/>
        <item x="68"/>
        <item x="28"/>
        <item x="83"/>
        <item x="49"/>
        <item x="65"/>
        <item x="78"/>
        <item x="70"/>
        <item x="9"/>
        <item x="20"/>
        <item x="5"/>
        <item x="86"/>
        <item x="46"/>
        <item x="23"/>
        <item x="108"/>
        <item x="94"/>
        <item x="59"/>
        <item x="103"/>
        <item x="21"/>
        <item x="95"/>
        <item x="85"/>
        <item x="60"/>
        <item x="96"/>
        <item x="77"/>
        <item x="72"/>
        <item x="88"/>
        <item x="99"/>
        <item x="91"/>
        <item x="18"/>
        <item x="87"/>
        <item x="93"/>
        <item x="76"/>
        <item x="64"/>
        <item x="0"/>
        <item x="114"/>
        <item x="47"/>
        <item x="81"/>
        <item x="3"/>
        <item x="33"/>
        <item x="101"/>
        <item x="29"/>
        <item x="53"/>
        <item x="24"/>
        <item x="35"/>
        <item x="66"/>
        <item x="111"/>
        <item x="51"/>
        <item x="56"/>
        <item x="75"/>
        <item x="71"/>
        <item x="74"/>
        <item x="32"/>
        <item x="42"/>
        <item x="97"/>
        <item x="40"/>
        <item x="26"/>
        <item x="16"/>
        <item x="48"/>
        <item x="44"/>
        <item x="30"/>
        <item x="41"/>
        <item x="37"/>
        <item x="13"/>
        <item x="50"/>
        <item x="11"/>
        <item x="105"/>
        <item x="38"/>
        <item x="12"/>
        <item x="89"/>
        <item x="109"/>
        <item x="58"/>
        <item x="55"/>
        <item x="14"/>
        <item x="112"/>
        <item x="2"/>
        <item x="98"/>
        <item x="84"/>
        <item x="17"/>
        <item x="31"/>
        <item x="61"/>
        <item x="100"/>
        <item x="43"/>
        <item x="45"/>
        <item x="34"/>
        <item x="54"/>
        <item x="7"/>
        <item x="36"/>
        <item x="115"/>
        <item t="default"/>
      </items>
    </pivotField>
    <pivotField compact="0" showAll="0">
      <items count="4">
        <item x="2"/>
        <item x="1"/>
        <item x="0"/>
        <item t="default"/>
      </items>
    </pivotField>
    <pivotField compact="0" showAll="0">
      <items count="71">
        <item x="0"/>
        <item x="19"/>
        <item x="6"/>
        <item x="27"/>
        <item x="38"/>
        <item x="2"/>
        <item x="42"/>
        <item x="51"/>
        <item x="14"/>
        <item x="49"/>
        <item x="28"/>
        <item x="15"/>
        <item x="11"/>
        <item x="57"/>
        <item x="63"/>
        <item x="47"/>
        <item x="48"/>
        <item x="9"/>
        <item x="65"/>
        <item x="31"/>
        <item x="53"/>
        <item x="66"/>
        <item x="34"/>
        <item x="20"/>
        <item x="8"/>
        <item x="61"/>
        <item x="29"/>
        <item x="36"/>
        <item x="25"/>
        <item x="32"/>
        <item x="59"/>
        <item x="44"/>
        <item x="18"/>
        <item x="43"/>
        <item x="41"/>
        <item x="35"/>
        <item x="56"/>
        <item x="12"/>
        <item x="33"/>
        <item x="13"/>
        <item x="4"/>
        <item x="39"/>
        <item x="7"/>
        <item x="54"/>
        <item x="64"/>
        <item x="21"/>
        <item x="40"/>
        <item x="69"/>
        <item x="55"/>
        <item x="24"/>
        <item x="46"/>
        <item x="5"/>
        <item x="67"/>
        <item x="3"/>
        <item x="17"/>
        <item x="16"/>
        <item x="23"/>
        <item x="45"/>
        <item x="26"/>
        <item x="50"/>
        <item x="22"/>
        <item x="1"/>
        <item x="62"/>
        <item x="60"/>
        <item x="30"/>
        <item x="52"/>
        <item x="10"/>
        <item x="58"/>
        <item x="37"/>
        <item x="68"/>
        <item t="default"/>
      </items>
    </pivotField>
    <pivotField compact="0" showAll="0">
      <items count="5">
        <item x="1"/>
        <item x="0"/>
        <item x="2"/>
        <item x="3"/>
        <item t="default"/>
      </items>
    </pivotField>
    <pivotField compact="0" showAll="0">
      <items count="5">
        <item x="2"/>
        <item x="1"/>
        <item x="0"/>
        <item x="3"/>
        <item t="default"/>
      </items>
    </pivotField>
    <pivotField compact="0" showAll="0">
      <items count="9">
        <item x="0"/>
        <item x="5"/>
        <item x="1"/>
        <item x="3"/>
        <item x="7"/>
        <item x="6"/>
        <item x="4"/>
        <item x="2"/>
        <item t="default"/>
      </items>
    </pivotField>
    <pivotField compact="0" showAll="0">
      <items count="320">
        <item x="116"/>
        <item x="73"/>
        <item x="279"/>
        <item x="10"/>
        <item x="136"/>
        <item x="154"/>
        <item x="305"/>
        <item x="181"/>
        <item x="66"/>
        <item x="300"/>
        <item x="250"/>
        <item x="215"/>
        <item x="182"/>
        <item x="301"/>
        <item x="19"/>
        <item x="306"/>
        <item x="126"/>
        <item x="222"/>
        <item x="311"/>
        <item x="112"/>
        <item x="228"/>
        <item x="198"/>
        <item x="98"/>
        <item x="156"/>
        <item x="318"/>
        <item x="7"/>
        <item x="285"/>
        <item x="32"/>
        <item x="79"/>
        <item x="64"/>
        <item x="200"/>
        <item x="96"/>
        <item x="294"/>
        <item x="52"/>
        <item x="303"/>
        <item x="82"/>
        <item x="50"/>
        <item x="147"/>
        <item x="205"/>
        <item x="287"/>
        <item x="37"/>
        <item x="88"/>
        <item x="121"/>
        <item x="135"/>
        <item x="46"/>
        <item x="114"/>
        <item x="269"/>
        <item x="203"/>
        <item x="235"/>
        <item x="118"/>
        <item x="207"/>
        <item x="59"/>
        <item x="224"/>
        <item x="1"/>
        <item x="113"/>
        <item x="81"/>
        <item x="238"/>
        <item x="56"/>
        <item x="289"/>
        <item x="15"/>
        <item x="39"/>
        <item x="0"/>
        <item x="193"/>
        <item x="90"/>
        <item x="157"/>
        <item x="220"/>
        <item x="186"/>
        <item x="185"/>
        <item x="297"/>
        <item x="271"/>
        <item x="227"/>
        <item x="155"/>
        <item x="260"/>
        <item x="75"/>
        <item x="164"/>
        <item x="29"/>
        <item x="26"/>
        <item x="100"/>
        <item x="161"/>
        <item x="190"/>
        <item x="134"/>
        <item x="290"/>
        <item x="23"/>
        <item x="282"/>
        <item x="174"/>
        <item x="167"/>
        <item x="38"/>
        <item x="139"/>
        <item x="83"/>
        <item x="263"/>
        <item x="211"/>
        <item x="20"/>
        <item x="251"/>
        <item x="213"/>
        <item x="221"/>
        <item x="202"/>
        <item x="243"/>
        <item x="312"/>
        <item x="194"/>
        <item x="259"/>
        <item x="288"/>
        <item x="296"/>
        <item x="176"/>
        <item x="197"/>
        <item x="258"/>
        <item x="132"/>
        <item x="24"/>
        <item x="166"/>
        <item x="246"/>
        <item x="273"/>
        <item x="291"/>
        <item x="47"/>
        <item x="274"/>
        <item x="241"/>
        <item x="240"/>
        <item x="168"/>
        <item x="55"/>
        <item x="237"/>
        <item x="169"/>
        <item x="53"/>
        <item x="253"/>
        <item x="162"/>
        <item x="65"/>
        <item x="144"/>
        <item x="188"/>
        <item x="230"/>
        <item x="278"/>
        <item x="264"/>
        <item x="192"/>
        <item x="91"/>
        <item x="119"/>
        <item x="184"/>
        <item x="218"/>
        <item x="95"/>
        <item x="130"/>
        <item x="266"/>
        <item x="110"/>
        <item x="86"/>
        <item x="216"/>
        <item x="67"/>
        <item x="298"/>
        <item x="152"/>
        <item x="268"/>
        <item x="111"/>
        <item x="146"/>
        <item x="41"/>
        <item x="163"/>
        <item x="270"/>
        <item x="137"/>
        <item x="69"/>
        <item x="27"/>
        <item x="85"/>
        <item x="25"/>
        <item x="315"/>
        <item x="142"/>
        <item x="80"/>
        <item x="63"/>
        <item x="36"/>
        <item x="189"/>
        <item x="262"/>
        <item x="13"/>
        <item x="102"/>
        <item x="87"/>
        <item x="265"/>
        <item x="233"/>
        <item x="256"/>
        <item x="133"/>
        <item x="43"/>
        <item x="108"/>
        <item x="254"/>
        <item x="72"/>
        <item x="171"/>
        <item x="280"/>
        <item x="3"/>
        <item x="149"/>
        <item x="281"/>
        <item x="173"/>
        <item x="101"/>
        <item x="177"/>
        <item x="239"/>
        <item x="35"/>
        <item x="131"/>
        <item x="217"/>
        <item x="28"/>
        <item x="14"/>
        <item x="295"/>
        <item x="148"/>
        <item x="214"/>
        <item x="170"/>
        <item x="42"/>
        <item x="104"/>
        <item x="54"/>
        <item x="18"/>
        <item x="175"/>
        <item x="125"/>
        <item x="106"/>
        <item x="226"/>
        <item x="22"/>
        <item x="234"/>
        <item x="314"/>
        <item x="74"/>
        <item x="316"/>
        <item x="143"/>
        <item x="277"/>
        <item x="122"/>
        <item x="229"/>
        <item x="180"/>
        <item x="5"/>
        <item x="12"/>
        <item x="219"/>
        <item x="9"/>
        <item x="212"/>
        <item x="94"/>
        <item x="6"/>
        <item x="2"/>
        <item x="283"/>
        <item x="105"/>
        <item x="293"/>
        <item x="165"/>
        <item x="267"/>
        <item x="183"/>
        <item x="299"/>
        <item x="49"/>
        <item x="51"/>
        <item x="248"/>
        <item x="204"/>
        <item x="57"/>
        <item x="309"/>
        <item x="172"/>
        <item x="275"/>
        <item x="150"/>
        <item x="68"/>
        <item x="138"/>
        <item x="120"/>
        <item x="60"/>
        <item x="93"/>
        <item x="244"/>
        <item x="89"/>
        <item x="223"/>
        <item x="247"/>
        <item x="33"/>
        <item x="159"/>
        <item x="97"/>
        <item x="62"/>
        <item x="124"/>
        <item x="158"/>
        <item x="179"/>
        <item x="249"/>
        <item x="257"/>
        <item x="209"/>
        <item x="276"/>
        <item x="308"/>
        <item x="30"/>
        <item x="196"/>
        <item x="272"/>
        <item x="201"/>
        <item x="232"/>
        <item x="304"/>
        <item x="76"/>
        <item x="236"/>
        <item x="115"/>
        <item x="307"/>
        <item x="242"/>
        <item x="292"/>
        <item x="206"/>
        <item x="99"/>
        <item x="78"/>
        <item x="284"/>
        <item x="160"/>
        <item x="313"/>
        <item x="302"/>
        <item x="210"/>
        <item x="123"/>
        <item x="58"/>
        <item x="21"/>
        <item x="140"/>
        <item x="117"/>
        <item x="208"/>
        <item x="178"/>
        <item x="61"/>
        <item x="71"/>
        <item x="286"/>
        <item x="231"/>
        <item x="252"/>
        <item x="255"/>
        <item x="16"/>
        <item x="191"/>
        <item x="225"/>
        <item x="128"/>
        <item x="310"/>
        <item x="245"/>
        <item x="107"/>
        <item x="92"/>
        <item x="127"/>
        <item x="129"/>
        <item x="17"/>
        <item x="195"/>
        <item x="199"/>
        <item x="151"/>
        <item x="45"/>
        <item x="141"/>
        <item x="103"/>
        <item x="187"/>
        <item x="40"/>
        <item x="31"/>
        <item x="317"/>
        <item x="84"/>
        <item x="8"/>
        <item x="77"/>
        <item x="11"/>
        <item x="145"/>
        <item x="109"/>
        <item x="153"/>
        <item x="34"/>
        <item x="70"/>
        <item x="44"/>
        <item x="261"/>
        <item x="48"/>
        <item x="4"/>
        <item t="default"/>
      </items>
    </pivotField>
    <pivotField compact="0" showAll="0">
      <items count="261">
        <item x="211"/>
        <item x="156"/>
        <item x="167"/>
        <item x="149"/>
        <item x="143"/>
        <item x="251"/>
        <item x="184"/>
        <item x="118"/>
        <item x="106"/>
        <item x="72"/>
        <item x="70"/>
        <item x="247"/>
        <item x="244"/>
        <item x="237"/>
        <item x="235"/>
        <item x="230"/>
        <item x="228"/>
        <item x="222"/>
        <item x="220"/>
        <item x="216"/>
        <item x="208"/>
        <item x="206"/>
        <item x="205"/>
        <item x="196"/>
        <item x="200"/>
        <item x="188"/>
        <item x="193"/>
        <item x="192"/>
        <item x="182"/>
        <item x="4"/>
        <item x="180"/>
        <item x="153"/>
        <item x="161"/>
        <item x="169"/>
        <item x="148"/>
        <item x="145"/>
        <item x="3"/>
        <item x="137"/>
        <item x="126"/>
        <item x="115"/>
        <item x="105"/>
        <item x="101"/>
        <item x="100"/>
        <item x="83"/>
        <item x="84"/>
        <item x="85"/>
        <item x="93"/>
        <item x="82"/>
        <item x="87"/>
        <item x="90"/>
        <item x="96"/>
        <item x="95"/>
        <item x="86"/>
        <item x="44"/>
        <item x="138"/>
        <item x="108"/>
        <item x="91"/>
        <item x="99"/>
        <item x="61"/>
        <item x="49"/>
        <item x="37"/>
        <item x="27"/>
        <item x="88"/>
        <item x="77"/>
        <item x="68"/>
        <item x="65"/>
        <item x="66"/>
        <item x="63"/>
        <item x="60"/>
        <item x="58"/>
        <item x="54"/>
        <item x="47"/>
        <item x="42"/>
        <item x="1"/>
        <item x="17"/>
        <item x="36"/>
        <item x="24"/>
        <item x="38"/>
        <item x="23"/>
        <item x="22"/>
        <item x="21"/>
        <item x="30"/>
        <item x="10"/>
        <item x="0"/>
        <item x="15"/>
        <item x="256"/>
        <item x="254"/>
        <item x="189"/>
        <item x="102"/>
        <item x="97"/>
        <item x="113"/>
        <item x="111"/>
        <item x="71"/>
        <item x="56"/>
        <item x="246"/>
        <item x="243"/>
        <item x="241"/>
        <item x="238"/>
        <item x="233"/>
        <item x="227"/>
        <item x="219"/>
        <item x="204"/>
        <item x="198"/>
        <item x="201"/>
        <item x="194"/>
        <item x="174"/>
        <item x="177"/>
        <item x="181"/>
        <item x="155"/>
        <item x="168"/>
        <item x="154"/>
        <item x="172"/>
        <item x="5"/>
        <item x="170"/>
        <item x="165"/>
        <item x="147"/>
        <item x="131"/>
        <item x="128"/>
        <item x="129"/>
        <item x="130"/>
        <item x="125"/>
        <item x="122"/>
        <item x="119"/>
        <item x="123"/>
        <item x="112"/>
        <item x="110"/>
        <item x="94"/>
        <item x="69"/>
        <item x="59"/>
        <item x="28"/>
        <item x="258"/>
        <item x="107"/>
        <item x="75"/>
        <item x="73"/>
        <item x="67"/>
        <item x="62"/>
        <item x="57"/>
        <item x="52"/>
        <item x="55"/>
        <item x="50"/>
        <item x="43"/>
        <item x="39"/>
        <item x="33"/>
        <item x="29"/>
        <item x="20"/>
        <item x="16"/>
        <item x="14"/>
        <item x="7"/>
        <item x="6"/>
        <item x="252"/>
        <item x="255"/>
        <item x="109"/>
        <item x="31"/>
        <item x="236"/>
        <item x="234"/>
        <item x="239"/>
        <item x="232"/>
        <item x="231"/>
        <item x="225"/>
        <item x="218"/>
        <item x="207"/>
        <item x="202"/>
        <item x="199"/>
        <item x="195"/>
        <item x="186"/>
        <item x="178"/>
        <item x="183"/>
        <item x="176"/>
        <item x="179"/>
        <item x="157"/>
        <item x="171"/>
        <item x="142"/>
        <item x="64"/>
        <item x="210"/>
        <item x="190"/>
        <item x="187"/>
        <item x="136"/>
        <item x="133"/>
        <item x="124"/>
        <item x="117"/>
        <item x="79"/>
        <item x="78"/>
        <item x="46"/>
        <item x="32"/>
        <item x="12"/>
        <item x="163"/>
        <item x="144"/>
        <item x="141"/>
        <item x="146"/>
        <item x="132"/>
        <item x="140"/>
        <item x="89"/>
        <item x="81"/>
        <item x="80"/>
        <item x="74"/>
        <item x="98"/>
        <item x="76"/>
        <item x="51"/>
        <item x="53"/>
        <item x="48"/>
        <item x="45"/>
        <item x="34"/>
        <item x="25"/>
        <item x="18"/>
        <item x="8"/>
        <item x="19"/>
        <item x="11"/>
        <item x="250"/>
        <item x="245"/>
        <item x="242"/>
        <item x="240"/>
        <item x="229"/>
        <item x="226"/>
        <item x="224"/>
        <item x="223"/>
        <item x="214"/>
        <item x="217"/>
        <item x="221"/>
        <item x="215"/>
        <item x="191"/>
        <item x="150"/>
        <item x="135"/>
        <item x="92"/>
        <item x="209"/>
        <item x="213"/>
        <item x="212"/>
        <item x="203"/>
        <item x="197"/>
        <item x="185"/>
        <item x="175"/>
        <item x="160"/>
        <item x="158"/>
        <item x="159"/>
        <item x="173"/>
        <item x="152"/>
        <item x="151"/>
        <item x="166"/>
        <item x="164"/>
        <item x="162"/>
        <item x="134"/>
        <item x="139"/>
        <item x="127"/>
        <item x="120"/>
        <item x="116"/>
        <item x="103"/>
        <item x="104"/>
        <item x="40"/>
        <item x="41"/>
        <item x="26"/>
        <item x="35"/>
        <item x="13"/>
        <item x="9"/>
        <item x="257"/>
        <item x="253"/>
        <item x="259"/>
        <item x="114"/>
        <item x="249"/>
        <item x="248"/>
        <item x="121"/>
        <item x="2"/>
        <item t="default"/>
      </items>
    </pivotField>
    <pivotField compact="0" showAll="0">
      <items count="32">
        <item x="29"/>
        <item x="10"/>
        <item x="28"/>
        <item x="27"/>
        <item x="26"/>
        <item x="25"/>
        <item x="24"/>
        <item x="23"/>
        <item x="22"/>
        <item x="21"/>
        <item x="20"/>
        <item x="19"/>
        <item x="6"/>
        <item x="5"/>
        <item x="4"/>
        <item x="18"/>
        <item x="17"/>
        <item x="16"/>
        <item x="3"/>
        <item x="15"/>
        <item x="14"/>
        <item x="13"/>
        <item x="9"/>
        <item x="8"/>
        <item x="12"/>
        <item x="11"/>
        <item x="1"/>
        <item x="0"/>
        <item x="7"/>
        <item x="30"/>
        <item x="2"/>
        <item t="default"/>
      </items>
    </pivotField>
    <pivotField compact="0" showAll="0">
      <items count="2">
        <item x="0"/>
        <item t="default"/>
      </items>
    </pivotField>
    <pivotField compact="0" showAll="0">
      <items count="335">
        <item x="234"/>
        <item x="318"/>
        <item x="317"/>
        <item x="316"/>
        <item x="312"/>
        <item x="309"/>
        <item x="305"/>
        <item x="295"/>
        <item x="266"/>
        <item x="236"/>
        <item x="241"/>
        <item x="156"/>
        <item x="199"/>
        <item x="227"/>
        <item x="247"/>
        <item x="230"/>
        <item x="237"/>
        <item x="159"/>
        <item x="5"/>
        <item x="188"/>
        <item x="74"/>
        <item x="177"/>
        <item x="67"/>
        <item x="170"/>
        <item x="107"/>
        <item x="142"/>
        <item x="137"/>
        <item x="86"/>
        <item x="49"/>
        <item x="96"/>
        <item x="105"/>
        <item x="128"/>
        <item x="123"/>
        <item x="101"/>
        <item x="134"/>
        <item x="130"/>
        <item x="26"/>
        <item x="91"/>
        <item x="116"/>
        <item x="51"/>
        <item x="33"/>
        <item x="322"/>
        <item x="61"/>
        <item x="20"/>
        <item x="65"/>
        <item x="30"/>
        <item x="28"/>
        <item x="56"/>
        <item x="40"/>
        <item x="27"/>
        <item x="25"/>
        <item x="331"/>
        <item x="325"/>
        <item x="314"/>
        <item x="320"/>
        <item x="310"/>
        <item x="272"/>
        <item x="294"/>
        <item x="315"/>
        <item x="290"/>
        <item x="286"/>
        <item x="262"/>
        <item x="307"/>
        <item x="293"/>
        <item x="204"/>
        <item x="194"/>
        <item x="277"/>
        <item x="254"/>
        <item x="205"/>
        <item x="267"/>
        <item x="193"/>
        <item x="271"/>
        <item x="186"/>
        <item x="231"/>
        <item x="259"/>
        <item x="246"/>
        <item x="164"/>
        <item x="108"/>
        <item x="195"/>
        <item x="189"/>
        <item x="113"/>
        <item x="100"/>
        <item x="124"/>
        <item x="166"/>
        <item x="212"/>
        <item x="121"/>
        <item x="178"/>
        <item x="187"/>
        <item x="173"/>
        <item x="69"/>
        <item x="165"/>
        <item x="85"/>
        <item x="84"/>
        <item x="73"/>
        <item x="125"/>
        <item x="82"/>
        <item x="151"/>
        <item x="158"/>
        <item x="98"/>
        <item x="2"/>
        <item x="154"/>
        <item x="150"/>
        <item x="141"/>
        <item x="126"/>
        <item x="89"/>
        <item x="145"/>
        <item x="148"/>
        <item x="146"/>
        <item x="140"/>
        <item x="53"/>
        <item x="127"/>
        <item x="97"/>
        <item x="0"/>
        <item x="45"/>
        <item x="103"/>
        <item x="329"/>
        <item x="15"/>
        <item x="18"/>
        <item x="50"/>
        <item x="323"/>
        <item x="59"/>
        <item x="1"/>
        <item x="324"/>
        <item x="22"/>
        <item x="21"/>
        <item x="16"/>
        <item x="14"/>
        <item x="263"/>
        <item x="249"/>
        <item x="9"/>
        <item x="144"/>
        <item x="87"/>
        <item x="10"/>
        <item x="301"/>
        <item x="279"/>
        <item x="298"/>
        <item x="302"/>
        <item x="319"/>
        <item x="313"/>
        <item x="311"/>
        <item x="285"/>
        <item x="300"/>
        <item x="229"/>
        <item x="284"/>
        <item x="282"/>
        <item x="215"/>
        <item x="276"/>
        <item x="220"/>
        <item x="292"/>
        <item x="224"/>
        <item x="275"/>
        <item x="280"/>
        <item x="273"/>
        <item x="196"/>
        <item x="213"/>
        <item x="210"/>
        <item x="258"/>
        <item x="216"/>
        <item x="264"/>
        <item x="179"/>
        <item x="232"/>
        <item x="245"/>
        <item x="206"/>
        <item x="153"/>
        <item x="200"/>
        <item x="207"/>
        <item x="4"/>
        <item x="110"/>
        <item x="197"/>
        <item x="192"/>
        <item x="109"/>
        <item x="169"/>
        <item x="70"/>
        <item x="160"/>
        <item x="147"/>
        <item x="122"/>
        <item x="149"/>
        <item x="112"/>
        <item x="119"/>
        <item x="106"/>
        <item x="78"/>
        <item x="90"/>
        <item x="36"/>
        <item x="8"/>
        <item x="37"/>
        <item x="64"/>
        <item x="7"/>
        <item x="76"/>
        <item x="38"/>
        <item x="57"/>
        <item x="29"/>
        <item x="62"/>
        <item x="39"/>
        <item x="11"/>
        <item x="48"/>
        <item x="41"/>
        <item x="42"/>
        <item x="333"/>
        <item x="6"/>
        <item x="34"/>
        <item x="330"/>
        <item x="19"/>
        <item x="289"/>
        <item x="269"/>
        <item x="248"/>
        <item x="219"/>
        <item x="299"/>
        <item x="265"/>
        <item x="274"/>
        <item x="191"/>
        <item x="203"/>
        <item x="287"/>
        <item x="182"/>
        <item x="281"/>
        <item x="270"/>
        <item x="256"/>
        <item x="228"/>
        <item x="218"/>
        <item x="250"/>
        <item x="238"/>
        <item x="253"/>
        <item x="239"/>
        <item x="162"/>
        <item x="185"/>
        <item x="214"/>
        <item x="99"/>
        <item x="136"/>
        <item x="77"/>
        <item x="157"/>
        <item x="129"/>
        <item x="55"/>
        <item x="23"/>
        <item x="135"/>
        <item x="332"/>
        <item x="81"/>
        <item x="102"/>
        <item x="80"/>
        <item x="46"/>
        <item x="58"/>
        <item x="83"/>
        <item x="72"/>
        <item x="326"/>
        <item x="75"/>
        <item x="54"/>
        <item x="12"/>
        <item x="327"/>
        <item x="328"/>
        <item x="291"/>
        <item x="308"/>
        <item x="251"/>
        <item x="304"/>
        <item x="233"/>
        <item x="201"/>
        <item x="297"/>
        <item x="235"/>
        <item x="288"/>
        <item x="225"/>
        <item x="202"/>
        <item x="260"/>
        <item x="217"/>
        <item x="261"/>
        <item x="252"/>
        <item x="155"/>
        <item x="244"/>
        <item x="242"/>
        <item x="176"/>
        <item x="161"/>
        <item x="171"/>
        <item x="143"/>
        <item x="208"/>
        <item x="221"/>
        <item x="114"/>
        <item x="71"/>
        <item x="175"/>
        <item x="184"/>
        <item x="66"/>
        <item x="152"/>
        <item x="139"/>
        <item x="32"/>
        <item x="133"/>
        <item x="132"/>
        <item x="104"/>
        <item x="111"/>
        <item x="31"/>
        <item x="115"/>
        <item x="93"/>
        <item x="94"/>
        <item x="95"/>
        <item x="88"/>
        <item x="68"/>
        <item x="44"/>
        <item x="47"/>
        <item x="43"/>
        <item x="24"/>
        <item x="278"/>
        <item x="303"/>
        <item x="268"/>
        <item x="183"/>
        <item x="163"/>
        <item x="257"/>
        <item x="226"/>
        <item x="211"/>
        <item x="174"/>
        <item x="243"/>
        <item x="138"/>
        <item x="240"/>
        <item x="131"/>
        <item x="223"/>
        <item x="3"/>
        <item x="190"/>
        <item x="181"/>
        <item x="92"/>
        <item x="180"/>
        <item x="167"/>
        <item x="118"/>
        <item x="35"/>
        <item x="79"/>
        <item x="60"/>
        <item x="63"/>
        <item x="13"/>
        <item x="17"/>
        <item x="198"/>
        <item x="120"/>
        <item x="168"/>
        <item x="117"/>
        <item x="52"/>
        <item x="306"/>
        <item x="255"/>
        <item x="296"/>
        <item x="283"/>
        <item x="222"/>
        <item x="172"/>
        <item x="209"/>
        <item x="321"/>
        <item t="default"/>
      </items>
    </pivotField>
    <pivotField compact="0" showAll="0">
      <items count="2">
        <item x="0"/>
        <item t="default"/>
      </items>
    </pivotField>
    <pivotField compact="0" showAll="0">
      <items count="3">
        <item x="1"/>
        <item x="0"/>
        <item t="default"/>
      </items>
    </pivotField>
    <pivotField compact="0" showAll="0">
      <items count="3">
        <item x="1"/>
        <item x="0"/>
        <item t="default"/>
      </items>
    </pivotField>
    <pivotField compact="0" showAll="0">
      <items count="3">
        <item x="1"/>
        <item x="0"/>
        <item t="default"/>
      </items>
    </pivotField>
    <pivotField compact="0" showAll="0">
      <items count="322">
        <item x="173"/>
        <item x="205"/>
        <item x="263"/>
        <item x="222"/>
        <item x="7"/>
        <item x="248"/>
        <item x="145"/>
        <item x="320"/>
        <item x="123"/>
        <item x="285"/>
        <item x="85"/>
        <item x="52"/>
        <item x="76"/>
        <item x="166"/>
        <item x="163"/>
        <item x="223"/>
        <item x="6"/>
        <item x="100"/>
        <item x="70"/>
        <item x="206"/>
        <item x="147"/>
        <item x="131"/>
        <item x="307"/>
        <item x="191"/>
        <item x="160"/>
        <item x="174"/>
        <item x="240"/>
        <item x="157"/>
        <item x="319"/>
        <item x="246"/>
        <item x="193"/>
        <item x="212"/>
        <item x="303"/>
        <item x="60"/>
        <item x="49"/>
        <item x="297"/>
        <item x="255"/>
        <item x="154"/>
        <item x="151"/>
        <item x="292"/>
        <item x="313"/>
        <item x="295"/>
        <item x="316"/>
        <item x="25"/>
        <item x="77"/>
        <item x="27"/>
        <item x="270"/>
        <item x="226"/>
        <item x="97"/>
        <item x="281"/>
        <item x="279"/>
        <item x="204"/>
        <item x="208"/>
        <item x="300"/>
        <item x="186"/>
        <item x="47"/>
        <item x="182"/>
        <item x="245"/>
        <item x="301"/>
        <item x="252"/>
        <item x="75"/>
        <item x="171"/>
        <item x="58"/>
        <item x="267"/>
        <item x="161"/>
        <item x="167"/>
        <item x="14"/>
        <item x="202"/>
        <item x="247"/>
        <item x="137"/>
        <item x="109"/>
        <item x="18"/>
        <item x="9"/>
        <item x="258"/>
        <item x="96"/>
        <item x="102"/>
        <item x="178"/>
        <item x="125"/>
        <item x="244"/>
        <item x="19"/>
        <item x="17"/>
        <item x="305"/>
        <item x="304"/>
        <item x="199"/>
        <item x="227"/>
        <item x="41"/>
        <item x="139"/>
        <item x="81"/>
        <item x="99"/>
        <item x="296"/>
        <item x="64"/>
        <item x="66"/>
        <item x="215"/>
        <item x="12"/>
        <item x="136"/>
        <item x="34"/>
        <item x="129"/>
        <item x="72"/>
        <item x="13"/>
        <item x="57"/>
        <item x="78"/>
        <item x="35"/>
        <item x="140"/>
        <item x="308"/>
        <item x="1"/>
        <item x="10"/>
        <item x="314"/>
        <item x="2"/>
        <item x="318"/>
        <item x="135"/>
        <item x="224"/>
        <item x="177"/>
        <item x="148"/>
        <item x="272"/>
        <item x="275"/>
        <item x="20"/>
        <item x="94"/>
        <item x="86"/>
        <item x="276"/>
        <item x="82"/>
        <item x="242"/>
        <item x="62"/>
        <item x="293"/>
        <item x="110"/>
        <item x="122"/>
        <item x="124"/>
        <item x="133"/>
        <item x="33"/>
        <item x="256"/>
        <item x="261"/>
        <item x="138"/>
        <item x="259"/>
        <item x="92"/>
        <item x="317"/>
        <item x="51"/>
        <item x="56"/>
        <item x="118"/>
        <item x="271"/>
        <item x="113"/>
        <item x="211"/>
        <item x="156"/>
        <item x="168"/>
        <item x="260"/>
        <item x="228"/>
        <item x="179"/>
        <item x="83"/>
        <item x="32"/>
        <item x="42"/>
        <item x="15"/>
        <item x="63"/>
        <item x="38"/>
        <item x="274"/>
        <item x="278"/>
        <item x="165"/>
        <item x="0"/>
        <item x="188"/>
        <item x="254"/>
        <item x="284"/>
        <item x="65"/>
        <item x="43"/>
        <item x="130"/>
        <item x="120"/>
        <item x="36"/>
        <item x="192"/>
        <item x="184"/>
        <item x="5"/>
        <item x="91"/>
        <item x="253"/>
        <item x="176"/>
        <item x="299"/>
        <item x="172"/>
        <item x="291"/>
        <item x="44"/>
        <item x="283"/>
        <item x="117"/>
        <item x="4"/>
        <item x="158"/>
        <item x="150"/>
        <item x="16"/>
        <item x="111"/>
        <item x="134"/>
        <item x="262"/>
        <item x="290"/>
        <item x="287"/>
        <item x="269"/>
        <item x="268"/>
        <item x="146"/>
        <item x="169"/>
        <item x="181"/>
        <item x="280"/>
        <item x="219"/>
        <item x="310"/>
        <item x="306"/>
        <item x="194"/>
        <item x="153"/>
        <item x="209"/>
        <item x="273"/>
        <item x="302"/>
        <item x="237"/>
        <item x="24"/>
        <item x="251"/>
        <item x="298"/>
        <item x="190"/>
        <item x="152"/>
        <item x="289"/>
        <item x="250"/>
        <item x="294"/>
        <item x="288"/>
        <item x="265"/>
        <item x="286"/>
        <item x="196"/>
        <item x="210"/>
        <item x="257"/>
        <item x="98"/>
        <item x="282"/>
        <item x="195"/>
        <item x="266"/>
        <item x="264"/>
        <item x="277"/>
        <item x="214"/>
        <item x="142"/>
        <item x="249"/>
        <item x="243"/>
        <item x="207"/>
        <item x="189"/>
        <item x="218"/>
        <item x="239"/>
        <item x="232"/>
        <item x="201"/>
        <item x="241"/>
        <item x="21"/>
        <item x="149"/>
        <item x="105"/>
        <item x="221"/>
        <item x="225"/>
        <item x="216"/>
        <item x="230"/>
        <item x="187"/>
        <item x="236"/>
        <item x="234"/>
        <item x="217"/>
        <item x="197"/>
        <item x="235"/>
        <item x="233"/>
        <item x="231"/>
        <item x="238"/>
        <item x="180"/>
        <item x="203"/>
        <item x="67"/>
        <item x="89"/>
        <item x="229"/>
        <item x="128"/>
        <item x="144"/>
        <item x="213"/>
        <item x="80"/>
        <item x="200"/>
        <item x="220"/>
        <item x="159"/>
        <item x="198"/>
        <item x="3"/>
        <item x="185"/>
        <item x="311"/>
        <item x="155"/>
        <item x="71"/>
        <item x="107"/>
        <item x="121"/>
        <item x="183"/>
        <item x="74"/>
        <item x="68"/>
        <item x="106"/>
        <item x="79"/>
        <item x="162"/>
        <item x="175"/>
        <item x="8"/>
        <item x="84"/>
        <item x="29"/>
        <item x="115"/>
        <item x="170"/>
        <item x="164"/>
        <item x="104"/>
        <item x="143"/>
        <item x="114"/>
        <item x="126"/>
        <item x="95"/>
        <item x="30"/>
        <item x="53"/>
        <item x="119"/>
        <item x="132"/>
        <item x="101"/>
        <item x="141"/>
        <item x="88"/>
        <item x="93"/>
        <item x="127"/>
        <item x="112"/>
        <item x="108"/>
        <item x="116"/>
        <item x="31"/>
        <item x="90"/>
        <item x="103"/>
        <item x="87"/>
        <item x="69"/>
        <item x="61"/>
        <item x="55"/>
        <item x="73"/>
        <item x="28"/>
        <item x="59"/>
        <item x="54"/>
        <item x="48"/>
        <item x="37"/>
        <item x="50"/>
        <item x="26"/>
        <item x="45"/>
        <item x="39"/>
        <item x="40"/>
        <item x="46"/>
        <item x="22"/>
        <item x="312"/>
        <item x="23"/>
        <item x="11"/>
        <item x="315"/>
        <item x="309"/>
        <item t="default"/>
      </items>
    </pivotField>
    <pivotField compact="0" showAll="0">
      <items count="4">
        <item x="0"/>
        <item x="1"/>
        <item x="2"/>
        <item t="default"/>
      </items>
    </pivotField>
    <pivotField compact="0" showAll="0">
      <items count="7">
        <item x="0"/>
        <item x="5"/>
        <item x="3"/>
        <item x="4"/>
        <item x="1"/>
        <item x="2"/>
        <item t="default"/>
      </items>
    </pivotField>
    <pivotField compact="0" showAll="0">
      <items count="20">
        <item x="4"/>
        <item x="3"/>
        <item x="7"/>
        <item x="11"/>
        <item x="6"/>
        <item x="13"/>
        <item x="12"/>
        <item x="0"/>
        <item x="17"/>
        <item x="15"/>
        <item x="5"/>
        <item x="1"/>
        <item x="10"/>
        <item x="14"/>
        <item x="8"/>
        <item x="9"/>
        <item x="16"/>
        <item x="2"/>
        <item x="18"/>
        <item t="default"/>
      </items>
    </pivotField>
    <pivotField compact="0" showAll="0">
      <items count="5">
        <item x="0"/>
        <item x="1"/>
        <item x="2"/>
        <item x="3"/>
        <item t="default"/>
      </items>
    </pivotField>
    <pivotField compact="0" showAll="0">
      <items count="2">
        <item x="0"/>
        <item t="default"/>
      </items>
    </pivotField>
    <pivotField compact="0" showAll="0">
      <items count="12">
        <item x="2"/>
        <item x="4"/>
        <item x="6"/>
        <item x="5"/>
        <item x="0"/>
        <item x="1"/>
        <item x="7"/>
        <item x="8"/>
        <item x="9"/>
        <item x="3"/>
        <item x="10"/>
        <item t="default"/>
      </items>
    </pivotField>
    <pivotField compact="0" showAll="0">
      <items count="4">
        <item x="0"/>
        <item x="1"/>
        <item x="2"/>
        <item t="default"/>
      </items>
    </pivotField>
    <pivotField compact="0" showAll="0">
      <items count="9">
        <item x="0"/>
        <item x="5"/>
        <item x="2"/>
        <item x="6"/>
        <item x="7"/>
        <item x="4"/>
        <item x="3"/>
        <item x="1"/>
        <item t="default"/>
      </items>
    </pivotField>
    <pivotField compact="0" showAll="0">
      <items count="2">
        <item x="0"/>
        <item t="default"/>
      </items>
    </pivotField>
    <pivotField compact="0" showAll="0">
      <items count="4">
        <item x="0"/>
        <item x="2"/>
        <item x="1"/>
        <item t="default"/>
      </items>
    </pivotField>
    <pivotField compact="0" showAll="0">
      <items count="5">
        <item x="2"/>
        <item x="3"/>
        <item x="1"/>
        <item x="0"/>
        <item t="default"/>
      </items>
    </pivotField>
    <pivotField compact="0" showAll="0">
      <items count="6">
        <item x="0"/>
        <item x="3"/>
        <item x="1"/>
        <item x="4"/>
        <item x="2"/>
        <item t="default"/>
      </items>
    </pivotField>
    <pivotField compact="0" showAll="0">
      <items count="16">
        <item x="9"/>
        <item x="12"/>
        <item x="7"/>
        <item x="14"/>
        <item x="13"/>
        <item x="0"/>
        <item x="1"/>
        <item x="6"/>
        <item x="11"/>
        <item x="10"/>
        <item x="8"/>
        <item x="4"/>
        <item x="3"/>
        <item x="5"/>
        <item x="2"/>
        <item t="default"/>
      </items>
    </pivotField>
  </pivotFields>
  <rowFields count="1">
    <field x="29"/>
  </rowFields>
  <rowItems count="10">
    <i>
      <x/>
    </i>
    <i>
      <x v="1"/>
    </i>
    <i>
      <x v="2"/>
    </i>
    <i>
      <x v="3"/>
    </i>
    <i>
      <x v="4"/>
    </i>
    <i>
      <x v="5"/>
    </i>
    <i>
      <x v="6"/>
    </i>
    <i>
      <x v="7"/>
    </i>
    <i>
      <x v="8"/>
    </i>
    <i t="grand">
      <x/>
    </i>
  </rowItems>
  <colItems count="1">
    <i/>
  </colItems>
  <dataFields count="1">
    <dataField name="求和项:学费" fld="37"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900-000001000000}" name="数据透视表13" cacheId="7" applyNumberFormats="0" applyBorderFormats="0" applyFontFormats="0" applyPatternFormats="0" applyAlignmentFormats="0" applyWidthHeightFormats="1" dataCaption="值" updatedVersion="5" minRefreshableVersion="3" useAutoFormatting="1" createdVersion="5" indent="0" compact="0" outline="1" outlineData="1" compactData="0" multipleFieldFilters="0">
  <location ref="A52:B61" firstHeaderRow="1" firstDataRow="1" firstDataCol="1"/>
  <pivotFields count="42">
    <pivotField compact="0" showAll="0">
      <items count="5">
        <item x="2"/>
        <item x="1"/>
        <item x="3"/>
        <item x="0"/>
        <item t="default"/>
      </items>
    </pivotField>
    <pivotField compact="0" showAll="0">
      <items count="22">
        <item x="0"/>
        <item x="1"/>
        <item x="2"/>
        <item x="3"/>
        <item x="4"/>
        <item x="5"/>
        <item x="6"/>
        <item x="7"/>
        <item x="8"/>
        <item x="9"/>
        <item x="10"/>
        <item x="12"/>
        <item x="13"/>
        <item x="14"/>
        <item x="15"/>
        <item x="16"/>
        <item x="17"/>
        <item x="18"/>
        <item x="19"/>
        <item x="20"/>
        <item x="11"/>
        <item t="default"/>
      </items>
    </pivotField>
    <pivotField compact="0" showAll="0">
      <items count="19">
        <item x="0"/>
        <item x="6"/>
        <item x="1"/>
        <item x="2"/>
        <item x="3"/>
        <item x="8"/>
        <item x="9"/>
        <item x="10"/>
        <item x="12"/>
        <item x="15"/>
        <item x="16"/>
        <item x="7"/>
        <item x="11"/>
        <item x="14"/>
        <item x="13"/>
        <item x="17"/>
        <item x="4"/>
        <item x="5"/>
        <item t="default"/>
      </items>
    </pivotField>
    <pivotField compact="0" showAll="0">
      <items count="9">
        <item x="4"/>
        <item x="3"/>
        <item x="5"/>
        <item x="7"/>
        <item x="0"/>
        <item x="2"/>
        <item x="1"/>
        <item x="6"/>
        <item t="default"/>
      </items>
    </pivotField>
    <pivotField compact="0" showAll="0">
      <items count="2">
        <item x="0"/>
        <item t="default"/>
      </items>
    </pivotField>
    <pivotField axis="axisRow" compact="0" showAll="0">
      <items count="9">
        <item x="3"/>
        <item x="5"/>
        <item x="2"/>
        <item x="4"/>
        <item x="0"/>
        <item x="6"/>
        <item x="1"/>
        <item x="7"/>
        <item t="default"/>
      </items>
    </pivotField>
    <pivotField compact="0" showAll="0">
      <items count="3">
        <item x="1"/>
        <item x="0"/>
        <item t="default"/>
      </items>
    </pivotField>
    <pivotField compact="0" showAll="0">
      <items count="21">
        <item x="8"/>
        <item x="19"/>
        <item x="10"/>
        <item x="15"/>
        <item x="6"/>
        <item x="1"/>
        <item x="18"/>
        <item x="17"/>
        <item x="9"/>
        <item x="13"/>
        <item x="5"/>
        <item x="0"/>
        <item x="3"/>
        <item x="2"/>
        <item x="14"/>
        <item x="7"/>
        <item x="12"/>
        <item x="4"/>
        <item x="16"/>
        <item x="11"/>
        <item t="default"/>
      </items>
    </pivotField>
    <pivotField compact="0" showAll="0">
      <items count="6">
        <item x="4"/>
        <item x="1"/>
        <item x="0"/>
        <item x="2"/>
        <item x="3"/>
        <item t="default"/>
      </items>
    </pivotField>
    <pivotField compact="0" showAll="0">
      <items count="3">
        <item x="1"/>
        <item x="0"/>
        <item t="default"/>
      </items>
    </pivotField>
    <pivotField compact="0" showAll="0">
      <items count="4">
        <item x="0"/>
        <item x="1"/>
        <item x="2"/>
        <item t="default"/>
      </items>
    </pivotField>
    <pivotField compact="0" showAll="0">
      <items count="4">
        <item x="2"/>
        <item x="1"/>
        <item x="0"/>
        <item t="default"/>
      </items>
    </pivotField>
    <pivotField compact="0" showAll="0">
      <items count="5">
        <item x="2"/>
        <item x="1"/>
        <item x="0"/>
        <item x="3"/>
        <item t="default"/>
      </items>
    </pivotField>
    <pivotField compact="0" showAll="0">
      <items count="2">
        <item x="0"/>
        <item t="default"/>
      </items>
    </pivotField>
    <pivotField compact="0" showAll="0">
      <items count="4">
        <item x="1"/>
        <item x="2"/>
        <item x="0"/>
        <item t="default"/>
      </items>
    </pivotField>
    <pivotField compact="0" showAll="0">
      <items count="5">
        <item x="1"/>
        <item x="2"/>
        <item x="3"/>
        <item x="0"/>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compact="0" showAll="0">
      <items count="2">
        <item x="0"/>
        <item t="default"/>
      </items>
    </pivotField>
    <pivotField compact="0" showAll="0">
      <items count="4">
        <item x="2"/>
        <item x="0"/>
        <item x="1"/>
        <item t="default"/>
      </items>
    </pivotField>
    <pivotField compact="0" showAll="0">
      <items count="3">
        <item x="1"/>
        <item x="0"/>
        <item t="default"/>
      </items>
    </pivotField>
    <pivotField compact="0" showAll="0">
      <items count="5">
        <item x="1"/>
        <item x="2"/>
        <item x="3"/>
        <item x="0"/>
        <item t="default"/>
      </items>
    </pivotField>
    <pivotField compact="0" showAll="0">
      <items count="2">
        <item x="0"/>
        <item t="default"/>
      </items>
    </pivotField>
    <pivotField compact="0" showAll="0">
      <items count="19">
        <item x="6"/>
        <item x="1"/>
        <item x="15"/>
        <item x="8"/>
        <item x="12"/>
        <item x="10"/>
        <item x="2"/>
        <item x="13"/>
        <item x="17"/>
        <item x="14"/>
        <item x="0"/>
        <item x="16"/>
        <item x="7"/>
        <item x="3"/>
        <item x="9"/>
        <item x="11"/>
        <item x="4"/>
        <item x="5"/>
        <item t="default"/>
      </items>
    </pivotField>
    <pivotField compact="0" showAll="0">
      <items count="24">
        <item x="22"/>
        <item x="13"/>
        <item x="18"/>
        <item x="20"/>
        <item x="16"/>
        <item x="9"/>
        <item x="7"/>
        <item x="17"/>
        <item x="3"/>
        <item x="12"/>
        <item x="11"/>
        <item x="6"/>
        <item x="14"/>
        <item x="21"/>
        <item x="10"/>
        <item x="1"/>
        <item x="2"/>
        <item x="8"/>
        <item x="5"/>
        <item x="19"/>
        <item x="4"/>
        <item x="15"/>
        <item x="0"/>
        <item t="default"/>
      </items>
    </pivotField>
    <pivotField compact="0" showAll="0">
      <items count="22">
        <item x="0"/>
        <item x="1"/>
        <item x="2"/>
        <item x="3"/>
        <item x="4"/>
        <item x="5"/>
        <item x="6"/>
        <item x="7"/>
        <item x="8"/>
        <item x="9"/>
        <item x="10"/>
        <item x="12"/>
        <item x="13"/>
        <item x="14"/>
        <item x="15"/>
        <item x="16"/>
        <item x="17"/>
        <item x="18"/>
        <item x="19"/>
        <item x="20"/>
        <item x="11"/>
        <item t="default"/>
      </items>
    </pivotField>
    <pivotField compact="0" showAll="0">
      <items count="17">
        <item x="6"/>
        <item x="2"/>
        <item x="15"/>
        <item x="7"/>
        <item x="13"/>
        <item x="8"/>
        <item x="14"/>
        <item x="11"/>
        <item x="10"/>
        <item x="9"/>
        <item x="1"/>
        <item x="5"/>
        <item x="0"/>
        <item x="12"/>
        <item x="3"/>
        <item x="4"/>
        <item t="default"/>
      </items>
    </pivotField>
    <pivotField compact="0" showAll="0">
      <items count="16">
        <item x="11"/>
        <item x="5"/>
        <item x="8"/>
        <item x="3"/>
        <item x="7"/>
        <item x="12"/>
        <item x="9"/>
        <item x="2"/>
        <item x="14"/>
        <item x="13"/>
        <item x="1"/>
        <item x="6"/>
        <item x="0"/>
        <item x="10"/>
        <item x="4"/>
        <item t="default"/>
      </items>
    </pivotField>
    <pivotField compact="0" showAll="0">
      <items count="9">
        <item x="5"/>
        <item x="4"/>
        <item x="7"/>
        <item x="1"/>
        <item x="0"/>
        <item x="6"/>
        <item x="2"/>
        <item x="3"/>
        <item t="default"/>
      </items>
    </pivotField>
    <pivotField compact="0" showAll="0">
      <items count="18">
        <item x="15"/>
        <item x="13"/>
        <item x="8"/>
        <item x="6"/>
        <item x="3"/>
        <item x="14"/>
        <item x="12"/>
        <item x="9"/>
        <item x="10"/>
        <item x="2"/>
        <item x="5"/>
        <item x="1"/>
        <item x="11"/>
        <item x="0"/>
        <item x="7"/>
        <item x="16"/>
        <item x="4"/>
        <item t="default"/>
      </items>
    </pivotField>
    <pivotField compact="0" showAll="0">
      <items count="4">
        <item x="0"/>
        <item x="1"/>
        <item x="2"/>
        <item t="default"/>
      </items>
    </pivotField>
    <pivotField compact="0" showAll="0">
      <items count="10">
        <item x="4"/>
        <item x="3"/>
        <item x="8"/>
        <item x="5"/>
        <item x="7"/>
        <item x="0"/>
        <item x="2"/>
        <item x="1"/>
        <item x="6"/>
        <item t="default"/>
      </items>
    </pivotField>
    <pivotField compact="0" showAll="0">
      <items count="4">
        <item x="0"/>
        <item x="2"/>
        <item x="1"/>
        <item t="default"/>
      </items>
    </pivotField>
    <pivotField compact="0" showAll="0">
      <items count="46">
        <item x="4"/>
        <item x="6"/>
        <item x="15"/>
        <item x="0"/>
        <item x="37"/>
        <item x="42"/>
        <item x="32"/>
        <item x="2"/>
        <item x="20"/>
        <item x="22"/>
        <item x="34"/>
        <item x="11"/>
        <item x="17"/>
        <item x="40"/>
        <item x="33"/>
        <item x="9"/>
        <item x="1"/>
        <item x="38"/>
        <item x="25"/>
        <item x="26"/>
        <item x="29"/>
        <item x="8"/>
        <item x="19"/>
        <item x="27"/>
        <item x="14"/>
        <item x="30"/>
        <item x="35"/>
        <item x="21"/>
        <item x="36"/>
        <item x="13"/>
        <item x="41"/>
        <item x="24"/>
        <item x="3"/>
        <item x="18"/>
        <item x="5"/>
        <item x="12"/>
        <item x="31"/>
        <item x="23"/>
        <item x="10"/>
        <item x="7"/>
        <item x="16"/>
        <item x="43"/>
        <item x="28"/>
        <item x="39"/>
        <item x="44"/>
        <item t="default"/>
      </items>
    </pivotField>
    <pivotField compact="0" showAll="0">
      <items count="42">
        <item x="10"/>
        <item x="33"/>
        <item x="18"/>
        <item x="37"/>
        <item x="6"/>
        <item x="0"/>
        <item x="12"/>
        <item x="36"/>
        <item x="14"/>
        <item x="4"/>
        <item x="19"/>
        <item x="13"/>
        <item x="28"/>
        <item x="9"/>
        <item x="31"/>
        <item x="3"/>
        <item x="20"/>
        <item x="17"/>
        <item x="34"/>
        <item x="23"/>
        <item x="29"/>
        <item x="8"/>
        <item x="21"/>
        <item x="27"/>
        <item x="16"/>
        <item x="11"/>
        <item x="5"/>
        <item x="25"/>
        <item x="1"/>
        <item x="7"/>
        <item x="2"/>
        <item x="35"/>
        <item x="24"/>
        <item x="32"/>
        <item x="22"/>
        <item x="26"/>
        <item x="38"/>
        <item x="30"/>
        <item x="40"/>
        <item x="39"/>
        <item x="15"/>
        <item t="default"/>
      </items>
    </pivotField>
    <pivotField dataField="1" compact="0" showAll="0">
      <items count="34">
        <item x="3"/>
        <item x="0"/>
        <item x="30"/>
        <item x="14"/>
        <item x="1"/>
        <item x="8"/>
        <item x="12"/>
        <item x="10"/>
        <item x="2"/>
        <item x="16"/>
        <item x="23"/>
        <item x="11"/>
        <item x="15"/>
        <item x="24"/>
        <item x="29"/>
        <item x="7"/>
        <item x="27"/>
        <item x="17"/>
        <item x="25"/>
        <item x="13"/>
        <item x="20"/>
        <item x="6"/>
        <item x="5"/>
        <item x="18"/>
        <item x="22"/>
        <item x="21"/>
        <item x="28"/>
        <item x="4"/>
        <item x="31"/>
        <item x="9"/>
        <item x="19"/>
        <item x="26"/>
        <item x="32"/>
        <item t="default"/>
      </items>
    </pivotField>
    <pivotField compact="0" showAll="0">
      <items count="23">
        <item x="20"/>
        <item x="2"/>
        <item x="1"/>
        <item x="0"/>
        <item x="6"/>
        <item x="7"/>
        <item x="3"/>
        <item x="4"/>
        <item x="8"/>
        <item x="11"/>
        <item x="5"/>
        <item x="13"/>
        <item x="9"/>
        <item x="14"/>
        <item x="16"/>
        <item x="17"/>
        <item x="18"/>
        <item x="15"/>
        <item x="19"/>
        <item x="12"/>
        <item x="21"/>
        <item x="10"/>
        <item t="default"/>
      </items>
    </pivotField>
    <pivotField compact="0" showAll="0">
      <items count="22">
        <item x="17"/>
        <item x="19"/>
        <item x="15"/>
        <item x="9"/>
        <item x="11"/>
        <item x="20"/>
        <item x="2"/>
        <item x="3"/>
        <item x="10"/>
        <item x="8"/>
        <item x="7"/>
        <item x="1"/>
        <item x="18"/>
        <item x="16"/>
        <item x="13"/>
        <item x="5"/>
        <item x="6"/>
        <item x="14"/>
        <item x="0"/>
        <item x="4"/>
        <item x="12"/>
        <item t="default"/>
      </items>
    </pivotField>
  </pivotFields>
  <rowFields count="1">
    <field x="5"/>
  </rowFields>
  <rowItems count="9">
    <i>
      <x/>
    </i>
    <i>
      <x v="1"/>
    </i>
    <i>
      <x v="2"/>
    </i>
    <i>
      <x v="3"/>
    </i>
    <i>
      <x v="4"/>
    </i>
    <i>
      <x v="5"/>
    </i>
    <i>
      <x v="6"/>
    </i>
    <i>
      <x v="7"/>
    </i>
    <i t="grand">
      <x/>
    </i>
  </rowItems>
  <colItems count="1">
    <i/>
  </colItems>
  <dataFields count="1">
    <dataField name="求和项:退费金额" fld="3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javascript:void(0);" TargetMode="External"/><Relationship Id="rId7" Type="http://schemas.openxmlformats.org/officeDocument/2006/relationships/drawing" Target="../drawings/drawing2.xml"/><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5" Type="http://schemas.openxmlformats.org/officeDocument/2006/relationships/hyperlink" Target="javascript:void(0);" TargetMode="External"/><Relationship Id="rId4" Type="http://schemas.openxmlformats.org/officeDocument/2006/relationships/hyperlink" Target="javascript:void(0);" TargetMode="Externa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
  <sheetViews>
    <sheetView workbookViewId="0"/>
  </sheetViews>
  <sheetFormatPr baseColWidth="10" defaultColWidth="9.1640625" defaultRowHeight="14"/>
  <sheetData/>
  <phoneticPr fontId="3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V38"/>
  <sheetViews>
    <sheetView workbookViewId="0">
      <selection activeCell="L1" sqref="L1:V2"/>
    </sheetView>
  </sheetViews>
  <sheetFormatPr baseColWidth="10" defaultColWidth="9.1640625" defaultRowHeight="14"/>
  <sheetData>
    <row r="1" spans="1:22" ht="18">
      <c r="A1" s="136" t="s">
        <v>0</v>
      </c>
      <c r="B1" s="137"/>
      <c r="C1" s="137"/>
      <c r="D1" s="137"/>
      <c r="E1" s="137"/>
      <c r="F1" s="137"/>
      <c r="G1" s="137"/>
      <c r="H1" s="137"/>
      <c r="I1" s="137"/>
      <c r="L1" s="116"/>
      <c r="M1" s="138" t="s">
        <v>1</v>
      </c>
      <c r="N1" s="139"/>
      <c r="O1" s="138" t="s">
        <v>2</v>
      </c>
      <c r="P1" s="139"/>
      <c r="Q1" s="140" t="s">
        <v>3</v>
      </c>
      <c r="R1" s="140"/>
      <c r="S1" s="141" t="s">
        <v>4</v>
      </c>
      <c r="T1" s="141"/>
      <c r="U1" s="141"/>
      <c r="V1" s="141"/>
    </row>
    <row r="2" spans="1:22" ht="18">
      <c r="A2" s="150" t="s">
        <v>5</v>
      </c>
      <c r="B2" s="150" t="s">
        <v>6</v>
      </c>
      <c r="C2" s="152" t="s">
        <v>7</v>
      </c>
      <c r="D2" s="142" t="s">
        <v>8</v>
      </c>
      <c r="E2" s="143"/>
      <c r="F2" s="143"/>
      <c r="G2" s="143"/>
      <c r="H2" s="143"/>
      <c r="I2" s="143"/>
      <c r="L2" s="117" t="s">
        <v>7</v>
      </c>
      <c r="M2" s="117" t="s">
        <v>9</v>
      </c>
      <c r="N2" s="117" t="s">
        <v>10</v>
      </c>
      <c r="O2" s="117" t="s">
        <v>9</v>
      </c>
      <c r="P2" s="117" t="s">
        <v>10</v>
      </c>
      <c r="Q2" s="117" t="s">
        <v>9</v>
      </c>
      <c r="R2" s="117" t="s">
        <v>10</v>
      </c>
      <c r="S2" s="117" t="s">
        <v>9</v>
      </c>
      <c r="T2" s="117" t="s">
        <v>10</v>
      </c>
      <c r="U2" s="117" t="s">
        <v>11</v>
      </c>
      <c r="V2" s="126" t="s">
        <v>12</v>
      </c>
    </row>
    <row r="3" spans="1:22" ht="19">
      <c r="A3" s="151"/>
      <c r="B3" s="151"/>
      <c r="C3" s="152"/>
      <c r="D3" s="103" t="s">
        <v>13</v>
      </c>
      <c r="E3" s="109" t="s">
        <v>14</v>
      </c>
      <c r="F3" s="109" t="s">
        <v>15</v>
      </c>
      <c r="G3" s="110" t="s">
        <v>16</v>
      </c>
      <c r="H3" s="111" t="s">
        <v>17</v>
      </c>
      <c r="I3" s="118" t="s">
        <v>18</v>
      </c>
      <c r="L3" s="10" t="s">
        <v>19</v>
      </c>
      <c r="M3" s="88">
        <v>360000</v>
      </c>
      <c r="N3" s="10">
        <v>574148</v>
      </c>
      <c r="O3" s="10">
        <v>650000</v>
      </c>
      <c r="P3" s="10">
        <v>1206977</v>
      </c>
      <c r="Q3" s="10">
        <v>414000</v>
      </c>
      <c r="R3" s="131">
        <v>701930.3</v>
      </c>
      <c r="S3" s="10">
        <f>M3+O3+Q3</f>
        <v>1424000</v>
      </c>
      <c r="T3" s="10">
        <f>N3+P3+R3</f>
        <v>2483055.2999999998</v>
      </c>
      <c r="U3" s="132">
        <f>T3/S3</f>
        <v>1.7437186095505599</v>
      </c>
      <c r="V3" s="133" t="s">
        <v>20</v>
      </c>
    </row>
    <row r="4" spans="1:22" ht="19">
      <c r="A4" s="153" t="s">
        <v>21</v>
      </c>
      <c r="B4" s="154"/>
      <c r="C4" s="14" t="s">
        <v>19</v>
      </c>
      <c r="D4" s="104">
        <v>360000</v>
      </c>
      <c r="E4" s="112">
        <v>589576</v>
      </c>
      <c r="F4" s="105">
        <v>15428</v>
      </c>
      <c r="G4" s="113">
        <v>0</v>
      </c>
      <c r="H4" s="113">
        <f t="shared" ref="H4:H11" si="0">E4-F4</f>
        <v>574148</v>
      </c>
      <c r="I4" s="120">
        <f t="shared" ref="I4:I12" si="1">H4/D4</f>
        <v>1.5948555555555599</v>
      </c>
      <c r="L4" s="10" t="s">
        <v>22</v>
      </c>
      <c r="M4" s="88">
        <v>360000</v>
      </c>
      <c r="N4" s="10">
        <v>300860</v>
      </c>
      <c r="O4" s="10">
        <v>650000</v>
      </c>
      <c r="P4" s="10">
        <v>890038.9</v>
      </c>
      <c r="Q4" s="10">
        <v>414000</v>
      </c>
      <c r="R4" s="10">
        <v>435168</v>
      </c>
      <c r="S4" s="10">
        <f>M4+O4+Q4</f>
        <v>1424000</v>
      </c>
      <c r="T4" s="10">
        <f>N4+P4+R4</f>
        <v>1626066.9</v>
      </c>
      <c r="U4" s="132">
        <f>T4/S4</f>
        <v>1.14190091292135</v>
      </c>
      <c r="V4" s="133" t="s">
        <v>20</v>
      </c>
    </row>
    <row r="5" spans="1:22" ht="18">
      <c r="A5" s="155"/>
      <c r="B5" s="156"/>
      <c r="C5" s="14" t="s">
        <v>23</v>
      </c>
      <c r="D5" s="104">
        <v>360000</v>
      </c>
      <c r="E5" s="112">
        <v>299220</v>
      </c>
      <c r="F5" s="105">
        <v>500</v>
      </c>
      <c r="G5" s="105">
        <v>0</v>
      </c>
      <c r="H5" s="113">
        <f>E5-F5-G5</f>
        <v>298720</v>
      </c>
      <c r="I5" s="120">
        <f t="shared" si="1"/>
        <v>0.82977777777777795</v>
      </c>
      <c r="L5" s="10" t="s">
        <v>24</v>
      </c>
      <c r="M5" s="159" t="s">
        <v>25</v>
      </c>
      <c r="N5" s="160"/>
      <c r="O5" s="160"/>
      <c r="P5" s="160"/>
      <c r="Q5" s="160"/>
      <c r="R5" s="160"/>
      <c r="S5" s="160"/>
      <c r="T5" s="160"/>
      <c r="U5" s="160"/>
      <c r="V5" s="161"/>
    </row>
    <row r="6" spans="1:22" ht="18">
      <c r="A6" s="155"/>
      <c r="B6" s="156"/>
      <c r="C6" s="14" t="s">
        <v>22</v>
      </c>
      <c r="D6" s="104">
        <v>360000</v>
      </c>
      <c r="E6" s="112">
        <v>300860</v>
      </c>
      <c r="F6" s="105">
        <v>0</v>
      </c>
      <c r="G6" s="105">
        <v>0</v>
      </c>
      <c r="H6" s="113">
        <f t="shared" si="0"/>
        <v>300860</v>
      </c>
      <c r="I6" s="120">
        <f t="shared" si="1"/>
        <v>0.83572222222222203</v>
      </c>
      <c r="L6" s="10" t="s">
        <v>26</v>
      </c>
      <c r="M6" s="162"/>
      <c r="N6" s="163"/>
      <c r="O6" s="163"/>
      <c r="P6" s="163"/>
      <c r="Q6" s="163"/>
      <c r="R6" s="163"/>
      <c r="S6" s="163"/>
      <c r="T6" s="163"/>
      <c r="U6" s="163"/>
      <c r="V6" s="164"/>
    </row>
    <row r="7" spans="1:22" ht="18">
      <c r="A7" s="155"/>
      <c r="B7" s="156"/>
      <c r="C7" s="14" t="s">
        <v>27</v>
      </c>
      <c r="D7" s="104">
        <v>360000</v>
      </c>
      <c r="E7" s="112">
        <v>252420</v>
      </c>
      <c r="F7" s="105">
        <v>0</v>
      </c>
      <c r="G7" s="105">
        <v>0</v>
      </c>
      <c r="H7" s="113">
        <f t="shared" si="0"/>
        <v>252420</v>
      </c>
      <c r="I7" s="120">
        <f t="shared" si="1"/>
        <v>0.70116666666666705</v>
      </c>
      <c r="L7" s="10" t="s">
        <v>28</v>
      </c>
      <c r="M7" s="165"/>
      <c r="N7" s="166"/>
      <c r="O7" s="166"/>
      <c r="P7" s="166"/>
      <c r="Q7" s="166"/>
      <c r="R7" s="166"/>
      <c r="S7" s="166"/>
      <c r="T7" s="166"/>
      <c r="U7" s="166"/>
      <c r="V7" s="167"/>
    </row>
    <row r="8" spans="1:22" ht="18">
      <c r="A8" s="155"/>
      <c r="B8" s="156"/>
      <c r="C8" s="16" t="s">
        <v>24</v>
      </c>
      <c r="D8" s="105">
        <v>180000</v>
      </c>
      <c r="E8" s="105">
        <v>244200</v>
      </c>
      <c r="F8" s="105">
        <v>4680</v>
      </c>
      <c r="G8" s="105">
        <v>0</v>
      </c>
      <c r="H8" s="113">
        <f t="shared" si="0"/>
        <v>239520</v>
      </c>
      <c r="I8" s="120">
        <f t="shared" si="1"/>
        <v>1.33066666666667</v>
      </c>
      <c r="L8" s="125"/>
      <c r="M8" s="125"/>
      <c r="N8" s="125"/>
      <c r="O8" s="125"/>
      <c r="P8" s="125"/>
      <c r="Q8" s="125"/>
      <c r="R8" s="125"/>
      <c r="S8" s="125"/>
      <c r="T8" s="125"/>
      <c r="U8" s="125"/>
      <c r="V8" s="125"/>
    </row>
    <row r="9" spans="1:22" ht="18">
      <c r="A9" s="155"/>
      <c r="B9" s="156"/>
      <c r="C9" s="16" t="s">
        <v>26</v>
      </c>
      <c r="D9" s="105">
        <v>180000</v>
      </c>
      <c r="E9" s="105">
        <v>170300</v>
      </c>
      <c r="F9" s="105">
        <v>0</v>
      </c>
      <c r="G9" s="105">
        <v>0</v>
      </c>
      <c r="H9" s="113">
        <f t="shared" si="0"/>
        <v>170300</v>
      </c>
      <c r="I9" s="120">
        <f t="shared" si="1"/>
        <v>0.94611111111111101</v>
      </c>
      <c r="L9" s="125"/>
      <c r="M9" s="125"/>
      <c r="N9" s="125"/>
      <c r="O9" s="125"/>
      <c r="P9" s="125"/>
      <c r="Q9" s="125"/>
      <c r="R9" s="125"/>
      <c r="S9" s="125"/>
      <c r="T9" s="125"/>
      <c r="U9" s="125"/>
      <c r="V9" s="125"/>
    </row>
    <row r="10" spans="1:22" ht="18">
      <c r="A10" s="155"/>
      <c r="B10" s="156"/>
      <c r="C10" s="16" t="s">
        <v>29</v>
      </c>
      <c r="D10" s="105">
        <v>180000</v>
      </c>
      <c r="E10" s="105">
        <v>92620</v>
      </c>
      <c r="F10" s="105">
        <v>0</v>
      </c>
      <c r="G10" s="105">
        <v>0</v>
      </c>
      <c r="H10" s="113">
        <f t="shared" si="0"/>
        <v>92620</v>
      </c>
      <c r="I10" s="120">
        <f t="shared" si="1"/>
        <v>0.51455555555555599</v>
      </c>
      <c r="L10" s="125"/>
      <c r="M10" s="125"/>
      <c r="N10" s="125"/>
      <c r="O10" s="125"/>
      <c r="P10" s="125"/>
      <c r="Q10" s="125"/>
      <c r="R10" s="125"/>
      <c r="S10" s="125"/>
      <c r="T10" s="125"/>
      <c r="U10" s="125"/>
      <c r="V10" s="125"/>
    </row>
    <row r="11" spans="1:22" ht="18">
      <c r="A11" s="155"/>
      <c r="B11" s="156"/>
      <c r="C11" s="16" t="s">
        <v>28</v>
      </c>
      <c r="D11" s="105">
        <v>56000</v>
      </c>
      <c r="E11" s="105">
        <v>173087</v>
      </c>
      <c r="F11" s="105"/>
      <c r="G11" s="105"/>
      <c r="H11" s="113">
        <f t="shared" si="0"/>
        <v>173087</v>
      </c>
      <c r="I11" s="120">
        <f t="shared" si="1"/>
        <v>3.0908392857142899</v>
      </c>
      <c r="L11" s="122" t="s">
        <v>30</v>
      </c>
      <c r="M11" s="125"/>
      <c r="N11" s="125"/>
      <c r="O11" s="125"/>
      <c r="P11" s="125"/>
      <c r="Q11" s="125"/>
      <c r="R11" s="125"/>
      <c r="S11" s="125"/>
      <c r="T11" s="125"/>
      <c r="U11" s="125"/>
      <c r="V11" s="125"/>
    </row>
    <row r="12" spans="1:22" ht="18">
      <c r="A12" s="157"/>
      <c r="B12" s="158"/>
      <c r="C12" s="20" t="s">
        <v>31</v>
      </c>
      <c r="D12" s="20">
        <f t="shared" ref="D12:F12" si="2">SUM(D4:D11)</f>
        <v>2036000</v>
      </c>
      <c r="E12" s="20">
        <f t="shared" si="2"/>
        <v>2122283</v>
      </c>
      <c r="F12" s="20">
        <f t="shared" si="2"/>
        <v>20608</v>
      </c>
      <c r="G12" s="20">
        <f>SUM(G4:G7)</f>
        <v>0</v>
      </c>
      <c r="H12" s="20">
        <f>SUM(H4:H11)</f>
        <v>2101675</v>
      </c>
      <c r="I12" s="121">
        <f t="shared" si="1"/>
        <v>1.0322568762279001</v>
      </c>
      <c r="L12" s="125"/>
      <c r="M12" s="125"/>
      <c r="N12" s="125"/>
      <c r="O12" s="125"/>
      <c r="P12" s="125"/>
      <c r="Q12" s="125"/>
      <c r="R12" s="125"/>
      <c r="S12" s="125"/>
      <c r="T12" s="125"/>
      <c r="U12" s="125"/>
      <c r="V12" s="125"/>
    </row>
    <row r="13" spans="1:22" ht="18">
      <c r="L13" s="125"/>
      <c r="M13" s="125"/>
      <c r="N13" s="125"/>
      <c r="O13" s="125"/>
      <c r="P13" s="125"/>
      <c r="Q13" s="125"/>
      <c r="R13" s="125"/>
      <c r="S13" s="125"/>
      <c r="T13" s="125"/>
      <c r="U13" s="125"/>
      <c r="V13" s="125"/>
    </row>
    <row r="14" spans="1:22" ht="18">
      <c r="A14" s="144" t="s">
        <v>32</v>
      </c>
      <c r="B14" s="145"/>
      <c r="C14" s="145"/>
      <c r="D14" s="145"/>
      <c r="E14" s="145"/>
      <c r="F14" s="145"/>
      <c r="G14" s="145"/>
      <c r="H14" s="145"/>
      <c r="I14" s="146"/>
    </row>
    <row r="15" spans="1:22" ht="16">
      <c r="A15" s="150" t="s">
        <v>5</v>
      </c>
      <c r="B15" s="150" t="s">
        <v>6</v>
      </c>
      <c r="C15" s="152" t="s">
        <v>7</v>
      </c>
      <c r="D15" s="147" t="s">
        <v>8</v>
      </c>
      <c r="E15" s="148"/>
      <c r="F15" s="148"/>
      <c r="G15" s="148"/>
      <c r="H15" s="148"/>
      <c r="I15" s="149"/>
    </row>
    <row r="16" spans="1:22" ht="16">
      <c r="A16" s="151"/>
      <c r="B16" s="151"/>
      <c r="C16" s="152"/>
      <c r="D16" s="13" t="s">
        <v>13</v>
      </c>
      <c r="E16" s="25" t="s">
        <v>14</v>
      </c>
      <c r="F16" s="25" t="s">
        <v>15</v>
      </c>
      <c r="G16" s="26" t="s">
        <v>33</v>
      </c>
      <c r="H16" s="27" t="s">
        <v>17</v>
      </c>
      <c r="I16" s="41" t="s">
        <v>18</v>
      </c>
    </row>
    <row r="17" spans="1:9" ht="17">
      <c r="A17" s="153" t="s">
        <v>21</v>
      </c>
      <c r="B17" s="154"/>
      <c r="C17" s="14" t="s">
        <v>19</v>
      </c>
      <c r="D17" s="106">
        <v>650000</v>
      </c>
      <c r="E17" s="114">
        <v>1396995.65</v>
      </c>
      <c r="F17" s="115">
        <v>192383.4</v>
      </c>
      <c r="G17" s="29"/>
      <c r="H17" s="29">
        <f t="shared" ref="H17:H24" si="3">E17-F17+G17</f>
        <v>1204612.25</v>
      </c>
      <c r="I17" s="43">
        <f t="shared" ref="I17:I25" si="4">H17/D17</f>
        <v>1.8532496153846201</v>
      </c>
    </row>
    <row r="18" spans="1:9" ht="17">
      <c r="A18" s="155"/>
      <c r="B18" s="156"/>
      <c r="C18" s="14" t="s">
        <v>23</v>
      </c>
      <c r="D18" s="106">
        <v>650000</v>
      </c>
      <c r="E18" s="114">
        <v>352973.3</v>
      </c>
      <c r="F18" s="115">
        <v>197846.39999999999</v>
      </c>
      <c r="G18" s="30">
        <v>15540</v>
      </c>
      <c r="H18" s="29">
        <f t="shared" si="3"/>
        <v>170666.9</v>
      </c>
      <c r="I18" s="43">
        <f t="shared" si="4"/>
        <v>0.26256446153846202</v>
      </c>
    </row>
    <row r="19" spans="1:9" ht="17">
      <c r="A19" s="155"/>
      <c r="B19" s="156"/>
      <c r="C19" s="14" t="s">
        <v>22</v>
      </c>
      <c r="D19" s="106">
        <v>650000</v>
      </c>
      <c r="E19" s="114">
        <v>976589.7</v>
      </c>
      <c r="F19" s="115">
        <v>86550.8</v>
      </c>
      <c r="G19" s="30"/>
      <c r="H19" s="29">
        <f t="shared" si="3"/>
        <v>890038.9</v>
      </c>
      <c r="I19" s="43">
        <f t="shared" si="4"/>
        <v>1.36929061538462</v>
      </c>
    </row>
    <row r="20" spans="1:9" ht="17">
      <c r="A20" s="155"/>
      <c r="B20" s="156"/>
      <c r="C20" s="14" t="s">
        <v>27</v>
      </c>
      <c r="D20" s="106">
        <v>650000</v>
      </c>
      <c r="E20" s="114">
        <v>396210</v>
      </c>
      <c r="F20" s="115">
        <v>82238.7</v>
      </c>
      <c r="G20" s="30"/>
      <c r="H20" s="29">
        <f t="shared" si="3"/>
        <v>313971.3</v>
      </c>
      <c r="I20" s="43">
        <f t="shared" si="4"/>
        <v>0.48303276923076899</v>
      </c>
    </row>
    <row r="21" spans="1:9" ht="17">
      <c r="A21" s="155"/>
      <c r="B21" s="156"/>
      <c r="C21" s="16" t="s">
        <v>24</v>
      </c>
      <c r="D21" s="107">
        <v>520000</v>
      </c>
      <c r="E21" s="114">
        <v>878316.7</v>
      </c>
      <c r="F21" s="115">
        <v>156062.20000000001</v>
      </c>
      <c r="G21" s="30"/>
      <c r="H21" s="29">
        <f t="shared" si="3"/>
        <v>722254.5</v>
      </c>
      <c r="I21" s="43">
        <f t="shared" si="4"/>
        <v>1.3889509615384601</v>
      </c>
    </row>
    <row r="22" spans="1:9" ht="17">
      <c r="A22" s="155"/>
      <c r="B22" s="156"/>
      <c r="C22" s="16" t="s">
        <v>26</v>
      </c>
      <c r="D22" s="107">
        <v>520000</v>
      </c>
      <c r="E22" s="114">
        <v>758217.95</v>
      </c>
      <c r="F22" s="115">
        <v>42550.5</v>
      </c>
      <c r="G22" s="30"/>
      <c r="H22" s="29">
        <f t="shared" si="3"/>
        <v>715667.45</v>
      </c>
      <c r="I22" s="43">
        <f t="shared" si="4"/>
        <v>1.37628355769231</v>
      </c>
    </row>
    <row r="23" spans="1:9" ht="17">
      <c r="A23" s="155"/>
      <c r="B23" s="156"/>
      <c r="C23" s="16" t="s">
        <v>29</v>
      </c>
      <c r="D23" s="107">
        <v>520000</v>
      </c>
      <c r="E23" s="114">
        <v>418279</v>
      </c>
      <c r="F23" s="115">
        <v>36239</v>
      </c>
      <c r="G23" s="30"/>
      <c r="H23" s="29">
        <f t="shared" si="3"/>
        <v>382040</v>
      </c>
      <c r="I23" s="43">
        <f t="shared" si="4"/>
        <v>0.73469230769230798</v>
      </c>
    </row>
    <row r="24" spans="1:9" ht="17">
      <c r="A24" s="155"/>
      <c r="B24" s="156"/>
      <c r="C24" s="16" t="s">
        <v>28</v>
      </c>
      <c r="D24" s="107">
        <v>325000</v>
      </c>
      <c r="E24" s="114">
        <v>1225176.3999999999</v>
      </c>
      <c r="F24" s="115">
        <v>234032.3</v>
      </c>
      <c r="G24" s="30"/>
      <c r="H24" s="29">
        <f t="shared" si="3"/>
        <v>991144.1</v>
      </c>
      <c r="I24" s="43">
        <f t="shared" si="4"/>
        <v>3.04967415384615</v>
      </c>
    </row>
    <row r="25" spans="1:9" ht="16">
      <c r="A25" s="157"/>
      <c r="B25" s="158"/>
      <c r="C25" s="20" t="s">
        <v>31</v>
      </c>
      <c r="D25" s="21">
        <f t="shared" ref="D25:F25" si="5">SUM(D17:D24)</f>
        <v>4485000</v>
      </c>
      <c r="E25" s="32">
        <f t="shared" si="5"/>
        <v>6402758.7000000002</v>
      </c>
      <c r="F25" s="32">
        <f t="shared" si="5"/>
        <v>1027903.3</v>
      </c>
      <c r="G25" s="32">
        <f>SUM(G17:G20)</f>
        <v>15540</v>
      </c>
      <c r="H25" s="32">
        <f>SUM(H17:H24)</f>
        <v>5390395.4000000004</v>
      </c>
      <c r="I25" s="46">
        <f t="shared" si="4"/>
        <v>1.2018718840579701</v>
      </c>
    </row>
    <row r="28" spans="1:9" ht="18">
      <c r="A28" s="144" t="s">
        <v>34</v>
      </c>
      <c r="B28" s="145"/>
      <c r="C28" s="145"/>
      <c r="D28" s="145"/>
      <c r="E28" s="145"/>
      <c r="F28" s="145"/>
      <c r="G28" s="145"/>
      <c r="H28" s="145"/>
      <c r="I28" s="146"/>
    </row>
    <row r="29" spans="1:9" ht="16">
      <c r="A29" s="150" t="s">
        <v>5</v>
      </c>
      <c r="B29" s="150" t="s">
        <v>6</v>
      </c>
      <c r="C29" s="152" t="s">
        <v>7</v>
      </c>
      <c r="D29" s="147" t="s">
        <v>8</v>
      </c>
      <c r="E29" s="148"/>
      <c r="F29" s="148"/>
      <c r="G29" s="148"/>
      <c r="H29" s="148"/>
      <c r="I29" s="149"/>
    </row>
    <row r="30" spans="1:9" ht="16">
      <c r="A30" s="151"/>
      <c r="B30" s="151"/>
      <c r="C30" s="152"/>
      <c r="D30" s="13" t="s">
        <v>13</v>
      </c>
      <c r="E30" s="25" t="s">
        <v>14</v>
      </c>
      <c r="F30" s="25" t="s">
        <v>15</v>
      </c>
      <c r="G30" s="26" t="s">
        <v>33</v>
      </c>
      <c r="H30" s="27" t="s">
        <v>17</v>
      </c>
      <c r="I30" s="41" t="s">
        <v>18</v>
      </c>
    </row>
    <row r="31" spans="1:9" ht="17">
      <c r="A31" s="153" t="s">
        <v>21</v>
      </c>
      <c r="B31" s="154"/>
      <c r="C31" s="14" t="s">
        <v>19</v>
      </c>
      <c r="D31" s="108">
        <v>414000</v>
      </c>
      <c r="E31" s="114">
        <v>795706.7</v>
      </c>
      <c r="F31" s="115">
        <v>93776.4</v>
      </c>
      <c r="G31" s="29"/>
      <c r="H31" s="29">
        <f t="shared" ref="H31:H37" si="6">E31-F31+G31</f>
        <v>701930.3</v>
      </c>
      <c r="I31" s="43">
        <f t="shared" ref="I31:I38" si="7">H31/D31</f>
        <v>1.69548381642512</v>
      </c>
    </row>
    <row r="32" spans="1:9" ht="17">
      <c r="A32" s="155"/>
      <c r="B32" s="156"/>
      <c r="C32" s="14" t="s">
        <v>22</v>
      </c>
      <c r="D32" s="108">
        <v>414000</v>
      </c>
      <c r="E32" s="114">
        <v>529102.69999999995</v>
      </c>
      <c r="F32" s="115">
        <v>93934.7</v>
      </c>
      <c r="G32" s="30"/>
      <c r="H32" s="29">
        <f t="shared" si="6"/>
        <v>435168</v>
      </c>
      <c r="I32" s="43">
        <f t="shared" si="7"/>
        <v>1.05113043478261</v>
      </c>
    </row>
    <row r="33" spans="1:9" ht="17">
      <c r="A33" s="155"/>
      <c r="B33" s="156"/>
      <c r="C33" s="16" t="s">
        <v>24</v>
      </c>
      <c r="D33" s="108">
        <v>414000</v>
      </c>
      <c r="E33" s="114">
        <v>388709</v>
      </c>
      <c r="F33" s="115">
        <v>70031.899999999994</v>
      </c>
      <c r="G33" s="30"/>
      <c r="H33" s="29">
        <f t="shared" si="6"/>
        <v>318677.09999999998</v>
      </c>
      <c r="I33" s="43">
        <f t="shared" si="7"/>
        <v>0.76975144927536199</v>
      </c>
    </row>
    <row r="34" spans="1:9" ht="17">
      <c r="A34" s="155"/>
      <c r="B34" s="156"/>
      <c r="C34" s="16" t="s">
        <v>26</v>
      </c>
      <c r="D34" s="108">
        <v>414000</v>
      </c>
      <c r="E34" s="114">
        <v>518299.9</v>
      </c>
      <c r="F34" s="115">
        <v>85834</v>
      </c>
      <c r="G34" s="30"/>
      <c r="H34" s="29">
        <f t="shared" si="6"/>
        <v>432465.9</v>
      </c>
      <c r="I34" s="43">
        <f t="shared" si="7"/>
        <v>1.0446036231884099</v>
      </c>
    </row>
    <row r="35" spans="1:9" ht="17">
      <c r="A35" s="155"/>
      <c r="B35" s="156"/>
      <c r="C35" s="16" t="s">
        <v>29</v>
      </c>
      <c r="D35" s="108">
        <v>414000</v>
      </c>
      <c r="E35" s="114">
        <v>373060.2</v>
      </c>
      <c r="F35" s="115">
        <v>69382.8</v>
      </c>
      <c r="G35" s="30"/>
      <c r="H35" s="29">
        <f t="shared" si="6"/>
        <v>303677.40000000002</v>
      </c>
      <c r="I35" s="43">
        <f t="shared" si="7"/>
        <v>0.733520289855073</v>
      </c>
    </row>
    <row r="36" spans="1:9" ht="17">
      <c r="A36" s="155"/>
      <c r="B36" s="156"/>
      <c r="C36" s="16" t="s">
        <v>28</v>
      </c>
      <c r="D36" s="7">
        <v>330000</v>
      </c>
      <c r="E36" s="114">
        <v>480783.75</v>
      </c>
      <c r="F36" s="115">
        <v>85072.3</v>
      </c>
      <c r="G36" s="30"/>
      <c r="H36" s="29">
        <f t="shared" si="6"/>
        <v>395711.45</v>
      </c>
      <c r="I36" s="43">
        <f t="shared" si="7"/>
        <v>1.1991256060606099</v>
      </c>
    </row>
    <row r="37" spans="1:9" ht="17">
      <c r="A37" s="155"/>
      <c r="B37" s="156"/>
      <c r="C37" s="16" t="s">
        <v>35</v>
      </c>
      <c r="D37" s="17">
        <v>6000</v>
      </c>
      <c r="E37" s="114">
        <v>67910.5</v>
      </c>
      <c r="F37" s="115">
        <v>0</v>
      </c>
      <c r="G37" s="30"/>
      <c r="H37" s="29">
        <f t="shared" si="6"/>
        <v>67910.5</v>
      </c>
      <c r="I37" s="43">
        <f t="shared" si="7"/>
        <v>11.3184166666667</v>
      </c>
    </row>
    <row r="38" spans="1:9" ht="16">
      <c r="A38" s="157"/>
      <c r="B38" s="158"/>
      <c r="C38" s="20" t="s">
        <v>31</v>
      </c>
      <c r="D38" s="21">
        <f>SUM(D31:D36)</f>
        <v>2400000</v>
      </c>
      <c r="E38" s="32">
        <f t="shared" ref="E38:H38" si="8">SUM(E31:E37)</f>
        <v>3153572.75</v>
      </c>
      <c r="F38" s="32">
        <f t="shared" si="8"/>
        <v>498032.1</v>
      </c>
      <c r="G38" s="32">
        <f>SUM(G31:G34)</f>
        <v>0</v>
      </c>
      <c r="H38" s="32">
        <f t="shared" si="8"/>
        <v>2655540.65</v>
      </c>
      <c r="I38" s="46">
        <f t="shared" si="7"/>
        <v>1.1064752708333301</v>
      </c>
    </row>
  </sheetData>
  <mergeCells count="23">
    <mergeCell ref="A31:B38"/>
    <mergeCell ref="M5:V7"/>
    <mergeCell ref="D2:I2"/>
    <mergeCell ref="A14:I14"/>
    <mergeCell ref="D15:I15"/>
    <mergeCell ref="A28:I28"/>
    <mergeCell ref="D29:I29"/>
    <mergeCell ref="A2:A3"/>
    <mergeCell ref="A15:A16"/>
    <mergeCell ref="A29:A30"/>
    <mergeCell ref="B2:B3"/>
    <mergeCell ref="B15:B16"/>
    <mergeCell ref="B29:B30"/>
    <mergeCell ref="C2:C3"/>
    <mergeCell ref="C15:C16"/>
    <mergeCell ref="C29:C30"/>
    <mergeCell ref="A4:B12"/>
    <mergeCell ref="A17:B25"/>
    <mergeCell ref="A1:I1"/>
    <mergeCell ref="M1:N1"/>
    <mergeCell ref="O1:P1"/>
    <mergeCell ref="Q1:R1"/>
    <mergeCell ref="S1:V1"/>
  </mergeCells>
  <phoneticPr fontId="38" type="noConversion"/>
  <conditionalFormatting sqref="I4:I12">
    <cfRule type="colorScale" priority="5">
      <colorScale>
        <cfvo type="min"/>
        <cfvo type="percentile" val="50"/>
        <cfvo type="max"/>
        <color rgb="FFF9686A"/>
        <color rgb="FFEDC97E"/>
        <color rgb="FF62BF7A"/>
      </colorScale>
    </cfRule>
    <cfRule type="colorScale" priority="6">
      <colorScale>
        <cfvo type="min"/>
        <cfvo type="percentile" val="50"/>
        <cfvo type="max"/>
        <color rgb="FFF9686A"/>
        <color rgb="FFEDC97E"/>
        <color rgb="FF62BF7A"/>
      </colorScale>
    </cfRule>
  </conditionalFormatting>
  <conditionalFormatting sqref="I17:I25">
    <cfRule type="colorScale" priority="3">
      <colorScale>
        <cfvo type="min"/>
        <cfvo type="percentile" val="50"/>
        <cfvo type="max"/>
        <color rgb="FFF9686A"/>
        <color rgb="FFEDC97E"/>
        <color rgb="FF62BF7A"/>
      </colorScale>
    </cfRule>
    <cfRule type="colorScale" priority="4">
      <colorScale>
        <cfvo type="min"/>
        <cfvo type="percentile" val="50"/>
        <cfvo type="max"/>
        <color rgb="FFF9686A"/>
        <color rgb="FFEDC97E"/>
        <color rgb="FF62BF7A"/>
      </colorScale>
    </cfRule>
  </conditionalFormatting>
  <conditionalFormatting sqref="I31:I38">
    <cfRule type="colorScale" priority="1">
      <colorScale>
        <cfvo type="min"/>
        <cfvo type="percentile" val="50"/>
        <cfvo type="max"/>
        <color rgb="FFF9686A"/>
        <color rgb="FFEDC97E"/>
        <color rgb="FF62BF7A"/>
      </colorScale>
    </cfRule>
    <cfRule type="colorScale" priority="2">
      <colorScale>
        <cfvo type="min"/>
        <cfvo type="percentile" val="50"/>
        <cfvo type="max"/>
        <color rgb="FFF9686A"/>
        <color rgb="FFEDC97E"/>
        <color rgb="FF62BF7A"/>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AX16"/>
  <sheetViews>
    <sheetView topLeftCell="X1" workbookViewId="0">
      <selection activeCell="AM22" sqref="AM22"/>
    </sheetView>
  </sheetViews>
  <sheetFormatPr baseColWidth="10" defaultColWidth="9.1640625" defaultRowHeight="14"/>
  <cols>
    <col min="1" max="36" width="9.1640625" style="38"/>
    <col min="37" max="38" width="9.1640625" style="37"/>
    <col min="39" max="16384" width="9.1640625" style="38"/>
  </cols>
  <sheetData>
    <row r="1" spans="1:50" ht="30">
      <c r="A1" s="76" t="s">
        <v>36</v>
      </c>
      <c r="B1" s="76" t="s">
        <v>37</v>
      </c>
      <c r="C1" s="76" t="s">
        <v>38</v>
      </c>
      <c r="D1" s="76" t="s">
        <v>39</v>
      </c>
      <c r="E1" s="76" t="s">
        <v>40</v>
      </c>
      <c r="F1" s="76" t="s">
        <v>41</v>
      </c>
      <c r="G1" s="76" t="s">
        <v>42</v>
      </c>
      <c r="H1" s="76" t="s">
        <v>43</v>
      </c>
      <c r="I1" s="76" t="s">
        <v>44</v>
      </c>
      <c r="J1" s="76" t="s">
        <v>45</v>
      </c>
      <c r="K1" s="76" t="s">
        <v>46</v>
      </c>
      <c r="L1" s="76" t="s">
        <v>47</v>
      </c>
      <c r="M1" s="76" t="s">
        <v>48</v>
      </c>
      <c r="N1" s="76" t="s">
        <v>49</v>
      </c>
      <c r="O1" s="76" t="s">
        <v>50</v>
      </c>
      <c r="P1" s="76" t="s">
        <v>51</v>
      </c>
      <c r="Q1" s="76" t="s">
        <v>52</v>
      </c>
      <c r="R1" s="76" t="s">
        <v>53</v>
      </c>
      <c r="S1" s="76" t="s">
        <v>54</v>
      </c>
      <c r="T1" s="76" t="s">
        <v>55</v>
      </c>
      <c r="U1" s="76" t="s">
        <v>56</v>
      </c>
      <c r="V1" s="76" t="s">
        <v>57</v>
      </c>
      <c r="W1" s="76" t="s">
        <v>58</v>
      </c>
      <c r="X1" s="76" t="s">
        <v>59</v>
      </c>
      <c r="Y1" s="76" t="s">
        <v>37</v>
      </c>
      <c r="Z1" s="76" t="s">
        <v>60</v>
      </c>
      <c r="AA1" s="76" t="s">
        <v>61</v>
      </c>
      <c r="AB1" s="76" t="s">
        <v>62</v>
      </c>
      <c r="AC1" s="76" t="s">
        <v>63</v>
      </c>
      <c r="AD1" s="82" t="s">
        <v>64</v>
      </c>
      <c r="AE1" s="76" t="s">
        <v>65</v>
      </c>
      <c r="AF1" s="76" t="s">
        <v>66</v>
      </c>
      <c r="AG1" s="76" t="s">
        <v>67</v>
      </c>
      <c r="AH1" s="76" t="s">
        <v>68</v>
      </c>
      <c r="AI1" s="82" t="s">
        <v>69</v>
      </c>
      <c r="AJ1" s="76" t="s">
        <v>70</v>
      </c>
      <c r="AK1" s="81" t="s">
        <v>4</v>
      </c>
      <c r="AL1" s="76" t="s">
        <v>71</v>
      </c>
      <c r="AM1" s="76" t="s">
        <v>72</v>
      </c>
      <c r="AN1" s="82" t="s">
        <v>73</v>
      </c>
      <c r="AO1" s="76" t="s">
        <v>74</v>
      </c>
      <c r="AP1" s="76" t="s">
        <v>75</v>
      </c>
      <c r="AQ1" s="76" t="s">
        <v>76</v>
      </c>
      <c r="AR1" s="76" t="s">
        <v>77</v>
      </c>
      <c r="AS1" s="76" t="s">
        <v>78</v>
      </c>
      <c r="AT1" s="76" t="s">
        <v>79</v>
      </c>
      <c r="AU1" s="76" t="s">
        <v>80</v>
      </c>
      <c r="AV1" s="76" t="s">
        <v>81</v>
      </c>
      <c r="AW1" s="76" t="s">
        <v>82</v>
      </c>
      <c r="AX1" s="76" t="s">
        <v>83</v>
      </c>
    </row>
    <row r="2" spans="1:50">
      <c r="A2" s="77">
        <v>1</v>
      </c>
      <c r="B2" s="77" t="s">
        <v>84</v>
      </c>
      <c r="C2" s="77" t="s">
        <v>85</v>
      </c>
      <c r="D2" s="77" t="s">
        <v>86</v>
      </c>
      <c r="E2" s="77" t="s">
        <v>87</v>
      </c>
      <c r="F2" s="77" t="s">
        <v>88</v>
      </c>
      <c r="G2" s="77" t="s">
        <v>89</v>
      </c>
      <c r="H2" s="77" t="s">
        <v>90</v>
      </c>
      <c r="I2" s="77"/>
      <c r="J2" s="77" t="s">
        <v>91</v>
      </c>
      <c r="K2" s="77" t="s">
        <v>19</v>
      </c>
      <c r="L2" s="77" t="s">
        <v>92</v>
      </c>
      <c r="M2" s="77" t="s">
        <v>93</v>
      </c>
      <c r="N2" s="77" t="s">
        <v>94</v>
      </c>
      <c r="O2" s="77"/>
      <c r="P2" s="77"/>
      <c r="Q2" s="77" t="s">
        <v>86</v>
      </c>
      <c r="R2" s="77" t="s">
        <v>19</v>
      </c>
      <c r="S2" s="77" t="s">
        <v>95</v>
      </c>
      <c r="T2" s="77" t="s">
        <v>96</v>
      </c>
      <c r="U2" s="77" t="s">
        <v>97</v>
      </c>
      <c r="V2" s="77" t="s">
        <v>98</v>
      </c>
      <c r="W2" s="77" t="s">
        <v>99</v>
      </c>
      <c r="X2" s="77" t="s">
        <v>91</v>
      </c>
      <c r="Y2" s="77" t="s">
        <v>100</v>
      </c>
      <c r="Z2" s="77" t="s">
        <v>101</v>
      </c>
      <c r="AA2" s="77" t="s">
        <v>102</v>
      </c>
      <c r="AB2" s="77" t="s">
        <v>86</v>
      </c>
      <c r="AC2" s="77">
        <v>5561820</v>
      </c>
      <c r="AD2" s="127" t="s">
        <v>19</v>
      </c>
      <c r="AE2" s="77" t="s">
        <v>103</v>
      </c>
      <c r="AF2" s="77" t="s">
        <v>19</v>
      </c>
      <c r="AG2" s="77" t="s">
        <v>104</v>
      </c>
      <c r="AH2" s="77" t="s">
        <v>105</v>
      </c>
      <c r="AI2" s="77" t="s">
        <v>106</v>
      </c>
      <c r="AJ2" s="77" t="s">
        <v>107</v>
      </c>
      <c r="AK2" s="168">
        <v>211707</v>
      </c>
      <c r="AL2" s="129">
        <v>12300</v>
      </c>
      <c r="AM2" s="77" t="s">
        <v>108</v>
      </c>
      <c r="AN2" s="77" t="s">
        <v>109</v>
      </c>
      <c r="AO2" s="77" t="s">
        <v>110</v>
      </c>
      <c r="AP2" s="77" t="s">
        <v>111</v>
      </c>
      <c r="AQ2" s="77" t="s">
        <v>112</v>
      </c>
      <c r="AR2" s="77" t="s">
        <v>113</v>
      </c>
      <c r="AS2" s="77" t="s">
        <v>114</v>
      </c>
      <c r="AT2" s="77"/>
      <c r="AU2" s="77"/>
      <c r="AV2" s="77"/>
      <c r="AW2" s="77" t="s">
        <v>115</v>
      </c>
      <c r="AX2" s="77" t="s">
        <v>93</v>
      </c>
    </row>
    <row r="3" spans="1:50">
      <c r="A3" s="77">
        <v>2</v>
      </c>
      <c r="B3" s="77" t="s">
        <v>84</v>
      </c>
      <c r="C3" s="77" t="s">
        <v>85</v>
      </c>
      <c r="D3" s="77" t="s">
        <v>86</v>
      </c>
      <c r="E3" s="77" t="s">
        <v>87</v>
      </c>
      <c r="F3" s="77" t="s">
        <v>88</v>
      </c>
      <c r="G3" s="77" t="s">
        <v>89</v>
      </c>
      <c r="H3" s="77" t="s">
        <v>90</v>
      </c>
      <c r="I3" s="77"/>
      <c r="J3" s="77" t="s">
        <v>91</v>
      </c>
      <c r="K3" s="77" t="s">
        <v>19</v>
      </c>
      <c r="L3" s="77" t="s">
        <v>92</v>
      </c>
      <c r="M3" s="77" t="s">
        <v>93</v>
      </c>
      <c r="N3" s="77" t="s">
        <v>94</v>
      </c>
      <c r="O3" s="77"/>
      <c r="P3" s="77"/>
      <c r="Q3" s="77" t="s">
        <v>86</v>
      </c>
      <c r="R3" s="77" t="s">
        <v>19</v>
      </c>
      <c r="S3" s="77" t="s">
        <v>95</v>
      </c>
      <c r="T3" s="77" t="s">
        <v>96</v>
      </c>
      <c r="U3" s="77" t="s">
        <v>97</v>
      </c>
      <c r="V3" s="77" t="s">
        <v>98</v>
      </c>
      <c r="W3" s="77" t="s">
        <v>99</v>
      </c>
      <c r="X3" s="77" t="s">
        <v>91</v>
      </c>
      <c r="Y3" s="77" t="s">
        <v>100</v>
      </c>
      <c r="Z3" s="77" t="s">
        <v>101</v>
      </c>
      <c r="AA3" s="77" t="s">
        <v>102</v>
      </c>
      <c r="AB3" s="77" t="s">
        <v>86</v>
      </c>
      <c r="AC3" s="77">
        <v>5561820</v>
      </c>
      <c r="AD3" s="127" t="s">
        <v>19</v>
      </c>
      <c r="AE3" s="77" t="s">
        <v>103</v>
      </c>
      <c r="AF3" s="77" t="s">
        <v>19</v>
      </c>
      <c r="AG3" s="77" t="s">
        <v>104</v>
      </c>
      <c r="AH3" s="77" t="s">
        <v>116</v>
      </c>
      <c r="AI3" s="77" t="s">
        <v>106</v>
      </c>
      <c r="AJ3" s="77" t="s">
        <v>107</v>
      </c>
      <c r="AK3" s="168"/>
      <c r="AL3" s="129">
        <v>47200</v>
      </c>
      <c r="AM3" s="77" t="s">
        <v>108</v>
      </c>
      <c r="AN3" s="77" t="s">
        <v>109</v>
      </c>
      <c r="AO3" s="77" t="s">
        <v>110</v>
      </c>
      <c r="AP3" s="77" t="s">
        <v>111</v>
      </c>
      <c r="AQ3" s="77" t="s">
        <v>112</v>
      </c>
      <c r="AR3" s="77" t="s">
        <v>113</v>
      </c>
      <c r="AS3" s="77" t="s">
        <v>114</v>
      </c>
      <c r="AT3" s="77"/>
      <c r="AU3" s="77"/>
      <c r="AV3" s="77"/>
      <c r="AW3" s="77" t="s">
        <v>115</v>
      </c>
      <c r="AX3" s="77" t="s">
        <v>93</v>
      </c>
    </row>
    <row r="4" spans="1:50">
      <c r="A4" s="77">
        <v>23</v>
      </c>
      <c r="B4" s="77" t="s">
        <v>84</v>
      </c>
      <c r="C4" s="77" t="s">
        <v>85</v>
      </c>
      <c r="D4" s="77" t="s">
        <v>117</v>
      </c>
      <c r="E4" s="77" t="s">
        <v>118</v>
      </c>
      <c r="F4" s="77" t="s">
        <v>119</v>
      </c>
      <c r="G4" s="77" t="s">
        <v>120</v>
      </c>
      <c r="H4" s="77" t="s">
        <v>114</v>
      </c>
      <c r="I4" s="77" t="s">
        <v>114</v>
      </c>
      <c r="J4" s="77" t="s">
        <v>121</v>
      </c>
      <c r="K4" s="77" t="s">
        <v>19</v>
      </c>
      <c r="L4" s="77" t="s">
        <v>92</v>
      </c>
      <c r="M4" s="77" t="s">
        <v>122</v>
      </c>
      <c r="N4" s="77" t="s">
        <v>123</v>
      </c>
      <c r="O4" s="77"/>
      <c r="P4" s="77"/>
      <c r="Q4" s="77" t="s">
        <v>124</v>
      </c>
      <c r="R4" s="77" t="s">
        <v>19</v>
      </c>
      <c r="S4" s="77" t="s">
        <v>125</v>
      </c>
      <c r="T4" s="77" t="s">
        <v>126</v>
      </c>
      <c r="U4" s="77" t="s">
        <v>127</v>
      </c>
      <c r="V4" s="77" t="s">
        <v>98</v>
      </c>
      <c r="W4" s="77" t="s">
        <v>128</v>
      </c>
      <c r="X4" s="77" t="s">
        <v>129</v>
      </c>
      <c r="Y4" s="77" t="s">
        <v>130</v>
      </c>
      <c r="Z4" s="77" t="s">
        <v>131</v>
      </c>
      <c r="AA4" s="77" t="s">
        <v>132</v>
      </c>
      <c r="AB4" s="77" t="s">
        <v>124</v>
      </c>
      <c r="AC4" s="77">
        <v>5602914</v>
      </c>
      <c r="AD4" s="127" t="s">
        <v>19</v>
      </c>
      <c r="AE4" s="77" t="s">
        <v>127</v>
      </c>
      <c r="AF4" s="77" t="s">
        <v>19</v>
      </c>
      <c r="AG4" s="77" t="s">
        <v>127</v>
      </c>
      <c r="AH4" s="77" t="s">
        <v>133</v>
      </c>
      <c r="AI4" s="77" t="s">
        <v>134</v>
      </c>
      <c r="AJ4" s="77" t="s">
        <v>107</v>
      </c>
      <c r="AK4" s="168"/>
      <c r="AL4" s="129">
        <v>2108</v>
      </c>
      <c r="AM4" s="77" t="s">
        <v>135</v>
      </c>
      <c r="AN4" s="77" t="s">
        <v>136</v>
      </c>
      <c r="AO4" s="77" t="s">
        <v>137</v>
      </c>
      <c r="AP4" s="77" t="s">
        <v>138</v>
      </c>
      <c r="AQ4" s="77" t="s">
        <v>139</v>
      </c>
      <c r="AR4" s="77" t="s">
        <v>113</v>
      </c>
      <c r="AS4" s="77" t="s">
        <v>114</v>
      </c>
      <c r="AT4" s="77"/>
      <c r="AU4" s="77"/>
      <c r="AV4" s="77">
        <v>110865881</v>
      </c>
      <c r="AW4" s="77" t="s">
        <v>140</v>
      </c>
      <c r="AX4" s="77" t="s">
        <v>141</v>
      </c>
    </row>
    <row r="5" spans="1:50">
      <c r="A5" s="77">
        <v>24</v>
      </c>
      <c r="B5" s="77" t="s">
        <v>84</v>
      </c>
      <c r="C5" s="77" t="s">
        <v>85</v>
      </c>
      <c r="D5" s="77"/>
      <c r="E5" s="77" t="s">
        <v>142</v>
      </c>
      <c r="F5" s="77"/>
      <c r="G5" s="77" t="s">
        <v>143</v>
      </c>
      <c r="H5" s="77" t="s">
        <v>144</v>
      </c>
      <c r="I5" s="77"/>
      <c r="J5" s="77" t="s">
        <v>145</v>
      </c>
      <c r="K5" s="77" t="s">
        <v>19</v>
      </c>
      <c r="L5" s="77" t="s">
        <v>146</v>
      </c>
      <c r="M5" s="77" t="s">
        <v>146</v>
      </c>
      <c r="N5" s="77"/>
      <c r="O5" s="77"/>
      <c r="P5" s="77"/>
      <c r="Q5" s="77" t="s">
        <v>147</v>
      </c>
      <c r="R5" s="77" t="s">
        <v>19</v>
      </c>
      <c r="S5" s="77" t="s">
        <v>148</v>
      </c>
      <c r="T5" s="77" t="s">
        <v>96</v>
      </c>
      <c r="U5" s="77" t="s">
        <v>149</v>
      </c>
      <c r="V5" s="77" t="s">
        <v>98</v>
      </c>
      <c r="W5" s="77" t="s">
        <v>150</v>
      </c>
      <c r="X5" s="77" t="s">
        <v>151</v>
      </c>
      <c r="Y5" s="77" t="s">
        <v>152</v>
      </c>
      <c r="Z5" s="77" t="s">
        <v>153</v>
      </c>
      <c r="AA5" s="77" t="s">
        <v>154</v>
      </c>
      <c r="AB5" s="77" t="s">
        <v>147</v>
      </c>
      <c r="AC5" s="77">
        <v>5628494</v>
      </c>
      <c r="AD5" s="127" t="s">
        <v>19</v>
      </c>
      <c r="AE5" s="77" t="s">
        <v>155</v>
      </c>
      <c r="AF5" s="77" t="s">
        <v>19</v>
      </c>
      <c r="AG5" s="77" t="s">
        <v>155</v>
      </c>
      <c r="AH5" s="77" t="s">
        <v>156</v>
      </c>
      <c r="AI5" s="77" t="s">
        <v>157</v>
      </c>
      <c r="AJ5" s="77" t="s">
        <v>107</v>
      </c>
      <c r="AK5" s="168"/>
      <c r="AL5" s="129">
        <v>399</v>
      </c>
      <c r="AM5" s="77"/>
      <c r="AN5" s="77" t="s">
        <v>157</v>
      </c>
      <c r="AO5" s="77" t="s">
        <v>114</v>
      </c>
      <c r="AP5" s="77"/>
      <c r="AQ5" s="77" t="s">
        <v>112</v>
      </c>
      <c r="AR5" s="77" t="s">
        <v>113</v>
      </c>
      <c r="AS5" s="77" t="s">
        <v>114</v>
      </c>
      <c r="AT5" s="77"/>
      <c r="AU5" s="77"/>
      <c r="AV5" s="77">
        <v>110094744</v>
      </c>
      <c r="AW5" s="77"/>
      <c r="AX5" s="77"/>
    </row>
    <row r="6" spans="1:50">
      <c r="A6" s="77">
        <v>76</v>
      </c>
      <c r="B6" s="77" t="s">
        <v>84</v>
      </c>
      <c r="C6" s="77" t="s">
        <v>85</v>
      </c>
      <c r="D6" s="77" t="s">
        <v>158</v>
      </c>
      <c r="E6" s="77" t="s">
        <v>159</v>
      </c>
      <c r="F6" s="77" t="s">
        <v>160</v>
      </c>
      <c r="G6" s="77" t="s">
        <v>161</v>
      </c>
      <c r="H6" s="77" t="s">
        <v>162</v>
      </c>
      <c r="I6" s="77"/>
      <c r="J6" s="77" t="s">
        <v>91</v>
      </c>
      <c r="K6" s="77" t="s">
        <v>163</v>
      </c>
      <c r="L6" s="77" t="s">
        <v>92</v>
      </c>
      <c r="M6" s="77" t="s">
        <v>93</v>
      </c>
      <c r="N6" s="77" t="s">
        <v>164</v>
      </c>
      <c r="O6" s="77"/>
      <c r="P6" s="77"/>
      <c r="Q6" s="77" t="s">
        <v>158</v>
      </c>
      <c r="R6" s="77" t="s">
        <v>163</v>
      </c>
      <c r="S6" s="77" t="s">
        <v>165</v>
      </c>
      <c r="T6" s="77" t="s">
        <v>96</v>
      </c>
      <c r="U6" s="77" t="s">
        <v>166</v>
      </c>
      <c r="V6" s="77" t="s">
        <v>98</v>
      </c>
      <c r="W6" s="77" t="s">
        <v>99</v>
      </c>
      <c r="X6" s="77" t="s">
        <v>91</v>
      </c>
      <c r="Y6" s="77" t="s">
        <v>167</v>
      </c>
      <c r="Z6" s="77" t="s">
        <v>168</v>
      </c>
      <c r="AA6" s="77" t="s">
        <v>169</v>
      </c>
      <c r="AB6" s="77" t="s">
        <v>158</v>
      </c>
      <c r="AC6" s="77">
        <v>5636106</v>
      </c>
      <c r="AD6" s="127" t="s">
        <v>19</v>
      </c>
      <c r="AE6" s="77" t="s">
        <v>170</v>
      </c>
      <c r="AF6" s="77" t="s">
        <v>163</v>
      </c>
      <c r="AG6" s="77" t="s">
        <v>171</v>
      </c>
      <c r="AH6" s="77"/>
      <c r="AI6" s="77" t="s">
        <v>109</v>
      </c>
      <c r="AJ6" s="77" t="s">
        <v>107</v>
      </c>
      <c r="AK6" s="168"/>
      <c r="AL6" s="129">
        <v>21750</v>
      </c>
      <c r="AM6" s="77" t="s">
        <v>108</v>
      </c>
      <c r="AN6" s="77" t="s">
        <v>109</v>
      </c>
      <c r="AO6" s="77" t="s">
        <v>110</v>
      </c>
      <c r="AP6" s="77" t="s">
        <v>150</v>
      </c>
      <c r="AQ6" s="77" t="s">
        <v>139</v>
      </c>
      <c r="AR6" s="77" t="s">
        <v>113</v>
      </c>
      <c r="AS6" s="77" t="s">
        <v>114</v>
      </c>
      <c r="AT6" s="77"/>
      <c r="AU6" s="77"/>
      <c r="AV6" s="77"/>
      <c r="AW6" s="77" t="s">
        <v>140</v>
      </c>
      <c r="AX6" s="77" t="s">
        <v>93</v>
      </c>
    </row>
    <row r="7" spans="1:50">
      <c r="A7" s="77">
        <v>94</v>
      </c>
      <c r="B7" s="77" t="s">
        <v>84</v>
      </c>
      <c r="C7" s="77" t="s">
        <v>85</v>
      </c>
      <c r="D7" s="77"/>
      <c r="E7" s="77" t="s">
        <v>172</v>
      </c>
      <c r="F7" s="77"/>
      <c r="G7" s="77" t="s">
        <v>173</v>
      </c>
      <c r="H7" s="77" t="s">
        <v>114</v>
      </c>
      <c r="I7" s="77" t="s">
        <v>114</v>
      </c>
      <c r="J7" s="77" t="s">
        <v>174</v>
      </c>
      <c r="K7" s="77" t="s">
        <v>19</v>
      </c>
      <c r="L7" s="77" t="s">
        <v>92</v>
      </c>
      <c r="M7" s="77" t="s">
        <v>122</v>
      </c>
      <c r="N7" s="77"/>
      <c r="O7" s="77"/>
      <c r="P7" s="77"/>
      <c r="Q7" s="77" t="s">
        <v>86</v>
      </c>
      <c r="R7" s="77" t="s">
        <v>19</v>
      </c>
      <c r="S7" s="77" t="s">
        <v>175</v>
      </c>
      <c r="T7" s="77" t="s">
        <v>96</v>
      </c>
      <c r="U7" s="77" t="s">
        <v>176</v>
      </c>
      <c r="V7" s="77" t="s">
        <v>98</v>
      </c>
      <c r="W7" s="77" t="s">
        <v>99</v>
      </c>
      <c r="X7" s="77" t="s">
        <v>91</v>
      </c>
      <c r="Y7" s="77" t="s">
        <v>100</v>
      </c>
      <c r="Z7" s="77" t="s">
        <v>101</v>
      </c>
      <c r="AA7" s="77" t="s">
        <v>102</v>
      </c>
      <c r="AB7" s="77" t="s">
        <v>86</v>
      </c>
      <c r="AC7" s="77">
        <v>5635123</v>
      </c>
      <c r="AD7" s="127" t="s">
        <v>19</v>
      </c>
      <c r="AE7" s="77" t="s">
        <v>177</v>
      </c>
      <c r="AF7" s="77" t="s">
        <v>19</v>
      </c>
      <c r="AG7" s="77" t="s">
        <v>178</v>
      </c>
      <c r="AH7" s="77" t="s">
        <v>179</v>
      </c>
      <c r="AI7" s="77" t="s">
        <v>106</v>
      </c>
      <c r="AJ7" s="77" t="s">
        <v>107</v>
      </c>
      <c r="AK7" s="168"/>
      <c r="AL7" s="129">
        <v>3200</v>
      </c>
      <c r="AM7" s="77" t="s">
        <v>108</v>
      </c>
      <c r="AN7" s="77" t="s">
        <v>109</v>
      </c>
      <c r="AO7" s="77" t="s">
        <v>180</v>
      </c>
      <c r="AP7" s="77"/>
      <c r="AQ7" s="77" t="s">
        <v>112</v>
      </c>
      <c r="AR7" s="77" t="s">
        <v>181</v>
      </c>
      <c r="AS7" s="77" t="s">
        <v>114</v>
      </c>
      <c r="AT7" s="77"/>
      <c r="AU7" s="77"/>
      <c r="AV7" s="77"/>
      <c r="AW7" s="77" t="s">
        <v>115</v>
      </c>
      <c r="AX7" s="77"/>
    </row>
    <row r="8" spans="1:50">
      <c r="A8" s="77">
        <v>96</v>
      </c>
      <c r="B8" s="77" t="s">
        <v>84</v>
      </c>
      <c r="C8" s="77" t="s">
        <v>85</v>
      </c>
      <c r="D8" s="77" t="s">
        <v>182</v>
      </c>
      <c r="E8" s="77" t="s">
        <v>183</v>
      </c>
      <c r="F8" s="77" t="s">
        <v>184</v>
      </c>
      <c r="G8" s="77" t="s">
        <v>185</v>
      </c>
      <c r="H8" s="77" t="s">
        <v>186</v>
      </c>
      <c r="I8" s="77"/>
      <c r="J8" s="77" t="s">
        <v>129</v>
      </c>
      <c r="K8" s="77" t="s">
        <v>19</v>
      </c>
      <c r="L8" s="77" t="s">
        <v>92</v>
      </c>
      <c r="M8" s="77" t="s">
        <v>93</v>
      </c>
      <c r="N8" s="77" t="s">
        <v>187</v>
      </c>
      <c r="O8" s="77"/>
      <c r="P8" s="77"/>
      <c r="Q8" s="77" t="s">
        <v>182</v>
      </c>
      <c r="R8" s="77" t="s">
        <v>19</v>
      </c>
      <c r="S8" s="77" t="s">
        <v>188</v>
      </c>
      <c r="T8" s="77" t="s">
        <v>96</v>
      </c>
      <c r="U8" s="77" t="s">
        <v>189</v>
      </c>
      <c r="V8" s="77" t="s">
        <v>98</v>
      </c>
      <c r="W8" s="77" t="s">
        <v>190</v>
      </c>
      <c r="X8" s="77" t="s">
        <v>191</v>
      </c>
      <c r="Y8" s="77" t="s">
        <v>192</v>
      </c>
      <c r="Z8" s="77" t="s">
        <v>193</v>
      </c>
      <c r="AA8" s="77" t="s">
        <v>193</v>
      </c>
      <c r="AB8" s="77" t="s">
        <v>182</v>
      </c>
      <c r="AC8" s="77">
        <v>5638267</v>
      </c>
      <c r="AD8" s="127" t="s">
        <v>19</v>
      </c>
      <c r="AE8" s="77" t="s">
        <v>194</v>
      </c>
      <c r="AF8" s="77" t="s">
        <v>19</v>
      </c>
      <c r="AG8" s="77" t="s">
        <v>195</v>
      </c>
      <c r="AH8" s="77" t="s">
        <v>196</v>
      </c>
      <c r="AI8" s="77" t="s">
        <v>197</v>
      </c>
      <c r="AJ8" s="77" t="s">
        <v>107</v>
      </c>
      <c r="AK8" s="168"/>
      <c r="AL8" s="129">
        <v>4697.2</v>
      </c>
      <c r="AM8" s="77" t="s">
        <v>135</v>
      </c>
      <c r="AN8" s="77" t="s">
        <v>198</v>
      </c>
      <c r="AO8" s="77" t="s">
        <v>199</v>
      </c>
      <c r="AP8" s="77" t="s">
        <v>150</v>
      </c>
      <c r="AQ8" s="77" t="s">
        <v>200</v>
      </c>
      <c r="AR8" s="77" t="s">
        <v>181</v>
      </c>
      <c r="AS8" s="77" t="s">
        <v>114</v>
      </c>
      <c r="AT8" s="77"/>
      <c r="AU8" s="77" t="s">
        <v>201</v>
      </c>
      <c r="AV8" s="77"/>
      <c r="AW8" s="77" t="s">
        <v>140</v>
      </c>
      <c r="AX8" s="77" t="s">
        <v>93</v>
      </c>
    </row>
    <row r="9" spans="1:50">
      <c r="A9" s="77">
        <v>97</v>
      </c>
      <c r="B9" s="77" t="s">
        <v>84</v>
      </c>
      <c r="C9" s="77" t="s">
        <v>85</v>
      </c>
      <c r="D9" s="77" t="s">
        <v>182</v>
      </c>
      <c r="E9" s="77" t="s">
        <v>183</v>
      </c>
      <c r="F9" s="77" t="s">
        <v>184</v>
      </c>
      <c r="G9" s="77" t="s">
        <v>185</v>
      </c>
      <c r="H9" s="77" t="s">
        <v>186</v>
      </c>
      <c r="I9" s="77"/>
      <c r="J9" s="77" t="s">
        <v>129</v>
      </c>
      <c r="K9" s="77" t="s">
        <v>19</v>
      </c>
      <c r="L9" s="77" t="s">
        <v>92</v>
      </c>
      <c r="M9" s="77" t="s">
        <v>93</v>
      </c>
      <c r="N9" s="77" t="s">
        <v>187</v>
      </c>
      <c r="O9" s="77"/>
      <c r="P9" s="77"/>
      <c r="Q9" s="77" t="s">
        <v>182</v>
      </c>
      <c r="R9" s="77" t="s">
        <v>19</v>
      </c>
      <c r="S9" s="77" t="s">
        <v>188</v>
      </c>
      <c r="T9" s="77" t="s">
        <v>96</v>
      </c>
      <c r="U9" s="77" t="s">
        <v>189</v>
      </c>
      <c r="V9" s="77" t="s">
        <v>98</v>
      </c>
      <c r="W9" s="77" t="s">
        <v>190</v>
      </c>
      <c r="X9" s="77" t="s">
        <v>191</v>
      </c>
      <c r="Y9" s="77" t="s">
        <v>192</v>
      </c>
      <c r="Z9" s="77" t="s">
        <v>193</v>
      </c>
      <c r="AA9" s="77" t="s">
        <v>193</v>
      </c>
      <c r="AB9" s="77" t="s">
        <v>182</v>
      </c>
      <c r="AC9" s="77">
        <v>5638267</v>
      </c>
      <c r="AD9" s="127" t="s">
        <v>19</v>
      </c>
      <c r="AE9" s="77" t="s">
        <v>194</v>
      </c>
      <c r="AF9" s="77" t="s">
        <v>19</v>
      </c>
      <c r="AG9" s="77" t="s">
        <v>195</v>
      </c>
      <c r="AH9" s="77" t="s">
        <v>202</v>
      </c>
      <c r="AI9" s="77" t="s">
        <v>203</v>
      </c>
      <c r="AJ9" s="77" t="s">
        <v>107</v>
      </c>
      <c r="AK9" s="168"/>
      <c r="AL9" s="129">
        <v>6165.6</v>
      </c>
      <c r="AM9" s="77" t="s">
        <v>135</v>
      </c>
      <c r="AN9" s="77" t="s">
        <v>198</v>
      </c>
      <c r="AO9" s="77" t="s">
        <v>199</v>
      </c>
      <c r="AP9" s="77" t="s">
        <v>150</v>
      </c>
      <c r="AQ9" s="77" t="s">
        <v>200</v>
      </c>
      <c r="AR9" s="77" t="s">
        <v>181</v>
      </c>
      <c r="AS9" s="77" t="s">
        <v>114</v>
      </c>
      <c r="AT9" s="77"/>
      <c r="AU9" s="77" t="s">
        <v>201</v>
      </c>
      <c r="AV9" s="77"/>
      <c r="AW9" s="77" t="s">
        <v>140</v>
      </c>
      <c r="AX9" s="77" t="s">
        <v>93</v>
      </c>
    </row>
    <row r="10" spans="1:50">
      <c r="A10" s="77">
        <v>98</v>
      </c>
      <c r="B10" s="77" t="s">
        <v>84</v>
      </c>
      <c r="C10" s="77" t="s">
        <v>85</v>
      </c>
      <c r="D10" s="77" t="s">
        <v>182</v>
      </c>
      <c r="E10" s="77" t="s">
        <v>183</v>
      </c>
      <c r="F10" s="77" t="s">
        <v>184</v>
      </c>
      <c r="G10" s="77" t="s">
        <v>185</v>
      </c>
      <c r="H10" s="77" t="s">
        <v>186</v>
      </c>
      <c r="I10" s="77"/>
      <c r="J10" s="77" t="s">
        <v>129</v>
      </c>
      <c r="K10" s="77" t="s">
        <v>19</v>
      </c>
      <c r="L10" s="77" t="s">
        <v>92</v>
      </c>
      <c r="M10" s="77" t="s">
        <v>93</v>
      </c>
      <c r="N10" s="77" t="s">
        <v>187</v>
      </c>
      <c r="O10" s="77"/>
      <c r="P10" s="77"/>
      <c r="Q10" s="77" t="s">
        <v>182</v>
      </c>
      <c r="R10" s="77" t="s">
        <v>19</v>
      </c>
      <c r="S10" s="77" t="s">
        <v>188</v>
      </c>
      <c r="T10" s="77" t="s">
        <v>96</v>
      </c>
      <c r="U10" s="77" t="s">
        <v>189</v>
      </c>
      <c r="V10" s="77" t="s">
        <v>98</v>
      </c>
      <c r="W10" s="77" t="s">
        <v>190</v>
      </c>
      <c r="X10" s="77" t="s">
        <v>191</v>
      </c>
      <c r="Y10" s="77" t="s">
        <v>192</v>
      </c>
      <c r="Z10" s="77" t="s">
        <v>193</v>
      </c>
      <c r="AA10" s="77" t="s">
        <v>193</v>
      </c>
      <c r="AB10" s="77" t="s">
        <v>182</v>
      </c>
      <c r="AC10" s="77">
        <v>5638267</v>
      </c>
      <c r="AD10" s="127" t="s">
        <v>19</v>
      </c>
      <c r="AE10" s="77" t="s">
        <v>194</v>
      </c>
      <c r="AF10" s="77" t="s">
        <v>19</v>
      </c>
      <c r="AG10" s="77" t="s">
        <v>195</v>
      </c>
      <c r="AH10" s="77" t="s">
        <v>204</v>
      </c>
      <c r="AI10" s="77" t="s">
        <v>205</v>
      </c>
      <c r="AJ10" s="77" t="s">
        <v>107</v>
      </c>
      <c r="AK10" s="168"/>
      <c r="AL10" s="129">
        <v>5138</v>
      </c>
      <c r="AM10" s="77" t="s">
        <v>135</v>
      </c>
      <c r="AN10" s="77" t="s">
        <v>198</v>
      </c>
      <c r="AO10" s="77" t="s">
        <v>199</v>
      </c>
      <c r="AP10" s="77" t="s">
        <v>150</v>
      </c>
      <c r="AQ10" s="77" t="s">
        <v>200</v>
      </c>
      <c r="AR10" s="77" t="s">
        <v>181</v>
      </c>
      <c r="AS10" s="77" t="s">
        <v>114</v>
      </c>
      <c r="AT10" s="77"/>
      <c r="AU10" s="77" t="s">
        <v>201</v>
      </c>
      <c r="AV10" s="77"/>
      <c r="AW10" s="77" t="s">
        <v>140</v>
      </c>
      <c r="AX10" s="77" t="s">
        <v>93</v>
      </c>
    </row>
    <row r="11" spans="1:50">
      <c r="A11" s="77">
        <v>99</v>
      </c>
      <c r="B11" s="77" t="s">
        <v>84</v>
      </c>
      <c r="C11" s="77" t="s">
        <v>85</v>
      </c>
      <c r="D11" s="77" t="s">
        <v>182</v>
      </c>
      <c r="E11" s="77" t="s">
        <v>183</v>
      </c>
      <c r="F11" s="77" t="s">
        <v>184</v>
      </c>
      <c r="G11" s="77" t="s">
        <v>185</v>
      </c>
      <c r="H11" s="77" t="s">
        <v>186</v>
      </c>
      <c r="I11" s="77"/>
      <c r="J11" s="77" t="s">
        <v>129</v>
      </c>
      <c r="K11" s="77" t="s">
        <v>19</v>
      </c>
      <c r="L11" s="77" t="s">
        <v>92</v>
      </c>
      <c r="M11" s="77" t="s">
        <v>93</v>
      </c>
      <c r="N11" s="77" t="s">
        <v>187</v>
      </c>
      <c r="O11" s="77"/>
      <c r="P11" s="77"/>
      <c r="Q11" s="77" t="s">
        <v>182</v>
      </c>
      <c r="R11" s="77" t="s">
        <v>19</v>
      </c>
      <c r="S11" s="77" t="s">
        <v>188</v>
      </c>
      <c r="T11" s="77" t="s">
        <v>96</v>
      </c>
      <c r="U11" s="77" t="s">
        <v>189</v>
      </c>
      <c r="V11" s="77" t="s">
        <v>98</v>
      </c>
      <c r="W11" s="77" t="s">
        <v>190</v>
      </c>
      <c r="X11" s="77" t="s">
        <v>191</v>
      </c>
      <c r="Y11" s="77" t="s">
        <v>192</v>
      </c>
      <c r="Z11" s="77" t="s">
        <v>193</v>
      </c>
      <c r="AA11" s="77" t="s">
        <v>193</v>
      </c>
      <c r="AB11" s="77" t="s">
        <v>182</v>
      </c>
      <c r="AC11" s="77">
        <v>5638267</v>
      </c>
      <c r="AD11" s="127" t="s">
        <v>19</v>
      </c>
      <c r="AE11" s="77" t="s">
        <v>194</v>
      </c>
      <c r="AF11" s="77" t="s">
        <v>19</v>
      </c>
      <c r="AG11" s="77" t="s">
        <v>195</v>
      </c>
      <c r="AH11" s="77" t="s">
        <v>206</v>
      </c>
      <c r="AI11" s="77" t="s">
        <v>207</v>
      </c>
      <c r="AJ11" s="77" t="s">
        <v>107</v>
      </c>
      <c r="AK11" s="168"/>
      <c r="AL11" s="129">
        <v>3683.8</v>
      </c>
      <c r="AM11" s="77" t="s">
        <v>135</v>
      </c>
      <c r="AN11" s="77" t="s">
        <v>198</v>
      </c>
      <c r="AO11" s="77" t="s">
        <v>199</v>
      </c>
      <c r="AP11" s="77" t="s">
        <v>150</v>
      </c>
      <c r="AQ11" s="77" t="s">
        <v>200</v>
      </c>
      <c r="AR11" s="77" t="s">
        <v>181</v>
      </c>
      <c r="AS11" s="77" t="s">
        <v>114</v>
      </c>
      <c r="AT11" s="77"/>
      <c r="AU11" s="77" t="s">
        <v>201</v>
      </c>
      <c r="AV11" s="77"/>
      <c r="AW11" s="77" t="s">
        <v>140</v>
      </c>
      <c r="AX11" s="77" t="s">
        <v>93</v>
      </c>
    </row>
    <row r="12" spans="1:50">
      <c r="A12" s="77">
        <v>100</v>
      </c>
      <c r="B12" s="77" t="s">
        <v>84</v>
      </c>
      <c r="C12" s="77" t="s">
        <v>85</v>
      </c>
      <c r="D12" s="77" t="s">
        <v>182</v>
      </c>
      <c r="E12" s="77" t="s">
        <v>183</v>
      </c>
      <c r="F12" s="77" t="s">
        <v>184</v>
      </c>
      <c r="G12" s="77" t="s">
        <v>185</v>
      </c>
      <c r="H12" s="77" t="s">
        <v>186</v>
      </c>
      <c r="I12" s="77"/>
      <c r="J12" s="77" t="s">
        <v>129</v>
      </c>
      <c r="K12" s="77" t="s">
        <v>19</v>
      </c>
      <c r="L12" s="77" t="s">
        <v>92</v>
      </c>
      <c r="M12" s="77" t="s">
        <v>93</v>
      </c>
      <c r="N12" s="77" t="s">
        <v>187</v>
      </c>
      <c r="O12" s="77"/>
      <c r="P12" s="77"/>
      <c r="Q12" s="77" t="s">
        <v>182</v>
      </c>
      <c r="R12" s="77" t="s">
        <v>19</v>
      </c>
      <c r="S12" s="77" t="s">
        <v>188</v>
      </c>
      <c r="T12" s="77" t="s">
        <v>96</v>
      </c>
      <c r="U12" s="77" t="s">
        <v>189</v>
      </c>
      <c r="V12" s="77" t="s">
        <v>98</v>
      </c>
      <c r="W12" s="77" t="s">
        <v>190</v>
      </c>
      <c r="X12" s="77" t="s">
        <v>191</v>
      </c>
      <c r="Y12" s="77" t="s">
        <v>192</v>
      </c>
      <c r="Z12" s="77" t="s">
        <v>193</v>
      </c>
      <c r="AA12" s="77" t="s">
        <v>193</v>
      </c>
      <c r="AB12" s="77" t="s">
        <v>182</v>
      </c>
      <c r="AC12" s="77">
        <v>5638267</v>
      </c>
      <c r="AD12" s="127" t="s">
        <v>19</v>
      </c>
      <c r="AE12" s="77" t="s">
        <v>194</v>
      </c>
      <c r="AF12" s="77" t="s">
        <v>19</v>
      </c>
      <c r="AG12" s="77" t="s">
        <v>195</v>
      </c>
      <c r="AH12" s="77" t="s">
        <v>208</v>
      </c>
      <c r="AI12" s="77" t="s">
        <v>209</v>
      </c>
      <c r="AJ12" s="77" t="s">
        <v>107</v>
      </c>
      <c r="AK12" s="168"/>
      <c r="AL12" s="129">
        <v>6092.2</v>
      </c>
      <c r="AM12" s="77" t="s">
        <v>135</v>
      </c>
      <c r="AN12" s="77" t="s">
        <v>198</v>
      </c>
      <c r="AO12" s="77" t="s">
        <v>199</v>
      </c>
      <c r="AP12" s="77" t="s">
        <v>150</v>
      </c>
      <c r="AQ12" s="77" t="s">
        <v>200</v>
      </c>
      <c r="AR12" s="77" t="s">
        <v>181</v>
      </c>
      <c r="AS12" s="77" t="s">
        <v>114</v>
      </c>
      <c r="AT12" s="77"/>
      <c r="AU12" s="77" t="s">
        <v>201</v>
      </c>
      <c r="AV12" s="77"/>
      <c r="AW12" s="77" t="s">
        <v>140</v>
      </c>
      <c r="AX12" s="77" t="s">
        <v>93</v>
      </c>
    </row>
    <row r="13" spans="1:50">
      <c r="A13" s="77">
        <v>101</v>
      </c>
      <c r="B13" s="77" t="s">
        <v>84</v>
      </c>
      <c r="C13" s="77" t="s">
        <v>85</v>
      </c>
      <c r="D13" s="77" t="s">
        <v>182</v>
      </c>
      <c r="E13" s="77" t="s">
        <v>183</v>
      </c>
      <c r="F13" s="77" t="s">
        <v>184</v>
      </c>
      <c r="G13" s="77" t="s">
        <v>185</v>
      </c>
      <c r="H13" s="77" t="s">
        <v>186</v>
      </c>
      <c r="I13" s="77"/>
      <c r="J13" s="77" t="s">
        <v>129</v>
      </c>
      <c r="K13" s="77" t="s">
        <v>19</v>
      </c>
      <c r="L13" s="77" t="s">
        <v>92</v>
      </c>
      <c r="M13" s="77" t="s">
        <v>93</v>
      </c>
      <c r="N13" s="77" t="s">
        <v>187</v>
      </c>
      <c r="O13" s="77"/>
      <c r="P13" s="77"/>
      <c r="Q13" s="77" t="s">
        <v>182</v>
      </c>
      <c r="R13" s="77" t="s">
        <v>19</v>
      </c>
      <c r="S13" s="77" t="s">
        <v>188</v>
      </c>
      <c r="T13" s="77" t="s">
        <v>96</v>
      </c>
      <c r="U13" s="77" t="s">
        <v>189</v>
      </c>
      <c r="V13" s="77" t="s">
        <v>98</v>
      </c>
      <c r="W13" s="77" t="s">
        <v>190</v>
      </c>
      <c r="X13" s="77" t="s">
        <v>191</v>
      </c>
      <c r="Y13" s="77" t="s">
        <v>192</v>
      </c>
      <c r="Z13" s="77" t="s">
        <v>193</v>
      </c>
      <c r="AA13" s="77" t="s">
        <v>193</v>
      </c>
      <c r="AB13" s="77" t="s">
        <v>182</v>
      </c>
      <c r="AC13" s="77">
        <v>5638267</v>
      </c>
      <c r="AD13" s="127" t="s">
        <v>19</v>
      </c>
      <c r="AE13" s="77" t="s">
        <v>194</v>
      </c>
      <c r="AF13" s="77" t="s">
        <v>19</v>
      </c>
      <c r="AG13" s="77" t="s">
        <v>195</v>
      </c>
      <c r="AH13" s="77" t="s">
        <v>210</v>
      </c>
      <c r="AI13" s="77" t="s">
        <v>211</v>
      </c>
      <c r="AJ13" s="77" t="s">
        <v>107</v>
      </c>
      <c r="AK13" s="168"/>
      <c r="AL13" s="129">
        <v>3523.2</v>
      </c>
      <c r="AM13" s="77" t="s">
        <v>135</v>
      </c>
      <c r="AN13" s="77" t="s">
        <v>198</v>
      </c>
      <c r="AO13" s="77" t="s">
        <v>199</v>
      </c>
      <c r="AP13" s="77" t="s">
        <v>150</v>
      </c>
      <c r="AQ13" s="77" t="s">
        <v>200</v>
      </c>
      <c r="AR13" s="77" t="s">
        <v>181</v>
      </c>
      <c r="AS13" s="77" t="s">
        <v>114</v>
      </c>
      <c r="AT13" s="77"/>
      <c r="AU13" s="77" t="s">
        <v>201</v>
      </c>
      <c r="AV13" s="77"/>
      <c r="AW13" s="77" t="s">
        <v>140</v>
      </c>
      <c r="AX13" s="77" t="s">
        <v>93</v>
      </c>
    </row>
    <row r="14" spans="1:50">
      <c r="A14" s="77">
        <v>102</v>
      </c>
      <c r="B14" s="77" t="s">
        <v>84</v>
      </c>
      <c r="C14" s="77" t="s">
        <v>85</v>
      </c>
      <c r="D14" s="77" t="s">
        <v>182</v>
      </c>
      <c r="E14" s="77" t="s">
        <v>183</v>
      </c>
      <c r="F14" s="77" t="s">
        <v>184</v>
      </c>
      <c r="G14" s="77" t="s">
        <v>185</v>
      </c>
      <c r="H14" s="77" t="s">
        <v>186</v>
      </c>
      <c r="I14" s="77"/>
      <c r="J14" s="77" t="s">
        <v>129</v>
      </c>
      <c r="K14" s="77" t="s">
        <v>19</v>
      </c>
      <c r="L14" s="77" t="s">
        <v>92</v>
      </c>
      <c r="M14" s="77" t="s">
        <v>93</v>
      </c>
      <c r="N14" s="77" t="s">
        <v>187</v>
      </c>
      <c r="O14" s="77"/>
      <c r="P14" s="77"/>
      <c r="Q14" s="77" t="s">
        <v>182</v>
      </c>
      <c r="R14" s="77" t="s">
        <v>19</v>
      </c>
      <c r="S14" s="77" t="s">
        <v>188</v>
      </c>
      <c r="T14" s="77" t="s">
        <v>96</v>
      </c>
      <c r="U14" s="77" t="s">
        <v>189</v>
      </c>
      <c r="V14" s="77" t="s">
        <v>98</v>
      </c>
      <c r="W14" s="77" t="s">
        <v>190</v>
      </c>
      <c r="X14" s="77" t="s">
        <v>191</v>
      </c>
      <c r="Y14" s="77" t="s">
        <v>192</v>
      </c>
      <c r="Z14" s="77" t="s">
        <v>193</v>
      </c>
      <c r="AA14" s="77" t="s">
        <v>193</v>
      </c>
      <c r="AB14" s="77" t="s">
        <v>182</v>
      </c>
      <c r="AC14" s="77">
        <v>5638267</v>
      </c>
      <c r="AD14" s="127" t="s">
        <v>19</v>
      </c>
      <c r="AE14" s="77" t="s">
        <v>194</v>
      </c>
      <c r="AF14" s="77" t="s">
        <v>19</v>
      </c>
      <c r="AG14" s="77" t="s">
        <v>195</v>
      </c>
      <c r="AH14" s="77" t="s">
        <v>212</v>
      </c>
      <c r="AI14" s="77" t="s">
        <v>213</v>
      </c>
      <c r="AJ14" s="77" t="s">
        <v>107</v>
      </c>
      <c r="AK14" s="168"/>
      <c r="AL14" s="129">
        <v>68200</v>
      </c>
      <c r="AM14" s="77" t="s">
        <v>135</v>
      </c>
      <c r="AN14" s="77" t="s">
        <v>198</v>
      </c>
      <c r="AO14" s="77" t="s">
        <v>199</v>
      </c>
      <c r="AP14" s="77" t="s">
        <v>150</v>
      </c>
      <c r="AQ14" s="77" t="s">
        <v>200</v>
      </c>
      <c r="AR14" s="77" t="s">
        <v>181</v>
      </c>
      <c r="AS14" s="77" t="s">
        <v>114</v>
      </c>
      <c r="AT14" s="77"/>
      <c r="AU14" s="77"/>
      <c r="AV14" s="77"/>
      <c r="AW14" s="77" t="s">
        <v>140</v>
      </c>
      <c r="AX14" s="77" t="s">
        <v>93</v>
      </c>
    </row>
    <row r="15" spans="1:50">
      <c r="A15" s="77">
        <v>280</v>
      </c>
      <c r="B15" s="77" t="s">
        <v>84</v>
      </c>
      <c r="C15" s="77" t="s">
        <v>85</v>
      </c>
      <c r="D15" s="77" t="s">
        <v>158</v>
      </c>
      <c r="E15" s="77" t="s">
        <v>214</v>
      </c>
      <c r="F15" s="77" t="s">
        <v>215</v>
      </c>
      <c r="G15" s="77" t="s">
        <v>216</v>
      </c>
      <c r="H15" s="77" t="s">
        <v>217</v>
      </c>
      <c r="I15" s="77"/>
      <c r="J15" s="77" t="s">
        <v>191</v>
      </c>
      <c r="K15" s="77" t="s">
        <v>163</v>
      </c>
      <c r="L15" s="77" t="s">
        <v>92</v>
      </c>
      <c r="M15" s="77" t="s">
        <v>93</v>
      </c>
      <c r="N15" s="77" t="s">
        <v>218</v>
      </c>
      <c r="O15" s="77"/>
      <c r="P15" s="77"/>
      <c r="Q15" s="77" t="s">
        <v>158</v>
      </c>
      <c r="R15" s="77" t="s">
        <v>163</v>
      </c>
      <c r="S15" s="77" t="s">
        <v>219</v>
      </c>
      <c r="T15" s="77" t="s">
        <v>96</v>
      </c>
      <c r="U15" s="77" t="s">
        <v>220</v>
      </c>
      <c r="V15" s="77" t="s">
        <v>98</v>
      </c>
      <c r="W15" s="77" t="s">
        <v>99</v>
      </c>
      <c r="X15" s="77" t="s">
        <v>191</v>
      </c>
      <c r="Y15" s="77" t="s">
        <v>167</v>
      </c>
      <c r="Z15" s="77" t="s">
        <v>168</v>
      </c>
      <c r="AA15" s="77" t="s">
        <v>169</v>
      </c>
      <c r="AB15" s="77" t="s">
        <v>158</v>
      </c>
      <c r="AC15" s="77">
        <v>5598611</v>
      </c>
      <c r="AD15" s="127" t="s">
        <v>19</v>
      </c>
      <c r="AE15" s="77" t="s">
        <v>221</v>
      </c>
      <c r="AF15" s="77" t="s">
        <v>163</v>
      </c>
      <c r="AG15" s="77" t="s">
        <v>222</v>
      </c>
      <c r="AH15" s="77"/>
      <c r="AI15" s="77" t="s">
        <v>109</v>
      </c>
      <c r="AJ15" s="77" t="s">
        <v>107</v>
      </c>
      <c r="AK15" s="168"/>
      <c r="AL15" s="129">
        <v>27250</v>
      </c>
      <c r="AM15" s="77" t="s">
        <v>108</v>
      </c>
      <c r="AN15" s="77" t="s">
        <v>109</v>
      </c>
      <c r="AO15" s="77" t="s">
        <v>110</v>
      </c>
      <c r="AP15" s="77" t="s">
        <v>150</v>
      </c>
      <c r="AQ15" s="77" t="s">
        <v>139</v>
      </c>
      <c r="AR15" s="77" t="s">
        <v>113</v>
      </c>
      <c r="AS15" s="77" t="s">
        <v>114</v>
      </c>
      <c r="AT15" s="77"/>
      <c r="AU15" s="77"/>
      <c r="AV15" s="77"/>
      <c r="AW15" s="77" t="s">
        <v>140</v>
      </c>
      <c r="AX15" s="77" t="s">
        <v>93</v>
      </c>
    </row>
    <row r="16" spans="1:50">
      <c r="A16" s="77">
        <v>365</v>
      </c>
      <c r="B16" s="77" t="s">
        <v>84</v>
      </c>
      <c r="C16" s="77" t="s">
        <v>85</v>
      </c>
      <c r="D16" s="77" t="s">
        <v>223</v>
      </c>
      <c r="E16" s="77" t="s">
        <v>224</v>
      </c>
      <c r="F16" s="77" t="s">
        <v>225</v>
      </c>
      <c r="G16" s="77" t="s">
        <v>226</v>
      </c>
      <c r="H16" s="77" t="s">
        <v>227</v>
      </c>
      <c r="I16" s="77"/>
      <c r="J16" s="77" t="s">
        <v>191</v>
      </c>
      <c r="K16" s="77" t="s">
        <v>22</v>
      </c>
      <c r="L16" s="77" t="s">
        <v>44</v>
      </c>
      <c r="M16" s="77" t="s">
        <v>228</v>
      </c>
      <c r="N16" s="77" t="s">
        <v>114</v>
      </c>
      <c r="O16" s="77"/>
      <c r="P16" s="77"/>
      <c r="Q16" s="77" t="s">
        <v>229</v>
      </c>
      <c r="R16" s="77" t="s">
        <v>22</v>
      </c>
      <c r="S16" s="77" t="s">
        <v>230</v>
      </c>
      <c r="T16" s="77" t="s">
        <v>126</v>
      </c>
      <c r="U16" s="77" t="s">
        <v>231</v>
      </c>
      <c r="V16" s="77" t="s">
        <v>98</v>
      </c>
      <c r="W16" s="77" t="s">
        <v>232</v>
      </c>
      <c r="X16" s="77" t="s">
        <v>91</v>
      </c>
      <c r="Y16" s="77" t="s">
        <v>233</v>
      </c>
      <c r="Z16" s="77" t="s">
        <v>234</v>
      </c>
      <c r="AA16" s="77" t="s">
        <v>235</v>
      </c>
      <c r="AB16" s="77" t="s">
        <v>229</v>
      </c>
      <c r="AC16" s="77">
        <v>5588129</v>
      </c>
      <c r="AD16" s="128" t="s">
        <v>22</v>
      </c>
      <c r="AE16" s="77" t="s">
        <v>236</v>
      </c>
      <c r="AF16" s="77" t="s">
        <v>22</v>
      </c>
      <c r="AG16" s="77" t="s">
        <v>236</v>
      </c>
      <c r="AH16" s="77" t="s">
        <v>237</v>
      </c>
      <c r="AI16" s="77" t="s">
        <v>238</v>
      </c>
      <c r="AJ16" s="77" t="s">
        <v>107</v>
      </c>
      <c r="AK16" s="130">
        <v>9800</v>
      </c>
      <c r="AL16" s="129">
        <v>9800</v>
      </c>
      <c r="AM16" s="77" t="s">
        <v>108</v>
      </c>
      <c r="AN16" s="77" t="s">
        <v>238</v>
      </c>
      <c r="AO16" s="77" t="s">
        <v>110</v>
      </c>
      <c r="AP16" s="77"/>
      <c r="AQ16" s="77" t="s">
        <v>112</v>
      </c>
      <c r="AR16" s="77" t="s">
        <v>181</v>
      </c>
      <c r="AS16" s="77" t="s">
        <v>114</v>
      </c>
      <c r="AT16" s="77"/>
      <c r="AU16" s="77" t="s">
        <v>201</v>
      </c>
      <c r="AV16" s="77"/>
      <c r="AW16" s="77" t="s">
        <v>140</v>
      </c>
      <c r="AX16" s="77" t="s">
        <v>239</v>
      </c>
    </row>
  </sheetData>
  <mergeCells count="1">
    <mergeCell ref="AK2:AK15"/>
  </mergeCells>
  <phoneticPr fontId="38"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B38"/>
  <sheetViews>
    <sheetView topLeftCell="E1" zoomScale="61" zoomScaleNormal="61" workbookViewId="0">
      <selection activeCell="L37" sqref="L37"/>
    </sheetView>
  </sheetViews>
  <sheetFormatPr baseColWidth="10" defaultColWidth="9.1640625" defaultRowHeight="14"/>
  <cols>
    <col min="12" max="14" width="13.1640625"/>
    <col min="15" max="15" width="15.5"/>
    <col min="16" max="16" width="13.1640625"/>
    <col min="17" max="17" width="17.1640625"/>
    <col min="18" max="18" width="13.1640625"/>
    <col min="19" max="20" width="18.83203125"/>
    <col min="21" max="21" width="17.1640625"/>
  </cols>
  <sheetData>
    <row r="1" spans="1:28" ht="19">
      <c r="L1" s="169" t="s">
        <v>240</v>
      </c>
      <c r="M1" s="169"/>
      <c r="N1" s="169"/>
      <c r="O1" s="169"/>
      <c r="P1" s="169"/>
      <c r="Q1" s="169"/>
      <c r="R1" s="169"/>
      <c r="S1" s="169"/>
      <c r="T1" s="169"/>
      <c r="U1" s="169"/>
      <c r="V1" s="125"/>
      <c r="W1" s="125"/>
      <c r="Y1" s="125"/>
      <c r="Z1" s="125"/>
      <c r="AA1" s="125"/>
      <c r="AB1" s="125"/>
    </row>
    <row r="2" spans="1:28" ht="18">
      <c r="A2" s="136" t="s">
        <v>0</v>
      </c>
      <c r="B2" s="137"/>
      <c r="C2" s="137"/>
      <c r="D2" s="137"/>
      <c r="E2" s="137"/>
      <c r="F2" s="137"/>
      <c r="G2" s="137"/>
      <c r="H2" s="137"/>
      <c r="I2" s="137"/>
      <c r="L2" s="140" t="s">
        <v>1</v>
      </c>
      <c r="M2" s="140"/>
      <c r="N2" s="140" t="s">
        <v>2</v>
      </c>
      <c r="O2" s="140"/>
      <c r="P2" s="140" t="s">
        <v>3</v>
      </c>
      <c r="Q2" s="140"/>
      <c r="R2" s="141" t="s">
        <v>4</v>
      </c>
      <c r="S2" s="141"/>
      <c r="T2" s="141"/>
      <c r="U2" s="141"/>
    </row>
    <row r="3" spans="1:28" ht="18">
      <c r="A3" s="150" t="s">
        <v>5</v>
      </c>
      <c r="B3" s="150" t="s">
        <v>6</v>
      </c>
      <c r="C3" s="152" t="s">
        <v>7</v>
      </c>
      <c r="D3" s="142" t="s">
        <v>8</v>
      </c>
      <c r="E3" s="143"/>
      <c r="F3" s="143"/>
      <c r="G3" s="143"/>
      <c r="H3" s="143"/>
      <c r="I3" s="143"/>
      <c r="L3" s="117" t="s">
        <v>9</v>
      </c>
      <c r="M3" s="117" t="s">
        <v>10</v>
      </c>
      <c r="N3" s="117" t="s">
        <v>9</v>
      </c>
      <c r="O3" s="117" t="s">
        <v>10</v>
      </c>
      <c r="P3" s="117" t="s">
        <v>9</v>
      </c>
      <c r="Q3" s="117" t="s">
        <v>10</v>
      </c>
      <c r="R3" s="117" t="s">
        <v>9</v>
      </c>
      <c r="S3" s="117" t="s">
        <v>10</v>
      </c>
      <c r="T3" s="117" t="s">
        <v>11</v>
      </c>
      <c r="U3" s="126" t="s">
        <v>12</v>
      </c>
    </row>
    <row r="4" spans="1:28" ht="18">
      <c r="A4" s="151"/>
      <c r="B4" s="151"/>
      <c r="C4" s="152"/>
      <c r="D4" s="103" t="s">
        <v>13</v>
      </c>
      <c r="E4" s="109" t="s">
        <v>14</v>
      </c>
      <c r="F4" s="109" t="s">
        <v>15</v>
      </c>
      <c r="G4" s="110" t="s">
        <v>16</v>
      </c>
      <c r="H4" s="111" t="s">
        <v>17</v>
      </c>
      <c r="I4" s="118" t="s">
        <v>18</v>
      </c>
      <c r="L4" s="119">
        <v>2036000</v>
      </c>
      <c r="M4" s="123">
        <v>2101675</v>
      </c>
      <c r="N4" s="123">
        <v>4485000</v>
      </c>
      <c r="O4" s="123">
        <v>5390395.4000000004</v>
      </c>
      <c r="P4" s="123">
        <v>2400000</v>
      </c>
      <c r="Q4" s="123">
        <v>2655540.65</v>
      </c>
      <c r="R4" s="123">
        <f>L4+N4+P4</f>
        <v>8921000</v>
      </c>
      <c r="S4" s="123">
        <f>M4+O4+Q4</f>
        <v>10147611.050000001</v>
      </c>
      <c r="T4" s="124">
        <f>S4/R4</f>
        <v>1.1374970350857501</v>
      </c>
      <c r="U4" s="123">
        <f>S4-R4</f>
        <v>1226611.05</v>
      </c>
    </row>
    <row r="5" spans="1:28" ht="17">
      <c r="A5" s="153" t="s">
        <v>21</v>
      </c>
      <c r="B5" s="154"/>
      <c r="C5" s="14" t="s">
        <v>19</v>
      </c>
      <c r="D5" s="104">
        <v>360000</v>
      </c>
      <c r="E5" s="112">
        <v>589576</v>
      </c>
      <c r="F5" s="105">
        <v>15428</v>
      </c>
      <c r="G5" s="113">
        <v>0</v>
      </c>
      <c r="H5" s="113">
        <f t="shared" ref="H5:H12" si="0">E5-F5</f>
        <v>574148</v>
      </c>
      <c r="I5" s="120">
        <f t="shared" ref="I5:I13" si="1">H5/D5</f>
        <v>1.5948555555555599</v>
      </c>
    </row>
    <row r="6" spans="1:28" ht="19">
      <c r="A6" s="155"/>
      <c r="B6" s="156"/>
      <c r="C6" s="14" t="s">
        <v>23</v>
      </c>
      <c r="D6" s="104">
        <v>360000</v>
      </c>
      <c r="E6" s="112">
        <v>299220</v>
      </c>
      <c r="F6" s="105">
        <v>500</v>
      </c>
      <c r="G6" s="105">
        <v>0</v>
      </c>
      <c r="H6" s="113">
        <f>E6-F6-G6</f>
        <v>298720</v>
      </c>
      <c r="I6" s="120">
        <f t="shared" si="1"/>
        <v>0.82977777777777795</v>
      </c>
      <c r="Q6" s="125" t="s">
        <v>241</v>
      </c>
    </row>
    <row r="7" spans="1:28" ht="17">
      <c r="A7" s="155"/>
      <c r="B7" s="156"/>
      <c r="C7" s="14" t="s">
        <v>22</v>
      </c>
      <c r="D7" s="104">
        <v>360000</v>
      </c>
      <c r="E7" s="112">
        <v>300860</v>
      </c>
      <c r="F7" s="105">
        <v>0</v>
      </c>
      <c r="G7" s="105">
        <v>0</v>
      </c>
      <c r="H7" s="113">
        <f t="shared" si="0"/>
        <v>300860</v>
      </c>
      <c r="I7" s="120">
        <f t="shared" si="1"/>
        <v>0.83572222222222203</v>
      </c>
    </row>
    <row r="8" spans="1:28" ht="17">
      <c r="A8" s="155"/>
      <c r="B8" s="156"/>
      <c r="C8" s="14" t="s">
        <v>27</v>
      </c>
      <c r="D8" s="104">
        <v>360000</v>
      </c>
      <c r="E8" s="112">
        <v>252420</v>
      </c>
      <c r="F8" s="105">
        <v>0</v>
      </c>
      <c r="G8" s="105">
        <v>0</v>
      </c>
      <c r="H8" s="113">
        <f t="shared" si="0"/>
        <v>252420</v>
      </c>
      <c r="I8" s="120">
        <f t="shared" si="1"/>
        <v>0.70116666666666705</v>
      </c>
    </row>
    <row r="9" spans="1:28" ht="17">
      <c r="A9" s="155"/>
      <c r="B9" s="156"/>
      <c r="C9" s="16" t="s">
        <v>24</v>
      </c>
      <c r="D9" s="105">
        <v>180000</v>
      </c>
      <c r="E9" s="105">
        <v>244200</v>
      </c>
      <c r="F9" s="105">
        <v>4680</v>
      </c>
      <c r="G9" s="105">
        <v>0</v>
      </c>
      <c r="H9" s="113">
        <f t="shared" si="0"/>
        <v>239520</v>
      </c>
      <c r="I9" s="120">
        <f t="shared" si="1"/>
        <v>1.33066666666667</v>
      </c>
    </row>
    <row r="10" spans="1:28" ht="17">
      <c r="A10" s="155"/>
      <c r="B10" s="156"/>
      <c r="C10" s="16" t="s">
        <v>26</v>
      </c>
      <c r="D10" s="105">
        <v>180000</v>
      </c>
      <c r="E10" s="105">
        <v>170300</v>
      </c>
      <c r="F10" s="105">
        <v>0</v>
      </c>
      <c r="G10" s="105">
        <v>0</v>
      </c>
      <c r="H10" s="113">
        <f t="shared" si="0"/>
        <v>170300</v>
      </c>
      <c r="I10" s="120">
        <f t="shared" si="1"/>
        <v>0.94611111111111101</v>
      </c>
    </row>
    <row r="11" spans="1:28" ht="17">
      <c r="A11" s="155"/>
      <c r="B11" s="156"/>
      <c r="C11" s="16" t="s">
        <v>29</v>
      </c>
      <c r="D11" s="105">
        <v>180000</v>
      </c>
      <c r="E11" s="105">
        <v>92620</v>
      </c>
      <c r="F11" s="105">
        <v>0</v>
      </c>
      <c r="G11" s="105">
        <v>0</v>
      </c>
      <c r="H11" s="113">
        <f t="shared" si="0"/>
        <v>92620</v>
      </c>
      <c r="I11" s="120">
        <f t="shared" si="1"/>
        <v>0.51455555555555599</v>
      </c>
    </row>
    <row r="12" spans="1:28" ht="17">
      <c r="A12" s="155"/>
      <c r="B12" s="156"/>
      <c r="C12" s="16" t="s">
        <v>28</v>
      </c>
      <c r="D12" s="105">
        <v>56000</v>
      </c>
      <c r="E12" s="105">
        <v>173087</v>
      </c>
      <c r="F12" s="105"/>
      <c r="G12" s="105"/>
      <c r="H12" s="113">
        <f t="shared" si="0"/>
        <v>173087</v>
      </c>
      <c r="I12" s="120">
        <f t="shared" si="1"/>
        <v>3.0908392857142899</v>
      </c>
    </row>
    <row r="13" spans="1:28" ht="16">
      <c r="A13" s="157"/>
      <c r="B13" s="158"/>
      <c r="C13" s="20" t="s">
        <v>31</v>
      </c>
      <c r="D13" s="20">
        <f t="shared" ref="D13:F13" si="2">SUM(D5:D12)</f>
        <v>2036000</v>
      </c>
      <c r="E13" s="20">
        <f t="shared" si="2"/>
        <v>2122283</v>
      </c>
      <c r="F13" s="20">
        <f t="shared" si="2"/>
        <v>20608</v>
      </c>
      <c r="G13" s="20">
        <f>SUM(G5:G8)</f>
        <v>0</v>
      </c>
      <c r="H13" s="20">
        <f>SUM(H5:H12)</f>
        <v>2101675</v>
      </c>
      <c r="I13" s="121">
        <f t="shared" si="1"/>
        <v>1.0322568762279001</v>
      </c>
    </row>
    <row r="15" spans="1:28" ht="18">
      <c r="A15" s="144" t="s">
        <v>32</v>
      </c>
      <c r="B15" s="145"/>
      <c r="C15" s="145"/>
      <c r="D15" s="145"/>
      <c r="E15" s="145"/>
      <c r="F15" s="145"/>
      <c r="G15" s="145"/>
      <c r="H15" s="145"/>
      <c r="I15" s="146"/>
    </row>
    <row r="16" spans="1:28" ht="16">
      <c r="A16" s="150" t="s">
        <v>5</v>
      </c>
      <c r="B16" s="150" t="s">
        <v>6</v>
      </c>
      <c r="C16" s="152" t="s">
        <v>7</v>
      </c>
      <c r="D16" s="147" t="s">
        <v>8</v>
      </c>
      <c r="E16" s="148"/>
      <c r="F16" s="148"/>
      <c r="G16" s="148"/>
      <c r="H16" s="148"/>
      <c r="I16" s="149"/>
    </row>
    <row r="17" spans="1:9" ht="16">
      <c r="A17" s="151"/>
      <c r="B17" s="151"/>
      <c r="C17" s="152"/>
      <c r="D17" s="13" t="s">
        <v>13</v>
      </c>
      <c r="E17" s="25" t="s">
        <v>14</v>
      </c>
      <c r="F17" s="25" t="s">
        <v>15</v>
      </c>
      <c r="G17" s="26" t="s">
        <v>33</v>
      </c>
      <c r="H17" s="27" t="s">
        <v>17</v>
      </c>
      <c r="I17" s="41" t="s">
        <v>18</v>
      </c>
    </row>
    <row r="18" spans="1:9" ht="17">
      <c r="A18" s="153" t="s">
        <v>21</v>
      </c>
      <c r="B18" s="154"/>
      <c r="C18" s="14" t="s">
        <v>19</v>
      </c>
      <c r="D18" s="106">
        <v>650000</v>
      </c>
      <c r="E18" s="114">
        <v>1396995.65</v>
      </c>
      <c r="F18" s="115">
        <v>192383.4</v>
      </c>
      <c r="G18" s="29"/>
      <c r="H18" s="29">
        <f t="shared" ref="H18:H25" si="3">E18-F18+G18</f>
        <v>1204612.25</v>
      </c>
      <c r="I18" s="43">
        <f t="shared" ref="I18:I26" si="4">H18/D18</f>
        <v>1.8532496153846201</v>
      </c>
    </row>
    <row r="19" spans="1:9" ht="17">
      <c r="A19" s="155"/>
      <c r="B19" s="156"/>
      <c r="C19" s="14" t="s">
        <v>23</v>
      </c>
      <c r="D19" s="106">
        <v>650000</v>
      </c>
      <c r="E19" s="114">
        <v>352973.3</v>
      </c>
      <c r="F19" s="115">
        <v>197846.39999999999</v>
      </c>
      <c r="G19" s="30">
        <v>15540</v>
      </c>
      <c r="H19" s="29">
        <f t="shared" si="3"/>
        <v>170666.9</v>
      </c>
      <c r="I19" s="43">
        <f t="shared" si="4"/>
        <v>0.26256446153846202</v>
      </c>
    </row>
    <row r="20" spans="1:9" ht="17">
      <c r="A20" s="155"/>
      <c r="B20" s="156"/>
      <c r="C20" s="14" t="s">
        <v>22</v>
      </c>
      <c r="D20" s="106">
        <v>650000</v>
      </c>
      <c r="E20" s="114">
        <v>976589.7</v>
      </c>
      <c r="F20" s="115">
        <v>86550.8</v>
      </c>
      <c r="G20" s="30"/>
      <c r="H20" s="29">
        <f t="shared" si="3"/>
        <v>890038.9</v>
      </c>
      <c r="I20" s="43">
        <f t="shared" si="4"/>
        <v>1.36929061538462</v>
      </c>
    </row>
    <row r="21" spans="1:9" ht="17">
      <c r="A21" s="155"/>
      <c r="B21" s="156"/>
      <c r="C21" s="14" t="s">
        <v>27</v>
      </c>
      <c r="D21" s="106">
        <v>650000</v>
      </c>
      <c r="E21" s="114">
        <v>396210</v>
      </c>
      <c r="F21" s="115">
        <v>82238.7</v>
      </c>
      <c r="G21" s="30"/>
      <c r="H21" s="29">
        <f t="shared" si="3"/>
        <v>313971.3</v>
      </c>
      <c r="I21" s="43">
        <f t="shared" si="4"/>
        <v>0.48303276923076899</v>
      </c>
    </row>
    <row r="22" spans="1:9" ht="17">
      <c r="A22" s="155"/>
      <c r="B22" s="156"/>
      <c r="C22" s="16" t="s">
        <v>24</v>
      </c>
      <c r="D22" s="107">
        <v>520000</v>
      </c>
      <c r="E22" s="114">
        <v>878316.7</v>
      </c>
      <c r="F22" s="115">
        <v>156062.20000000001</v>
      </c>
      <c r="G22" s="30"/>
      <c r="H22" s="29">
        <f t="shared" si="3"/>
        <v>722254.5</v>
      </c>
      <c r="I22" s="43">
        <f t="shared" si="4"/>
        <v>1.3889509615384601</v>
      </c>
    </row>
    <row r="23" spans="1:9" ht="17">
      <c r="A23" s="155"/>
      <c r="B23" s="156"/>
      <c r="C23" s="16" t="s">
        <v>26</v>
      </c>
      <c r="D23" s="107">
        <v>520000</v>
      </c>
      <c r="E23" s="114">
        <v>758217.95</v>
      </c>
      <c r="F23" s="115">
        <v>42550.5</v>
      </c>
      <c r="G23" s="30"/>
      <c r="H23" s="29">
        <f t="shared" si="3"/>
        <v>715667.45</v>
      </c>
      <c r="I23" s="43">
        <f t="shared" si="4"/>
        <v>1.37628355769231</v>
      </c>
    </row>
    <row r="24" spans="1:9" ht="17">
      <c r="A24" s="155"/>
      <c r="B24" s="156"/>
      <c r="C24" s="16" t="s">
        <v>29</v>
      </c>
      <c r="D24" s="107">
        <v>520000</v>
      </c>
      <c r="E24" s="114">
        <v>418279</v>
      </c>
      <c r="F24" s="115">
        <v>36239</v>
      </c>
      <c r="G24" s="30"/>
      <c r="H24" s="29">
        <f t="shared" si="3"/>
        <v>382040</v>
      </c>
      <c r="I24" s="43">
        <f t="shared" si="4"/>
        <v>0.73469230769230798</v>
      </c>
    </row>
    <row r="25" spans="1:9" ht="17">
      <c r="A25" s="155"/>
      <c r="B25" s="156"/>
      <c r="C25" s="16" t="s">
        <v>28</v>
      </c>
      <c r="D25" s="107">
        <v>325000</v>
      </c>
      <c r="E25" s="114">
        <v>1225176.3999999999</v>
      </c>
      <c r="F25" s="115">
        <v>234032.3</v>
      </c>
      <c r="G25" s="30"/>
      <c r="H25" s="29">
        <f t="shared" si="3"/>
        <v>991144.1</v>
      </c>
      <c r="I25" s="43">
        <f t="shared" si="4"/>
        <v>3.04967415384615</v>
      </c>
    </row>
    <row r="26" spans="1:9" ht="16">
      <c r="A26" s="157"/>
      <c r="B26" s="158"/>
      <c r="C26" s="20" t="s">
        <v>31</v>
      </c>
      <c r="D26" s="21">
        <f t="shared" ref="D26:F26" si="5">SUM(D18:D25)</f>
        <v>4485000</v>
      </c>
      <c r="E26" s="32">
        <f t="shared" si="5"/>
        <v>6402758.7000000002</v>
      </c>
      <c r="F26" s="32">
        <f t="shared" si="5"/>
        <v>1027903.3</v>
      </c>
      <c r="G26" s="32">
        <f>SUM(G18:G21)</f>
        <v>15540</v>
      </c>
      <c r="H26" s="32">
        <f>SUM(H18:H25)</f>
        <v>5390395.4000000004</v>
      </c>
      <c r="I26" s="46">
        <f t="shared" si="4"/>
        <v>1.2018718840579701</v>
      </c>
    </row>
    <row r="28" spans="1:9" ht="18">
      <c r="A28" s="144" t="s">
        <v>34</v>
      </c>
      <c r="B28" s="145"/>
      <c r="C28" s="145"/>
      <c r="D28" s="145"/>
      <c r="E28" s="145"/>
      <c r="F28" s="145"/>
      <c r="G28" s="145"/>
      <c r="H28" s="145"/>
      <c r="I28" s="146"/>
    </row>
    <row r="29" spans="1:9" ht="16">
      <c r="A29" s="150" t="s">
        <v>5</v>
      </c>
      <c r="B29" s="150" t="s">
        <v>6</v>
      </c>
      <c r="C29" s="152" t="s">
        <v>7</v>
      </c>
      <c r="D29" s="147" t="s">
        <v>8</v>
      </c>
      <c r="E29" s="148"/>
      <c r="F29" s="148"/>
      <c r="G29" s="148"/>
      <c r="H29" s="148"/>
      <c r="I29" s="149"/>
    </row>
    <row r="30" spans="1:9" ht="16">
      <c r="A30" s="151"/>
      <c r="B30" s="151"/>
      <c r="C30" s="152"/>
      <c r="D30" s="13" t="s">
        <v>13</v>
      </c>
      <c r="E30" s="25" t="s">
        <v>14</v>
      </c>
      <c r="F30" s="25" t="s">
        <v>15</v>
      </c>
      <c r="G30" s="26" t="s">
        <v>33</v>
      </c>
      <c r="H30" s="27" t="s">
        <v>17</v>
      </c>
      <c r="I30" s="41" t="s">
        <v>18</v>
      </c>
    </row>
    <row r="31" spans="1:9" ht="17">
      <c r="A31" s="153" t="s">
        <v>21</v>
      </c>
      <c r="B31" s="154"/>
      <c r="C31" s="14" t="s">
        <v>19</v>
      </c>
      <c r="D31" s="108">
        <v>414000</v>
      </c>
      <c r="E31" s="114">
        <v>795706.7</v>
      </c>
      <c r="F31" s="115">
        <v>93776.4</v>
      </c>
      <c r="G31" s="29"/>
      <c r="H31" s="29">
        <f t="shared" ref="H31:H37" si="6">E31-F31+G31</f>
        <v>701930.3</v>
      </c>
      <c r="I31" s="43">
        <f t="shared" ref="I31:I38" si="7">H31/D31</f>
        <v>1.69548381642512</v>
      </c>
    </row>
    <row r="32" spans="1:9" ht="17">
      <c r="A32" s="155"/>
      <c r="B32" s="156"/>
      <c r="C32" s="14" t="s">
        <v>22</v>
      </c>
      <c r="D32" s="108">
        <v>414000</v>
      </c>
      <c r="E32" s="114">
        <v>529102.69999999995</v>
      </c>
      <c r="F32" s="115">
        <v>93934.7</v>
      </c>
      <c r="G32" s="30"/>
      <c r="H32" s="29">
        <f t="shared" si="6"/>
        <v>435168</v>
      </c>
      <c r="I32" s="43">
        <f t="shared" si="7"/>
        <v>1.05113043478261</v>
      </c>
    </row>
    <row r="33" spans="1:12" ht="17">
      <c r="A33" s="155"/>
      <c r="B33" s="156"/>
      <c r="C33" s="16" t="s">
        <v>24</v>
      </c>
      <c r="D33" s="108">
        <v>414000</v>
      </c>
      <c r="E33" s="114">
        <v>388709</v>
      </c>
      <c r="F33" s="115">
        <v>70031.899999999994</v>
      </c>
      <c r="G33" s="30"/>
      <c r="H33" s="29">
        <f t="shared" si="6"/>
        <v>318677.09999999998</v>
      </c>
      <c r="I33" s="43">
        <f t="shared" si="7"/>
        <v>0.76975144927536199</v>
      </c>
    </row>
    <row r="34" spans="1:12" ht="17">
      <c r="A34" s="155"/>
      <c r="B34" s="156"/>
      <c r="C34" s="16" t="s">
        <v>26</v>
      </c>
      <c r="D34" s="108">
        <v>414000</v>
      </c>
      <c r="E34" s="114">
        <v>518299.9</v>
      </c>
      <c r="F34" s="115">
        <v>85834</v>
      </c>
      <c r="G34" s="30"/>
      <c r="H34" s="29">
        <f t="shared" si="6"/>
        <v>432465.9</v>
      </c>
      <c r="I34" s="43">
        <f t="shared" si="7"/>
        <v>1.0446036231884099</v>
      </c>
    </row>
    <row r="35" spans="1:12" ht="17">
      <c r="A35" s="155"/>
      <c r="B35" s="156"/>
      <c r="C35" s="16" t="s">
        <v>29</v>
      </c>
      <c r="D35" s="108">
        <v>414000</v>
      </c>
      <c r="E35" s="114">
        <v>373060.2</v>
      </c>
      <c r="F35" s="115">
        <v>69382.8</v>
      </c>
      <c r="G35" s="30"/>
      <c r="H35" s="29">
        <f t="shared" si="6"/>
        <v>303677.40000000002</v>
      </c>
      <c r="I35" s="43">
        <f t="shared" si="7"/>
        <v>0.733520289855073</v>
      </c>
    </row>
    <row r="36" spans="1:12" ht="17">
      <c r="A36" s="155"/>
      <c r="B36" s="156"/>
      <c r="C36" s="16" t="s">
        <v>28</v>
      </c>
      <c r="D36" s="7">
        <v>330000</v>
      </c>
      <c r="E36" s="114">
        <v>480783.75</v>
      </c>
      <c r="F36" s="115">
        <v>85072.3</v>
      </c>
      <c r="G36" s="30"/>
      <c r="H36" s="29">
        <f t="shared" si="6"/>
        <v>395711.45</v>
      </c>
      <c r="I36" s="43">
        <f t="shared" si="7"/>
        <v>1.1991256060606099</v>
      </c>
    </row>
    <row r="37" spans="1:12" ht="18">
      <c r="A37" s="155"/>
      <c r="B37" s="156"/>
      <c r="C37" s="16" t="s">
        <v>35</v>
      </c>
      <c r="D37" s="17">
        <v>6000</v>
      </c>
      <c r="E37" s="114">
        <v>67910.5</v>
      </c>
      <c r="F37" s="115">
        <v>0</v>
      </c>
      <c r="G37" s="30"/>
      <c r="H37" s="29">
        <f t="shared" si="6"/>
        <v>67910.5</v>
      </c>
      <c r="I37" s="43">
        <f t="shared" si="7"/>
        <v>11.3184166666667</v>
      </c>
      <c r="L37" s="122" t="s">
        <v>242</v>
      </c>
    </row>
    <row r="38" spans="1:12" ht="16">
      <c r="A38" s="157"/>
      <c r="B38" s="158"/>
      <c r="C38" s="20" t="s">
        <v>31</v>
      </c>
      <c r="D38" s="21">
        <f>SUM(D31:D36)</f>
        <v>2400000</v>
      </c>
      <c r="E38" s="32">
        <f t="shared" ref="E38:H38" si="8">SUM(E31:E37)</f>
        <v>3153572.75</v>
      </c>
      <c r="F38" s="32">
        <f t="shared" si="8"/>
        <v>498032.1</v>
      </c>
      <c r="G38" s="32">
        <f>SUM(G31:G34)</f>
        <v>0</v>
      </c>
      <c r="H38" s="32">
        <f t="shared" si="8"/>
        <v>2655540.65</v>
      </c>
      <c r="I38" s="46">
        <f t="shared" si="7"/>
        <v>1.1064752708333301</v>
      </c>
    </row>
  </sheetData>
  <mergeCells count="23">
    <mergeCell ref="A31:B38"/>
    <mergeCell ref="D3:I3"/>
    <mergeCell ref="A15:I15"/>
    <mergeCell ref="D16:I16"/>
    <mergeCell ref="A28:I28"/>
    <mergeCell ref="D29:I29"/>
    <mergeCell ref="A3:A4"/>
    <mergeCell ref="A16:A17"/>
    <mergeCell ref="A29:A30"/>
    <mergeCell ref="B3:B4"/>
    <mergeCell ref="B16:B17"/>
    <mergeCell ref="B29:B30"/>
    <mergeCell ref="C3:C4"/>
    <mergeCell ref="C16:C17"/>
    <mergeCell ref="C29:C30"/>
    <mergeCell ref="A5:B13"/>
    <mergeCell ref="A18:B26"/>
    <mergeCell ref="L1:U1"/>
    <mergeCell ref="A2:I2"/>
    <mergeCell ref="L2:M2"/>
    <mergeCell ref="N2:O2"/>
    <mergeCell ref="P2:Q2"/>
    <mergeCell ref="R2:U2"/>
  </mergeCells>
  <phoneticPr fontId="38" type="noConversion"/>
  <conditionalFormatting sqref="I5:I13">
    <cfRule type="colorScale" priority="5">
      <colorScale>
        <cfvo type="min"/>
        <cfvo type="percentile" val="50"/>
        <cfvo type="max"/>
        <color rgb="FFF9686A"/>
        <color rgb="FFEDC97E"/>
        <color rgb="FF62BF7A"/>
      </colorScale>
    </cfRule>
    <cfRule type="colorScale" priority="6">
      <colorScale>
        <cfvo type="min"/>
        <cfvo type="percentile" val="50"/>
        <cfvo type="max"/>
        <color rgb="FFF9686A"/>
        <color rgb="FFEDC97E"/>
        <color rgb="FF62BF7A"/>
      </colorScale>
    </cfRule>
  </conditionalFormatting>
  <conditionalFormatting sqref="I18:I26">
    <cfRule type="colorScale" priority="3">
      <colorScale>
        <cfvo type="min"/>
        <cfvo type="percentile" val="50"/>
        <cfvo type="max"/>
        <color rgb="FFF9686A"/>
        <color rgb="FFEDC97E"/>
        <color rgb="FF62BF7A"/>
      </colorScale>
    </cfRule>
    <cfRule type="colorScale" priority="4">
      <colorScale>
        <cfvo type="min"/>
        <cfvo type="percentile" val="50"/>
        <cfvo type="max"/>
        <color rgb="FFF9686A"/>
        <color rgb="FFEDC97E"/>
        <color rgb="FF62BF7A"/>
      </colorScale>
    </cfRule>
  </conditionalFormatting>
  <conditionalFormatting sqref="I31:I38">
    <cfRule type="colorScale" priority="1">
      <colorScale>
        <cfvo type="min"/>
        <cfvo type="percentile" val="50"/>
        <cfvo type="max"/>
        <color rgb="FFF9686A"/>
        <color rgb="FFEDC97E"/>
        <color rgb="FF62BF7A"/>
      </colorScale>
    </cfRule>
    <cfRule type="colorScale" priority="2">
      <colorScale>
        <cfvo type="min"/>
        <cfvo type="percentile" val="50"/>
        <cfvo type="max"/>
        <color rgb="FFF9686A"/>
        <color rgb="FFEDC97E"/>
        <color rgb="FF62BF7A"/>
      </colorScale>
    </cfRule>
  </conditionalFormatting>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BN163"/>
  <sheetViews>
    <sheetView topLeftCell="AF134" zoomScale="85" zoomScaleNormal="85" workbookViewId="0">
      <selection activeCell="AV154" sqref="AV154"/>
    </sheetView>
  </sheetViews>
  <sheetFormatPr baseColWidth="10" defaultColWidth="9.1640625" defaultRowHeight="14"/>
  <cols>
    <col min="1" max="37" width="9.1640625" style="38"/>
    <col min="38" max="38" width="10.6640625" style="38"/>
    <col min="39" max="16384" width="9.1640625" style="38"/>
  </cols>
  <sheetData>
    <row r="1" spans="1:66" ht="14" customHeight="1">
      <c r="A1" s="76" t="s">
        <v>36</v>
      </c>
      <c r="B1" s="76" t="s">
        <v>37</v>
      </c>
      <c r="C1" s="76" t="s">
        <v>38</v>
      </c>
      <c r="D1" s="76" t="s">
        <v>39</v>
      </c>
      <c r="E1" s="76" t="s">
        <v>40</v>
      </c>
      <c r="F1" s="76" t="s">
        <v>41</v>
      </c>
      <c r="G1" s="76" t="s">
        <v>42</v>
      </c>
      <c r="H1" s="76" t="s">
        <v>43</v>
      </c>
      <c r="I1" s="76" t="s">
        <v>44</v>
      </c>
      <c r="J1" s="76" t="s">
        <v>45</v>
      </c>
      <c r="K1" s="76" t="s">
        <v>46</v>
      </c>
      <c r="L1" s="76" t="s">
        <v>47</v>
      </c>
      <c r="M1" s="76" t="s">
        <v>48</v>
      </c>
      <c r="N1" s="76" t="s">
        <v>49</v>
      </c>
      <c r="O1" s="76" t="s">
        <v>50</v>
      </c>
      <c r="P1" s="76" t="s">
        <v>51</v>
      </c>
      <c r="Q1" s="76" t="s">
        <v>52</v>
      </c>
      <c r="R1" s="76" t="s">
        <v>53</v>
      </c>
      <c r="S1" s="76" t="s">
        <v>54</v>
      </c>
      <c r="T1" s="76" t="s">
        <v>55</v>
      </c>
      <c r="U1" s="76" t="s">
        <v>56</v>
      </c>
      <c r="V1" s="76" t="s">
        <v>57</v>
      </c>
      <c r="W1" s="76" t="s">
        <v>58</v>
      </c>
      <c r="X1" s="76" t="s">
        <v>59</v>
      </c>
      <c r="Y1" s="76" t="s">
        <v>37</v>
      </c>
      <c r="Z1" s="76" t="s">
        <v>60</v>
      </c>
      <c r="AA1" s="76" t="s">
        <v>61</v>
      </c>
      <c r="AB1" s="76" t="s">
        <v>62</v>
      </c>
      <c r="AC1" s="76" t="s">
        <v>63</v>
      </c>
      <c r="AD1" s="76" t="s">
        <v>64</v>
      </c>
      <c r="AE1" s="76" t="s">
        <v>65</v>
      </c>
      <c r="AF1" s="76" t="s">
        <v>66</v>
      </c>
      <c r="AG1" s="76" t="s">
        <v>67</v>
      </c>
      <c r="AH1" s="76" t="s">
        <v>68</v>
      </c>
      <c r="AI1" s="102" t="s">
        <v>69</v>
      </c>
      <c r="AJ1" s="76" t="s">
        <v>70</v>
      </c>
      <c r="AK1" s="76" t="s">
        <v>243</v>
      </c>
      <c r="AL1" s="102" t="s">
        <v>71</v>
      </c>
      <c r="AM1" s="76" t="s">
        <v>244</v>
      </c>
      <c r="AN1" s="76" t="s">
        <v>245</v>
      </c>
      <c r="AO1" s="76" t="s">
        <v>246</v>
      </c>
      <c r="AP1" s="76" t="s">
        <v>247</v>
      </c>
      <c r="AQ1" s="76" t="s">
        <v>248</v>
      </c>
      <c r="AR1" s="76" t="s">
        <v>249</v>
      </c>
      <c r="AS1" s="76" t="s">
        <v>250</v>
      </c>
      <c r="AT1" s="76" t="s">
        <v>251</v>
      </c>
      <c r="AU1" s="76" t="s">
        <v>252</v>
      </c>
      <c r="AV1" s="76" t="s">
        <v>253</v>
      </c>
      <c r="AW1" s="76" t="s">
        <v>254</v>
      </c>
      <c r="AX1" s="76" t="s">
        <v>255</v>
      </c>
      <c r="AY1" s="76" t="s">
        <v>256</v>
      </c>
      <c r="AZ1" s="76" t="s">
        <v>257</v>
      </c>
      <c r="BA1" s="76" t="s">
        <v>258</v>
      </c>
      <c r="BB1" s="76" t="s">
        <v>259</v>
      </c>
      <c r="BC1" s="76" t="s">
        <v>72</v>
      </c>
      <c r="BD1" s="102" t="s">
        <v>73</v>
      </c>
      <c r="BE1" s="76" t="s">
        <v>74</v>
      </c>
      <c r="BF1" s="76" t="s">
        <v>75</v>
      </c>
      <c r="BG1" s="76" t="s">
        <v>76</v>
      </c>
      <c r="BH1" s="76" t="s">
        <v>77</v>
      </c>
      <c r="BI1" s="76" t="s">
        <v>78</v>
      </c>
      <c r="BJ1" s="76" t="s">
        <v>79</v>
      </c>
      <c r="BK1" s="76" t="s">
        <v>80</v>
      </c>
      <c r="BL1" s="76" t="s">
        <v>81</v>
      </c>
      <c r="BM1" s="76" t="s">
        <v>82</v>
      </c>
      <c r="BN1" s="76" t="s">
        <v>83</v>
      </c>
    </row>
    <row r="2" spans="1:66">
      <c r="A2" s="77">
        <v>152</v>
      </c>
      <c r="B2" s="77" t="s">
        <v>84</v>
      </c>
      <c r="C2" s="77" t="s">
        <v>85</v>
      </c>
      <c r="D2" s="77" t="s">
        <v>223</v>
      </c>
      <c r="E2" s="77" t="s">
        <v>260</v>
      </c>
      <c r="F2" s="77" t="s">
        <v>261</v>
      </c>
      <c r="G2" s="77" t="s">
        <v>262</v>
      </c>
      <c r="H2" s="77" t="s">
        <v>223</v>
      </c>
      <c r="I2" s="77" t="s">
        <v>114</v>
      </c>
      <c r="J2" s="77" t="s">
        <v>129</v>
      </c>
      <c r="K2" s="77" t="s">
        <v>263</v>
      </c>
      <c r="L2" s="77" t="s">
        <v>92</v>
      </c>
      <c r="M2" s="77" t="s">
        <v>122</v>
      </c>
      <c r="N2" s="77" t="s">
        <v>223</v>
      </c>
      <c r="O2" s="77"/>
      <c r="P2" s="77"/>
      <c r="Q2" s="77" t="s">
        <v>264</v>
      </c>
      <c r="R2" s="77" t="s">
        <v>263</v>
      </c>
      <c r="S2" s="77" t="s">
        <v>265</v>
      </c>
      <c r="T2" s="77" t="s">
        <v>126</v>
      </c>
      <c r="U2" s="77" t="s">
        <v>266</v>
      </c>
      <c r="V2" s="77" t="s">
        <v>98</v>
      </c>
      <c r="W2" s="77" t="s">
        <v>267</v>
      </c>
      <c r="X2" s="77" t="s">
        <v>129</v>
      </c>
      <c r="Y2" s="77" t="s">
        <v>268</v>
      </c>
      <c r="Z2" s="77" t="s">
        <v>269</v>
      </c>
      <c r="AA2" s="77" t="s">
        <v>270</v>
      </c>
      <c r="AB2" s="77" t="s">
        <v>264</v>
      </c>
      <c r="AC2" s="77">
        <v>5611792</v>
      </c>
      <c r="AD2" s="77" t="s">
        <v>263</v>
      </c>
      <c r="AE2" s="77" t="s">
        <v>266</v>
      </c>
      <c r="AF2" s="77" t="s">
        <v>263</v>
      </c>
      <c r="AG2" s="77" t="s">
        <v>271</v>
      </c>
      <c r="AH2" s="77" t="s">
        <v>272</v>
      </c>
      <c r="AI2" s="77" t="s">
        <v>273</v>
      </c>
      <c r="AJ2" s="77" t="s">
        <v>107</v>
      </c>
      <c r="AK2" s="77" t="s">
        <v>114</v>
      </c>
      <c r="AL2" s="77">
        <v>5680</v>
      </c>
      <c r="AM2" s="77"/>
      <c r="AN2" s="77" t="s">
        <v>223</v>
      </c>
      <c r="AO2" s="77" t="s">
        <v>274</v>
      </c>
      <c r="AP2" s="77" t="s">
        <v>275</v>
      </c>
      <c r="AQ2" s="77" t="s">
        <v>276</v>
      </c>
      <c r="AR2" s="77" t="s">
        <v>277</v>
      </c>
      <c r="AS2" s="77" t="s">
        <v>278</v>
      </c>
      <c r="AT2" s="77" t="s">
        <v>279</v>
      </c>
      <c r="AU2" s="77"/>
      <c r="AV2" s="77" t="s">
        <v>280</v>
      </c>
      <c r="AW2" s="77"/>
      <c r="AX2" s="77"/>
      <c r="AY2" s="77"/>
      <c r="AZ2" s="77"/>
      <c r="BA2" s="77">
        <v>84226213</v>
      </c>
      <c r="BB2" s="77" t="s">
        <v>113</v>
      </c>
      <c r="BC2" s="77" t="s">
        <v>281</v>
      </c>
      <c r="BD2" s="77" t="s">
        <v>273</v>
      </c>
      <c r="BE2" s="77" t="s">
        <v>114</v>
      </c>
      <c r="BF2" s="77"/>
      <c r="BG2" s="77" t="s">
        <v>282</v>
      </c>
      <c r="BH2" s="77" t="s">
        <v>181</v>
      </c>
      <c r="BI2" s="77" t="s">
        <v>114</v>
      </c>
      <c r="BJ2" s="77"/>
      <c r="BK2" s="77" t="s">
        <v>201</v>
      </c>
      <c r="BL2" s="77"/>
      <c r="BM2" s="77" t="s">
        <v>140</v>
      </c>
      <c r="BN2" s="77" t="s">
        <v>141</v>
      </c>
    </row>
    <row r="3" spans="1:66">
      <c r="A3" s="77">
        <v>159</v>
      </c>
      <c r="B3" s="77" t="s">
        <v>84</v>
      </c>
      <c r="C3" s="77" t="s">
        <v>85</v>
      </c>
      <c r="D3" s="77" t="s">
        <v>283</v>
      </c>
      <c r="E3" s="77" t="s">
        <v>284</v>
      </c>
      <c r="F3" s="77" t="s">
        <v>285</v>
      </c>
      <c r="G3" s="77" t="s">
        <v>286</v>
      </c>
      <c r="H3" s="77" t="s">
        <v>287</v>
      </c>
      <c r="I3" s="77" t="s">
        <v>114</v>
      </c>
      <c r="J3" s="77" t="s">
        <v>91</v>
      </c>
      <c r="K3" s="77" t="s">
        <v>285</v>
      </c>
      <c r="L3" s="77" t="s">
        <v>92</v>
      </c>
      <c r="M3" s="77" t="s">
        <v>122</v>
      </c>
      <c r="N3" s="77" t="s">
        <v>288</v>
      </c>
      <c r="O3" s="77" t="s">
        <v>285</v>
      </c>
      <c r="P3" s="77" t="s">
        <v>289</v>
      </c>
      <c r="Q3" s="77" t="s">
        <v>283</v>
      </c>
      <c r="R3" s="77" t="s">
        <v>290</v>
      </c>
      <c r="S3" s="77" t="s">
        <v>291</v>
      </c>
      <c r="T3" s="77" t="s">
        <v>96</v>
      </c>
      <c r="U3" s="77" t="s">
        <v>292</v>
      </c>
      <c r="V3" s="77" t="s">
        <v>98</v>
      </c>
      <c r="W3" s="77" t="s">
        <v>267</v>
      </c>
      <c r="X3" s="77" t="s">
        <v>91</v>
      </c>
      <c r="Y3" s="77" t="s">
        <v>293</v>
      </c>
      <c r="Z3" s="77" t="s">
        <v>294</v>
      </c>
      <c r="AA3" s="77" t="s">
        <v>295</v>
      </c>
      <c r="AB3" s="77" t="s">
        <v>283</v>
      </c>
      <c r="AC3" s="77">
        <v>5584145</v>
      </c>
      <c r="AD3" s="77" t="s">
        <v>290</v>
      </c>
      <c r="AE3" s="77" t="s">
        <v>296</v>
      </c>
      <c r="AF3" s="77" t="s">
        <v>290</v>
      </c>
      <c r="AG3" s="77" t="s">
        <v>297</v>
      </c>
      <c r="AH3" s="77" t="s">
        <v>298</v>
      </c>
      <c r="AI3" s="77" t="s">
        <v>273</v>
      </c>
      <c r="AJ3" s="77" t="s">
        <v>107</v>
      </c>
      <c r="AK3" s="77" t="s">
        <v>114</v>
      </c>
      <c r="AL3" s="77">
        <v>6130</v>
      </c>
      <c r="AM3" s="77" t="s">
        <v>299</v>
      </c>
      <c r="AN3" s="77" t="s">
        <v>288</v>
      </c>
      <c r="AO3" s="77" t="s">
        <v>300</v>
      </c>
      <c r="AP3" s="77" t="s">
        <v>275</v>
      </c>
      <c r="AQ3" s="77" t="s">
        <v>276</v>
      </c>
      <c r="AR3" s="77" t="s">
        <v>301</v>
      </c>
      <c r="AS3" s="77" t="s">
        <v>302</v>
      </c>
      <c r="AT3" s="77" t="s">
        <v>279</v>
      </c>
      <c r="AU3" s="77"/>
      <c r="AV3" s="77" t="s">
        <v>303</v>
      </c>
      <c r="AW3" s="77"/>
      <c r="AX3" s="77"/>
      <c r="AY3" s="77"/>
      <c r="AZ3" s="77"/>
      <c r="BA3" s="77">
        <v>67326889</v>
      </c>
      <c r="BB3" s="77" t="s">
        <v>113</v>
      </c>
      <c r="BC3" s="77" t="s">
        <v>304</v>
      </c>
      <c r="BD3" s="77" t="s">
        <v>273</v>
      </c>
      <c r="BE3" s="77" t="s">
        <v>114</v>
      </c>
      <c r="BF3" s="77"/>
      <c r="BG3" s="77" t="s">
        <v>200</v>
      </c>
      <c r="BH3" s="77" t="s">
        <v>181</v>
      </c>
      <c r="BI3" s="77" t="s">
        <v>114</v>
      </c>
      <c r="BJ3" s="77"/>
      <c r="BK3" s="77" t="s">
        <v>201</v>
      </c>
      <c r="BL3" s="77"/>
      <c r="BM3" s="77" t="s">
        <v>140</v>
      </c>
      <c r="BN3" s="77"/>
    </row>
    <row r="4" spans="1:66">
      <c r="A4" s="77">
        <v>162</v>
      </c>
      <c r="B4" s="77" t="s">
        <v>84</v>
      </c>
      <c r="C4" s="77" t="s">
        <v>85</v>
      </c>
      <c r="D4" s="77"/>
      <c r="E4" s="77" t="s">
        <v>305</v>
      </c>
      <c r="F4" s="77"/>
      <c r="G4" s="77" t="s">
        <v>306</v>
      </c>
      <c r="H4" s="77" t="s">
        <v>307</v>
      </c>
      <c r="I4" s="77" t="s">
        <v>114</v>
      </c>
      <c r="J4" s="77" t="s">
        <v>129</v>
      </c>
      <c r="K4" s="77" t="s">
        <v>308</v>
      </c>
      <c r="L4" s="77" t="s">
        <v>92</v>
      </c>
      <c r="M4" s="77" t="s">
        <v>122</v>
      </c>
      <c r="N4" s="77"/>
      <c r="O4" s="77"/>
      <c r="P4" s="77"/>
      <c r="Q4" s="77" t="s">
        <v>309</v>
      </c>
      <c r="R4" s="77" t="s">
        <v>308</v>
      </c>
      <c r="S4" s="77" t="s">
        <v>310</v>
      </c>
      <c r="T4" s="77" t="s">
        <v>96</v>
      </c>
      <c r="U4" s="77" t="s">
        <v>311</v>
      </c>
      <c r="V4" s="77" t="s">
        <v>312</v>
      </c>
      <c r="W4" s="77" t="s">
        <v>267</v>
      </c>
      <c r="X4" s="77" t="s">
        <v>191</v>
      </c>
      <c r="Y4" s="77" t="s">
        <v>313</v>
      </c>
      <c r="Z4" s="77" t="s">
        <v>314</v>
      </c>
      <c r="AA4" s="77" t="s">
        <v>315</v>
      </c>
      <c r="AB4" s="77" t="s">
        <v>309</v>
      </c>
      <c r="AC4" s="77">
        <v>5610512</v>
      </c>
      <c r="AD4" s="77" t="s">
        <v>308</v>
      </c>
      <c r="AE4" s="77" t="s">
        <v>316</v>
      </c>
      <c r="AF4" s="77" t="s">
        <v>308</v>
      </c>
      <c r="AG4" s="77" t="s">
        <v>317</v>
      </c>
      <c r="AH4" s="77" t="s">
        <v>318</v>
      </c>
      <c r="AI4" s="77" t="s">
        <v>319</v>
      </c>
      <c r="AJ4" s="77" t="s">
        <v>107</v>
      </c>
      <c r="AK4" s="77" t="s">
        <v>114</v>
      </c>
      <c r="AL4" s="77">
        <v>38000</v>
      </c>
      <c r="AM4" s="77"/>
      <c r="AN4" s="77" t="s">
        <v>320</v>
      </c>
      <c r="AO4" s="77" t="s">
        <v>300</v>
      </c>
      <c r="AP4" s="77" t="s">
        <v>275</v>
      </c>
      <c r="AQ4" s="77"/>
      <c r="AR4" s="77" t="s">
        <v>321</v>
      </c>
      <c r="AS4" s="77"/>
      <c r="AT4" s="77" t="s">
        <v>322</v>
      </c>
      <c r="AU4" s="77"/>
      <c r="AV4" s="77" t="s">
        <v>323</v>
      </c>
      <c r="AW4" s="77"/>
      <c r="AX4" s="77"/>
      <c r="AY4" s="77"/>
      <c r="AZ4" s="77"/>
      <c r="BA4" s="77">
        <v>61761508</v>
      </c>
      <c r="BB4" s="77" t="s">
        <v>113</v>
      </c>
      <c r="BC4" s="77" t="s">
        <v>324</v>
      </c>
      <c r="BD4" s="77" t="s">
        <v>273</v>
      </c>
      <c r="BE4" s="77" t="s">
        <v>114</v>
      </c>
      <c r="BF4" s="77"/>
      <c r="BG4" s="77" t="s">
        <v>200</v>
      </c>
      <c r="BH4" s="77" t="s">
        <v>181</v>
      </c>
      <c r="BI4" s="77" t="s">
        <v>325</v>
      </c>
      <c r="BJ4" s="77"/>
      <c r="BK4" s="77"/>
      <c r="BL4" s="77"/>
      <c r="BM4" s="77" t="s">
        <v>140</v>
      </c>
      <c r="BN4" s="77"/>
    </row>
    <row r="5" spans="1:66">
      <c r="A5" s="77">
        <v>199</v>
      </c>
      <c r="B5" s="77" t="s">
        <v>84</v>
      </c>
      <c r="C5" s="77" t="s">
        <v>85</v>
      </c>
      <c r="D5" s="77" t="s">
        <v>326</v>
      </c>
      <c r="E5" s="77" t="s">
        <v>327</v>
      </c>
      <c r="F5" s="77" t="s">
        <v>328</v>
      </c>
      <c r="G5" s="77" t="s">
        <v>329</v>
      </c>
      <c r="H5" s="77" t="s">
        <v>330</v>
      </c>
      <c r="I5" s="77" t="s">
        <v>114</v>
      </c>
      <c r="J5" s="77" t="s">
        <v>174</v>
      </c>
      <c r="K5" s="77" t="s">
        <v>163</v>
      </c>
      <c r="L5" s="77" t="s">
        <v>92</v>
      </c>
      <c r="M5" s="77" t="s">
        <v>122</v>
      </c>
      <c r="N5" s="77" t="s">
        <v>331</v>
      </c>
      <c r="O5" s="77"/>
      <c r="P5" s="77"/>
      <c r="Q5" s="77" t="s">
        <v>332</v>
      </c>
      <c r="R5" s="77" t="s">
        <v>163</v>
      </c>
      <c r="S5" s="77" t="s">
        <v>333</v>
      </c>
      <c r="T5" s="77" t="s">
        <v>126</v>
      </c>
      <c r="U5" s="77" t="s">
        <v>334</v>
      </c>
      <c r="V5" s="77" t="s">
        <v>98</v>
      </c>
      <c r="W5" s="77" t="s">
        <v>267</v>
      </c>
      <c r="X5" s="77" t="s">
        <v>335</v>
      </c>
      <c r="Y5" s="77" t="s">
        <v>293</v>
      </c>
      <c r="Z5" s="77" t="s">
        <v>336</v>
      </c>
      <c r="AA5" s="77" t="s">
        <v>337</v>
      </c>
      <c r="AB5" s="77" t="s">
        <v>332</v>
      </c>
      <c r="AC5" s="77">
        <v>5542915</v>
      </c>
      <c r="AD5" s="77" t="s">
        <v>163</v>
      </c>
      <c r="AE5" s="77" t="s">
        <v>338</v>
      </c>
      <c r="AF5" s="77" t="s">
        <v>163</v>
      </c>
      <c r="AG5" s="77" t="s">
        <v>338</v>
      </c>
      <c r="AH5" s="77" t="s">
        <v>298</v>
      </c>
      <c r="AI5" s="77" t="s">
        <v>273</v>
      </c>
      <c r="AJ5" s="77" t="s">
        <v>107</v>
      </c>
      <c r="AK5" s="77" t="s">
        <v>114</v>
      </c>
      <c r="AL5" s="77">
        <v>5980</v>
      </c>
      <c r="AM5" s="77"/>
      <c r="AN5" s="77" t="s">
        <v>331</v>
      </c>
      <c r="AO5" s="77" t="s">
        <v>274</v>
      </c>
      <c r="AP5" s="77" t="s">
        <v>275</v>
      </c>
      <c r="AQ5" s="77" t="s">
        <v>339</v>
      </c>
      <c r="AR5" s="77" t="s">
        <v>340</v>
      </c>
      <c r="AS5" s="77" t="s">
        <v>341</v>
      </c>
      <c r="AT5" s="77" t="s">
        <v>342</v>
      </c>
      <c r="AU5" s="77"/>
      <c r="AV5" s="77" t="s">
        <v>343</v>
      </c>
      <c r="AW5" s="77"/>
      <c r="AX5" s="77"/>
      <c r="AY5" s="77"/>
      <c r="AZ5" s="77"/>
      <c r="BA5" s="77">
        <v>83461248</v>
      </c>
      <c r="BB5" s="77" t="s">
        <v>113</v>
      </c>
      <c r="BC5" s="77" t="s">
        <v>324</v>
      </c>
      <c r="BD5" s="77" t="s">
        <v>273</v>
      </c>
      <c r="BE5" s="77" t="s">
        <v>114</v>
      </c>
      <c r="BF5" s="77"/>
      <c r="BG5" s="77" t="s">
        <v>112</v>
      </c>
      <c r="BH5" s="77" t="s">
        <v>181</v>
      </c>
      <c r="BI5" s="77" t="s">
        <v>114</v>
      </c>
      <c r="BJ5" s="77"/>
      <c r="BK5" s="77" t="s">
        <v>201</v>
      </c>
      <c r="BL5" s="77"/>
      <c r="BM5" s="77"/>
      <c r="BN5" s="77" t="s">
        <v>141</v>
      </c>
    </row>
    <row r="6" spans="1:66">
      <c r="A6" s="77">
        <v>202</v>
      </c>
      <c r="B6" s="77" t="s">
        <v>84</v>
      </c>
      <c r="C6" s="77" t="s">
        <v>85</v>
      </c>
      <c r="D6" s="77" t="s">
        <v>344</v>
      </c>
      <c r="E6" s="77" t="s">
        <v>345</v>
      </c>
      <c r="F6" s="77" t="s">
        <v>346</v>
      </c>
      <c r="G6" s="77" t="s">
        <v>347</v>
      </c>
      <c r="H6" s="77" t="s">
        <v>348</v>
      </c>
      <c r="I6" s="77" t="s">
        <v>349</v>
      </c>
      <c r="J6" s="77"/>
      <c r="K6" s="77" t="s">
        <v>346</v>
      </c>
      <c r="L6" s="77" t="s">
        <v>92</v>
      </c>
      <c r="M6" s="77" t="s">
        <v>350</v>
      </c>
      <c r="N6" s="77" t="s">
        <v>351</v>
      </c>
      <c r="O6" s="77"/>
      <c r="P6" s="77"/>
      <c r="Q6" s="77" t="s">
        <v>352</v>
      </c>
      <c r="R6" s="77" t="s">
        <v>346</v>
      </c>
      <c r="S6" s="77" t="s">
        <v>353</v>
      </c>
      <c r="T6" s="77" t="s">
        <v>126</v>
      </c>
      <c r="U6" s="77" t="s">
        <v>354</v>
      </c>
      <c r="V6" s="77" t="s">
        <v>98</v>
      </c>
      <c r="W6" s="77" t="s">
        <v>267</v>
      </c>
      <c r="X6" s="77" t="s">
        <v>129</v>
      </c>
      <c r="Y6" s="77" t="s">
        <v>355</v>
      </c>
      <c r="Z6" s="77" t="s">
        <v>153</v>
      </c>
      <c r="AA6" s="77" t="s">
        <v>356</v>
      </c>
      <c r="AB6" s="77" t="s">
        <v>352</v>
      </c>
      <c r="AC6" s="77">
        <v>5539909</v>
      </c>
      <c r="AD6" s="77" t="s">
        <v>346</v>
      </c>
      <c r="AE6" s="77" t="s">
        <v>357</v>
      </c>
      <c r="AF6" s="77" t="s">
        <v>346</v>
      </c>
      <c r="AG6" s="77" t="s">
        <v>357</v>
      </c>
      <c r="AH6" s="77" t="s">
        <v>298</v>
      </c>
      <c r="AI6" s="77" t="s">
        <v>273</v>
      </c>
      <c r="AJ6" s="77" t="s">
        <v>107</v>
      </c>
      <c r="AK6" s="77" t="s">
        <v>114</v>
      </c>
      <c r="AL6" s="77">
        <v>5980</v>
      </c>
      <c r="AM6" s="77"/>
      <c r="AN6" s="77" t="s">
        <v>346</v>
      </c>
      <c r="AO6" s="77" t="s">
        <v>274</v>
      </c>
      <c r="AP6" s="77" t="s">
        <v>275</v>
      </c>
      <c r="AQ6" s="77" t="s">
        <v>276</v>
      </c>
      <c r="AR6" s="77" t="s">
        <v>358</v>
      </c>
      <c r="AS6" s="77" t="s">
        <v>359</v>
      </c>
      <c r="AT6" s="77" t="s">
        <v>360</v>
      </c>
      <c r="AU6" s="77"/>
      <c r="AV6" s="77" t="s">
        <v>361</v>
      </c>
      <c r="AW6" s="77"/>
      <c r="AX6" s="77"/>
      <c r="AY6" s="77"/>
      <c r="AZ6" s="77"/>
      <c r="BA6" s="77">
        <v>83552267</v>
      </c>
      <c r="BB6" s="77" t="s">
        <v>113</v>
      </c>
      <c r="BC6" s="77" t="s">
        <v>324</v>
      </c>
      <c r="BD6" s="77" t="s">
        <v>273</v>
      </c>
      <c r="BE6" s="77" t="s">
        <v>114</v>
      </c>
      <c r="BF6" s="77"/>
      <c r="BG6" s="77" t="s">
        <v>362</v>
      </c>
      <c r="BH6" s="77" t="s">
        <v>181</v>
      </c>
      <c r="BI6" s="77" t="s">
        <v>114</v>
      </c>
      <c r="BJ6" s="77"/>
      <c r="BK6" s="77" t="s">
        <v>201</v>
      </c>
      <c r="BL6" s="77"/>
      <c r="BM6" s="77" t="s">
        <v>140</v>
      </c>
      <c r="BN6" s="77" t="s">
        <v>363</v>
      </c>
    </row>
    <row r="7" spans="1:66">
      <c r="A7" s="77">
        <v>203</v>
      </c>
      <c r="B7" s="77" t="s">
        <v>84</v>
      </c>
      <c r="C7" s="77" t="s">
        <v>85</v>
      </c>
      <c r="D7" s="77" t="s">
        <v>364</v>
      </c>
      <c r="E7" s="77" t="s">
        <v>365</v>
      </c>
      <c r="F7" s="77" t="s">
        <v>119</v>
      </c>
      <c r="G7" s="77" t="s">
        <v>366</v>
      </c>
      <c r="H7" s="77" t="s">
        <v>367</v>
      </c>
      <c r="I7" s="77" t="s">
        <v>114</v>
      </c>
      <c r="J7" s="77" t="s">
        <v>121</v>
      </c>
      <c r="K7" s="77" t="s">
        <v>308</v>
      </c>
      <c r="L7" s="77" t="s">
        <v>92</v>
      </c>
      <c r="M7" s="77" t="s">
        <v>122</v>
      </c>
      <c r="N7" s="77" t="s">
        <v>368</v>
      </c>
      <c r="O7" s="77"/>
      <c r="P7" s="77"/>
      <c r="Q7" s="77" t="s">
        <v>364</v>
      </c>
      <c r="R7" s="77" t="s">
        <v>308</v>
      </c>
      <c r="S7" s="77" t="s">
        <v>369</v>
      </c>
      <c r="T7" s="77" t="s">
        <v>126</v>
      </c>
      <c r="U7" s="77" t="s">
        <v>370</v>
      </c>
      <c r="V7" s="77" t="s">
        <v>312</v>
      </c>
      <c r="W7" s="77" t="s">
        <v>267</v>
      </c>
      <c r="X7" s="77" t="s">
        <v>129</v>
      </c>
      <c r="Y7" s="77" t="s">
        <v>371</v>
      </c>
      <c r="Z7" s="77" t="s">
        <v>372</v>
      </c>
      <c r="AA7" s="77" t="s">
        <v>373</v>
      </c>
      <c r="AB7" s="77" t="s">
        <v>364</v>
      </c>
      <c r="AC7" s="77">
        <v>5512795</v>
      </c>
      <c r="AD7" s="77" t="s">
        <v>308</v>
      </c>
      <c r="AE7" s="77" t="s">
        <v>374</v>
      </c>
      <c r="AF7" s="77" t="s">
        <v>308</v>
      </c>
      <c r="AG7" s="77" t="s">
        <v>375</v>
      </c>
      <c r="AH7" s="77" t="s">
        <v>272</v>
      </c>
      <c r="AI7" s="77" t="s">
        <v>273</v>
      </c>
      <c r="AJ7" s="77" t="s">
        <v>107</v>
      </c>
      <c r="AK7" s="77" t="s">
        <v>114</v>
      </c>
      <c r="AL7" s="77">
        <v>5556</v>
      </c>
      <c r="AM7" s="77"/>
      <c r="AN7" s="77" t="s">
        <v>368</v>
      </c>
      <c r="AO7" s="77" t="s">
        <v>274</v>
      </c>
      <c r="AP7" s="77" t="s">
        <v>275</v>
      </c>
      <c r="AQ7" s="77" t="s">
        <v>276</v>
      </c>
      <c r="AR7" s="77" t="s">
        <v>376</v>
      </c>
      <c r="AS7" s="77" t="s">
        <v>377</v>
      </c>
      <c r="AT7" s="77" t="s">
        <v>360</v>
      </c>
      <c r="AU7" s="77"/>
      <c r="AV7" s="77" t="s">
        <v>378</v>
      </c>
      <c r="AW7" s="77"/>
      <c r="AX7" s="77"/>
      <c r="AY7" s="77"/>
      <c r="AZ7" s="77"/>
      <c r="BA7" s="77">
        <v>83590646</v>
      </c>
      <c r="BB7" s="77" t="s">
        <v>113</v>
      </c>
      <c r="BC7" s="77" t="s">
        <v>324</v>
      </c>
      <c r="BD7" s="77" t="s">
        <v>273</v>
      </c>
      <c r="BE7" s="77" t="s">
        <v>114</v>
      </c>
      <c r="BF7" s="77"/>
      <c r="BG7" s="77" t="s">
        <v>362</v>
      </c>
      <c r="BH7" s="77" t="s">
        <v>181</v>
      </c>
      <c r="BI7" s="77" t="s">
        <v>379</v>
      </c>
      <c r="BJ7" s="77"/>
      <c r="BK7" s="77" t="s">
        <v>201</v>
      </c>
      <c r="BL7" s="77"/>
      <c r="BM7" s="77" t="s">
        <v>380</v>
      </c>
      <c r="BN7" s="77" t="s">
        <v>141</v>
      </c>
    </row>
    <row r="8" spans="1:66">
      <c r="A8" s="77">
        <v>223</v>
      </c>
      <c r="B8" s="77" t="s">
        <v>84</v>
      </c>
      <c r="C8" s="77" t="s">
        <v>85</v>
      </c>
      <c r="D8" s="77" t="s">
        <v>344</v>
      </c>
      <c r="E8" s="77" t="s">
        <v>381</v>
      </c>
      <c r="F8" s="77" t="s">
        <v>382</v>
      </c>
      <c r="G8" s="77" t="s">
        <v>383</v>
      </c>
      <c r="H8" s="77" t="s">
        <v>384</v>
      </c>
      <c r="I8" s="77" t="s">
        <v>349</v>
      </c>
      <c r="J8" s="77"/>
      <c r="K8" s="77" t="s">
        <v>382</v>
      </c>
      <c r="L8" s="77" t="s">
        <v>92</v>
      </c>
      <c r="M8" s="77" t="s">
        <v>350</v>
      </c>
      <c r="N8" s="77" t="s">
        <v>385</v>
      </c>
      <c r="O8" s="77"/>
      <c r="P8" s="77"/>
      <c r="Q8" s="77" t="s">
        <v>386</v>
      </c>
      <c r="R8" s="77" t="s">
        <v>382</v>
      </c>
      <c r="S8" s="77" t="s">
        <v>387</v>
      </c>
      <c r="T8" s="77" t="s">
        <v>126</v>
      </c>
      <c r="U8" s="77" t="s">
        <v>388</v>
      </c>
      <c r="V8" s="77" t="s">
        <v>312</v>
      </c>
      <c r="W8" s="77" t="s">
        <v>267</v>
      </c>
      <c r="X8" s="77" t="s">
        <v>174</v>
      </c>
      <c r="Y8" s="77" t="s">
        <v>100</v>
      </c>
      <c r="Z8" s="77" t="s">
        <v>153</v>
      </c>
      <c r="AA8" s="77" t="s">
        <v>389</v>
      </c>
      <c r="AB8" s="77" t="s">
        <v>386</v>
      </c>
      <c r="AC8" s="77">
        <v>5509098</v>
      </c>
      <c r="AD8" s="77" t="s">
        <v>382</v>
      </c>
      <c r="AE8" s="77" t="s">
        <v>390</v>
      </c>
      <c r="AF8" s="77" t="s">
        <v>382</v>
      </c>
      <c r="AG8" s="77" t="s">
        <v>390</v>
      </c>
      <c r="AH8" s="77" t="s">
        <v>391</v>
      </c>
      <c r="AI8" s="77" t="s">
        <v>273</v>
      </c>
      <c r="AJ8" s="77" t="s">
        <v>107</v>
      </c>
      <c r="AK8" s="77" t="s">
        <v>114</v>
      </c>
      <c r="AL8" s="77">
        <v>5480</v>
      </c>
      <c r="AM8" s="77"/>
      <c r="AN8" s="77" t="s">
        <v>382</v>
      </c>
      <c r="AO8" s="77" t="s">
        <v>274</v>
      </c>
      <c r="AP8" s="77" t="s">
        <v>275</v>
      </c>
      <c r="AQ8" s="77" t="s">
        <v>276</v>
      </c>
      <c r="AR8" s="77" t="s">
        <v>392</v>
      </c>
      <c r="AS8" s="77" t="s">
        <v>393</v>
      </c>
      <c r="AT8" s="77" t="s">
        <v>394</v>
      </c>
      <c r="AU8" s="77"/>
      <c r="AV8" s="77" t="s">
        <v>395</v>
      </c>
      <c r="AW8" s="77"/>
      <c r="AX8" s="77"/>
      <c r="AY8" s="77"/>
      <c r="AZ8" s="77"/>
      <c r="BA8" s="77">
        <v>83276368</v>
      </c>
      <c r="BB8" s="77" t="s">
        <v>113</v>
      </c>
      <c r="BC8" s="77" t="s">
        <v>396</v>
      </c>
      <c r="BD8" s="77" t="s">
        <v>273</v>
      </c>
      <c r="BE8" s="77" t="s">
        <v>114</v>
      </c>
      <c r="BF8" s="77"/>
      <c r="BG8" s="77" t="s">
        <v>112</v>
      </c>
      <c r="BH8" s="77" t="s">
        <v>181</v>
      </c>
      <c r="BI8" s="77" t="s">
        <v>114</v>
      </c>
      <c r="BJ8" s="77"/>
      <c r="BK8" s="77" t="s">
        <v>201</v>
      </c>
      <c r="BL8" s="77"/>
      <c r="BM8" s="77" t="s">
        <v>140</v>
      </c>
      <c r="BN8" s="77" t="s">
        <v>363</v>
      </c>
    </row>
    <row r="9" spans="1:66">
      <c r="A9" s="77">
        <v>230</v>
      </c>
      <c r="B9" s="77" t="s">
        <v>84</v>
      </c>
      <c r="C9" s="77" t="s">
        <v>85</v>
      </c>
      <c r="D9" s="77" t="s">
        <v>223</v>
      </c>
      <c r="E9" s="77" t="s">
        <v>397</v>
      </c>
      <c r="F9" s="77" t="s">
        <v>261</v>
      </c>
      <c r="G9" s="77" t="s">
        <v>398</v>
      </c>
      <c r="H9" s="77" t="s">
        <v>399</v>
      </c>
      <c r="I9" s="77" t="s">
        <v>114</v>
      </c>
      <c r="J9" s="77" t="s">
        <v>400</v>
      </c>
      <c r="K9" s="77" t="s">
        <v>28</v>
      </c>
      <c r="L9" s="77" t="s">
        <v>92</v>
      </c>
      <c r="M9" s="77" t="s">
        <v>122</v>
      </c>
      <c r="N9" s="77" t="s">
        <v>401</v>
      </c>
      <c r="O9" s="77"/>
      <c r="P9" s="77"/>
      <c r="Q9" s="77" t="s">
        <v>402</v>
      </c>
      <c r="R9" s="77" t="s">
        <v>28</v>
      </c>
      <c r="S9" s="77" t="s">
        <v>403</v>
      </c>
      <c r="T9" s="77" t="s">
        <v>126</v>
      </c>
      <c r="U9" s="77" t="s">
        <v>404</v>
      </c>
      <c r="V9" s="77" t="s">
        <v>98</v>
      </c>
      <c r="W9" s="77" t="s">
        <v>405</v>
      </c>
      <c r="X9" s="77" t="s">
        <v>174</v>
      </c>
      <c r="Y9" s="77" t="s">
        <v>406</v>
      </c>
      <c r="Z9" s="77" t="s">
        <v>407</v>
      </c>
      <c r="AA9" s="77" t="s">
        <v>408</v>
      </c>
      <c r="AB9" s="77" t="s">
        <v>402</v>
      </c>
      <c r="AC9" s="77">
        <v>5508154</v>
      </c>
      <c r="AD9" s="77" t="s">
        <v>28</v>
      </c>
      <c r="AE9" s="77" t="s">
        <v>409</v>
      </c>
      <c r="AF9" s="77" t="s">
        <v>28</v>
      </c>
      <c r="AG9" s="77" t="s">
        <v>409</v>
      </c>
      <c r="AH9" s="77" t="s">
        <v>391</v>
      </c>
      <c r="AI9" s="77" t="s">
        <v>273</v>
      </c>
      <c r="AJ9" s="77" t="s">
        <v>107</v>
      </c>
      <c r="AK9" s="77" t="s">
        <v>114</v>
      </c>
      <c r="AL9" s="77">
        <v>5480</v>
      </c>
      <c r="AM9" s="77"/>
      <c r="AN9" s="77" t="s">
        <v>401</v>
      </c>
      <c r="AO9" s="77" t="s">
        <v>274</v>
      </c>
      <c r="AP9" s="77" t="s">
        <v>275</v>
      </c>
      <c r="AQ9" s="77" t="s">
        <v>276</v>
      </c>
      <c r="AR9" s="77" t="s">
        <v>410</v>
      </c>
      <c r="AS9" s="77" t="s">
        <v>411</v>
      </c>
      <c r="AT9" s="77" t="s">
        <v>412</v>
      </c>
      <c r="AU9" s="77"/>
      <c r="AV9" s="77" t="s">
        <v>413</v>
      </c>
      <c r="AW9" s="77"/>
      <c r="AX9" s="77"/>
      <c r="AY9" s="77"/>
      <c r="AZ9" s="77"/>
      <c r="BA9" s="77">
        <v>83250829</v>
      </c>
      <c r="BB9" s="77" t="s">
        <v>113</v>
      </c>
      <c r="BC9" s="77" t="s">
        <v>324</v>
      </c>
      <c r="BD9" s="77" t="s">
        <v>273</v>
      </c>
      <c r="BE9" s="77" t="s">
        <v>114</v>
      </c>
      <c r="BF9" s="77"/>
      <c r="BG9" s="77" t="s">
        <v>362</v>
      </c>
      <c r="BH9" s="77" t="s">
        <v>181</v>
      </c>
      <c r="BI9" s="77" t="s">
        <v>114</v>
      </c>
      <c r="BJ9" s="77"/>
      <c r="BK9" s="77" t="s">
        <v>201</v>
      </c>
      <c r="BL9" s="77"/>
      <c r="BM9" s="77" t="s">
        <v>414</v>
      </c>
      <c r="BN9" s="77" t="s">
        <v>141</v>
      </c>
    </row>
    <row r="10" spans="1:66">
      <c r="A10" s="77">
        <v>244</v>
      </c>
      <c r="B10" s="77" t="s">
        <v>84</v>
      </c>
      <c r="C10" s="77" t="s">
        <v>85</v>
      </c>
      <c r="D10" s="77" t="s">
        <v>344</v>
      </c>
      <c r="E10" s="77" t="s">
        <v>415</v>
      </c>
      <c r="F10" s="77" t="s">
        <v>28</v>
      </c>
      <c r="G10" s="77" t="s">
        <v>416</v>
      </c>
      <c r="H10" s="77" t="s">
        <v>417</v>
      </c>
      <c r="I10" s="77" t="s">
        <v>349</v>
      </c>
      <c r="J10" s="77"/>
      <c r="K10" s="77" t="s">
        <v>28</v>
      </c>
      <c r="L10" s="77" t="s">
        <v>92</v>
      </c>
      <c r="M10" s="77" t="s">
        <v>350</v>
      </c>
      <c r="N10" s="77" t="s">
        <v>418</v>
      </c>
      <c r="O10" s="77"/>
      <c r="P10" s="77"/>
      <c r="Q10" s="77" t="s">
        <v>419</v>
      </c>
      <c r="R10" s="77" t="s">
        <v>28</v>
      </c>
      <c r="S10" s="77" t="s">
        <v>420</v>
      </c>
      <c r="T10" s="77" t="s">
        <v>126</v>
      </c>
      <c r="U10" s="77" t="s">
        <v>421</v>
      </c>
      <c r="V10" s="77" t="s">
        <v>98</v>
      </c>
      <c r="W10" s="77" t="s">
        <v>405</v>
      </c>
      <c r="X10" s="77" t="s">
        <v>174</v>
      </c>
      <c r="Y10" s="77" t="s">
        <v>422</v>
      </c>
      <c r="Z10" s="77" t="s">
        <v>423</v>
      </c>
      <c r="AA10" s="77" t="s">
        <v>424</v>
      </c>
      <c r="AB10" s="77" t="s">
        <v>419</v>
      </c>
      <c r="AC10" s="77">
        <v>5505243</v>
      </c>
      <c r="AD10" s="77" t="s">
        <v>28</v>
      </c>
      <c r="AE10" s="77" t="s">
        <v>425</v>
      </c>
      <c r="AF10" s="77" t="s">
        <v>28</v>
      </c>
      <c r="AG10" s="77" t="s">
        <v>425</v>
      </c>
      <c r="AH10" s="77" t="s">
        <v>391</v>
      </c>
      <c r="AI10" s="77" t="s">
        <v>273</v>
      </c>
      <c r="AJ10" s="77" t="s">
        <v>107</v>
      </c>
      <c r="AK10" s="77" t="s">
        <v>114</v>
      </c>
      <c r="AL10" s="77">
        <v>5480</v>
      </c>
      <c r="AM10" s="77"/>
      <c r="AN10" s="77" t="s">
        <v>28</v>
      </c>
      <c r="AO10" s="77" t="s">
        <v>274</v>
      </c>
      <c r="AP10" s="77" t="s">
        <v>275</v>
      </c>
      <c r="AQ10" s="77" t="s">
        <v>276</v>
      </c>
      <c r="AR10" s="77" t="s">
        <v>426</v>
      </c>
      <c r="AS10" s="77" t="s">
        <v>427</v>
      </c>
      <c r="AT10" s="77" t="s">
        <v>428</v>
      </c>
      <c r="AU10" s="77"/>
      <c r="AV10" s="77" t="s">
        <v>429</v>
      </c>
      <c r="AW10" s="77"/>
      <c r="AX10" s="77"/>
      <c r="AY10" s="77"/>
      <c r="AZ10" s="77"/>
      <c r="BA10" s="77">
        <v>83042705</v>
      </c>
      <c r="BB10" s="77" t="s">
        <v>113</v>
      </c>
      <c r="BC10" s="77" t="s">
        <v>324</v>
      </c>
      <c r="BD10" s="77" t="s">
        <v>273</v>
      </c>
      <c r="BE10" s="77" t="s">
        <v>114</v>
      </c>
      <c r="BF10" s="77"/>
      <c r="BG10" s="77" t="s">
        <v>139</v>
      </c>
      <c r="BH10" s="77" t="s">
        <v>181</v>
      </c>
      <c r="BI10" s="77" t="s">
        <v>114</v>
      </c>
      <c r="BJ10" s="77"/>
      <c r="BK10" s="77" t="s">
        <v>201</v>
      </c>
      <c r="BL10" s="77"/>
      <c r="BM10" s="77" t="s">
        <v>140</v>
      </c>
      <c r="BN10" s="77" t="s">
        <v>363</v>
      </c>
    </row>
    <row r="11" spans="1:66">
      <c r="A11" s="77">
        <v>254</v>
      </c>
      <c r="B11" s="77" t="s">
        <v>84</v>
      </c>
      <c r="C11" s="77" t="s">
        <v>85</v>
      </c>
      <c r="D11" s="77" t="s">
        <v>430</v>
      </c>
      <c r="E11" s="77" t="s">
        <v>431</v>
      </c>
      <c r="F11" s="77" t="s">
        <v>432</v>
      </c>
      <c r="G11" s="77" t="s">
        <v>433</v>
      </c>
      <c r="H11" s="77" t="s">
        <v>434</v>
      </c>
      <c r="I11" s="77"/>
      <c r="J11" s="77" t="s">
        <v>174</v>
      </c>
      <c r="K11" s="77" t="s">
        <v>24</v>
      </c>
      <c r="L11" s="77" t="s">
        <v>92</v>
      </c>
      <c r="M11" s="77" t="s">
        <v>122</v>
      </c>
      <c r="N11" s="77" t="s">
        <v>435</v>
      </c>
      <c r="O11" s="77"/>
      <c r="P11" s="77"/>
      <c r="Q11" s="77" t="s">
        <v>430</v>
      </c>
      <c r="R11" s="77" t="s">
        <v>24</v>
      </c>
      <c r="S11" s="77" t="s">
        <v>436</v>
      </c>
      <c r="T11" s="77" t="s">
        <v>126</v>
      </c>
      <c r="U11" s="77" t="s">
        <v>437</v>
      </c>
      <c r="V11" s="77" t="s">
        <v>312</v>
      </c>
      <c r="W11" s="77" t="s">
        <v>438</v>
      </c>
      <c r="X11" s="77" t="s">
        <v>174</v>
      </c>
      <c r="Y11" s="77" t="s">
        <v>439</v>
      </c>
      <c r="Z11" s="77" t="s">
        <v>440</v>
      </c>
      <c r="AA11" s="77" t="s">
        <v>441</v>
      </c>
      <c r="AB11" s="77" t="s">
        <v>430</v>
      </c>
      <c r="AC11" s="77">
        <v>5501625</v>
      </c>
      <c r="AD11" s="77" t="s">
        <v>24</v>
      </c>
      <c r="AE11" s="77" t="s">
        <v>442</v>
      </c>
      <c r="AF11" s="77" t="s">
        <v>24</v>
      </c>
      <c r="AG11" s="77" t="s">
        <v>442</v>
      </c>
      <c r="AH11" s="77" t="s">
        <v>443</v>
      </c>
      <c r="AI11" s="77" t="s">
        <v>273</v>
      </c>
      <c r="AJ11" s="77" t="s">
        <v>107</v>
      </c>
      <c r="AK11" s="77" t="s">
        <v>114</v>
      </c>
      <c r="AL11" s="77">
        <v>5680</v>
      </c>
      <c r="AM11" s="77"/>
      <c r="AN11" s="77" t="s">
        <v>435</v>
      </c>
      <c r="AO11" s="77" t="s">
        <v>274</v>
      </c>
      <c r="AP11" s="77" t="s">
        <v>275</v>
      </c>
      <c r="AQ11" s="77" t="s">
        <v>276</v>
      </c>
      <c r="AR11" s="77" t="s">
        <v>444</v>
      </c>
      <c r="AS11" s="77" t="s">
        <v>445</v>
      </c>
      <c r="AT11" s="77" t="s">
        <v>446</v>
      </c>
      <c r="AU11" s="77"/>
      <c r="AV11" s="77" t="s">
        <v>447</v>
      </c>
      <c r="AW11" s="77"/>
      <c r="AX11" s="77"/>
      <c r="AY11" s="77"/>
      <c r="AZ11" s="77"/>
      <c r="BA11" s="77">
        <v>56216222</v>
      </c>
      <c r="BB11" s="77" t="s">
        <v>113</v>
      </c>
      <c r="BC11" s="77" t="s">
        <v>324</v>
      </c>
      <c r="BD11" s="77" t="s">
        <v>273</v>
      </c>
      <c r="BE11" s="77" t="s">
        <v>114</v>
      </c>
      <c r="BF11" s="77"/>
      <c r="BG11" s="77" t="s">
        <v>362</v>
      </c>
      <c r="BH11" s="77" t="s">
        <v>181</v>
      </c>
      <c r="BI11" s="77" t="s">
        <v>114</v>
      </c>
      <c r="BJ11" s="77"/>
      <c r="BK11" s="77" t="s">
        <v>201</v>
      </c>
      <c r="BL11" s="77"/>
      <c r="BM11" s="77" t="s">
        <v>140</v>
      </c>
      <c r="BN11" s="77" t="s">
        <v>448</v>
      </c>
    </row>
    <row r="12" spans="1:66">
      <c r="A12" s="77">
        <v>278</v>
      </c>
      <c r="B12" s="77" t="s">
        <v>84</v>
      </c>
      <c r="C12" s="77" t="s">
        <v>85</v>
      </c>
      <c r="D12" s="77" t="s">
        <v>449</v>
      </c>
      <c r="E12" s="77" t="s">
        <v>450</v>
      </c>
      <c r="F12" s="77" t="s">
        <v>451</v>
      </c>
      <c r="G12" s="77" t="s">
        <v>452</v>
      </c>
      <c r="H12" s="77" t="s">
        <v>114</v>
      </c>
      <c r="I12" s="77" t="s">
        <v>114</v>
      </c>
      <c r="J12" s="77" t="s">
        <v>174</v>
      </c>
      <c r="K12" s="77" t="s">
        <v>19</v>
      </c>
      <c r="L12" s="77" t="s">
        <v>92</v>
      </c>
      <c r="M12" s="77" t="s">
        <v>122</v>
      </c>
      <c r="N12" s="77" t="s">
        <v>453</v>
      </c>
      <c r="O12" s="77"/>
      <c r="P12" s="77"/>
      <c r="Q12" s="77" t="s">
        <v>449</v>
      </c>
      <c r="R12" s="77" t="s">
        <v>19</v>
      </c>
      <c r="S12" s="77" t="s">
        <v>454</v>
      </c>
      <c r="T12" s="77" t="s">
        <v>126</v>
      </c>
      <c r="U12" s="77" t="s">
        <v>455</v>
      </c>
      <c r="V12" s="77" t="s">
        <v>98</v>
      </c>
      <c r="W12" s="77" t="s">
        <v>405</v>
      </c>
      <c r="X12" s="77" t="s">
        <v>335</v>
      </c>
      <c r="Y12" s="77" t="s">
        <v>456</v>
      </c>
      <c r="Z12" s="77" t="s">
        <v>457</v>
      </c>
      <c r="AA12" s="77" t="s">
        <v>457</v>
      </c>
      <c r="AB12" s="77" t="s">
        <v>449</v>
      </c>
      <c r="AC12" s="77">
        <v>5495393</v>
      </c>
      <c r="AD12" s="77" t="s">
        <v>19</v>
      </c>
      <c r="AE12" s="77" t="s">
        <v>458</v>
      </c>
      <c r="AF12" s="77" t="s">
        <v>19</v>
      </c>
      <c r="AG12" s="77" t="s">
        <v>458</v>
      </c>
      <c r="AH12" s="77" t="s">
        <v>443</v>
      </c>
      <c r="AI12" s="77" t="s">
        <v>273</v>
      </c>
      <c r="AJ12" s="77" t="s">
        <v>107</v>
      </c>
      <c r="AK12" s="77" t="s">
        <v>114</v>
      </c>
      <c r="AL12" s="77">
        <v>5180</v>
      </c>
      <c r="AM12" s="77"/>
      <c r="AN12" s="77" t="s">
        <v>19</v>
      </c>
      <c r="AO12" s="77" t="s">
        <v>274</v>
      </c>
      <c r="AP12" s="77" t="s">
        <v>275</v>
      </c>
      <c r="AQ12" s="77" t="s">
        <v>459</v>
      </c>
      <c r="AR12" s="77" t="s">
        <v>460</v>
      </c>
      <c r="AS12" s="77" t="s">
        <v>461</v>
      </c>
      <c r="AT12" s="77" t="s">
        <v>462</v>
      </c>
      <c r="AU12" s="77"/>
      <c r="AV12" s="77" t="s">
        <v>463</v>
      </c>
      <c r="AW12" s="77"/>
      <c r="AX12" s="77"/>
      <c r="AY12" s="77"/>
      <c r="AZ12" s="77"/>
      <c r="BA12" s="77">
        <v>51136935</v>
      </c>
      <c r="BB12" s="77" t="s">
        <v>113</v>
      </c>
      <c r="BC12" s="77" t="s">
        <v>324</v>
      </c>
      <c r="BD12" s="77" t="s">
        <v>273</v>
      </c>
      <c r="BE12" s="77" t="s">
        <v>114</v>
      </c>
      <c r="BF12" s="77"/>
      <c r="BG12" s="77" t="s">
        <v>282</v>
      </c>
      <c r="BH12" s="77" t="s">
        <v>181</v>
      </c>
      <c r="BI12" s="77" t="s">
        <v>114</v>
      </c>
      <c r="BJ12" s="77"/>
      <c r="BK12" s="77" t="s">
        <v>201</v>
      </c>
      <c r="BL12" s="77"/>
      <c r="BM12" s="77" t="s">
        <v>140</v>
      </c>
      <c r="BN12" s="77" t="s">
        <v>141</v>
      </c>
    </row>
    <row r="13" spans="1:66">
      <c r="A13" s="77">
        <v>279</v>
      </c>
      <c r="B13" s="77" t="s">
        <v>84</v>
      </c>
      <c r="C13" s="77" t="s">
        <v>85</v>
      </c>
      <c r="D13" s="77" t="s">
        <v>464</v>
      </c>
      <c r="E13" s="77" t="s">
        <v>465</v>
      </c>
      <c r="F13" s="77" t="s">
        <v>451</v>
      </c>
      <c r="G13" s="77" t="s">
        <v>466</v>
      </c>
      <c r="H13" s="77" t="s">
        <v>114</v>
      </c>
      <c r="I13" s="77" t="s">
        <v>114</v>
      </c>
      <c r="J13" s="77" t="s">
        <v>121</v>
      </c>
      <c r="K13" s="77" t="s">
        <v>19</v>
      </c>
      <c r="L13" s="77" t="s">
        <v>92</v>
      </c>
      <c r="M13" s="77" t="s">
        <v>122</v>
      </c>
      <c r="N13" s="77" t="s">
        <v>453</v>
      </c>
      <c r="O13" s="77"/>
      <c r="P13" s="77"/>
      <c r="Q13" s="77" t="s">
        <v>464</v>
      </c>
      <c r="R13" s="77" t="s">
        <v>19</v>
      </c>
      <c r="S13" s="77" t="s">
        <v>467</v>
      </c>
      <c r="T13" s="77" t="s">
        <v>126</v>
      </c>
      <c r="U13" s="77" t="s">
        <v>468</v>
      </c>
      <c r="V13" s="77" t="s">
        <v>98</v>
      </c>
      <c r="W13" s="77" t="s">
        <v>405</v>
      </c>
      <c r="X13" s="77" t="s">
        <v>335</v>
      </c>
      <c r="Y13" s="77" t="s">
        <v>456</v>
      </c>
      <c r="Z13" s="77" t="s">
        <v>457</v>
      </c>
      <c r="AA13" s="77" t="s">
        <v>457</v>
      </c>
      <c r="AB13" s="77" t="s">
        <v>464</v>
      </c>
      <c r="AC13" s="77">
        <v>5495387</v>
      </c>
      <c r="AD13" s="77" t="s">
        <v>19</v>
      </c>
      <c r="AE13" s="77" t="s">
        <v>469</v>
      </c>
      <c r="AF13" s="77" t="s">
        <v>19</v>
      </c>
      <c r="AG13" s="77" t="s">
        <v>469</v>
      </c>
      <c r="AH13" s="77" t="s">
        <v>443</v>
      </c>
      <c r="AI13" s="77" t="s">
        <v>273</v>
      </c>
      <c r="AJ13" s="77" t="s">
        <v>107</v>
      </c>
      <c r="AK13" s="77" t="s">
        <v>114</v>
      </c>
      <c r="AL13" s="77">
        <v>5180</v>
      </c>
      <c r="AM13" s="77"/>
      <c r="AN13" s="77" t="s">
        <v>19</v>
      </c>
      <c r="AO13" s="77" t="s">
        <v>274</v>
      </c>
      <c r="AP13" s="77" t="s">
        <v>275</v>
      </c>
      <c r="AQ13" s="77" t="s">
        <v>459</v>
      </c>
      <c r="AR13" s="77" t="s">
        <v>470</v>
      </c>
      <c r="AS13" s="77" t="s">
        <v>471</v>
      </c>
      <c r="AT13" s="77" t="s">
        <v>462</v>
      </c>
      <c r="AU13" s="77"/>
      <c r="AV13" s="77" t="s">
        <v>472</v>
      </c>
      <c r="AW13" s="77"/>
      <c r="AX13" s="77"/>
      <c r="AY13" s="77"/>
      <c r="AZ13" s="77"/>
      <c r="BA13" s="77">
        <v>51112344</v>
      </c>
      <c r="BB13" s="77" t="s">
        <v>113</v>
      </c>
      <c r="BC13" s="77" t="s">
        <v>324</v>
      </c>
      <c r="BD13" s="77" t="s">
        <v>273</v>
      </c>
      <c r="BE13" s="77" t="s">
        <v>114</v>
      </c>
      <c r="BF13" s="77"/>
      <c r="BG13" s="77" t="s">
        <v>282</v>
      </c>
      <c r="BH13" s="77" t="s">
        <v>181</v>
      </c>
      <c r="BI13" s="77" t="s">
        <v>114</v>
      </c>
      <c r="BJ13" s="77"/>
      <c r="BK13" s="77" t="s">
        <v>201</v>
      </c>
      <c r="BL13" s="77"/>
      <c r="BM13" s="77" t="s">
        <v>140</v>
      </c>
      <c r="BN13" s="77" t="s">
        <v>141</v>
      </c>
    </row>
    <row r="14" spans="1:66">
      <c r="A14" s="77">
        <v>280</v>
      </c>
      <c r="B14" s="77" t="s">
        <v>84</v>
      </c>
      <c r="C14" s="77" t="s">
        <v>85</v>
      </c>
      <c r="D14" s="77" t="s">
        <v>473</v>
      </c>
      <c r="E14" s="77" t="s">
        <v>474</v>
      </c>
      <c r="F14" s="77" t="s">
        <v>451</v>
      </c>
      <c r="G14" s="77" t="s">
        <v>475</v>
      </c>
      <c r="H14" s="77" t="s">
        <v>114</v>
      </c>
      <c r="I14" s="77" t="s">
        <v>114</v>
      </c>
      <c r="J14" s="77" t="s">
        <v>174</v>
      </c>
      <c r="K14" s="77" t="s">
        <v>28</v>
      </c>
      <c r="L14" s="77" t="s">
        <v>92</v>
      </c>
      <c r="M14" s="77" t="s">
        <v>122</v>
      </c>
      <c r="N14" s="77" t="s">
        <v>418</v>
      </c>
      <c r="O14" s="77"/>
      <c r="P14" s="77"/>
      <c r="Q14" s="77" t="s">
        <v>473</v>
      </c>
      <c r="R14" s="77" t="s">
        <v>28</v>
      </c>
      <c r="S14" s="77" t="s">
        <v>476</v>
      </c>
      <c r="T14" s="77" t="s">
        <v>126</v>
      </c>
      <c r="U14" s="77" t="s">
        <v>477</v>
      </c>
      <c r="V14" s="77" t="s">
        <v>98</v>
      </c>
      <c r="W14" s="77" t="s">
        <v>478</v>
      </c>
      <c r="X14" s="77" t="s">
        <v>174</v>
      </c>
      <c r="Y14" s="77" t="s">
        <v>479</v>
      </c>
      <c r="Z14" s="77" t="s">
        <v>480</v>
      </c>
      <c r="AA14" s="77" t="s">
        <v>481</v>
      </c>
      <c r="AB14" s="77" t="s">
        <v>473</v>
      </c>
      <c r="AC14" s="77">
        <v>5495094</v>
      </c>
      <c r="AD14" s="77" t="s">
        <v>28</v>
      </c>
      <c r="AE14" s="77" t="s">
        <v>482</v>
      </c>
      <c r="AF14" s="77" t="s">
        <v>28</v>
      </c>
      <c r="AG14" s="77" t="s">
        <v>483</v>
      </c>
      <c r="AH14" s="77" t="s">
        <v>443</v>
      </c>
      <c r="AI14" s="77" t="s">
        <v>273</v>
      </c>
      <c r="AJ14" s="77" t="s">
        <v>107</v>
      </c>
      <c r="AK14" s="77" t="s">
        <v>114</v>
      </c>
      <c r="AL14" s="77">
        <v>5180</v>
      </c>
      <c r="AM14" s="77"/>
      <c r="AN14" s="77" t="s">
        <v>28</v>
      </c>
      <c r="AO14" s="77" t="s">
        <v>274</v>
      </c>
      <c r="AP14" s="77" t="s">
        <v>275</v>
      </c>
      <c r="AQ14" s="77" t="s">
        <v>484</v>
      </c>
      <c r="AR14" s="77" t="s">
        <v>485</v>
      </c>
      <c r="AS14" s="77" t="s">
        <v>486</v>
      </c>
      <c r="AT14" s="77" t="s">
        <v>462</v>
      </c>
      <c r="AU14" s="77"/>
      <c r="AV14" s="77" t="s">
        <v>487</v>
      </c>
      <c r="AW14" s="77"/>
      <c r="AX14" s="77"/>
      <c r="AY14" s="77"/>
      <c r="AZ14" s="77"/>
      <c r="BA14" s="77">
        <v>76759510</v>
      </c>
      <c r="BB14" s="77" t="s">
        <v>113</v>
      </c>
      <c r="BC14" s="77" t="s">
        <v>324</v>
      </c>
      <c r="BD14" s="77" t="s">
        <v>273</v>
      </c>
      <c r="BE14" s="77" t="s">
        <v>114</v>
      </c>
      <c r="BF14" s="77"/>
      <c r="BG14" s="77" t="s">
        <v>362</v>
      </c>
      <c r="BH14" s="77" t="s">
        <v>181</v>
      </c>
      <c r="BI14" s="77" t="s">
        <v>114</v>
      </c>
      <c r="BJ14" s="77"/>
      <c r="BK14" s="77" t="s">
        <v>201</v>
      </c>
      <c r="BL14" s="77"/>
      <c r="BM14" s="77" t="s">
        <v>140</v>
      </c>
      <c r="BN14" s="77" t="s">
        <v>141</v>
      </c>
    </row>
    <row r="15" spans="1:66">
      <c r="A15" s="77">
        <v>281</v>
      </c>
      <c r="B15" s="77" t="s">
        <v>84</v>
      </c>
      <c r="C15" s="77" t="s">
        <v>85</v>
      </c>
      <c r="D15" s="77"/>
      <c r="E15" s="77" t="s">
        <v>488</v>
      </c>
      <c r="F15" s="77"/>
      <c r="G15" s="77" t="s">
        <v>489</v>
      </c>
      <c r="H15" s="77" t="s">
        <v>490</v>
      </c>
      <c r="I15" s="77" t="s">
        <v>114</v>
      </c>
      <c r="J15" s="77" t="s">
        <v>174</v>
      </c>
      <c r="K15" s="77" t="s">
        <v>308</v>
      </c>
      <c r="L15" s="77" t="s">
        <v>92</v>
      </c>
      <c r="M15" s="77" t="s">
        <v>122</v>
      </c>
      <c r="N15" s="77"/>
      <c r="O15" s="77"/>
      <c r="P15" s="77"/>
      <c r="Q15" s="77" t="s">
        <v>491</v>
      </c>
      <c r="R15" s="77" t="s">
        <v>308</v>
      </c>
      <c r="S15" s="77" t="s">
        <v>492</v>
      </c>
      <c r="T15" s="77" t="s">
        <v>96</v>
      </c>
      <c r="U15" s="77" t="s">
        <v>493</v>
      </c>
      <c r="V15" s="77" t="s">
        <v>312</v>
      </c>
      <c r="W15" s="77" t="s">
        <v>128</v>
      </c>
      <c r="X15" s="77" t="s">
        <v>129</v>
      </c>
      <c r="Y15" s="77" t="s">
        <v>494</v>
      </c>
      <c r="Z15" s="77" t="s">
        <v>495</v>
      </c>
      <c r="AA15" s="77" t="s">
        <v>496</v>
      </c>
      <c r="AB15" s="77" t="s">
        <v>491</v>
      </c>
      <c r="AC15" s="77">
        <v>5522670</v>
      </c>
      <c r="AD15" s="77" t="s">
        <v>308</v>
      </c>
      <c r="AE15" s="77" t="s">
        <v>493</v>
      </c>
      <c r="AF15" s="77" t="s">
        <v>308</v>
      </c>
      <c r="AG15" s="77" t="s">
        <v>497</v>
      </c>
      <c r="AH15" s="77" t="s">
        <v>443</v>
      </c>
      <c r="AI15" s="77" t="s">
        <v>273</v>
      </c>
      <c r="AJ15" s="77" t="s">
        <v>107</v>
      </c>
      <c r="AK15" s="77" t="s">
        <v>114</v>
      </c>
      <c r="AL15" s="77">
        <v>5180</v>
      </c>
      <c r="AM15" s="77" t="s">
        <v>299</v>
      </c>
      <c r="AN15" s="77" t="s">
        <v>498</v>
      </c>
      <c r="AO15" s="77" t="s">
        <v>300</v>
      </c>
      <c r="AP15" s="77" t="s">
        <v>275</v>
      </c>
      <c r="AQ15" s="77" t="s">
        <v>499</v>
      </c>
      <c r="AR15" s="77" t="s">
        <v>500</v>
      </c>
      <c r="AS15" s="77" t="s">
        <v>501</v>
      </c>
      <c r="AT15" s="77" t="s">
        <v>502</v>
      </c>
      <c r="AU15" s="77"/>
      <c r="AV15" s="77" t="s">
        <v>503</v>
      </c>
      <c r="AW15" s="77"/>
      <c r="AX15" s="77"/>
      <c r="AY15" s="77"/>
      <c r="AZ15" s="77"/>
      <c r="BA15" s="77">
        <v>69281569</v>
      </c>
      <c r="BB15" s="77" t="s">
        <v>113</v>
      </c>
      <c r="BC15" s="77" t="s">
        <v>504</v>
      </c>
      <c r="BD15" s="77" t="s">
        <v>136</v>
      </c>
      <c r="BE15" s="77" t="s">
        <v>505</v>
      </c>
      <c r="BF15" s="77"/>
      <c r="BG15" s="77" t="s">
        <v>112</v>
      </c>
      <c r="BH15" s="77" t="s">
        <v>181</v>
      </c>
      <c r="BI15" s="77" t="s">
        <v>506</v>
      </c>
      <c r="BJ15" s="77"/>
      <c r="BK15" s="77" t="s">
        <v>507</v>
      </c>
      <c r="BL15" s="77"/>
      <c r="BM15" s="77" t="s">
        <v>140</v>
      </c>
      <c r="BN15" s="77"/>
    </row>
    <row r="16" spans="1:66">
      <c r="A16" s="77">
        <v>282</v>
      </c>
      <c r="B16" s="77" t="s">
        <v>84</v>
      </c>
      <c r="C16" s="77" t="s">
        <v>85</v>
      </c>
      <c r="D16" s="77" t="s">
        <v>435</v>
      </c>
      <c r="E16" s="77" t="s">
        <v>508</v>
      </c>
      <c r="F16" s="77" t="s">
        <v>328</v>
      </c>
      <c r="G16" s="77" t="s">
        <v>509</v>
      </c>
      <c r="H16" s="77" t="s">
        <v>510</v>
      </c>
      <c r="I16" s="77" t="s">
        <v>114</v>
      </c>
      <c r="J16" s="77" t="s">
        <v>174</v>
      </c>
      <c r="K16" s="77" t="s">
        <v>26</v>
      </c>
      <c r="L16" s="77" t="s">
        <v>92</v>
      </c>
      <c r="M16" s="77" t="s">
        <v>122</v>
      </c>
      <c r="N16" s="77" t="s">
        <v>511</v>
      </c>
      <c r="O16" s="77"/>
      <c r="P16" s="77"/>
      <c r="Q16" s="77" t="s">
        <v>512</v>
      </c>
      <c r="R16" s="77" t="s">
        <v>26</v>
      </c>
      <c r="S16" s="77" t="s">
        <v>513</v>
      </c>
      <c r="T16" s="77" t="s">
        <v>126</v>
      </c>
      <c r="U16" s="77" t="s">
        <v>514</v>
      </c>
      <c r="V16" s="77" t="s">
        <v>98</v>
      </c>
      <c r="W16" s="77" t="s">
        <v>405</v>
      </c>
      <c r="X16" s="77" t="s">
        <v>335</v>
      </c>
      <c r="Y16" s="77" t="s">
        <v>515</v>
      </c>
      <c r="Z16" s="77" t="s">
        <v>516</v>
      </c>
      <c r="AA16" s="77" t="s">
        <v>517</v>
      </c>
      <c r="AB16" s="77" t="s">
        <v>512</v>
      </c>
      <c r="AC16" s="77">
        <v>5522025</v>
      </c>
      <c r="AD16" s="77" t="s">
        <v>26</v>
      </c>
      <c r="AE16" s="77" t="s">
        <v>518</v>
      </c>
      <c r="AF16" s="77" t="s">
        <v>26</v>
      </c>
      <c r="AG16" s="77" t="s">
        <v>519</v>
      </c>
      <c r="AH16" s="77" t="s">
        <v>520</v>
      </c>
      <c r="AI16" s="77" t="s">
        <v>521</v>
      </c>
      <c r="AJ16" s="77" t="s">
        <v>107</v>
      </c>
      <c r="AK16" s="77" t="s">
        <v>114</v>
      </c>
      <c r="AL16" s="77">
        <v>4880</v>
      </c>
      <c r="AM16" s="77"/>
      <c r="AN16" s="77" t="s">
        <v>511</v>
      </c>
      <c r="AO16" s="77" t="s">
        <v>274</v>
      </c>
      <c r="AP16" s="77" t="s">
        <v>275</v>
      </c>
      <c r="AQ16" s="77" t="s">
        <v>499</v>
      </c>
      <c r="AR16" s="77" t="s">
        <v>522</v>
      </c>
      <c r="AS16" s="77" t="s">
        <v>523</v>
      </c>
      <c r="AT16" s="77" t="s">
        <v>502</v>
      </c>
      <c r="AU16" s="77"/>
      <c r="AV16" s="77" t="s">
        <v>524</v>
      </c>
      <c r="AW16" s="77"/>
      <c r="AX16" s="77"/>
      <c r="AY16" s="77"/>
      <c r="AZ16" s="77"/>
      <c r="BA16" s="77">
        <v>82449041</v>
      </c>
      <c r="BB16" s="77" t="s">
        <v>113</v>
      </c>
      <c r="BC16" s="77" t="s">
        <v>324</v>
      </c>
      <c r="BD16" s="77" t="s">
        <v>273</v>
      </c>
      <c r="BE16" s="77" t="s">
        <v>114</v>
      </c>
      <c r="BF16" s="77"/>
      <c r="BG16" s="77" t="s">
        <v>362</v>
      </c>
      <c r="BH16" s="77" t="s">
        <v>181</v>
      </c>
      <c r="BI16" s="77" t="s">
        <v>114</v>
      </c>
      <c r="BJ16" s="77"/>
      <c r="BK16" s="77" t="s">
        <v>201</v>
      </c>
      <c r="BL16" s="77"/>
      <c r="BM16" s="77" t="s">
        <v>140</v>
      </c>
      <c r="BN16" s="77" t="s">
        <v>141</v>
      </c>
    </row>
    <row r="17" spans="1:66">
      <c r="A17" s="77">
        <v>283</v>
      </c>
      <c r="B17" s="77" t="s">
        <v>84</v>
      </c>
      <c r="C17" s="77" t="s">
        <v>85</v>
      </c>
      <c r="D17" s="77" t="s">
        <v>223</v>
      </c>
      <c r="E17" s="77" t="s">
        <v>525</v>
      </c>
      <c r="F17" s="77" t="s">
        <v>451</v>
      </c>
      <c r="G17" s="77" t="s">
        <v>526</v>
      </c>
      <c r="H17" s="77" t="s">
        <v>527</v>
      </c>
      <c r="I17" s="77" t="s">
        <v>114</v>
      </c>
      <c r="J17" s="77" t="s">
        <v>174</v>
      </c>
      <c r="K17" s="77" t="s">
        <v>19</v>
      </c>
      <c r="L17" s="77" t="s">
        <v>92</v>
      </c>
      <c r="M17" s="77" t="s">
        <v>122</v>
      </c>
      <c r="N17" s="77" t="s">
        <v>453</v>
      </c>
      <c r="O17" s="77"/>
      <c r="P17" s="77"/>
      <c r="Q17" s="77" t="s">
        <v>528</v>
      </c>
      <c r="R17" s="77" t="s">
        <v>19</v>
      </c>
      <c r="S17" s="77" t="s">
        <v>529</v>
      </c>
      <c r="T17" s="77" t="s">
        <v>126</v>
      </c>
      <c r="U17" s="77" t="s">
        <v>530</v>
      </c>
      <c r="V17" s="77" t="s">
        <v>98</v>
      </c>
      <c r="W17" s="77" t="s">
        <v>405</v>
      </c>
      <c r="X17" s="77" t="s">
        <v>335</v>
      </c>
      <c r="Y17" s="77" t="s">
        <v>456</v>
      </c>
      <c r="Z17" s="77" t="s">
        <v>457</v>
      </c>
      <c r="AA17" s="77" t="s">
        <v>457</v>
      </c>
      <c r="AB17" s="77" t="s">
        <v>528</v>
      </c>
      <c r="AC17" s="77">
        <v>5521778</v>
      </c>
      <c r="AD17" s="77" t="s">
        <v>19</v>
      </c>
      <c r="AE17" s="77" t="s">
        <v>531</v>
      </c>
      <c r="AF17" s="77" t="s">
        <v>19</v>
      </c>
      <c r="AG17" s="77" t="s">
        <v>532</v>
      </c>
      <c r="AH17" s="77" t="s">
        <v>520</v>
      </c>
      <c r="AI17" s="77" t="s">
        <v>521</v>
      </c>
      <c r="AJ17" s="77" t="s">
        <v>107</v>
      </c>
      <c r="AK17" s="77" t="s">
        <v>114</v>
      </c>
      <c r="AL17" s="77">
        <v>5180</v>
      </c>
      <c r="AM17" s="77"/>
      <c r="AN17" s="77" t="s">
        <v>19</v>
      </c>
      <c r="AO17" s="77" t="s">
        <v>274</v>
      </c>
      <c r="AP17" s="77" t="s">
        <v>275</v>
      </c>
      <c r="AQ17" s="77" t="s">
        <v>533</v>
      </c>
      <c r="AR17" s="77" t="s">
        <v>534</v>
      </c>
      <c r="AS17" s="77" t="s">
        <v>535</v>
      </c>
      <c r="AT17" s="77" t="s">
        <v>502</v>
      </c>
      <c r="AU17" s="77"/>
      <c r="AV17" s="77" t="s">
        <v>536</v>
      </c>
      <c r="AW17" s="77"/>
      <c r="AX17" s="77"/>
      <c r="AY17" s="77"/>
      <c r="AZ17" s="77"/>
      <c r="BA17" s="77">
        <v>82445731</v>
      </c>
      <c r="BB17" s="77" t="s">
        <v>113</v>
      </c>
      <c r="BC17" s="77" t="s">
        <v>324</v>
      </c>
      <c r="BD17" s="77" t="s">
        <v>273</v>
      </c>
      <c r="BE17" s="77" t="s">
        <v>114</v>
      </c>
      <c r="BF17" s="77"/>
      <c r="BG17" s="77" t="s">
        <v>282</v>
      </c>
      <c r="BH17" s="77" t="s">
        <v>181</v>
      </c>
      <c r="BI17" s="77" t="s">
        <v>114</v>
      </c>
      <c r="BJ17" s="77"/>
      <c r="BK17" s="77" t="s">
        <v>201</v>
      </c>
      <c r="BL17" s="77"/>
      <c r="BM17" s="77" t="s">
        <v>140</v>
      </c>
      <c r="BN17" s="77" t="s">
        <v>141</v>
      </c>
    </row>
    <row r="18" spans="1:66">
      <c r="A18" s="77">
        <v>286</v>
      </c>
      <c r="B18" s="77" t="s">
        <v>84</v>
      </c>
      <c r="C18" s="77" t="s">
        <v>85</v>
      </c>
      <c r="D18" s="77" t="s">
        <v>537</v>
      </c>
      <c r="E18" s="77" t="s">
        <v>538</v>
      </c>
      <c r="F18" s="77" t="s">
        <v>451</v>
      </c>
      <c r="G18" s="77" t="s">
        <v>539</v>
      </c>
      <c r="H18" s="77" t="s">
        <v>540</v>
      </c>
      <c r="I18" s="77" t="s">
        <v>114</v>
      </c>
      <c r="J18" s="77" t="s">
        <v>335</v>
      </c>
      <c r="K18" s="77" t="s">
        <v>26</v>
      </c>
      <c r="L18" s="77" t="s">
        <v>92</v>
      </c>
      <c r="M18" s="77" t="s">
        <v>122</v>
      </c>
      <c r="N18" s="77" t="s">
        <v>541</v>
      </c>
      <c r="O18" s="77"/>
      <c r="P18" s="77"/>
      <c r="Q18" s="77" t="s">
        <v>537</v>
      </c>
      <c r="R18" s="77" t="s">
        <v>26</v>
      </c>
      <c r="S18" s="77" t="s">
        <v>542</v>
      </c>
      <c r="T18" s="77" t="s">
        <v>126</v>
      </c>
      <c r="U18" s="77" t="s">
        <v>543</v>
      </c>
      <c r="V18" s="77" t="s">
        <v>98</v>
      </c>
      <c r="W18" s="77" t="s">
        <v>405</v>
      </c>
      <c r="X18" s="77" t="s">
        <v>335</v>
      </c>
      <c r="Y18" s="77" t="s">
        <v>100</v>
      </c>
      <c r="Z18" s="77" t="s">
        <v>544</v>
      </c>
      <c r="AA18" s="77" t="s">
        <v>545</v>
      </c>
      <c r="AB18" s="77" t="s">
        <v>537</v>
      </c>
      <c r="AC18" s="77">
        <v>5494381</v>
      </c>
      <c r="AD18" s="77" t="s">
        <v>26</v>
      </c>
      <c r="AE18" s="77" t="s">
        <v>546</v>
      </c>
      <c r="AF18" s="77" t="s">
        <v>26</v>
      </c>
      <c r="AG18" s="77" t="s">
        <v>546</v>
      </c>
      <c r="AH18" s="77" t="s">
        <v>520</v>
      </c>
      <c r="AI18" s="77" t="s">
        <v>521</v>
      </c>
      <c r="AJ18" s="77" t="s">
        <v>107</v>
      </c>
      <c r="AK18" s="77" t="s">
        <v>114</v>
      </c>
      <c r="AL18" s="77">
        <v>4880</v>
      </c>
      <c r="AM18" s="77"/>
      <c r="AN18" s="77" t="s">
        <v>26</v>
      </c>
      <c r="AO18" s="77" t="s">
        <v>274</v>
      </c>
      <c r="AP18" s="77" t="s">
        <v>275</v>
      </c>
      <c r="AQ18" s="77" t="s">
        <v>499</v>
      </c>
      <c r="AR18" s="77" t="s">
        <v>547</v>
      </c>
      <c r="AS18" s="77" t="s">
        <v>548</v>
      </c>
      <c r="AT18" s="77" t="s">
        <v>502</v>
      </c>
      <c r="AU18" s="77"/>
      <c r="AV18" s="77" t="s">
        <v>549</v>
      </c>
      <c r="AW18" s="77"/>
      <c r="AX18" s="77"/>
      <c r="AY18" s="77"/>
      <c r="AZ18" s="77"/>
      <c r="BA18" s="77">
        <v>74485243</v>
      </c>
      <c r="BB18" s="77" t="s">
        <v>113</v>
      </c>
      <c r="BC18" s="77" t="s">
        <v>324</v>
      </c>
      <c r="BD18" s="77" t="s">
        <v>273</v>
      </c>
      <c r="BE18" s="77" t="s">
        <v>114</v>
      </c>
      <c r="BF18" s="77"/>
      <c r="BG18" s="77" t="s">
        <v>112</v>
      </c>
      <c r="BH18" s="77" t="s">
        <v>181</v>
      </c>
      <c r="BI18" s="77" t="s">
        <v>114</v>
      </c>
      <c r="BJ18" s="77"/>
      <c r="BK18" s="77" t="s">
        <v>201</v>
      </c>
      <c r="BL18" s="77"/>
      <c r="BM18" s="77"/>
      <c r="BN18" s="77" t="s">
        <v>141</v>
      </c>
    </row>
    <row r="19" spans="1:66">
      <c r="A19" s="77">
        <v>291</v>
      </c>
      <c r="B19" s="77" t="s">
        <v>84</v>
      </c>
      <c r="C19" s="77" t="s">
        <v>85</v>
      </c>
      <c r="D19" s="77" t="s">
        <v>121</v>
      </c>
      <c r="E19" s="77" t="s">
        <v>550</v>
      </c>
      <c r="F19" s="77" t="s">
        <v>119</v>
      </c>
      <c r="G19" s="77" t="s">
        <v>551</v>
      </c>
      <c r="H19" s="77" t="s">
        <v>114</v>
      </c>
      <c r="I19" s="77" t="s">
        <v>114</v>
      </c>
      <c r="J19" s="77" t="s">
        <v>174</v>
      </c>
      <c r="K19" s="77" t="s">
        <v>26</v>
      </c>
      <c r="L19" s="77" t="s">
        <v>92</v>
      </c>
      <c r="M19" s="77" t="s">
        <v>122</v>
      </c>
      <c r="N19" s="77" t="s">
        <v>511</v>
      </c>
      <c r="O19" s="77"/>
      <c r="P19" s="77"/>
      <c r="Q19" s="77" t="s">
        <v>552</v>
      </c>
      <c r="R19" s="77" t="s">
        <v>26</v>
      </c>
      <c r="S19" s="77" t="s">
        <v>553</v>
      </c>
      <c r="T19" s="77" t="s">
        <v>126</v>
      </c>
      <c r="U19" s="77" t="s">
        <v>554</v>
      </c>
      <c r="V19" s="77" t="s">
        <v>312</v>
      </c>
      <c r="W19" s="77" t="s">
        <v>405</v>
      </c>
      <c r="X19" s="77" t="s">
        <v>174</v>
      </c>
      <c r="Y19" s="77" t="s">
        <v>555</v>
      </c>
      <c r="Z19" s="77" t="s">
        <v>556</v>
      </c>
      <c r="AA19" s="77" t="s">
        <v>557</v>
      </c>
      <c r="AB19" s="77" t="s">
        <v>552</v>
      </c>
      <c r="AC19" s="77">
        <v>5494248</v>
      </c>
      <c r="AD19" s="77" t="s">
        <v>26</v>
      </c>
      <c r="AE19" s="77" t="s">
        <v>558</v>
      </c>
      <c r="AF19" s="77" t="s">
        <v>26</v>
      </c>
      <c r="AG19" s="77" t="s">
        <v>558</v>
      </c>
      <c r="AH19" s="77" t="s">
        <v>520</v>
      </c>
      <c r="AI19" s="77" t="s">
        <v>521</v>
      </c>
      <c r="AJ19" s="77" t="s">
        <v>107</v>
      </c>
      <c r="AK19" s="77" t="s">
        <v>114</v>
      </c>
      <c r="AL19" s="77">
        <v>4880</v>
      </c>
      <c r="AM19" s="77"/>
      <c r="AN19" s="77" t="s">
        <v>511</v>
      </c>
      <c r="AO19" s="77" t="s">
        <v>274</v>
      </c>
      <c r="AP19" s="77" t="s">
        <v>275</v>
      </c>
      <c r="AQ19" s="77" t="s">
        <v>499</v>
      </c>
      <c r="AR19" s="77" t="s">
        <v>559</v>
      </c>
      <c r="AS19" s="77" t="s">
        <v>560</v>
      </c>
      <c r="AT19" s="77" t="s">
        <v>502</v>
      </c>
      <c r="AU19" s="77"/>
      <c r="AV19" s="77" t="s">
        <v>561</v>
      </c>
      <c r="AW19" s="77"/>
      <c r="AX19" s="77"/>
      <c r="AY19" s="77"/>
      <c r="AZ19" s="77"/>
      <c r="BA19" s="77">
        <v>74838658</v>
      </c>
      <c r="BB19" s="77" t="s">
        <v>113</v>
      </c>
      <c r="BC19" s="77" t="s">
        <v>324</v>
      </c>
      <c r="BD19" s="77" t="s">
        <v>273</v>
      </c>
      <c r="BE19" s="77" t="s">
        <v>114</v>
      </c>
      <c r="BF19" s="77"/>
      <c r="BG19" s="77" t="s">
        <v>362</v>
      </c>
      <c r="BH19" s="77" t="s">
        <v>181</v>
      </c>
      <c r="BI19" s="77" t="s">
        <v>114</v>
      </c>
      <c r="BJ19" s="77"/>
      <c r="BK19" s="77" t="s">
        <v>201</v>
      </c>
      <c r="BL19" s="77"/>
      <c r="BM19" s="77" t="s">
        <v>115</v>
      </c>
      <c r="BN19" s="77" t="s">
        <v>141</v>
      </c>
    </row>
    <row r="20" spans="1:66">
      <c r="A20" s="77">
        <v>292</v>
      </c>
      <c r="B20" s="77" t="s">
        <v>84</v>
      </c>
      <c r="C20" s="77" t="s">
        <v>85</v>
      </c>
      <c r="D20" s="77" t="s">
        <v>562</v>
      </c>
      <c r="E20" s="77" t="s">
        <v>563</v>
      </c>
      <c r="F20" s="77" t="s">
        <v>328</v>
      </c>
      <c r="G20" s="77" t="s">
        <v>564</v>
      </c>
      <c r="H20" s="77" t="s">
        <v>565</v>
      </c>
      <c r="I20" s="77" t="s">
        <v>114</v>
      </c>
      <c r="J20" s="77" t="s">
        <v>174</v>
      </c>
      <c r="K20" s="77" t="s">
        <v>26</v>
      </c>
      <c r="L20" s="77" t="s">
        <v>92</v>
      </c>
      <c r="M20" s="77" t="s">
        <v>122</v>
      </c>
      <c r="N20" s="77" t="s">
        <v>511</v>
      </c>
      <c r="O20" s="77"/>
      <c r="P20" s="77"/>
      <c r="Q20" s="77" t="s">
        <v>562</v>
      </c>
      <c r="R20" s="77" t="s">
        <v>26</v>
      </c>
      <c r="S20" s="77" t="s">
        <v>566</v>
      </c>
      <c r="T20" s="77" t="s">
        <v>126</v>
      </c>
      <c r="U20" s="77" t="s">
        <v>567</v>
      </c>
      <c r="V20" s="77" t="s">
        <v>98</v>
      </c>
      <c r="W20" s="77" t="s">
        <v>405</v>
      </c>
      <c r="X20" s="77" t="s">
        <v>335</v>
      </c>
      <c r="Y20" s="77" t="s">
        <v>568</v>
      </c>
      <c r="Z20" s="77" t="s">
        <v>569</v>
      </c>
      <c r="AA20" s="77" t="s">
        <v>570</v>
      </c>
      <c r="AB20" s="77" t="s">
        <v>562</v>
      </c>
      <c r="AC20" s="77">
        <v>5494155</v>
      </c>
      <c r="AD20" s="77" t="s">
        <v>26</v>
      </c>
      <c r="AE20" s="77" t="s">
        <v>571</v>
      </c>
      <c r="AF20" s="77" t="s">
        <v>26</v>
      </c>
      <c r="AG20" s="77" t="s">
        <v>572</v>
      </c>
      <c r="AH20" s="77" t="s">
        <v>520</v>
      </c>
      <c r="AI20" s="77" t="s">
        <v>521</v>
      </c>
      <c r="AJ20" s="77" t="s">
        <v>107</v>
      </c>
      <c r="AK20" s="77" t="s">
        <v>114</v>
      </c>
      <c r="AL20" s="77">
        <v>4880</v>
      </c>
      <c r="AM20" s="77"/>
      <c r="AN20" s="77" t="s">
        <v>511</v>
      </c>
      <c r="AO20" s="77" t="s">
        <v>274</v>
      </c>
      <c r="AP20" s="77" t="s">
        <v>275</v>
      </c>
      <c r="AQ20" s="77" t="s">
        <v>499</v>
      </c>
      <c r="AR20" s="77" t="s">
        <v>573</v>
      </c>
      <c r="AS20" s="77" t="s">
        <v>574</v>
      </c>
      <c r="AT20" s="77" t="s">
        <v>502</v>
      </c>
      <c r="AU20" s="77"/>
      <c r="AV20" s="77" t="s">
        <v>575</v>
      </c>
      <c r="AW20" s="77"/>
      <c r="AX20" s="77"/>
      <c r="AY20" s="77"/>
      <c r="AZ20" s="77"/>
      <c r="BA20" s="77">
        <v>56334937</v>
      </c>
      <c r="BB20" s="77" t="s">
        <v>113</v>
      </c>
      <c r="BC20" s="77" t="s">
        <v>324</v>
      </c>
      <c r="BD20" s="77" t="s">
        <v>273</v>
      </c>
      <c r="BE20" s="77" t="s">
        <v>114</v>
      </c>
      <c r="BF20" s="77"/>
      <c r="BG20" s="77" t="s">
        <v>362</v>
      </c>
      <c r="BH20" s="77" t="s">
        <v>181</v>
      </c>
      <c r="BI20" s="77" t="s">
        <v>114</v>
      </c>
      <c r="BJ20" s="77"/>
      <c r="BK20" s="77" t="s">
        <v>201</v>
      </c>
      <c r="BL20" s="77"/>
      <c r="BM20" s="77" t="s">
        <v>140</v>
      </c>
      <c r="BN20" s="77" t="s">
        <v>141</v>
      </c>
    </row>
    <row r="21" spans="1:66">
      <c r="A21" s="77">
        <v>296</v>
      </c>
      <c r="B21" s="77" t="s">
        <v>84</v>
      </c>
      <c r="C21" s="77" t="s">
        <v>85</v>
      </c>
      <c r="D21" s="77" t="s">
        <v>121</v>
      </c>
      <c r="E21" s="77" t="s">
        <v>576</v>
      </c>
      <c r="F21" s="77" t="s">
        <v>577</v>
      </c>
      <c r="G21" s="77" t="s">
        <v>578</v>
      </c>
      <c r="H21" s="77" t="s">
        <v>28</v>
      </c>
      <c r="I21" s="77" t="s">
        <v>114</v>
      </c>
      <c r="J21" s="77" t="s">
        <v>174</v>
      </c>
      <c r="K21" s="77" t="s">
        <v>28</v>
      </c>
      <c r="L21" s="77" t="s">
        <v>92</v>
      </c>
      <c r="M21" s="77" t="s">
        <v>122</v>
      </c>
      <c r="N21" s="77" t="s">
        <v>579</v>
      </c>
      <c r="O21" s="77"/>
      <c r="P21" s="77"/>
      <c r="Q21" s="77" t="s">
        <v>580</v>
      </c>
      <c r="R21" s="77" t="s">
        <v>28</v>
      </c>
      <c r="S21" s="77" t="s">
        <v>581</v>
      </c>
      <c r="T21" s="77" t="s">
        <v>126</v>
      </c>
      <c r="U21" s="77" t="s">
        <v>582</v>
      </c>
      <c r="V21" s="77" t="s">
        <v>98</v>
      </c>
      <c r="W21" s="77" t="s">
        <v>405</v>
      </c>
      <c r="X21" s="77" t="s">
        <v>174</v>
      </c>
      <c r="Y21" s="77" t="s">
        <v>583</v>
      </c>
      <c r="Z21" s="77" t="s">
        <v>584</v>
      </c>
      <c r="AA21" s="77" t="s">
        <v>585</v>
      </c>
      <c r="AB21" s="77" t="s">
        <v>580</v>
      </c>
      <c r="AC21" s="77">
        <v>5521346</v>
      </c>
      <c r="AD21" s="77" t="s">
        <v>28</v>
      </c>
      <c r="AE21" s="77" t="s">
        <v>586</v>
      </c>
      <c r="AF21" s="77" t="s">
        <v>28</v>
      </c>
      <c r="AG21" s="77" t="s">
        <v>586</v>
      </c>
      <c r="AH21" s="77" t="s">
        <v>520</v>
      </c>
      <c r="AI21" s="77" t="s">
        <v>521</v>
      </c>
      <c r="AJ21" s="77" t="s">
        <v>107</v>
      </c>
      <c r="AK21" s="77" t="s">
        <v>114</v>
      </c>
      <c r="AL21" s="77">
        <v>5180</v>
      </c>
      <c r="AM21" s="77"/>
      <c r="AN21" s="77" t="s">
        <v>579</v>
      </c>
      <c r="AO21" s="77" t="s">
        <v>274</v>
      </c>
      <c r="AP21" s="77" t="s">
        <v>275</v>
      </c>
      <c r="AQ21" s="77" t="s">
        <v>499</v>
      </c>
      <c r="AR21" s="77" t="s">
        <v>587</v>
      </c>
      <c r="AS21" s="77" t="s">
        <v>588</v>
      </c>
      <c r="AT21" s="77" t="s">
        <v>589</v>
      </c>
      <c r="AU21" s="77"/>
      <c r="AV21" s="77" t="s">
        <v>590</v>
      </c>
      <c r="AW21" s="77"/>
      <c r="AX21" s="77"/>
      <c r="AY21" s="77"/>
      <c r="AZ21" s="77"/>
      <c r="BA21" s="77">
        <v>74785509</v>
      </c>
      <c r="BB21" s="77" t="s">
        <v>113</v>
      </c>
      <c r="BC21" s="77" t="s">
        <v>324</v>
      </c>
      <c r="BD21" s="77" t="s">
        <v>273</v>
      </c>
      <c r="BE21" s="77" t="s">
        <v>114</v>
      </c>
      <c r="BF21" s="77"/>
      <c r="BG21" s="77" t="s">
        <v>362</v>
      </c>
      <c r="BH21" s="77" t="s">
        <v>181</v>
      </c>
      <c r="BI21" s="77" t="s">
        <v>114</v>
      </c>
      <c r="BJ21" s="77"/>
      <c r="BK21" s="77" t="s">
        <v>201</v>
      </c>
      <c r="BL21" s="77"/>
      <c r="BM21" s="77" t="s">
        <v>380</v>
      </c>
      <c r="BN21" s="77" t="s">
        <v>141</v>
      </c>
    </row>
    <row r="22" spans="1:66">
      <c r="A22" s="77">
        <v>297</v>
      </c>
      <c r="B22" s="77" t="s">
        <v>84</v>
      </c>
      <c r="C22" s="77" t="s">
        <v>85</v>
      </c>
      <c r="D22" s="77" t="s">
        <v>591</v>
      </c>
      <c r="E22" s="77" t="s">
        <v>592</v>
      </c>
      <c r="F22" s="77" t="s">
        <v>285</v>
      </c>
      <c r="G22" s="77" t="s">
        <v>593</v>
      </c>
      <c r="H22" s="77" t="s">
        <v>594</v>
      </c>
      <c r="I22" s="77" t="s">
        <v>114</v>
      </c>
      <c r="J22" s="77" t="s">
        <v>174</v>
      </c>
      <c r="K22" s="77" t="s">
        <v>22</v>
      </c>
      <c r="L22" s="77" t="s">
        <v>92</v>
      </c>
      <c r="M22" s="77" t="s">
        <v>122</v>
      </c>
      <c r="N22" s="77" t="s">
        <v>595</v>
      </c>
      <c r="O22" s="77"/>
      <c r="P22" s="77"/>
      <c r="Q22" s="77" t="s">
        <v>591</v>
      </c>
      <c r="R22" s="77" t="s">
        <v>22</v>
      </c>
      <c r="S22" s="77" t="s">
        <v>596</v>
      </c>
      <c r="T22" s="77" t="s">
        <v>126</v>
      </c>
      <c r="U22" s="77" t="s">
        <v>597</v>
      </c>
      <c r="V22" s="77" t="s">
        <v>98</v>
      </c>
      <c r="W22" s="77" t="s">
        <v>405</v>
      </c>
      <c r="X22" s="77" t="s">
        <v>335</v>
      </c>
      <c r="Y22" s="77" t="s">
        <v>457</v>
      </c>
      <c r="Z22" s="77" t="s">
        <v>457</v>
      </c>
      <c r="AA22" s="77" t="s">
        <v>457</v>
      </c>
      <c r="AB22" s="77" t="s">
        <v>591</v>
      </c>
      <c r="AC22" s="77">
        <v>5418748</v>
      </c>
      <c r="AD22" s="77" t="s">
        <v>22</v>
      </c>
      <c r="AE22" s="77" t="s">
        <v>598</v>
      </c>
      <c r="AF22" s="77" t="s">
        <v>22</v>
      </c>
      <c r="AG22" s="77" t="s">
        <v>598</v>
      </c>
      <c r="AH22" s="77" t="s">
        <v>520</v>
      </c>
      <c r="AI22" s="77" t="s">
        <v>521</v>
      </c>
      <c r="AJ22" s="77" t="s">
        <v>107</v>
      </c>
      <c r="AK22" s="77" t="s">
        <v>114</v>
      </c>
      <c r="AL22" s="77">
        <v>4880</v>
      </c>
      <c r="AM22" s="77"/>
      <c r="AN22" s="77" t="s">
        <v>22</v>
      </c>
      <c r="AO22" s="77" t="s">
        <v>274</v>
      </c>
      <c r="AP22" s="77" t="s">
        <v>275</v>
      </c>
      <c r="AQ22" s="77" t="s">
        <v>499</v>
      </c>
      <c r="AR22" s="77" t="s">
        <v>599</v>
      </c>
      <c r="AS22" s="77" t="s">
        <v>600</v>
      </c>
      <c r="AT22" s="77" t="s">
        <v>589</v>
      </c>
      <c r="AU22" s="77"/>
      <c r="AV22" s="77" t="s">
        <v>601</v>
      </c>
      <c r="AW22" s="77"/>
      <c r="AX22" s="77"/>
      <c r="AY22" s="77"/>
      <c r="AZ22" s="77"/>
      <c r="BA22" s="77">
        <v>82355509</v>
      </c>
      <c r="BB22" s="77" t="s">
        <v>113</v>
      </c>
      <c r="BC22" s="77" t="s">
        <v>324</v>
      </c>
      <c r="BD22" s="77" t="s">
        <v>273</v>
      </c>
      <c r="BE22" s="77" t="s">
        <v>114</v>
      </c>
      <c r="BF22" s="77"/>
      <c r="BG22" s="77" t="s">
        <v>282</v>
      </c>
      <c r="BH22" s="77" t="s">
        <v>181</v>
      </c>
      <c r="BI22" s="77" t="s">
        <v>114</v>
      </c>
      <c r="BJ22" s="77"/>
      <c r="BK22" s="77" t="s">
        <v>201</v>
      </c>
      <c r="BL22" s="77"/>
      <c r="BM22" s="77" t="s">
        <v>140</v>
      </c>
      <c r="BN22" s="77" t="s">
        <v>141</v>
      </c>
    </row>
    <row r="23" spans="1:66">
      <c r="A23" s="77">
        <v>337</v>
      </c>
      <c r="B23" s="77" t="s">
        <v>84</v>
      </c>
      <c r="C23" s="77" t="s">
        <v>85</v>
      </c>
      <c r="D23" s="77" t="s">
        <v>602</v>
      </c>
      <c r="E23" s="77" t="s">
        <v>603</v>
      </c>
      <c r="F23" s="77" t="s">
        <v>328</v>
      </c>
      <c r="G23" s="77" t="s">
        <v>604</v>
      </c>
      <c r="H23" s="77" t="s">
        <v>605</v>
      </c>
      <c r="I23" s="77" t="s">
        <v>114</v>
      </c>
      <c r="J23" s="77" t="s">
        <v>174</v>
      </c>
      <c r="K23" s="77" t="s">
        <v>24</v>
      </c>
      <c r="L23" s="77" t="s">
        <v>92</v>
      </c>
      <c r="M23" s="77" t="s">
        <v>122</v>
      </c>
      <c r="N23" s="77" t="s">
        <v>606</v>
      </c>
      <c r="O23" s="77"/>
      <c r="P23" s="77"/>
      <c r="Q23" s="77" t="s">
        <v>602</v>
      </c>
      <c r="R23" s="77" t="s">
        <v>24</v>
      </c>
      <c r="S23" s="77" t="s">
        <v>607</v>
      </c>
      <c r="T23" s="77" t="s">
        <v>126</v>
      </c>
      <c r="U23" s="77" t="s">
        <v>608</v>
      </c>
      <c r="V23" s="77" t="s">
        <v>98</v>
      </c>
      <c r="W23" s="77" t="s">
        <v>405</v>
      </c>
      <c r="X23" s="77" t="s">
        <v>174</v>
      </c>
      <c r="Y23" s="77" t="s">
        <v>609</v>
      </c>
      <c r="Z23" s="77" t="s">
        <v>610</v>
      </c>
      <c r="AA23" s="77" t="s">
        <v>610</v>
      </c>
      <c r="AB23" s="77" t="s">
        <v>602</v>
      </c>
      <c r="AC23" s="77">
        <v>5417771</v>
      </c>
      <c r="AD23" s="77" t="s">
        <v>24</v>
      </c>
      <c r="AE23" s="77" t="s">
        <v>611</v>
      </c>
      <c r="AF23" s="77" t="s">
        <v>24</v>
      </c>
      <c r="AG23" s="77" t="s">
        <v>611</v>
      </c>
      <c r="AH23" s="77" t="s">
        <v>520</v>
      </c>
      <c r="AI23" s="77" t="s">
        <v>521</v>
      </c>
      <c r="AJ23" s="77" t="s">
        <v>107</v>
      </c>
      <c r="AK23" s="77" t="s">
        <v>114</v>
      </c>
      <c r="AL23" s="77">
        <v>5180</v>
      </c>
      <c r="AM23" s="77"/>
      <c r="AN23" s="77" t="s">
        <v>606</v>
      </c>
      <c r="AO23" s="77" t="s">
        <v>274</v>
      </c>
      <c r="AP23" s="77" t="s">
        <v>275</v>
      </c>
      <c r="AQ23" s="77" t="s">
        <v>499</v>
      </c>
      <c r="AR23" s="77" t="s">
        <v>612</v>
      </c>
      <c r="AS23" s="77" t="s">
        <v>613</v>
      </c>
      <c r="AT23" s="77" t="s">
        <v>614</v>
      </c>
      <c r="AU23" s="77"/>
      <c r="AV23" s="77" t="s">
        <v>615</v>
      </c>
      <c r="AW23" s="77"/>
      <c r="AX23" s="77"/>
      <c r="AY23" s="77"/>
      <c r="AZ23" s="77"/>
      <c r="BA23" s="77">
        <v>82189251</v>
      </c>
      <c r="BB23" s="77" t="s">
        <v>113</v>
      </c>
      <c r="BC23" s="77" t="s">
        <v>324</v>
      </c>
      <c r="BD23" s="77" t="s">
        <v>273</v>
      </c>
      <c r="BE23" s="77" t="s">
        <v>114</v>
      </c>
      <c r="BF23" s="77"/>
      <c r="BG23" s="77" t="s">
        <v>616</v>
      </c>
      <c r="BH23" s="77" t="s">
        <v>181</v>
      </c>
      <c r="BI23" s="77" t="s">
        <v>114</v>
      </c>
      <c r="BJ23" s="77"/>
      <c r="BK23" s="77" t="s">
        <v>201</v>
      </c>
      <c r="BL23" s="77"/>
      <c r="BM23" s="77" t="s">
        <v>140</v>
      </c>
      <c r="BN23" s="77" t="s">
        <v>141</v>
      </c>
    </row>
    <row r="24" spans="1:66">
      <c r="A24" s="77">
        <v>338</v>
      </c>
      <c r="B24" s="77" t="s">
        <v>84</v>
      </c>
      <c r="C24" s="77" t="s">
        <v>85</v>
      </c>
      <c r="D24" s="77" t="s">
        <v>344</v>
      </c>
      <c r="E24" s="77" t="s">
        <v>617</v>
      </c>
      <c r="F24" s="77" t="s">
        <v>24</v>
      </c>
      <c r="G24" s="77" t="s">
        <v>618</v>
      </c>
      <c r="H24" s="77" t="s">
        <v>619</v>
      </c>
      <c r="I24" s="77" t="s">
        <v>620</v>
      </c>
      <c r="J24" s="77"/>
      <c r="K24" s="77" t="s">
        <v>24</v>
      </c>
      <c r="L24" s="77" t="s">
        <v>92</v>
      </c>
      <c r="M24" s="77" t="s">
        <v>350</v>
      </c>
      <c r="N24" s="77" t="s">
        <v>621</v>
      </c>
      <c r="O24" s="77"/>
      <c r="P24" s="77"/>
      <c r="Q24" s="77" t="s">
        <v>622</v>
      </c>
      <c r="R24" s="77" t="s">
        <v>24</v>
      </c>
      <c r="S24" s="77" t="s">
        <v>623</v>
      </c>
      <c r="T24" s="77" t="s">
        <v>126</v>
      </c>
      <c r="U24" s="77" t="s">
        <v>624</v>
      </c>
      <c r="V24" s="77" t="s">
        <v>312</v>
      </c>
      <c r="W24" s="77" t="s">
        <v>405</v>
      </c>
      <c r="X24" s="77" t="s">
        <v>174</v>
      </c>
      <c r="Y24" s="77" t="s">
        <v>625</v>
      </c>
      <c r="Z24" s="77" t="s">
        <v>457</v>
      </c>
      <c r="AA24" s="77" t="s">
        <v>457</v>
      </c>
      <c r="AB24" s="77" t="s">
        <v>622</v>
      </c>
      <c r="AC24" s="77">
        <v>5490104</v>
      </c>
      <c r="AD24" s="77" t="s">
        <v>24</v>
      </c>
      <c r="AE24" s="77" t="s">
        <v>626</v>
      </c>
      <c r="AF24" s="77" t="s">
        <v>24</v>
      </c>
      <c r="AG24" s="77" t="s">
        <v>627</v>
      </c>
      <c r="AH24" s="77" t="s">
        <v>628</v>
      </c>
      <c r="AI24" s="77" t="s">
        <v>629</v>
      </c>
      <c r="AJ24" s="77" t="s">
        <v>107</v>
      </c>
      <c r="AK24" s="77" t="s">
        <v>114</v>
      </c>
      <c r="AL24" s="77">
        <v>37000</v>
      </c>
      <c r="AM24" s="77"/>
      <c r="AN24" s="77" t="s">
        <v>24</v>
      </c>
      <c r="AO24" s="77" t="s">
        <v>274</v>
      </c>
      <c r="AP24" s="77" t="s">
        <v>275</v>
      </c>
      <c r="AQ24" s="77"/>
      <c r="AR24" s="77" t="s">
        <v>630</v>
      </c>
      <c r="AS24" s="77"/>
      <c r="AT24" s="77" t="s">
        <v>631</v>
      </c>
      <c r="AU24" s="77"/>
      <c r="AV24" s="77" t="s">
        <v>632</v>
      </c>
      <c r="AW24" s="77"/>
      <c r="AX24" s="77"/>
      <c r="AY24" s="77"/>
      <c r="AZ24" s="77"/>
      <c r="BA24" s="77">
        <v>74908041</v>
      </c>
      <c r="BB24" s="77" t="s">
        <v>113</v>
      </c>
      <c r="BC24" s="77" t="s">
        <v>324</v>
      </c>
      <c r="BD24" s="77" t="s">
        <v>633</v>
      </c>
      <c r="BE24" s="77" t="s">
        <v>114</v>
      </c>
      <c r="BF24" s="77"/>
      <c r="BG24" s="77" t="s">
        <v>282</v>
      </c>
      <c r="BH24" s="77" t="s">
        <v>181</v>
      </c>
      <c r="BI24" s="77" t="s">
        <v>114</v>
      </c>
      <c r="BJ24" s="77"/>
      <c r="BK24" s="77"/>
      <c r="BL24" s="77"/>
      <c r="BM24" s="77" t="s">
        <v>140</v>
      </c>
      <c r="BN24" s="77" t="s">
        <v>363</v>
      </c>
    </row>
    <row r="25" spans="1:66">
      <c r="A25" s="77">
        <v>351</v>
      </c>
      <c r="B25" s="77" t="s">
        <v>84</v>
      </c>
      <c r="C25" s="77" t="s">
        <v>85</v>
      </c>
      <c r="D25" s="77" t="s">
        <v>223</v>
      </c>
      <c r="E25" s="77" t="s">
        <v>634</v>
      </c>
      <c r="F25" s="77" t="s">
        <v>451</v>
      </c>
      <c r="G25" s="77" t="s">
        <v>635</v>
      </c>
      <c r="H25" s="77" t="s">
        <v>636</v>
      </c>
      <c r="I25" s="77" t="s">
        <v>114</v>
      </c>
      <c r="J25" s="77" t="s">
        <v>174</v>
      </c>
      <c r="K25" s="77" t="s">
        <v>19</v>
      </c>
      <c r="L25" s="77" t="s">
        <v>92</v>
      </c>
      <c r="M25" s="77" t="s">
        <v>122</v>
      </c>
      <c r="N25" s="77" t="s">
        <v>453</v>
      </c>
      <c r="O25" s="77"/>
      <c r="P25" s="77"/>
      <c r="Q25" s="77" t="s">
        <v>637</v>
      </c>
      <c r="R25" s="77" t="s">
        <v>19</v>
      </c>
      <c r="S25" s="77" t="s">
        <v>638</v>
      </c>
      <c r="T25" s="77" t="s">
        <v>126</v>
      </c>
      <c r="U25" s="77" t="s">
        <v>639</v>
      </c>
      <c r="V25" s="77" t="s">
        <v>98</v>
      </c>
      <c r="W25" s="77" t="s">
        <v>405</v>
      </c>
      <c r="X25" s="77" t="s">
        <v>335</v>
      </c>
      <c r="Y25" s="77" t="s">
        <v>640</v>
      </c>
      <c r="Z25" s="77" t="s">
        <v>457</v>
      </c>
      <c r="AA25" s="77" t="s">
        <v>457</v>
      </c>
      <c r="AB25" s="77" t="s">
        <v>637</v>
      </c>
      <c r="AC25" s="77">
        <v>5417140</v>
      </c>
      <c r="AD25" s="77" t="s">
        <v>19</v>
      </c>
      <c r="AE25" s="77" t="s">
        <v>641</v>
      </c>
      <c r="AF25" s="77" t="s">
        <v>19</v>
      </c>
      <c r="AG25" s="77" t="s">
        <v>641</v>
      </c>
      <c r="AH25" s="77" t="s">
        <v>642</v>
      </c>
      <c r="AI25" s="77" t="s">
        <v>273</v>
      </c>
      <c r="AJ25" s="77" t="s">
        <v>107</v>
      </c>
      <c r="AK25" s="77" t="s">
        <v>114</v>
      </c>
      <c r="AL25" s="77">
        <v>5480</v>
      </c>
      <c r="AM25" s="77"/>
      <c r="AN25" s="77" t="s">
        <v>19</v>
      </c>
      <c r="AO25" s="77" t="s">
        <v>274</v>
      </c>
      <c r="AP25" s="77" t="s">
        <v>275</v>
      </c>
      <c r="AQ25" s="77" t="s">
        <v>533</v>
      </c>
      <c r="AR25" s="77" t="s">
        <v>643</v>
      </c>
      <c r="AS25" s="77" t="s">
        <v>644</v>
      </c>
      <c r="AT25" s="77" t="s">
        <v>645</v>
      </c>
      <c r="AU25" s="77"/>
      <c r="AV25" s="77" t="s">
        <v>646</v>
      </c>
      <c r="AW25" s="77"/>
      <c r="AX25" s="77"/>
      <c r="AY25" s="77"/>
      <c r="AZ25" s="77"/>
      <c r="BA25" s="77">
        <v>82096639</v>
      </c>
      <c r="BB25" s="77" t="s">
        <v>113</v>
      </c>
      <c r="BC25" s="77" t="s">
        <v>324</v>
      </c>
      <c r="BD25" s="77" t="s">
        <v>273</v>
      </c>
      <c r="BE25" s="77" t="s">
        <v>114</v>
      </c>
      <c r="BF25" s="77"/>
      <c r="BG25" s="77" t="s">
        <v>282</v>
      </c>
      <c r="BH25" s="77" t="s">
        <v>181</v>
      </c>
      <c r="BI25" s="77" t="s">
        <v>114</v>
      </c>
      <c r="BJ25" s="77"/>
      <c r="BK25" s="77" t="s">
        <v>201</v>
      </c>
      <c r="BL25" s="77"/>
      <c r="BM25" s="77" t="s">
        <v>140</v>
      </c>
      <c r="BN25" s="77" t="s">
        <v>141</v>
      </c>
    </row>
    <row r="26" spans="1:66">
      <c r="A26" s="77">
        <v>358</v>
      </c>
      <c r="B26" s="77" t="s">
        <v>84</v>
      </c>
      <c r="C26" s="77" t="s">
        <v>85</v>
      </c>
      <c r="D26" s="77" t="s">
        <v>223</v>
      </c>
      <c r="E26" s="77" t="s">
        <v>647</v>
      </c>
      <c r="F26" s="77" t="s">
        <v>577</v>
      </c>
      <c r="G26" s="77" t="s">
        <v>648</v>
      </c>
      <c r="H26" s="77" t="s">
        <v>649</v>
      </c>
      <c r="I26" s="77" t="s">
        <v>114</v>
      </c>
      <c r="J26" s="77" t="s">
        <v>174</v>
      </c>
      <c r="K26" s="77" t="s">
        <v>19</v>
      </c>
      <c r="L26" s="77" t="s">
        <v>92</v>
      </c>
      <c r="M26" s="77" t="s">
        <v>122</v>
      </c>
      <c r="N26" s="77" t="s">
        <v>650</v>
      </c>
      <c r="O26" s="77"/>
      <c r="P26" s="77"/>
      <c r="Q26" s="77" t="s">
        <v>651</v>
      </c>
      <c r="R26" s="77" t="s">
        <v>19</v>
      </c>
      <c r="S26" s="77" t="s">
        <v>652</v>
      </c>
      <c r="T26" s="77" t="s">
        <v>126</v>
      </c>
      <c r="U26" s="77" t="s">
        <v>653</v>
      </c>
      <c r="V26" s="77" t="s">
        <v>98</v>
      </c>
      <c r="W26" s="77" t="s">
        <v>405</v>
      </c>
      <c r="X26" s="77" t="s">
        <v>335</v>
      </c>
      <c r="Y26" s="77" t="s">
        <v>654</v>
      </c>
      <c r="Z26" s="77" t="s">
        <v>457</v>
      </c>
      <c r="AA26" s="77" t="s">
        <v>457</v>
      </c>
      <c r="AB26" s="77" t="s">
        <v>651</v>
      </c>
      <c r="AC26" s="77">
        <v>5455801</v>
      </c>
      <c r="AD26" s="77" t="s">
        <v>19</v>
      </c>
      <c r="AE26" s="77" t="s">
        <v>655</v>
      </c>
      <c r="AF26" s="77" t="s">
        <v>19</v>
      </c>
      <c r="AG26" s="77" t="s">
        <v>655</v>
      </c>
      <c r="AH26" s="77" t="s">
        <v>656</v>
      </c>
      <c r="AI26" s="77" t="s">
        <v>521</v>
      </c>
      <c r="AJ26" s="77" t="s">
        <v>107</v>
      </c>
      <c r="AK26" s="77" t="s">
        <v>114</v>
      </c>
      <c r="AL26" s="77">
        <v>5180</v>
      </c>
      <c r="AM26" s="77"/>
      <c r="AN26" s="77" t="s">
        <v>650</v>
      </c>
      <c r="AO26" s="77" t="s">
        <v>274</v>
      </c>
      <c r="AP26" s="77" t="s">
        <v>275</v>
      </c>
      <c r="AQ26" s="77" t="s">
        <v>657</v>
      </c>
      <c r="AR26" s="77" t="s">
        <v>658</v>
      </c>
      <c r="AS26" s="77" t="s">
        <v>659</v>
      </c>
      <c r="AT26" s="77" t="s">
        <v>660</v>
      </c>
      <c r="AU26" s="77"/>
      <c r="AV26" s="77" t="s">
        <v>661</v>
      </c>
      <c r="AW26" s="77"/>
      <c r="AX26" s="77"/>
      <c r="AY26" s="77"/>
      <c r="AZ26" s="77"/>
      <c r="BA26" s="77">
        <v>81927852</v>
      </c>
      <c r="BB26" s="77" t="s">
        <v>113</v>
      </c>
      <c r="BC26" s="77" t="s">
        <v>324</v>
      </c>
      <c r="BD26" s="77" t="s">
        <v>273</v>
      </c>
      <c r="BE26" s="77" t="s">
        <v>114</v>
      </c>
      <c r="BF26" s="77"/>
      <c r="BG26" s="77" t="s">
        <v>282</v>
      </c>
      <c r="BH26" s="77" t="s">
        <v>181</v>
      </c>
      <c r="BI26" s="77" t="s">
        <v>114</v>
      </c>
      <c r="BJ26" s="77"/>
      <c r="BK26" s="77" t="s">
        <v>201</v>
      </c>
      <c r="BL26" s="77"/>
      <c r="BM26" s="77" t="s">
        <v>140</v>
      </c>
      <c r="BN26" s="77" t="s">
        <v>141</v>
      </c>
    </row>
    <row r="27" spans="1:66">
      <c r="A27" s="77">
        <v>388</v>
      </c>
      <c r="B27" s="77" t="s">
        <v>84</v>
      </c>
      <c r="C27" s="77" t="s">
        <v>85</v>
      </c>
      <c r="D27" s="77"/>
      <c r="E27" s="77" t="s">
        <v>488</v>
      </c>
      <c r="F27" s="77"/>
      <c r="G27" s="77" t="s">
        <v>489</v>
      </c>
      <c r="H27" s="77" t="s">
        <v>490</v>
      </c>
      <c r="I27" s="77" t="s">
        <v>114</v>
      </c>
      <c r="J27" s="77" t="s">
        <v>174</v>
      </c>
      <c r="K27" s="77" t="s">
        <v>308</v>
      </c>
      <c r="L27" s="77" t="s">
        <v>92</v>
      </c>
      <c r="M27" s="77" t="s">
        <v>122</v>
      </c>
      <c r="N27" s="77"/>
      <c r="O27" s="77"/>
      <c r="P27" s="77"/>
      <c r="Q27" s="77" t="s">
        <v>491</v>
      </c>
      <c r="R27" s="77" t="s">
        <v>308</v>
      </c>
      <c r="S27" s="77" t="s">
        <v>662</v>
      </c>
      <c r="T27" s="77" t="s">
        <v>96</v>
      </c>
      <c r="U27" s="77" t="s">
        <v>663</v>
      </c>
      <c r="V27" s="77" t="s">
        <v>312</v>
      </c>
      <c r="W27" s="77" t="s">
        <v>128</v>
      </c>
      <c r="X27" s="77" t="s">
        <v>129</v>
      </c>
      <c r="Y27" s="77" t="s">
        <v>494</v>
      </c>
      <c r="Z27" s="77" t="s">
        <v>495</v>
      </c>
      <c r="AA27" s="77" t="s">
        <v>496</v>
      </c>
      <c r="AB27" s="77" t="s">
        <v>491</v>
      </c>
      <c r="AC27" s="77">
        <v>5451082</v>
      </c>
      <c r="AD27" s="77" t="s">
        <v>308</v>
      </c>
      <c r="AE27" s="77" t="s">
        <v>663</v>
      </c>
      <c r="AF27" s="77" t="s">
        <v>308</v>
      </c>
      <c r="AG27" s="77" t="s">
        <v>663</v>
      </c>
      <c r="AH27" s="77" t="s">
        <v>664</v>
      </c>
      <c r="AI27" s="77" t="s">
        <v>665</v>
      </c>
      <c r="AJ27" s="77" t="s">
        <v>107</v>
      </c>
      <c r="AK27" s="77" t="s">
        <v>114</v>
      </c>
      <c r="AL27" s="77">
        <v>6180</v>
      </c>
      <c r="AM27" s="77" t="s">
        <v>299</v>
      </c>
      <c r="AN27" s="77" t="s">
        <v>498</v>
      </c>
      <c r="AO27" s="77" t="s">
        <v>300</v>
      </c>
      <c r="AP27" s="77" t="s">
        <v>275</v>
      </c>
      <c r="AQ27" s="77" t="s">
        <v>499</v>
      </c>
      <c r="AR27" s="77" t="s">
        <v>500</v>
      </c>
      <c r="AS27" s="77" t="s">
        <v>666</v>
      </c>
      <c r="AT27" s="77" t="s">
        <v>667</v>
      </c>
      <c r="AU27" s="77"/>
      <c r="AV27" s="77" t="s">
        <v>668</v>
      </c>
      <c r="AW27" s="77"/>
      <c r="AX27" s="77"/>
      <c r="AY27" s="77"/>
      <c r="AZ27" s="77"/>
      <c r="BA27" s="77">
        <v>69281569</v>
      </c>
      <c r="BB27" s="77" t="s">
        <v>113</v>
      </c>
      <c r="BC27" s="77" t="s">
        <v>504</v>
      </c>
      <c r="BD27" s="77" t="s">
        <v>136</v>
      </c>
      <c r="BE27" s="77" t="s">
        <v>505</v>
      </c>
      <c r="BF27" s="77"/>
      <c r="BG27" s="77" t="s">
        <v>112</v>
      </c>
      <c r="BH27" s="77" t="s">
        <v>113</v>
      </c>
      <c r="BI27" s="77" t="s">
        <v>114</v>
      </c>
      <c r="BJ27" s="77"/>
      <c r="BK27" s="77" t="s">
        <v>507</v>
      </c>
      <c r="BL27" s="77"/>
      <c r="BM27" s="77" t="s">
        <v>140</v>
      </c>
      <c r="BN27" s="77"/>
    </row>
    <row r="28" spans="1:66">
      <c r="A28" s="77">
        <v>389</v>
      </c>
      <c r="B28" s="77" t="s">
        <v>84</v>
      </c>
      <c r="C28" s="77" t="s">
        <v>85</v>
      </c>
      <c r="D28" s="77" t="s">
        <v>326</v>
      </c>
      <c r="E28" s="77" t="s">
        <v>669</v>
      </c>
      <c r="F28" s="77" t="s">
        <v>119</v>
      </c>
      <c r="G28" s="77" t="s">
        <v>670</v>
      </c>
      <c r="H28" s="77" t="s">
        <v>114</v>
      </c>
      <c r="I28" s="77" t="s">
        <v>114</v>
      </c>
      <c r="J28" s="77" t="s">
        <v>121</v>
      </c>
      <c r="K28" s="77" t="s">
        <v>163</v>
      </c>
      <c r="L28" s="77" t="s">
        <v>92</v>
      </c>
      <c r="M28" s="77" t="s">
        <v>122</v>
      </c>
      <c r="N28" s="77" t="s">
        <v>671</v>
      </c>
      <c r="O28" s="77"/>
      <c r="P28" s="77"/>
      <c r="Q28" s="77" t="s">
        <v>672</v>
      </c>
      <c r="R28" s="77" t="s">
        <v>163</v>
      </c>
      <c r="S28" s="77" t="s">
        <v>673</v>
      </c>
      <c r="T28" s="77" t="s">
        <v>126</v>
      </c>
      <c r="U28" s="77" t="s">
        <v>674</v>
      </c>
      <c r="V28" s="77" t="s">
        <v>98</v>
      </c>
      <c r="W28" s="77" t="s">
        <v>267</v>
      </c>
      <c r="X28" s="77" t="s">
        <v>335</v>
      </c>
      <c r="Y28" s="77" t="s">
        <v>675</v>
      </c>
      <c r="Z28" s="77" t="s">
        <v>457</v>
      </c>
      <c r="AA28" s="77" t="s">
        <v>457</v>
      </c>
      <c r="AB28" s="77" t="s">
        <v>672</v>
      </c>
      <c r="AC28" s="77">
        <v>5479014</v>
      </c>
      <c r="AD28" s="77" t="s">
        <v>163</v>
      </c>
      <c r="AE28" s="77" t="s">
        <v>676</v>
      </c>
      <c r="AF28" s="77" t="s">
        <v>163</v>
      </c>
      <c r="AG28" s="77" t="s">
        <v>676</v>
      </c>
      <c r="AH28" s="77" t="s">
        <v>677</v>
      </c>
      <c r="AI28" s="77" t="s">
        <v>273</v>
      </c>
      <c r="AJ28" s="77" t="s">
        <v>107</v>
      </c>
      <c r="AK28" s="77" t="s">
        <v>114</v>
      </c>
      <c r="AL28" s="77">
        <v>6180</v>
      </c>
      <c r="AM28" s="77"/>
      <c r="AN28" s="77" t="s">
        <v>671</v>
      </c>
      <c r="AO28" s="77" t="s">
        <v>274</v>
      </c>
      <c r="AP28" s="77" t="s">
        <v>275</v>
      </c>
      <c r="AQ28" s="77" t="s">
        <v>657</v>
      </c>
      <c r="AR28" s="77" t="s">
        <v>678</v>
      </c>
      <c r="AS28" s="77" t="s">
        <v>679</v>
      </c>
      <c r="AT28" s="77" t="s">
        <v>680</v>
      </c>
      <c r="AU28" s="77"/>
      <c r="AV28" s="77" t="s">
        <v>681</v>
      </c>
      <c r="AW28" s="77"/>
      <c r="AX28" s="77"/>
      <c r="AY28" s="77"/>
      <c r="AZ28" s="77"/>
      <c r="BA28" s="77">
        <v>81607594</v>
      </c>
      <c r="BB28" s="77" t="s">
        <v>113</v>
      </c>
      <c r="BC28" s="77" t="s">
        <v>324</v>
      </c>
      <c r="BD28" s="77" t="s">
        <v>273</v>
      </c>
      <c r="BE28" s="77" t="s">
        <v>114</v>
      </c>
      <c r="BF28" s="77"/>
      <c r="BG28" s="77" t="s">
        <v>362</v>
      </c>
      <c r="BH28" s="77" t="s">
        <v>181</v>
      </c>
      <c r="BI28" s="77" t="s">
        <v>114</v>
      </c>
      <c r="BJ28" s="77"/>
      <c r="BK28" s="77" t="s">
        <v>201</v>
      </c>
      <c r="BL28" s="77"/>
      <c r="BM28" s="77"/>
      <c r="BN28" s="77" t="s">
        <v>141</v>
      </c>
    </row>
    <row r="29" spans="1:66">
      <c r="A29" s="77">
        <v>409</v>
      </c>
      <c r="B29" s="77" t="s">
        <v>84</v>
      </c>
      <c r="C29" s="77" t="s">
        <v>85</v>
      </c>
      <c r="D29" s="77"/>
      <c r="E29" s="77" t="s">
        <v>682</v>
      </c>
      <c r="F29" s="77"/>
      <c r="G29" s="77" t="s">
        <v>683</v>
      </c>
      <c r="H29" s="77" t="s">
        <v>684</v>
      </c>
      <c r="I29" s="77" t="s">
        <v>114</v>
      </c>
      <c r="J29" s="77" t="s">
        <v>174</v>
      </c>
      <c r="K29" s="77" t="s">
        <v>28</v>
      </c>
      <c r="L29" s="77" t="s">
        <v>92</v>
      </c>
      <c r="M29" s="77" t="s">
        <v>122</v>
      </c>
      <c r="N29" s="77"/>
      <c r="O29" s="77"/>
      <c r="P29" s="77"/>
      <c r="Q29" s="77" t="s">
        <v>685</v>
      </c>
      <c r="R29" s="77" t="s">
        <v>28</v>
      </c>
      <c r="S29" s="77" t="s">
        <v>686</v>
      </c>
      <c r="T29" s="77" t="s">
        <v>96</v>
      </c>
      <c r="U29" s="77" t="s">
        <v>687</v>
      </c>
      <c r="V29" s="77" t="s">
        <v>98</v>
      </c>
      <c r="W29" s="77" t="s">
        <v>405</v>
      </c>
      <c r="X29" s="77" t="s">
        <v>174</v>
      </c>
      <c r="Y29" s="77" t="s">
        <v>688</v>
      </c>
      <c r="Z29" s="77" t="s">
        <v>457</v>
      </c>
      <c r="AA29" s="77" t="s">
        <v>457</v>
      </c>
      <c r="AB29" s="77" t="s">
        <v>685</v>
      </c>
      <c r="AC29" s="77">
        <v>5487156</v>
      </c>
      <c r="AD29" s="77" t="s">
        <v>28</v>
      </c>
      <c r="AE29" s="77" t="s">
        <v>689</v>
      </c>
      <c r="AF29" s="77" t="s">
        <v>28</v>
      </c>
      <c r="AG29" s="77" t="s">
        <v>690</v>
      </c>
      <c r="AH29" s="77" t="s">
        <v>691</v>
      </c>
      <c r="AI29" s="77" t="s">
        <v>692</v>
      </c>
      <c r="AJ29" s="77" t="s">
        <v>107</v>
      </c>
      <c r="AK29" s="77" t="s">
        <v>114</v>
      </c>
      <c r="AL29" s="77">
        <v>5434.4</v>
      </c>
      <c r="AM29" s="77" t="s">
        <v>299</v>
      </c>
      <c r="AN29" s="77" t="s">
        <v>693</v>
      </c>
      <c r="AO29" s="77" t="s">
        <v>300</v>
      </c>
      <c r="AP29" s="77" t="s">
        <v>275</v>
      </c>
      <c r="AQ29" s="77" t="s">
        <v>459</v>
      </c>
      <c r="AR29" s="77" t="s">
        <v>694</v>
      </c>
      <c r="AS29" s="77" t="s">
        <v>695</v>
      </c>
      <c r="AT29" s="77" t="s">
        <v>696</v>
      </c>
      <c r="AU29" s="77"/>
      <c r="AV29" s="77" t="s">
        <v>697</v>
      </c>
      <c r="AW29" s="77"/>
      <c r="AX29" s="77"/>
      <c r="AY29" s="77"/>
      <c r="AZ29" s="77"/>
      <c r="BA29" s="77">
        <v>81453845</v>
      </c>
      <c r="BB29" s="77" t="s">
        <v>113</v>
      </c>
      <c r="BC29" s="77" t="s">
        <v>324</v>
      </c>
      <c r="BD29" s="77" t="s">
        <v>273</v>
      </c>
      <c r="BE29" s="77" t="s">
        <v>114</v>
      </c>
      <c r="BF29" s="77"/>
      <c r="BG29" s="77" t="s">
        <v>362</v>
      </c>
      <c r="BH29" s="77" t="s">
        <v>181</v>
      </c>
      <c r="BI29" s="77" t="s">
        <v>114</v>
      </c>
      <c r="BJ29" s="77"/>
      <c r="BK29" s="77" t="s">
        <v>507</v>
      </c>
      <c r="BL29" s="77"/>
      <c r="BM29" s="77" t="s">
        <v>140</v>
      </c>
      <c r="BN29" s="77"/>
    </row>
    <row r="30" spans="1:66">
      <c r="A30" s="77">
        <v>430</v>
      </c>
      <c r="B30" s="77" t="s">
        <v>84</v>
      </c>
      <c r="C30" s="77" t="s">
        <v>85</v>
      </c>
      <c r="D30" s="77"/>
      <c r="E30" s="77" t="s">
        <v>698</v>
      </c>
      <c r="F30" s="77"/>
      <c r="G30" s="77" t="s">
        <v>699</v>
      </c>
      <c r="H30" s="77" t="s">
        <v>700</v>
      </c>
      <c r="I30" s="77" t="s">
        <v>114</v>
      </c>
      <c r="J30" s="77" t="s">
        <v>174</v>
      </c>
      <c r="K30" s="77" t="s">
        <v>701</v>
      </c>
      <c r="L30" s="77" t="s">
        <v>92</v>
      </c>
      <c r="M30" s="77" t="s">
        <v>122</v>
      </c>
      <c r="N30" s="77"/>
      <c r="O30" s="77"/>
      <c r="P30" s="77"/>
      <c r="Q30" s="77" t="s">
        <v>702</v>
      </c>
      <c r="R30" s="77" t="s">
        <v>701</v>
      </c>
      <c r="S30" s="77" t="s">
        <v>703</v>
      </c>
      <c r="T30" s="77" t="s">
        <v>96</v>
      </c>
      <c r="U30" s="77" t="s">
        <v>704</v>
      </c>
      <c r="V30" s="77" t="s">
        <v>98</v>
      </c>
      <c r="W30" s="77" t="s">
        <v>267</v>
      </c>
      <c r="X30" s="77" t="s">
        <v>129</v>
      </c>
      <c r="Y30" s="77" t="s">
        <v>705</v>
      </c>
      <c r="Z30" s="77" t="s">
        <v>706</v>
      </c>
      <c r="AA30" s="77" t="s">
        <v>481</v>
      </c>
      <c r="AB30" s="77" t="s">
        <v>702</v>
      </c>
      <c r="AC30" s="77">
        <v>5476590</v>
      </c>
      <c r="AD30" s="77" t="s">
        <v>701</v>
      </c>
      <c r="AE30" s="77" t="s">
        <v>707</v>
      </c>
      <c r="AF30" s="77" t="s">
        <v>701</v>
      </c>
      <c r="AG30" s="77" t="s">
        <v>708</v>
      </c>
      <c r="AH30" s="77" t="s">
        <v>677</v>
      </c>
      <c r="AI30" s="77" t="s">
        <v>273</v>
      </c>
      <c r="AJ30" s="77" t="s">
        <v>107</v>
      </c>
      <c r="AK30" s="77" t="s">
        <v>114</v>
      </c>
      <c r="AL30" s="77">
        <v>6180</v>
      </c>
      <c r="AM30" s="77" t="s">
        <v>299</v>
      </c>
      <c r="AN30" s="77" t="s">
        <v>709</v>
      </c>
      <c r="AO30" s="77" t="s">
        <v>300</v>
      </c>
      <c r="AP30" s="77" t="s">
        <v>275</v>
      </c>
      <c r="AQ30" s="77" t="s">
        <v>710</v>
      </c>
      <c r="AR30" s="77" t="s">
        <v>711</v>
      </c>
      <c r="AS30" s="77" t="s">
        <v>712</v>
      </c>
      <c r="AT30" s="77" t="s">
        <v>713</v>
      </c>
      <c r="AU30" s="77"/>
      <c r="AV30" s="77" t="s">
        <v>714</v>
      </c>
      <c r="AW30" s="77"/>
      <c r="AX30" s="77"/>
      <c r="AY30" s="77"/>
      <c r="AZ30" s="77"/>
      <c r="BA30" s="77">
        <v>79738755</v>
      </c>
      <c r="BB30" s="77" t="s">
        <v>113</v>
      </c>
      <c r="BC30" s="77" t="s">
        <v>324</v>
      </c>
      <c r="BD30" s="77" t="s">
        <v>273</v>
      </c>
      <c r="BE30" s="77" t="s">
        <v>114</v>
      </c>
      <c r="BF30" s="77"/>
      <c r="BG30" s="77" t="s">
        <v>362</v>
      </c>
      <c r="BH30" s="77" t="s">
        <v>181</v>
      </c>
      <c r="BI30" s="77" t="s">
        <v>114</v>
      </c>
      <c r="BJ30" s="77"/>
      <c r="BK30" s="77" t="s">
        <v>201</v>
      </c>
      <c r="BL30" s="77"/>
      <c r="BM30" s="77" t="s">
        <v>140</v>
      </c>
      <c r="BN30" s="77"/>
    </row>
    <row r="31" spans="1:66">
      <c r="A31" s="77">
        <v>453</v>
      </c>
      <c r="B31" s="77" t="s">
        <v>84</v>
      </c>
      <c r="C31" s="77" t="s">
        <v>85</v>
      </c>
      <c r="D31" s="77" t="s">
        <v>223</v>
      </c>
      <c r="E31" s="77" t="s">
        <v>682</v>
      </c>
      <c r="F31" s="77" t="s">
        <v>285</v>
      </c>
      <c r="G31" s="77" t="s">
        <v>683</v>
      </c>
      <c r="H31" s="77" t="s">
        <v>684</v>
      </c>
      <c r="I31" s="77" t="s">
        <v>114</v>
      </c>
      <c r="J31" s="77" t="s">
        <v>174</v>
      </c>
      <c r="K31" s="77" t="s">
        <v>28</v>
      </c>
      <c r="L31" s="77" t="s">
        <v>92</v>
      </c>
      <c r="M31" s="77" t="s">
        <v>122</v>
      </c>
      <c r="N31" s="77" t="s">
        <v>418</v>
      </c>
      <c r="O31" s="77"/>
      <c r="P31" s="77"/>
      <c r="Q31" s="77" t="s">
        <v>685</v>
      </c>
      <c r="R31" s="77" t="s">
        <v>28</v>
      </c>
      <c r="S31" s="77" t="s">
        <v>715</v>
      </c>
      <c r="T31" s="77" t="s">
        <v>126</v>
      </c>
      <c r="U31" s="77" t="s">
        <v>716</v>
      </c>
      <c r="V31" s="77" t="s">
        <v>98</v>
      </c>
      <c r="W31" s="77" t="s">
        <v>405</v>
      </c>
      <c r="X31" s="77" t="s">
        <v>174</v>
      </c>
      <c r="Y31" s="77" t="s">
        <v>688</v>
      </c>
      <c r="Z31" s="77" t="s">
        <v>717</v>
      </c>
      <c r="AA31" s="77" t="s">
        <v>718</v>
      </c>
      <c r="AB31" s="77" t="s">
        <v>685</v>
      </c>
      <c r="AC31" s="77">
        <v>5446182</v>
      </c>
      <c r="AD31" s="77" t="s">
        <v>28</v>
      </c>
      <c r="AE31" s="77" t="s">
        <v>716</v>
      </c>
      <c r="AF31" s="77" t="s">
        <v>28</v>
      </c>
      <c r="AG31" s="77" t="s">
        <v>719</v>
      </c>
      <c r="AH31" s="77" t="s">
        <v>720</v>
      </c>
      <c r="AI31" s="77" t="s">
        <v>521</v>
      </c>
      <c r="AJ31" s="77" t="s">
        <v>107</v>
      </c>
      <c r="AK31" s="77" t="s">
        <v>114</v>
      </c>
      <c r="AL31" s="77">
        <v>5434.4</v>
      </c>
      <c r="AM31" s="77"/>
      <c r="AN31" s="77" t="s">
        <v>28</v>
      </c>
      <c r="AO31" s="77" t="s">
        <v>274</v>
      </c>
      <c r="AP31" s="77" t="s">
        <v>275</v>
      </c>
      <c r="AQ31" s="77" t="s">
        <v>276</v>
      </c>
      <c r="AR31" s="77" t="s">
        <v>694</v>
      </c>
      <c r="AS31" s="77" t="s">
        <v>721</v>
      </c>
      <c r="AT31" s="77" t="s">
        <v>722</v>
      </c>
      <c r="AU31" s="77"/>
      <c r="AV31" s="77" t="s">
        <v>723</v>
      </c>
      <c r="AW31" s="77"/>
      <c r="AX31" s="77"/>
      <c r="AY31" s="77"/>
      <c r="AZ31" s="77"/>
      <c r="BA31" s="77">
        <v>81453845</v>
      </c>
      <c r="BB31" s="77" t="s">
        <v>113</v>
      </c>
      <c r="BC31" s="77" t="s">
        <v>324</v>
      </c>
      <c r="BD31" s="77" t="s">
        <v>273</v>
      </c>
      <c r="BE31" s="77" t="s">
        <v>114</v>
      </c>
      <c r="BF31" s="77"/>
      <c r="BG31" s="77" t="s">
        <v>282</v>
      </c>
      <c r="BH31" s="77" t="s">
        <v>113</v>
      </c>
      <c r="BI31" s="77" t="s">
        <v>114</v>
      </c>
      <c r="BJ31" s="77"/>
      <c r="BK31" s="77" t="s">
        <v>201</v>
      </c>
      <c r="BL31" s="77"/>
      <c r="BM31" s="77" t="s">
        <v>140</v>
      </c>
      <c r="BN31" s="77" t="s">
        <v>141</v>
      </c>
    </row>
    <row r="32" spans="1:66">
      <c r="A32" s="77">
        <v>470</v>
      </c>
      <c r="B32" s="77" t="s">
        <v>84</v>
      </c>
      <c r="C32" s="77" t="s">
        <v>85</v>
      </c>
      <c r="D32" s="77" t="s">
        <v>223</v>
      </c>
      <c r="E32" s="77" t="s">
        <v>724</v>
      </c>
      <c r="F32" s="77" t="s">
        <v>285</v>
      </c>
      <c r="G32" s="77" t="s">
        <v>725</v>
      </c>
      <c r="H32" s="77" t="s">
        <v>726</v>
      </c>
      <c r="I32" s="77" t="s">
        <v>114</v>
      </c>
      <c r="J32" s="77" t="s">
        <v>174</v>
      </c>
      <c r="K32" s="77" t="s">
        <v>19</v>
      </c>
      <c r="L32" s="77" t="s">
        <v>92</v>
      </c>
      <c r="M32" s="77" t="s">
        <v>122</v>
      </c>
      <c r="N32" s="77" t="s">
        <v>453</v>
      </c>
      <c r="O32" s="77"/>
      <c r="P32" s="77"/>
      <c r="Q32" s="77" t="s">
        <v>727</v>
      </c>
      <c r="R32" s="77" t="s">
        <v>19</v>
      </c>
      <c r="S32" s="77" t="s">
        <v>728</v>
      </c>
      <c r="T32" s="77" t="s">
        <v>126</v>
      </c>
      <c r="U32" s="77" t="s">
        <v>729</v>
      </c>
      <c r="V32" s="77" t="s">
        <v>98</v>
      </c>
      <c r="W32" s="77" t="s">
        <v>405</v>
      </c>
      <c r="X32" s="77" t="s">
        <v>174</v>
      </c>
      <c r="Y32" s="77" t="s">
        <v>730</v>
      </c>
      <c r="Z32" s="77" t="s">
        <v>457</v>
      </c>
      <c r="AA32" s="77" t="s">
        <v>457</v>
      </c>
      <c r="AB32" s="77" t="s">
        <v>727</v>
      </c>
      <c r="AC32" s="77">
        <v>5411463</v>
      </c>
      <c r="AD32" s="77" t="s">
        <v>19</v>
      </c>
      <c r="AE32" s="77" t="s">
        <v>731</v>
      </c>
      <c r="AF32" s="77" t="s">
        <v>19</v>
      </c>
      <c r="AG32" s="77" t="s">
        <v>732</v>
      </c>
      <c r="AH32" s="77" t="s">
        <v>720</v>
      </c>
      <c r="AI32" s="77" t="s">
        <v>521</v>
      </c>
      <c r="AJ32" s="77" t="s">
        <v>107</v>
      </c>
      <c r="AK32" s="77" t="s">
        <v>114</v>
      </c>
      <c r="AL32" s="77">
        <v>5180</v>
      </c>
      <c r="AM32" s="77"/>
      <c r="AN32" s="77" t="s">
        <v>19</v>
      </c>
      <c r="AO32" s="77" t="s">
        <v>274</v>
      </c>
      <c r="AP32" s="77" t="s">
        <v>275</v>
      </c>
      <c r="AQ32" s="77" t="s">
        <v>533</v>
      </c>
      <c r="AR32" s="77" t="s">
        <v>733</v>
      </c>
      <c r="AS32" s="77" t="s">
        <v>734</v>
      </c>
      <c r="AT32" s="77" t="s">
        <v>735</v>
      </c>
      <c r="AU32" s="77"/>
      <c r="AV32" s="77" t="s">
        <v>736</v>
      </c>
      <c r="AW32" s="77"/>
      <c r="AX32" s="77"/>
      <c r="AY32" s="77"/>
      <c r="AZ32" s="77"/>
      <c r="BA32" s="77">
        <v>74476811</v>
      </c>
      <c r="BB32" s="77" t="s">
        <v>113</v>
      </c>
      <c r="BC32" s="77" t="s">
        <v>324</v>
      </c>
      <c r="BD32" s="77" t="s">
        <v>273</v>
      </c>
      <c r="BE32" s="77" t="s">
        <v>114</v>
      </c>
      <c r="BF32" s="77"/>
      <c r="BG32" s="77" t="s">
        <v>282</v>
      </c>
      <c r="BH32" s="77" t="s">
        <v>181</v>
      </c>
      <c r="BI32" s="77" t="s">
        <v>114</v>
      </c>
      <c r="BJ32" s="77"/>
      <c r="BK32" s="77" t="s">
        <v>201</v>
      </c>
      <c r="BL32" s="77"/>
      <c r="BM32" s="77" t="s">
        <v>140</v>
      </c>
      <c r="BN32" s="77" t="s">
        <v>141</v>
      </c>
    </row>
    <row r="33" spans="1:66">
      <c r="A33" s="77">
        <v>482</v>
      </c>
      <c r="B33" s="77" t="s">
        <v>84</v>
      </c>
      <c r="C33" s="77" t="s">
        <v>85</v>
      </c>
      <c r="D33" s="77" t="s">
        <v>737</v>
      </c>
      <c r="E33" s="77" t="s">
        <v>738</v>
      </c>
      <c r="F33" s="77" t="s">
        <v>285</v>
      </c>
      <c r="G33" s="77" t="s">
        <v>739</v>
      </c>
      <c r="H33" s="77" t="s">
        <v>740</v>
      </c>
      <c r="I33" s="77" t="s">
        <v>114</v>
      </c>
      <c r="J33" s="77" t="s">
        <v>191</v>
      </c>
      <c r="K33" s="77" t="s">
        <v>741</v>
      </c>
      <c r="L33" s="77" t="s">
        <v>92</v>
      </c>
      <c r="M33" s="77" t="s">
        <v>122</v>
      </c>
      <c r="N33" s="77" t="s">
        <v>742</v>
      </c>
      <c r="O33" s="77"/>
      <c r="P33" s="77"/>
      <c r="Q33" s="77" t="s">
        <v>737</v>
      </c>
      <c r="R33" s="77" t="s">
        <v>741</v>
      </c>
      <c r="S33" s="77" t="s">
        <v>743</v>
      </c>
      <c r="T33" s="77" t="s">
        <v>126</v>
      </c>
      <c r="U33" s="77" t="s">
        <v>744</v>
      </c>
      <c r="V33" s="77" t="s">
        <v>98</v>
      </c>
      <c r="W33" s="77" t="s">
        <v>267</v>
      </c>
      <c r="X33" s="77" t="s">
        <v>191</v>
      </c>
      <c r="Y33" s="77" t="s">
        <v>745</v>
      </c>
      <c r="Z33" s="77" t="s">
        <v>746</v>
      </c>
      <c r="AA33" s="77" t="s">
        <v>747</v>
      </c>
      <c r="AB33" s="77" t="s">
        <v>737</v>
      </c>
      <c r="AC33" s="77">
        <v>5410905</v>
      </c>
      <c r="AD33" s="77" t="s">
        <v>741</v>
      </c>
      <c r="AE33" s="77" t="s">
        <v>748</v>
      </c>
      <c r="AF33" s="77" t="s">
        <v>741</v>
      </c>
      <c r="AG33" s="77" t="s">
        <v>749</v>
      </c>
      <c r="AH33" s="77" t="s">
        <v>750</v>
      </c>
      <c r="AI33" s="77" t="s">
        <v>319</v>
      </c>
      <c r="AJ33" s="77" t="s">
        <v>107</v>
      </c>
      <c r="AK33" s="77" t="s">
        <v>114</v>
      </c>
      <c r="AL33" s="77">
        <v>1440</v>
      </c>
      <c r="AM33" s="77"/>
      <c r="AN33" s="77" t="s">
        <v>27</v>
      </c>
      <c r="AO33" s="77" t="s">
        <v>274</v>
      </c>
      <c r="AP33" s="77" t="s">
        <v>275</v>
      </c>
      <c r="AQ33" s="77"/>
      <c r="AR33" s="77" t="s">
        <v>751</v>
      </c>
      <c r="AS33" s="77"/>
      <c r="AT33" s="77" t="s">
        <v>752</v>
      </c>
      <c r="AU33" s="77"/>
      <c r="AV33" s="77" t="s">
        <v>753</v>
      </c>
      <c r="AW33" s="77"/>
      <c r="AX33" s="77"/>
      <c r="AY33" s="77"/>
      <c r="AZ33" s="77"/>
      <c r="BA33" s="77">
        <v>81390280</v>
      </c>
      <c r="BB33" s="77" t="s">
        <v>113</v>
      </c>
      <c r="BC33" s="77" t="s">
        <v>324</v>
      </c>
      <c r="BD33" s="77" t="s">
        <v>633</v>
      </c>
      <c r="BE33" s="77" t="s">
        <v>114</v>
      </c>
      <c r="BF33" s="77"/>
      <c r="BG33" s="77" t="s">
        <v>362</v>
      </c>
      <c r="BH33" s="77" t="s">
        <v>113</v>
      </c>
      <c r="BI33" s="77" t="s">
        <v>754</v>
      </c>
      <c r="BJ33" s="77"/>
      <c r="BK33" s="77"/>
      <c r="BL33" s="77"/>
      <c r="BM33" s="77" t="s">
        <v>414</v>
      </c>
      <c r="BN33" s="77" t="s">
        <v>141</v>
      </c>
    </row>
    <row r="34" spans="1:66">
      <c r="A34" s="77">
        <v>487</v>
      </c>
      <c r="B34" s="77" t="s">
        <v>84</v>
      </c>
      <c r="C34" s="77" t="s">
        <v>85</v>
      </c>
      <c r="D34" s="77" t="s">
        <v>755</v>
      </c>
      <c r="E34" s="77" t="s">
        <v>756</v>
      </c>
      <c r="F34" s="77" t="s">
        <v>328</v>
      </c>
      <c r="G34" s="77" t="s">
        <v>757</v>
      </c>
      <c r="H34" s="77" t="s">
        <v>758</v>
      </c>
      <c r="I34" s="77" t="s">
        <v>114</v>
      </c>
      <c r="J34" s="77" t="s">
        <v>174</v>
      </c>
      <c r="K34" s="77" t="s">
        <v>759</v>
      </c>
      <c r="L34" s="77" t="s">
        <v>92</v>
      </c>
      <c r="M34" s="77" t="s">
        <v>122</v>
      </c>
      <c r="N34" s="77" t="s">
        <v>760</v>
      </c>
      <c r="O34" s="77"/>
      <c r="P34" s="77"/>
      <c r="Q34" s="77" t="s">
        <v>761</v>
      </c>
      <c r="R34" s="77" t="s">
        <v>759</v>
      </c>
      <c r="S34" s="77" t="s">
        <v>762</v>
      </c>
      <c r="T34" s="77" t="s">
        <v>96</v>
      </c>
      <c r="U34" s="77" t="s">
        <v>763</v>
      </c>
      <c r="V34" s="77" t="s">
        <v>98</v>
      </c>
      <c r="W34" s="77" t="s">
        <v>764</v>
      </c>
      <c r="X34" s="77" t="s">
        <v>129</v>
      </c>
      <c r="Y34" s="77" t="s">
        <v>765</v>
      </c>
      <c r="Z34" s="77" t="s">
        <v>766</v>
      </c>
      <c r="AA34" s="77" t="s">
        <v>441</v>
      </c>
      <c r="AB34" s="77" t="s">
        <v>761</v>
      </c>
      <c r="AC34" s="77">
        <v>5471015</v>
      </c>
      <c r="AD34" s="77" t="s">
        <v>759</v>
      </c>
      <c r="AE34" s="77" t="s">
        <v>767</v>
      </c>
      <c r="AF34" s="77" t="s">
        <v>759</v>
      </c>
      <c r="AG34" s="77" t="s">
        <v>767</v>
      </c>
      <c r="AH34" s="77" t="s">
        <v>768</v>
      </c>
      <c r="AI34" s="77" t="s">
        <v>769</v>
      </c>
      <c r="AJ34" s="77" t="s">
        <v>107</v>
      </c>
      <c r="AK34" s="77" t="s">
        <v>114</v>
      </c>
      <c r="AL34" s="77">
        <v>15800</v>
      </c>
      <c r="AM34" s="77"/>
      <c r="AN34" s="77" t="s">
        <v>760</v>
      </c>
      <c r="AO34" s="77" t="s">
        <v>300</v>
      </c>
      <c r="AP34" s="77" t="s">
        <v>275</v>
      </c>
      <c r="AQ34" s="77" t="s">
        <v>276</v>
      </c>
      <c r="AR34" s="77" t="s">
        <v>770</v>
      </c>
      <c r="AS34" s="77" t="s">
        <v>771</v>
      </c>
      <c r="AT34" s="77" t="s">
        <v>772</v>
      </c>
      <c r="AU34" s="77"/>
      <c r="AV34" s="77" t="s">
        <v>773</v>
      </c>
      <c r="AW34" s="77"/>
      <c r="AX34" s="77"/>
      <c r="AY34" s="77"/>
      <c r="AZ34" s="77"/>
      <c r="BA34" s="77">
        <v>52106046</v>
      </c>
      <c r="BB34" s="77" t="s">
        <v>113</v>
      </c>
      <c r="BC34" s="77" t="s">
        <v>324</v>
      </c>
      <c r="BD34" s="77" t="s">
        <v>774</v>
      </c>
      <c r="BE34" s="77" t="s">
        <v>110</v>
      </c>
      <c r="BF34" s="77" t="s">
        <v>138</v>
      </c>
      <c r="BG34" s="77" t="s">
        <v>362</v>
      </c>
      <c r="BH34" s="77" t="s">
        <v>181</v>
      </c>
      <c r="BI34" s="77" t="s">
        <v>114</v>
      </c>
      <c r="BJ34" s="77"/>
      <c r="BK34" s="77" t="s">
        <v>201</v>
      </c>
      <c r="BL34" s="77"/>
      <c r="BM34" s="77" t="s">
        <v>414</v>
      </c>
      <c r="BN34" s="77" t="s">
        <v>141</v>
      </c>
    </row>
    <row r="35" spans="1:66">
      <c r="A35" s="77">
        <v>489</v>
      </c>
      <c r="B35" s="77" t="s">
        <v>84</v>
      </c>
      <c r="C35" s="77" t="s">
        <v>85</v>
      </c>
      <c r="D35" s="77" t="s">
        <v>775</v>
      </c>
      <c r="E35" s="77" t="s">
        <v>776</v>
      </c>
      <c r="F35" s="77" t="s">
        <v>777</v>
      </c>
      <c r="G35" s="77" t="s">
        <v>778</v>
      </c>
      <c r="H35" s="77" t="s">
        <v>114</v>
      </c>
      <c r="I35" s="77" t="s">
        <v>114</v>
      </c>
      <c r="J35" s="77" t="s">
        <v>129</v>
      </c>
      <c r="K35" s="77" t="s">
        <v>346</v>
      </c>
      <c r="L35" s="77" t="s">
        <v>92</v>
      </c>
      <c r="M35" s="77" t="s">
        <v>122</v>
      </c>
      <c r="N35" s="77" t="s">
        <v>779</v>
      </c>
      <c r="O35" s="77"/>
      <c r="P35" s="77"/>
      <c r="Q35" s="77" t="s">
        <v>775</v>
      </c>
      <c r="R35" s="77" t="s">
        <v>346</v>
      </c>
      <c r="S35" s="77" t="s">
        <v>780</v>
      </c>
      <c r="T35" s="77" t="s">
        <v>126</v>
      </c>
      <c r="U35" s="77" t="s">
        <v>781</v>
      </c>
      <c r="V35" s="77" t="s">
        <v>98</v>
      </c>
      <c r="W35" s="77" t="s">
        <v>267</v>
      </c>
      <c r="X35" s="77" t="s">
        <v>129</v>
      </c>
      <c r="Y35" s="77" t="s">
        <v>782</v>
      </c>
      <c r="Z35" s="77" t="s">
        <v>783</v>
      </c>
      <c r="AA35" s="77" t="s">
        <v>784</v>
      </c>
      <c r="AB35" s="77" t="s">
        <v>775</v>
      </c>
      <c r="AC35" s="77">
        <v>5442564</v>
      </c>
      <c r="AD35" s="77" t="s">
        <v>346</v>
      </c>
      <c r="AE35" s="77" t="s">
        <v>785</v>
      </c>
      <c r="AF35" s="77" t="s">
        <v>346</v>
      </c>
      <c r="AG35" s="77" t="s">
        <v>785</v>
      </c>
      <c r="AH35" s="77" t="s">
        <v>642</v>
      </c>
      <c r="AI35" s="77" t="s">
        <v>273</v>
      </c>
      <c r="AJ35" s="77" t="s">
        <v>107</v>
      </c>
      <c r="AK35" s="77" t="s">
        <v>114</v>
      </c>
      <c r="AL35" s="77">
        <v>5680</v>
      </c>
      <c r="AM35" s="77"/>
      <c r="AN35" s="77" t="s">
        <v>779</v>
      </c>
      <c r="AO35" s="77" t="s">
        <v>274</v>
      </c>
      <c r="AP35" s="77" t="s">
        <v>275</v>
      </c>
      <c r="AQ35" s="77" t="s">
        <v>276</v>
      </c>
      <c r="AR35" s="77" t="s">
        <v>786</v>
      </c>
      <c r="AS35" s="77" t="s">
        <v>787</v>
      </c>
      <c r="AT35" s="77" t="s">
        <v>772</v>
      </c>
      <c r="AU35" s="77"/>
      <c r="AV35" s="77" t="s">
        <v>788</v>
      </c>
      <c r="AW35" s="77"/>
      <c r="AX35" s="77"/>
      <c r="AY35" s="77"/>
      <c r="AZ35" s="77"/>
      <c r="BA35" s="77">
        <v>81271754</v>
      </c>
      <c r="BB35" s="77" t="s">
        <v>113</v>
      </c>
      <c r="BC35" s="77" t="s">
        <v>324</v>
      </c>
      <c r="BD35" s="77" t="s">
        <v>273</v>
      </c>
      <c r="BE35" s="77" t="s">
        <v>114</v>
      </c>
      <c r="BF35" s="77"/>
      <c r="BG35" s="77" t="s">
        <v>362</v>
      </c>
      <c r="BH35" s="77" t="s">
        <v>181</v>
      </c>
      <c r="BI35" s="77" t="s">
        <v>114</v>
      </c>
      <c r="BJ35" s="77"/>
      <c r="BK35" s="77" t="s">
        <v>201</v>
      </c>
      <c r="BL35" s="77"/>
      <c r="BM35" s="77" t="s">
        <v>414</v>
      </c>
      <c r="BN35" s="77" t="s">
        <v>141</v>
      </c>
    </row>
    <row r="36" spans="1:66">
      <c r="A36" s="77">
        <v>501</v>
      </c>
      <c r="B36" s="77" t="s">
        <v>84</v>
      </c>
      <c r="C36" s="77" t="s">
        <v>85</v>
      </c>
      <c r="D36" s="77" t="s">
        <v>223</v>
      </c>
      <c r="E36" s="77" t="s">
        <v>789</v>
      </c>
      <c r="F36" s="77" t="s">
        <v>451</v>
      </c>
      <c r="G36" s="77" t="s">
        <v>790</v>
      </c>
      <c r="H36" s="77" t="s">
        <v>527</v>
      </c>
      <c r="I36" s="77" t="s">
        <v>114</v>
      </c>
      <c r="J36" s="77" t="s">
        <v>174</v>
      </c>
      <c r="K36" s="77" t="s">
        <v>19</v>
      </c>
      <c r="L36" s="77" t="s">
        <v>92</v>
      </c>
      <c r="M36" s="77" t="s">
        <v>122</v>
      </c>
      <c r="N36" s="77" t="s">
        <v>453</v>
      </c>
      <c r="O36" s="77"/>
      <c r="P36" s="77"/>
      <c r="Q36" s="77" t="s">
        <v>791</v>
      </c>
      <c r="R36" s="77" t="s">
        <v>19</v>
      </c>
      <c r="S36" s="77" t="s">
        <v>792</v>
      </c>
      <c r="T36" s="77" t="s">
        <v>126</v>
      </c>
      <c r="U36" s="77" t="s">
        <v>793</v>
      </c>
      <c r="V36" s="77" t="s">
        <v>98</v>
      </c>
      <c r="W36" s="77" t="s">
        <v>405</v>
      </c>
      <c r="X36" s="77" t="s">
        <v>174</v>
      </c>
      <c r="Y36" s="77" t="s">
        <v>794</v>
      </c>
      <c r="Z36" s="77" t="s">
        <v>457</v>
      </c>
      <c r="AA36" s="77" t="s">
        <v>457</v>
      </c>
      <c r="AB36" s="77" t="s">
        <v>791</v>
      </c>
      <c r="AC36" s="77">
        <v>5442216</v>
      </c>
      <c r="AD36" s="77" t="s">
        <v>19</v>
      </c>
      <c r="AE36" s="77" t="s">
        <v>795</v>
      </c>
      <c r="AF36" s="77" t="s">
        <v>19</v>
      </c>
      <c r="AG36" s="77" t="s">
        <v>795</v>
      </c>
      <c r="AH36" s="77" t="s">
        <v>720</v>
      </c>
      <c r="AI36" s="77" t="s">
        <v>521</v>
      </c>
      <c r="AJ36" s="77" t="s">
        <v>107</v>
      </c>
      <c r="AK36" s="77" t="s">
        <v>114</v>
      </c>
      <c r="AL36" s="77">
        <v>5180</v>
      </c>
      <c r="AM36" s="77"/>
      <c r="AN36" s="77" t="s">
        <v>19</v>
      </c>
      <c r="AO36" s="77" t="s">
        <v>274</v>
      </c>
      <c r="AP36" s="77" t="s">
        <v>275</v>
      </c>
      <c r="AQ36" s="77" t="s">
        <v>484</v>
      </c>
      <c r="AR36" s="77" t="s">
        <v>796</v>
      </c>
      <c r="AS36" s="77" t="s">
        <v>797</v>
      </c>
      <c r="AT36" s="77" t="s">
        <v>772</v>
      </c>
      <c r="AU36" s="77"/>
      <c r="AV36" s="77" t="s">
        <v>798</v>
      </c>
      <c r="AW36" s="77"/>
      <c r="AX36" s="77"/>
      <c r="AY36" s="77"/>
      <c r="AZ36" s="77"/>
      <c r="BA36" s="77">
        <v>81188082</v>
      </c>
      <c r="BB36" s="77" t="s">
        <v>113</v>
      </c>
      <c r="BC36" s="77" t="s">
        <v>324</v>
      </c>
      <c r="BD36" s="77" t="s">
        <v>273</v>
      </c>
      <c r="BE36" s="77" t="s">
        <v>114</v>
      </c>
      <c r="BF36" s="77"/>
      <c r="BG36" s="77" t="s">
        <v>282</v>
      </c>
      <c r="BH36" s="77" t="s">
        <v>181</v>
      </c>
      <c r="BI36" s="77" t="s">
        <v>114</v>
      </c>
      <c r="BJ36" s="77"/>
      <c r="BK36" s="77" t="s">
        <v>201</v>
      </c>
      <c r="BL36" s="77"/>
      <c r="BM36" s="77" t="s">
        <v>140</v>
      </c>
      <c r="BN36" s="77" t="s">
        <v>141</v>
      </c>
    </row>
    <row r="37" spans="1:66">
      <c r="A37" s="77">
        <v>503</v>
      </c>
      <c r="B37" s="77" t="s">
        <v>84</v>
      </c>
      <c r="C37" s="77" t="s">
        <v>85</v>
      </c>
      <c r="D37" s="77" t="s">
        <v>799</v>
      </c>
      <c r="E37" s="77" t="s">
        <v>800</v>
      </c>
      <c r="F37" s="77" t="s">
        <v>777</v>
      </c>
      <c r="G37" s="77" t="s">
        <v>801</v>
      </c>
      <c r="H37" s="77" t="s">
        <v>114</v>
      </c>
      <c r="I37" s="77" t="s">
        <v>114</v>
      </c>
      <c r="J37" s="77" t="s">
        <v>335</v>
      </c>
      <c r="K37" s="77" t="s">
        <v>24</v>
      </c>
      <c r="L37" s="77" t="s">
        <v>92</v>
      </c>
      <c r="M37" s="77" t="s">
        <v>122</v>
      </c>
      <c r="N37" s="77" t="s">
        <v>606</v>
      </c>
      <c r="O37" s="77"/>
      <c r="P37" s="77"/>
      <c r="Q37" s="77" t="s">
        <v>799</v>
      </c>
      <c r="R37" s="77" t="s">
        <v>24</v>
      </c>
      <c r="S37" s="77" t="s">
        <v>802</v>
      </c>
      <c r="T37" s="77" t="s">
        <v>126</v>
      </c>
      <c r="U37" s="77" t="s">
        <v>803</v>
      </c>
      <c r="V37" s="77" t="s">
        <v>98</v>
      </c>
      <c r="W37" s="77" t="s">
        <v>405</v>
      </c>
      <c r="X37" s="77" t="s">
        <v>174</v>
      </c>
      <c r="Y37" s="77" t="s">
        <v>804</v>
      </c>
      <c r="Z37" s="77" t="s">
        <v>457</v>
      </c>
      <c r="AA37" s="77" t="s">
        <v>457</v>
      </c>
      <c r="AB37" s="77" t="s">
        <v>799</v>
      </c>
      <c r="AC37" s="77">
        <v>5410316</v>
      </c>
      <c r="AD37" s="77" t="s">
        <v>24</v>
      </c>
      <c r="AE37" s="77" t="s">
        <v>805</v>
      </c>
      <c r="AF37" s="77" t="s">
        <v>24</v>
      </c>
      <c r="AG37" s="77" t="s">
        <v>805</v>
      </c>
      <c r="AH37" s="77" t="s">
        <v>691</v>
      </c>
      <c r="AI37" s="77" t="s">
        <v>692</v>
      </c>
      <c r="AJ37" s="77" t="s">
        <v>107</v>
      </c>
      <c r="AK37" s="77" t="s">
        <v>114</v>
      </c>
      <c r="AL37" s="77">
        <v>5180</v>
      </c>
      <c r="AM37" s="77"/>
      <c r="AN37" s="77" t="s">
        <v>606</v>
      </c>
      <c r="AO37" s="77" t="s">
        <v>274</v>
      </c>
      <c r="AP37" s="77" t="s">
        <v>275</v>
      </c>
      <c r="AQ37" s="77" t="s">
        <v>657</v>
      </c>
      <c r="AR37" s="77" t="s">
        <v>806</v>
      </c>
      <c r="AS37" s="77" t="s">
        <v>807</v>
      </c>
      <c r="AT37" s="77" t="s">
        <v>772</v>
      </c>
      <c r="AU37" s="77"/>
      <c r="AV37" s="77" t="s">
        <v>808</v>
      </c>
      <c r="AW37" s="77"/>
      <c r="AX37" s="77"/>
      <c r="AY37" s="77"/>
      <c r="AZ37" s="77"/>
      <c r="BA37" s="77">
        <v>81241477</v>
      </c>
      <c r="BB37" s="77" t="s">
        <v>113</v>
      </c>
      <c r="BC37" s="77" t="s">
        <v>324</v>
      </c>
      <c r="BD37" s="77" t="s">
        <v>809</v>
      </c>
      <c r="BE37" s="77" t="s">
        <v>114</v>
      </c>
      <c r="BF37" s="77"/>
      <c r="BG37" s="77" t="s">
        <v>362</v>
      </c>
      <c r="BH37" s="77" t="s">
        <v>181</v>
      </c>
      <c r="BI37" s="77" t="s">
        <v>114</v>
      </c>
      <c r="BJ37" s="77"/>
      <c r="BK37" s="77" t="s">
        <v>201</v>
      </c>
      <c r="BL37" s="77"/>
      <c r="BM37" s="77" t="s">
        <v>140</v>
      </c>
      <c r="BN37" s="77" t="s">
        <v>141</v>
      </c>
    </row>
    <row r="38" spans="1:66">
      <c r="A38" s="77">
        <v>504</v>
      </c>
      <c r="B38" s="77" t="s">
        <v>84</v>
      </c>
      <c r="C38" s="77" t="s">
        <v>85</v>
      </c>
      <c r="D38" s="77" t="s">
        <v>810</v>
      </c>
      <c r="E38" s="77" t="s">
        <v>811</v>
      </c>
      <c r="F38" s="77" t="s">
        <v>777</v>
      </c>
      <c r="G38" s="77" t="s">
        <v>812</v>
      </c>
      <c r="H38" s="77" t="s">
        <v>114</v>
      </c>
      <c r="I38" s="77" t="s">
        <v>114</v>
      </c>
      <c r="J38" s="77" t="s">
        <v>335</v>
      </c>
      <c r="K38" s="77" t="s">
        <v>24</v>
      </c>
      <c r="L38" s="77" t="s">
        <v>92</v>
      </c>
      <c r="M38" s="77" t="s">
        <v>122</v>
      </c>
      <c r="N38" s="77" t="s">
        <v>813</v>
      </c>
      <c r="O38" s="77"/>
      <c r="P38" s="77"/>
      <c r="Q38" s="77" t="s">
        <v>810</v>
      </c>
      <c r="R38" s="77" t="s">
        <v>24</v>
      </c>
      <c r="S38" s="77" t="s">
        <v>814</v>
      </c>
      <c r="T38" s="77" t="s">
        <v>126</v>
      </c>
      <c r="U38" s="77" t="s">
        <v>815</v>
      </c>
      <c r="V38" s="77" t="s">
        <v>98</v>
      </c>
      <c r="W38" s="77" t="s">
        <v>405</v>
      </c>
      <c r="X38" s="77" t="s">
        <v>174</v>
      </c>
      <c r="Y38" s="77" t="s">
        <v>816</v>
      </c>
      <c r="Z38" s="77" t="s">
        <v>457</v>
      </c>
      <c r="AA38" s="77" t="s">
        <v>457</v>
      </c>
      <c r="AB38" s="77" t="s">
        <v>810</v>
      </c>
      <c r="AC38" s="77">
        <v>5410308</v>
      </c>
      <c r="AD38" s="77" t="s">
        <v>24</v>
      </c>
      <c r="AE38" s="77" t="s">
        <v>817</v>
      </c>
      <c r="AF38" s="77" t="s">
        <v>24</v>
      </c>
      <c r="AG38" s="77" t="s">
        <v>818</v>
      </c>
      <c r="AH38" s="77" t="s">
        <v>691</v>
      </c>
      <c r="AI38" s="77" t="s">
        <v>692</v>
      </c>
      <c r="AJ38" s="77" t="s">
        <v>107</v>
      </c>
      <c r="AK38" s="77" t="s">
        <v>114</v>
      </c>
      <c r="AL38" s="77">
        <v>5180</v>
      </c>
      <c r="AM38" s="77"/>
      <c r="AN38" s="77" t="s">
        <v>813</v>
      </c>
      <c r="AO38" s="77" t="s">
        <v>274</v>
      </c>
      <c r="AP38" s="77" t="s">
        <v>275</v>
      </c>
      <c r="AQ38" s="77" t="s">
        <v>533</v>
      </c>
      <c r="AR38" s="77" t="s">
        <v>819</v>
      </c>
      <c r="AS38" s="77" t="s">
        <v>820</v>
      </c>
      <c r="AT38" s="77" t="s">
        <v>772</v>
      </c>
      <c r="AU38" s="77"/>
      <c r="AV38" s="77" t="s">
        <v>821</v>
      </c>
      <c r="AW38" s="77"/>
      <c r="AX38" s="77"/>
      <c r="AY38" s="77"/>
      <c r="AZ38" s="77"/>
      <c r="BA38" s="77">
        <v>81241806</v>
      </c>
      <c r="BB38" s="77" t="s">
        <v>113</v>
      </c>
      <c r="BC38" s="77" t="s">
        <v>324</v>
      </c>
      <c r="BD38" s="77" t="s">
        <v>809</v>
      </c>
      <c r="BE38" s="77" t="s">
        <v>114</v>
      </c>
      <c r="BF38" s="77"/>
      <c r="BG38" s="77" t="s">
        <v>362</v>
      </c>
      <c r="BH38" s="77" t="s">
        <v>181</v>
      </c>
      <c r="BI38" s="77" t="s">
        <v>114</v>
      </c>
      <c r="BJ38" s="77"/>
      <c r="BK38" s="77" t="s">
        <v>201</v>
      </c>
      <c r="BL38" s="77"/>
      <c r="BM38" s="77" t="s">
        <v>140</v>
      </c>
      <c r="BN38" s="77" t="s">
        <v>141</v>
      </c>
    </row>
    <row r="39" spans="1:66">
      <c r="A39" s="77">
        <v>517</v>
      </c>
      <c r="B39" s="77" t="s">
        <v>84</v>
      </c>
      <c r="C39" s="77" t="s">
        <v>85</v>
      </c>
      <c r="D39" s="77" t="s">
        <v>121</v>
      </c>
      <c r="E39" s="77" t="s">
        <v>822</v>
      </c>
      <c r="F39" s="77" t="s">
        <v>119</v>
      </c>
      <c r="G39" s="77" t="s">
        <v>823</v>
      </c>
      <c r="H39" s="77" t="s">
        <v>114</v>
      </c>
      <c r="I39" s="77" t="s">
        <v>114</v>
      </c>
      <c r="J39" s="77" t="s">
        <v>121</v>
      </c>
      <c r="K39" s="77" t="s">
        <v>824</v>
      </c>
      <c r="L39" s="77" t="s">
        <v>92</v>
      </c>
      <c r="M39" s="77" t="s">
        <v>122</v>
      </c>
      <c r="N39" s="77" t="s">
        <v>755</v>
      </c>
      <c r="O39" s="77"/>
      <c r="P39" s="77"/>
      <c r="Q39" s="77" t="s">
        <v>825</v>
      </c>
      <c r="R39" s="77" t="s">
        <v>824</v>
      </c>
      <c r="S39" s="77" t="s">
        <v>826</v>
      </c>
      <c r="T39" s="77" t="s">
        <v>126</v>
      </c>
      <c r="U39" s="77" t="s">
        <v>827</v>
      </c>
      <c r="V39" s="77" t="s">
        <v>98</v>
      </c>
      <c r="W39" s="77" t="s">
        <v>267</v>
      </c>
      <c r="X39" s="77" t="s">
        <v>191</v>
      </c>
      <c r="Y39" s="77" t="s">
        <v>828</v>
      </c>
      <c r="Z39" s="77" t="s">
        <v>766</v>
      </c>
      <c r="AA39" s="77" t="s">
        <v>441</v>
      </c>
      <c r="AB39" s="77" t="s">
        <v>825</v>
      </c>
      <c r="AC39" s="77">
        <v>5466593</v>
      </c>
      <c r="AD39" s="77" t="s">
        <v>824</v>
      </c>
      <c r="AE39" s="77" t="s">
        <v>829</v>
      </c>
      <c r="AF39" s="77" t="s">
        <v>824</v>
      </c>
      <c r="AG39" s="77" t="s">
        <v>829</v>
      </c>
      <c r="AH39" s="77" t="s">
        <v>642</v>
      </c>
      <c r="AI39" s="77" t="s">
        <v>273</v>
      </c>
      <c r="AJ39" s="77" t="s">
        <v>107</v>
      </c>
      <c r="AK39" s="77" t="s">
        <v>114</v>
      </c>
      <c r="AL39" s="77">
        <v>5680</v>
      </c>
      <c r="AM39" s="77"/>
      <c r="AN39" s="77" t="s">
        <v>755</v>
      </c>
      <c r="AO39" s="77" t="s">
        <v>274</v>
      </c>
      <c r="AP39" s="77" t="s">
        <v>275</v>
      </c>
      <c r="AQ39" s="77" t="s">
        <v>276</v>
      </c>
      <c r="AR39" s="77" t="s">
        <v>830</v>
      </c>
      <c r="AS39" s="77" t="s">
        <v>831</v>
      </c>
      <c r="AT39" s="77" t="s">
        <v>832</v>
      </c>
      <c r="AU39" s="77"/>
      <c r="AV39" s="77" t="s">
        <v>833</v>
      </c>
      <c r="AW39" s="77"/>
      <c r="AX39" s="77"/>
      <c r="AY39" s="77"/>
      <c r="AZ39" s="77"/>
      <c r="BA39" s="77">
        <v>81087424</v>
      </c>
      <c r="BB39" s="77" t="s">
        <v>113</v>
      </c>
      <c r="BC39" s="77" t="s">
        <v>324</v>
      </c>
      <c r="BD39" s="77" t="s">
        <v>273</v>
      </c>
      <c r="BE39" s="77" t="s">
        <v>114</v>
      </c>
      <c r="BF39" s="77"/>
      <c r="BG39" s="77" t="s">
        <v>362</v>
      </c>
      <c r="BH39" s="77" t="s">
        <v>181</v>
      </c>
      <c r="BI39" s="77" t="s">
        <v>114</v>
      </c>
      <c r="BJ39" s="77"/>
      <c r="BK39" s="77" t="s">
        <v>201</v>
      </c>
      <c r="BL39" s="77"/>
      <c r="BM39" s="77" t="s">
        <v>414</v>
      </c>
      <c r="BN39" s="77" t="s">
        <v>141</v>
      </c>
    </row>
    <row r="40" spans="1:66">
      <c r="A40" s="77">
        <v>521</v>
      </c>
      <c r="B40" s="77" t="s">
        <v>84</v>
      </c>
      <c r="C40" s="77" t="s">
        <v>85</v>
      </c>
      <c r="D40" s="77" t="s">
        <v>834</v>
      </c>
      <c r="E40" s="77" t="s">
        <v>835</v>
      </c>
      <c r="F40" s="77" t="s">
        <v>777</v>
      </c>
      <c r="G40" s="77" t="s">
        <v>836</v>
      </c>
      <c r="H40" s="77" t="s">
        <v>837</v>
      </c>
      <c r="I40" s="77" t="s">
        <v>114</v>
      </c>
      <c r="J40" s="77" t="s">
        <v>335</v>
      </c>
      <c r="K40" s="77" t="s">
        <v>22</v>
      </c>
      <c r="L40" s="77" t="s">
        <v>92</v>
      </c>
      <c r="M40" s="77" t="s">
        <v>122</v>
      </c>
      <c r="N40" s="77" t="s">
        <v>838</v>
      </c>
      <c r="O40" s="77"/>
      <c r="P40" s="77"/>
      <c r="Q40" s="77" t="s">
        <v>834</v>
      </c>
      <c r="R40" s="77" t="s">
        <v>22</v>
      </c>
      <c r="S40" s="77" t="s">
        <v>839</v>
      </c>
      <c r="T40" s="77" t="s">
        <v>126</v>
      </c>
      <c r="U40" s="77" t="s">
        <v>840</v>
      </c>
      <c r="V40" s="77" t="s">
        <v>98</v>
      </c>
      <c r="W40" s="77" t="s">
        <v>405</v>
      </c>
      <c r="X40" s="77" t="s">
        <v>335</v>
      </c>
      <c r="Y40" s="77" t="s">
        <v>457</v>
      </c>
      <c r="Z40" s="77" t="s">
        <v>457</v>
      </c>
      <c r="AA40" s="77" t="s">
        <v>457</v>
      </c>
      <c r="AB40" s="77" t="s">
        <v>834</v>
      </c>
      <c r="AC40" s="77">
        <v>5466442</v>
      </c>
      <c r="AD40" s="77" t="s">
        <v>22</v>
      </c>
      <c r="AE40" s="77" t="s">
        <v>841</v>
      </c>
      <c r="AF40" s="77" t="s">
        <v>22</v>
      </c>
      <c r="AG40" s="77" t="s">
        <v>842</v>
      </c>
      <c r="AH40" s="77" t="s">
        <v>843</v>
      </c>
      <c r="AI40" s="77" t="s">
        <v>844</v>
      </c>
      <c r="AJ40" s="77" t="s">
        <v>107</v>
      </c>
      <c r="AK40" s="77" t="s">
        <v>114</v>
      </c>
      <c r="AL40" s="77">
        <v>20100</v>
      </c>
      <c r="AM40" s="77"/>
      <c r="AN40" s="77" t="s">
        <v>838</v>
      </c>
      <c r="AO40" s="77" t="s">
        <v>274</v>
      </c>
      <c r="AP40" s="77" t="s">
        <v>275</v>
      </c>
      <c r="AQ40" s="77" t="s">
        <v>459</v>
      </c>
      <c r="AR40" s="77" t="s">
        <v>845</v>
      </c>
      <c r="AS40" s="77" t="s">
        <v>846</v>
      </c>
      <c r="AT40" s="77" t="s">
        <v>847</v>
      </c>
      <c r="AU40" s="77"/>
      <c r="AV40" s="77" t="s">
        <v>848</v>
      </c>
      <c r="AW40" s="77"/>
      <c r="AX40" s="77"/>
      <c r="AY40" s="77"/>
      <c r="AZ40" s="77"/>
      <c r="BA40" s="77">
        <v>74579474</v>
      </c>
      <c r="BB40" s="77" t="s">
        <v>113</v>
      </c>
      <c r="BC40" s="77" t="s">
        <v>324</v>
      </c>
      <c r="BD40" s="77" t="s">
        <v>273</v>
      </c>
      <c r="BE40" s="77" t="s">
        <v>114</v>
      </c>
      <c r="BF40" s="77"/>
      <c r="BG40" s="77" t="s">
        <v>282</v>
      </c>
      <c r="BH40" s="77" t="s">
        <v>181</v>
      </c>
      <c r="BI40" s="77" t="s">
        <v>114</v>
      </c>
      <c r="BJ40" s="77"/>
      <c r="BK40" s="77" t="s">
        <v>201</v>
      </c>
      <c r="BL40" s="77"/>
      <c r="BM40" s="77"/>
      <c r="BN40" s="77" t="s">
        <v>141</v>
      </c>
    </row>
    <row r="41" spans="1:66">
      <c r="A41" s="77">
        <v>523</v>
      </c>
      <c r="B41" s="77" t="s">
        <v>84</v>
      </c>
      <c r="C41" s="77" t="s">
        <v>85</v>
      </c>
      <c r="D41" s="77" t="s">
        <v>849</v>
      </c>
      <c r="E41" s="77" t="s">
        <v>850</v>
      </c>
      <c r="F41" s="77" t="s">
        <v>777</v>
      </c>
      <c r="G41" s="77" t="s">
        <v>851</v>
      </c>
      <c r="H41" s="77" t="s">
        <v>114</v>
      </c>
      <c r="I41" s="77" t="s">
        <v>114</v>
      </c>
      <c r="J41" s="77" t="s">
        <v>335</v>
      </c>
      <c r="K41" s="77" t="s">
        <v>19</v>
      </c>
      <c r="L41" s="77" t="s">
        <v>92</v>
      </c>
      <c r="M41" s="77" t="s">
        <v>122</v>
      </c>
      <c r="N41" s="77" t="s">
        <v>852</v>
      </c>
      <c r="O41" s="77"/>
      <c r="P41" s="77"/>
      <c r="Q41" s="77" t="s">
        <v>853</v>
      </c>
      <c r="R41" s="77" t="s">
        <v>19</v>
      </c>
      <c r="S41" s="77" t="s">
        <v>854</v>
      </c>
      <c r="T41" s="77" t="s">
        <v>126</v>
      </c>
      <c r="U41" s="77" t="s">
        <v>855</v>
      </c>
      <c r="V41" s="77" t="s">
        <v>312</v>
      </c>
      <c r="W41" s="77" t="s">
        <v>405</v>
      </c>
      <c r="X41" s="77" t="s">
        <v>174</v>
      </c>
      <c r="Y41" s="77" t="s">
        <v>856</v>
      </c>
      <c r="Z41" s="77" t="s">
        <v>457</v>
      </c>
      <c r="AA41" s="77" t="s">
        <v>457</v>
      </c>
      <c r="AB41" s="77" t="s">
        <v>853</v>
      </c>
      <c r="AC41" s="77">
        <v>5464237</v>
      </c>
      <c r="AD41" s="77" t="s">
        <v>19</v>
      </c>
      <c r="AE41" s="77" t="s">
        <v>857</v>
      </c>
      <c r="AF41" s="77" t="s">
        <v>19</v>
      </c>
      <c r="AG41" s="77" t="s">
        <v>858</v>
      </c>
      <c r="AH41" s="77" t="s">
        <v>691</v>
      </c>
      <c r="AI41" s="77" t="s">
        <v>692</v>
      </c>
      <c r="AJ41" s="77" t="s">
        <v>107</v>
      </c>
      <c r="AK41" s="77" t="s">
        <v>114</v>
      </c>
      <c r="AL41" s="77">
        <v>5480</v>
      </c>
      <c r="AM41" s="77"/>
      <c r="AN41" s="77" t="s">
        <v>852</v>
      </c>
      <c r="AO41" s="77" t="s">
        <v>274</v>
      </c>
      <c r="AP41" s="77" t="s">
        <v>275</v>
      </c>
      <c r="AQ41" s="77" t="s">
        <v>710</v>
      </c>
      <c r="AR41" s="77" t="s">
        <v>859</v>
      </c>
      <c r="AS41" s="77" t="s">
        <v>860</v>
      </c>
      <c r="AT41" s="77" t="s">
        <v>861</v>
      </c>
      <c r="AU41" s="77"/>
      <c r="AV41" s="77" t="s">
        <v>862</v>
      </c>
      <c r="AW41" s="77"/>
      <c r="AX41" s="77"/>
      <c r="AY41" s="77"/>
      <c r="AZ41" s="77"/>
      <c r="BA41" s="77">
        <v>80893264</v>
      </c>
      <c r="BB41" s="77" t="s">
        <v>113</v>
      </c>
      <c r="BC41" s="77" t="s">
        <v>324</v>
      </c>
      <c r="BD41" s="77" t="s">
        <v>273</v>
      </c>
      <c r="BE41" s="77" t="s">
        <v>114</v>
      </c>
      <c r="BF41" s="77"/>
      <c r="BG41" s="77" t="s">
        <v>282</v>
      </c>
      <c r="BH41" s="77" t="s">
        <v>181</v>
      </c>
      <c r="BI41" s="77" t="s">
        <v>114</v>
      </c>
      <c r="BJ41" s="77"/>
      <c r="BK41" s="77" t="s">
        <v>201</v>
      </c>
      <c r="BL41" s="77"/>
      <c r="BM41" s="77" t="s">
        <v>140</v>
      </c>
      <c r="BN41" s="77" t="s">
        <v>141</v>
      </c>
    </row>
    <row r="42" spans="1:66">
      <c r="A42" s="77">
        <v>524</v>
      </c>
      <c r="B42" s="77" t="s">
        <v>84</v>
      </c>
      <c r="C42" s="77" t="s">
        <v>85</v>
      </c>
      <c r="D42" s="77" t="s">
        <v>121</v>
      </c>
      <c r="E42" s="77" t="s">
        <v>863</v>
      </c>
      <c r="F42" s="77" t="s">
        <v>119</v>
      </c>
      <c r="G42" s="77" t="s">
        <v>864</v>
      </c>
      <c r="H42" s="77" t="s">
        <v>114</v>
      </c>
      <c r="I42" s="77" t="s">
        <v>114</v>
      </c>
      <c r="J42" s="77" t="s">
        <v>121</v>
      </c>
      <c r="K42" s="77" t="s">
        <v>741</v>
      </c>
      <c r="L42" s="77" t="s">
        <v>92</v>
      </c>
      <c r="M42" s="77" t="s">
        <v>122</v>
      </c>
      <c r="N42" s="77" t="s">
        <v>865</v>
      </c>
      <c r="O42" s="77"/>
      <c r="P42" s="77"/>
      <c r="Q42" s="77" t="s">
        <v>866</v>
      </c>
      <c r="R42" s="77" t="s">
        <v>741</v>
      </c>
      <c r="S42" s="77" t="s">
        <v>867</v>
      </c>
      <c r="T42" s="77" t="s">
        <v>126</v>
      </c>
      <c r="U42" s="77" t="s">
        <v>868</v>
      </c>
      <c r="V42" s="77" t="s">
        <v>98</v>
      </c>
      <c r="W42" s="77" t="s">
        <v>267</v>
      </c>
      <c r="X42" s="77" t="s">
        <v>129</v>
      </c>
      <c r="Y42" s="77" t="s">
        <v>782</v>
      </c>
      <c r="Z42" s="77" t="s">
        <v>168</v>
      </c>
      <c r="AA42" s="77" t="s">
        <v>869</v>
      </c>
      <c r="AB42" s="77" t="s">
        <v>866</v>
      </c>
      <c r="AC42" s="77">
        <v>5435733</v>
      </c>
      <c r="AD42" s="77" t="s">
        <v>741</v>
      </c>
      <c r="AE42" s="77" t="s">
        <v>870</v>
      </c>
      <c r="AF42" s="77" t="s">
        <v>741</v>
      </c>
      <c r="AG42" s="77" t="s">
        <v>870</v>
      </c>
      <c r="AH42" s="77" t="s">
        <v>642</v>
      </c>
      <c r="AI42" s="77" t="s">
        <v>273</v>
      </c>
      <c r="AJ42" s="77" t="s">
        <v>107</v>
      </c>
      <c r="AK42" s="77" t="s">
        <v>114</v>
      </c>
      <c r="AL42" s="77">
        <v>5680</v>
      </c>
      <c r="AM42" s="77"/>
      <c r="AN42" s="77" t="s">
        <v>865</v>
      </c>
      <c r="AO42" s="77" t="s">
        <v>274</v>
      </c>
      <c r="AP42" s="77" t="s">
        <v>275</v>
      </c>
      <c r="AQ42" s="77" t="s">
        <v>276</v>
      </c>
      <c r="AR42" s="77" t="s">
        <v>871</v>
      </c>
      <c r="AS42" s="77" t="s">
        <v>872</v>
      </c>
      <c r="AT42" s="77" t="s">
        <v>861</v>
      </c>
      <c r="AU42" s="77"/>
      <c r="AV42" s="77" t="s">
        <v>873</v>
      </c>
      <c r="AW42" s="77"/>
      <c r="AX42" s="77"/>
      <c r="AY42" s="77"/>
      <c r="AZ42" s="77"/>
      <c r="BA42" s="77">
        <v>80961627</v>
      </c>
      <c r="BB42" s="77" t="s">
        <v>113</v>
      </c>
      <c r="BC42" s="77" t="s">
        <v>324</v>
      </c>
      <c r="BD42" s="77" t="s">
        <v>273</v>
      </c>
      <c r="BE42" s="77" t="s">
        <v>114</v>
      </c>
      <c r="BF42" s="77"/>
      <c r="BG42" s="77" t="s">
        <v>362</v>
      </c>
      <c r="BH42" s="77" t="s">
        <v>181</v>
      </c>
      <c r="BI42" s="77" t="s">
        <v>114</v>
      </c>
      <c r="BJ42" s="77"/>
      <c r="BK42" s="77" t="s">
        <v>201</v>
      </c>
      <c r="BL42" s="77"/>
      <c r="BM42" s="77" t="s">
        <v>414</v>
      </c>
      <c r="BN42" s="77" t="s">
        <v>141</v>
      </c>
    </row>
    <row r="43" spans="1:66">
      <c r="A43" s="77">
        <v>525</v>
      </c>
      <c r="B43" s="77" t="s">
        <v>84</v>
      </c>
      <c r="C43" s="77" t="s">
        <v>85</v>
      </c>
      <c r="D43" s="77" t="s">
        <v>874</v>
      </c>
      <c r="E43" s="77" t="s">
        <v>875</v>
      </c>
      <c r="F43" s="77" t="s">
        <v>777</v>
      </c>
      <c r="G43" s="77" t="s">
        <v>876</v>
      </c>
      <c r="H43" s="77" t="s">
        <v>877</v>
      </c>
      <c r="I43" s="77" t="s">
        <v>114</v>
      </c>
      <c r="J43" s="77" t="s">
        <v>174</v>
      </c>
      <c r="K43" s="77" t="s">
        <v>22</v>
      </c>
      <c r="L43" s="77" t="s">
        <v>92</v>
      </c>
      <c r="M43" s="77" t="s">
        <v>122</v>
      </c>
      <c r="N43" s="77" t="s">
        <v>838</v>
      </c>
      <c r="O43" s="77"/>
      <c r="P43" s="77"/>
      <c r="Q43" s="77" t="s">
        <v>874</v>
      </c>
      <c r="R43" s="77" t="s">
        <v>22</v>
      </c>
      <c r="S43" s="77" t="s">
        <v>878</v>
      </c>
      <c r="T43" s="77" t="s">
        <v>126</v>
      </c>
      <c r="U43" s="77" t="s">
        <v>879</v>
      </c>
      <c r="V43" s="77" t="s">
        <v>98</v>
      </c>
      <c r="W43" s="77" t="s">
        <v>405</v>
      </c>
      <c r="X43" s="77" t="s">
        <v>335</v>
      </c>
      <c r="Y43" s="77" t="s">
        <v>457</v>
      </c>
      <c r="Z43" s="77" t="s">
        <v>457</v>
      </c>
      <c r="AA43" s="77" t="s">
        <v>457</v>
      </c>
      <c r="AB43" s="77" t="s">
        <v>874</v>
      </c>
      <c r="AC43" s="77">
        <v>5407394</v>
      </c>
      <c r="AD43" s="77" t="s">
        <v>22</v>
      </c>
      <c r="AE43" s="77" t="s">
        <v>880</v>
      </c>
      <c r="AF43" s="77" t="s">
        <v>22</v>
      </c>
      <c r="AG43" s="77" t="s">
        <v>880</v>
      </c>
      <c r="AH43" s="77" t="s">
        <v>843</v>
      </c>
      <c r="AI43" s="77" t="s">
        <v>844</v>
      </c>
      <c r="AJ43" s="77" t="s">
        <v>107</v>
      </c>
      <c r="AK43" s="77" t="s">
        <v>114</v>
      </c>
      <c r="AL43" s="77">
        <v>20100</v>
      </c>
      <c r="AM43" s="77"/>
      <c r="AN43" s="77" t="s">
        <v>838</v>
      </c>
      <c r="AO43" s="77" t="s">
        <v>274</v>
      </c>
      <c r="AP43" s="77" t="s">
        <v>275</v>
      </c>
      <c r="AQ43" s="77" t="s">
        <v>710</v>
      </c>
      <c r="AR43" s="77" t="s">
        <v>881</v>
      </c>
      <c r="AS43" s="77" t="s">
        <v>882</v>
      </c>
      <c r="AT43" s="77" t="s">
        <v>861</v>
      </c>
      <c r="AU43" s="77"/>
      <c r="AV43" s="77" t="s">
        <v>883</v>
      </c>
      <c r="AW43" s="77"/>
      <c r="AX43" s="77"/>
      <c r="AY43" s="77"/>
      <c r="AZ43" s="77"/>
      <c r="BA43" s="77">
        <v>80919700</v>
      </c>
      <c r="BB43" s="77" t="s">
        <v>113</v>
      </c>
      <c r="BC43" s="77" t="s">
        <v>324</v>
      </c>
      <c r="BD43" s="77" t="s">
        <v>273</v>
      </c>
      <c r="BE43" s="77" t="s">
        <v>114</v>
      </c>
      <c r="BF43" s="77"/>
      <c r="BG43" s="77" t="s">
        <v>282</v>
      </c>
      <c r="BH43" s="77" t="s">
        <v>181</v>
      </c>
      <c r="BI43" s="77" t="s">
        <v>114</v>
      </c>
      <c r="BJ43" s="77"/>
      <c r="BK43" s="77" t="s">
        <v>201</v>
      </c>
      <c r="BL43" s="77"/>
      <c r="BM43" s="77"/>
      <c r="BN43" s="77" t="s">
        <v>141</v>
      </c>
    </row>
    <row r="44" spans="1:66">
      <c r="A44" s="77">
        <v>531</v>
      </c>
      <c r="B44" s="77" t="s">
        <v>84</v>
      </c>
      <c r="C44" s="77" t="s">
        <v>85</v>
      </c>
      <c r="D44" s="77" t="s">
        <v>884</v>
      </c>
      <c r="E44" s="77" t="s">
        <v>885</v>
      </c>
      <c r="F44" s="77" t="s">
        <v>328</v>
      </c>
      <c r="G44" s="77" t="s">
        <v>886</v>
      </c>
      <c r="H44" s="77" t="s">
        <v>887</v>
      </c>
      <c r="I44" s="77" t="s">
        <v>114</v>
      </c>
      <c r="J44" s="77" t="s">
        <v>335</v>
      </c>
      <c r="K44" s="77" t="s">
        <v>382</v>
      </c>
      <c r="L44" s="77" t="s">
        <v>92</v>
      </c>
      <c r="M44" s="77" t="s">
        <v>122</v>
      </c>
      <c r="N44" s="77" t="s">
        <v>888</v>
      </c>
      <c r="O44" s="77"/>
      <c r="P44" s="77"/>
      <c r="Q44" s="77" t="s">
        <v>884</v>
      </c>
      <c r="R44" s="77" t="s">
        <v>382</v>
      </c>
      <c r="S44" s="77" t="s">
        <v>889</v>
      </c>
      <c r="T44" s="77" t="s">
        <v>126</v>
      </c>
      <c r="U44" s="77" t="s">
        <v>890</v>
      </c>
      <c r="V44" s="77" t="s">
        <v>312</v>
      </c>
      <c r="W44" s="77" t="s">
        <v>267</v>
      </c>
      <c r="X44" s="77" t="s">
        <v>174</v>
      </c>
      <c r="Y44" s="77" t="s">
        <v>457</v>
      </c>
      <c r="Z44" s="77" t="s">
        <v>457</v>
      </c>
      <c r="AA44" s="77" t="s">
        <v>457</v>
      </c>
      <c r="AB44" s="77" t="s">
        <v>884</v>
      </c>
      <c r="AC44" s="77">
        <v>5434292</v>
      </c>
      <c r="AD44" s="77" t="s">
        <v>382</v>
      </c>
      <c r="AE44" s="77" t="s">
        <v>891</v>
      </c>
      <c r="AF44" s="77" t="s">
        <v>382</v>
      </c>
      <c r="AG44" s="77" t="s">
        <v>892</v>
      </c>
      <c r="AH44" s="77" t="s">
        <v>720</v>
      </c>
      <c r="AI44" s="77" t="s">
        <v>521</v>
      </c>
      <c r="AJ44" s="77" t="s">
        <v>107</v>
      </c>
      <c r="AK44" s="77" t="s">
        <v>114</v>
      </c>
      <c r="AL44" s="77">
        <v>5180</v>
      </c>
      <c r="AM44" s="77"/>
      <c r="AN44" s="77" t="s">
        <v>888</v>
      </c>
      <c r="AO44" s="77" t="s">
        <v>274</v>
      </c>
      <c r="AP44" s="77" t="s">
        <v>275</v>
      </c>
      <c r="AQ44" s="77" t="s">
        <v>657</v>
      </c>
      <c r="AR44" s="77" t="s">
        <v>893</v>
      </c>
      <c r="AS44" s="77" t="s">
        <v>894</v>
      </c>
      <c r="AT44" s="77" t="s">
        <v>895</v>
      </c>
      <c r="AU44" s="77"/>
      <c r="AV44" s="77" t="s">
        <v>896</v>
      </c>
      <c r="AW44" s="77"/>
      <c r="AX44" s="77"/>
      <c r="AY44" s="77"/>
      <c r="AZ44" s="77"/>
      <c r="BA44" s="77">
        <v>80795632</v>
      </c>
      <c r="BB44" s="77" t="s">
        <v>113</v>
      </c>
      <c r="BC44" s="77" t="s">
        <v>324</v>
      </c>
      <c r="BD44" s="77" t="s">
        <v>273</v>
      </c>
      <c r="BE44" s="77" t="s">
        <v>114</v>
      </c>
      <c r="BF44" s="77"/>
      <c r="BG44" s="77" t="s">
        <v>200</v>
      </c>
      <c r="BH44" s="77" t="s">
        <v>181</v>
      </c>
      <c r="BI44" s="77" t="s">
        <v>114</v>
      </c>
      <c r="BJ44" s="77"/>
      <c r="BK44" s="77" t="s">
        <v>201</v>
      </c>
      <c r="BL44" s="77"/>
      <c r="BM44" s="77" t="s">
        <v>140</v>
      </c>
      <c r="BN44" s="77" t="s">
        <v>141</v>
      </c>
    </row>
    <row r="45" spans="1:66">
      <c r="A45" s="77">
        <v>535</v>
      </c>
      <c r="B45" s="77" t="s">
        <v>84</v>
      </c>
      <c r="C45" s="77" t="s">
        <v>85</v>
      </c>
      <c r="D45" s="77"/>
      <c r="E45" s="77" t="s">
        <v>885</v>
      </c>
      <c r="F45" s="77"/>
      <c r="G45" s="77" t="s">
        <v>886</v>
      </c>
      <c r="H45" s="77" t="s">
        <v>887</v>
      </c>
      <c r="I45" s="77" t="s">
        <v>114</v>
      </c>
      <c r="J45" s="77" t="s">
        <v>335</v>
      </c>
      <c r="K45" s="77" t="s">
        <v>382</v>
      </c>
      <c r="L45" s="77" t="s">
        <v>92</v>
      </c>
      <c r="M45" s="77" t="s">
        <v>122</v>
      </c>
      <c r="N45" s="77"/>
      <c r="O45" s="77"/>
      <c r="P45" s="77"/>
      <c r="Q45" s="77" t="s">
        <v>884</v>
      </c>
      <c r="R45" s="77" t="s">
        <v>382</v>
      </c>
      <c r="S45" s="77" t="s">
        <v>897</v>
      </c>
      <c r="T45" s="77" t="s">
        <v>96</v>
      </c>
      <c r="U45" s="77" t="s">
        <v>898</v>
      </c>
      <c r="V45" s="77" t="s">
        <v>312</v>
      </c>
      <c r="W45" s="77" t="s">
        <v>267</v>
      </c>
      <c r="X45" s="77" t="s">
        <v>174</v>
      </c>
      <c r="Y45" s="77" t="s">
        <v>457</v>
      </c>
      <c r="Z45" s="77" t="s">
        <v>457</v>
      </c>
      <c r="AA45" s="77" t="s">
        <v>457</v>
      </c>
      <c r="AB45" s="77" t="s">
        <v>884</v>
      </c>
      <c r="AC45" s="77">
        <v>5407162</v>
      </c>
      <c r="AD45" s="77" t="s">
        <v>382</v>
      </c>
      <c r="AE45" s="77" t="s">
        <v>899</v>
      </c>
      <c r="AF45" s="77" t="s">
        <v>382</v>
      </c>
      <c r="AG45" s="77" t="s">
        <v>900</v>
      </c>
      <c r="AH45" s="77" t="s">
        <v>720</v>
      </c>
      <c r="AI45" s="77" t="s">
        <v>521</v>
      </c>
      <c r="AJ45" s="77" t="s">
        <v>107</v>
      </c>
      <c r="AK45" s="77" t="s">
        <v>114</v>
      </c>
      <c r="AL45" s="77">
        <v>4880</v>
      </c>
      <c r="AM45" s="77" t="s">
        <v>299</v>
      </c>
      <c r="AN45" s="77" t="s">
        <v>888</v>
      </c>
      <c r="AO45" s="77" t="s">
        <v>300</v>
      </c>
      <c r="AP45" s="77" t="s">
        <v>275</v>
      </c>
      <c r="AQ45" s="77" t="s">
        <v>484</v>
      </c>
      <c r="AR45" s="77" t="s">
        <v>893</v>
      </c>
      <c r="AS45" s="77" t="s">
        <v>901</v>
      </c>
      <c r="AT45" s="77" t="s">
        <v>895</v>
      </c>
      <c r="AU45" s="77"/>
      <c r="AV45" s="77" t="s">
        <v>902</v>
      </c>
      <c r="AW45" s="77"/>
      <c r="AX45" s="77"/>
      <c r="AY45" s="77"/>
      <c r="AZ45" s="77"/>
      <c r="BA45" s="77">
        <v>80795632</v>
      </c>
      <c r="BB45" s="77" t="s">
        <v>113</v>
      </c>
      <c r="BC45" s="77" t="s">
        <v>324</v>
      </c>
      <c r="BD45" s="77" t="s">
        <v>273</v>
      </c>
      <c r="BE45" s="77" t="s">
        <v>114</v>
      </c>
      <c r="BF45" s="77"/>
      <c r="BG45" s="77" t="s">
        <v>200</v>
      </c>
      <c r="BH45" s="77" t="s">
        <v>181</v>
      </c>
      <c r="BI45" s="77" t="s">
        <v>114</v>
      </c>
      <c r="BJ45" s="77"/>
      <c r="BK45" s="77" t="s">
        <v>201</v>
      </c>
      <c r="BL45" s="77"/>
      <c r="BM45" s="77" t="s">
        <v>140</v>
      </c>
      <c r="BN45" s="77"/>
    </row>
    <row r="46" spans="1:66">
      <c r="A46" s="77">
        <v>543</v>
      </c>
      <c r="B46" s="77" t="s">
        <v>84</v>
      </c>
      <c r="C46" s="77" t="s">
        <v>85</v>
      </c>
      <c r="D46" s="77" t="s">
        <v>435</v>
      </c>
      <c r="E46" s="77" t="s">
        <v>903</v>
      </c>
      <c r="F46" s="77" t="s">
        <v>328</v>
      </c>
      <c r="G46" s="77" t="s">
        <v>904</v>
      </c>
      <c r="H46" s="77" t="s">
        <v>905</v>
      </c>
      <c r="I46" s="77" t="s">
        <v>114</v>
      </c>
      <c r="J46" s="77" t="s">
        <v>335</v>
      </c>
      <c r="K46" s="77" t="s">
        <v>19</v>
      </c>
      <c r="L46" s="77" t="s">
        <v>92</v>
      </c>
      <c r="M46" s="77" t="s">
        <v>122</v>
      </c>
      <c r="N46" s="77" t="s">
        <v>906</v>
      </c>
      <c r="O46" s="77"/>
      <c r="P46" s="77"/>
      <c r="Q46" s="77" t="s">
        <v>907</v>
      </c>
      <c r="R46" s="77" t="s">
        <v>19</v>
      </c>
      <c r="S46" s="77" t="s">
        <v>908</v>
      </c>
      <c r="T46" s="77" t="s">
        <v>126</v>
      </c>
      <c r="U46" s="77" t="s">
        <v>909</v>
      </c>
      <c r="V46" s="77" t="s">
        <v>98</v>
      </c>
      <c r="W46" s="77" t="s">
        <v>405</v>
      </c>
      <c r="X46" s="77" t="s">
        <v>335</v>
      </c>
      <c r="Y46" s="77" t="s">
        <v>910</v>
      </c>
      <c r="Z46" s="77" t="s">
        <v>717</v>
      </c>
      <c r="AA46" s="77" t="s">
        <v>718</v>
      </c>
      <c r="AB46" s="77" t="s">
        <v>907</v>
      </c>
      <c r="AC46" s="77">
        <v>5431672</v>
      </c>
      <c r="AD46" s="77" t="s">
        <v>19</v>
      </c>
      <c r="AE46" s="77" t="s">
        <v>911</v>
      </c>
      <c r="AF46" s="77" t="s">
        <v>19</v>
      </c>
      <c r="AG46" s="77" t="s">
        <v>911</v>
      </c>
      <c r="AH46" s="77" t="s">
        <v>768</v>
      </c>
      <c r="AI46" s="77" t="s">
        <v>769</v>
      </c>
      <c r="AJ46" s="77" t="s">
        <v>107</v>
      </c>
      <c r="AK46" s="77" t="s">
        <v>114</v>
      </c>
      <c r="AL46" s="77">
        <v>14800</v>
      </c>
      <c r="AM46" s="77"/>
      <c r="AN46" s="77" t="s">
        <v>906</v>
      </c>
      <c r="AO46" s="77" t="s">
        <v>274</v>
      </c>
      <c r="AP46" s="77" t="s">
        <v>275</v>
      </c>
      <c r="AQ46" s="77" t="s">
        <v>657</v>
      </c>
      <c r="AR46" s="77" t="s">
        <v>912</v>
      </c>
      <c r="AS46" s="77" t="s">
        <v>913</v>
      </c>
      <c r="AT46" s="77" t="s">
        <v>914</v>
      </c>
      <c r="AU46" s="77"/>
      <c r="AV46" s="77" t="s">
        <v>915</v>
      </c>
      <c r="AW46" s="77"/>
      <c r="AX46" s="77"/>
      <c r="AY46" s="77"/>
      <c r="AZ46" s="77"/>
      <c r="BA46" s="77">
        <v>80754252</v>
      </c>
      <c r="BB46" s="77" t="s">
        <v>113</v>
      </c>
      <c r="BC46" s="77" t="s">
        <v>324</v>
      </c>
      <c r="BD46" s="77" t="s">
        <v>916</v>
      </c>
      <c r="BE46" s="77" t="s">
        <v>114</v>
      </c>
      <c r="BF46" s="77"/>
      <c r="BG46" s="77" t="s">
        <v>282</v>
      </c>
      <c r="BH46" s="77" t="s">
        <v>181</v>
      </c>
      <c r="BI46" s="77" t="s">
        <v>114</v>
      </c>
      <c r="BJ46" s="77"/>
      <c r="BK46" s="77" t="s">
        <v>201</v>
      </c>
      <c r="BL46" s="77"/>
      <c r="BM46" s="77"/>
      <c r="BN46" s="77" t="s">
        <v>141</v>
      </c>
    </row>
    <row r="47" spans="1:66">
      <c r="A47" s="77">
        <v>552</v>
      </c>
      <c r="B47" s="77" t="s">
        <v>84</v>
      </c>
      <c r="C47" s="77" t="s">
        <v>85</v>
      </c>
      <c r="D47" s="77" t="s">
        <v>917</v>
      </c>
      <c r="E47" s="77" t="s">
        <v>918</v>
      </c>
      <c r="F47" s="77" t="s">
        <v>777</v>
      </c>
      <c r="G47" s="77" t="s">
        <v>919</v>
      </c>
      <c r="H47" s="77" t="s">
        <v>114</v>
      </c>
      <c r="I47" s="77" t="s">
        <v>114</v>
      </c>
      <c r="J47" s="77" t="s">
        <v>174</v>
      </c>
      <c r="K47" s="77" t="s">
        <v>920</v>
      </c>
      <c r="L47" s="77" t="s">
        <v>92</v>
      </c>
      <c r="M47" s="77" t="s">
        <v>122</v>
      </c>
      <c r="N47" s="77" t="s">
        <v>117</v>
      </c>
      <c r="O47" s="77"/>
      <c r="P47" s="77"/>
      <c r="Q47" s="77" t="s">
        <v>921</v>
      </c>
      <c r="R47" s="77" t="s">
        <v>920</v>
      </c>
      <c r="S47" s="77" t="s">
        <v>922</v>
      </c>
      <c r="T47" s="77" t="s">
        <v>126</v>
      </c>
      <c r="U47" s="77" t="s">
        <v>923</v>
      </c>
      <c r="V47" s="77" t="s">
        <v>98</v>
      </c>
      <c r="W47" s="77" t="s">
        <v>267</v>
      </c>
      <c r="X47" s="77" t="s">
        <v>174</v>
      </c>
      <c r="Y47" s="77" t="s">
        <v>457</v>
      </c>
      <c r="Z47" s="77" t="s">
        <v>457</v>
      </c>
      <c r="AA47" s="77" t="s">
        <v>457</v>
      </c>
      <c r="AB47" s="77" t="s">
        <v>921</v>
      </c>
      <c r="AC47" s="77">
        <v>5459225</v>
      </c>
      <c r="AD47" s="77" t="s">
        <v>920</v>
      </c>
      <c r="AE47" s="77" t="s">
        <v>924</v>
      </c>
      <c r="AF47" s="77" t="s">
        <v>920</v>
      </c>
      <c r="AG47" s="77" t="s">
        <v>924</v>
      </c>
      <c r="AH47" s="77" t="s">
        <v>768</v>
      </c>
      <c r="AI47" s="77" t="s">
        <v>769</v>
      </c>
      <c r="AJ47" s="77" t="s">
        <v>107</v>
      </c>
      <c r="AK47" s="77" t="s">
        <v>114</v>
      </c>
      <c r="AL47" s="77">
        <v>14800</v>
      </c>
      <c r="AM47" s="77"/>
      <c r="AN47" s="77" t="s">
        <v>117</v>
      </c>
      <c r="AO47" s="77" t="s">
        <v>274</v>
      </c>
      <c r="AP47" s="77" t="s">
        <v>275</v>
      </c>
      <c r="AQ47" s="77" t="s">
        <v>276</v>
      </c>
      <c r="AR47" s="77" t="s">
        <v>925</v>
      </c>
      <c r="AS47" s="77" t="s">
        <v>926</v>
      </c>
      <c r="AT47" s="77" t="s">
        <v>927</v>
      </c>
      <c r="AU47" s="77"/>
      <c r="AV47" s="77" t="s">
        <v>928</v>
      </c>
      <c r="AW47" s="77"/>
      <c r="AX47" s="77"/>
      <c r="AY47" s="77"/>
      <c r="AZ47" s="77"/>
      <c r="BA47" s="77">
        <v>80718955</v>
      </c>
      <c r="BB47" s="77" t="s">
        <v>113</v>
      </c>
      <c r="BC47" s="77" t="s">
        <v>324</v>
      </c>
      <c r="BD47" s="77" t="s">
        <v>273</v>
      </c>
      <c r="BE47" s="77" t="s">
        <v>114</v>
      </c>
      <c r="BF47" s="77"/>
      <c r="BG47" s="77" t="s">
        <v>362</v>
      </c>
      <c r="BH47" s="77" t="s">
        <v>181</v>
      </c>
      <c r="BI47" s="77" t="s">
        <v>114</v>
      </c>
      <c r="BJ47" s="77"/>
      <c r="BK47" s="77" t="s">
        <v>201</v>
      </c>
      <c r="BL47" s="77"/>
      <c r="BM47" s="77" t="s">
        <v>414</v>
      </c>
      <c r="BN47" s="77" t="s">
        <v>141</v>
      </c>
    </row>
    <row r="48" spans="1:66">
      <c r="A48" s="77">
        <v>553</v>
      </c>
      <c r="B48" s="77" t="s">
        <v>84</v>
      </c>
      <c r="C48" s="77" t="s">
        <v>85</v>
      </c>
      <c r="D48" s="77" t="s">
        <v>929</v>
      </c>
      <c r="E48" s="77" t="s">
        <v>930</v>
      </c>
      <c r="F48" s="77" t="s">
        <v>777</v>
      </c>
      <c r="G48" s="77" t="s">
        <v>931</v>
      </c>
      <c r="H48" s="77" t="s">
        <v>114</v>
      </c>
      <c r="I48" s="77" t="s">
        <v>114</v>
      </c>
      <c r="J48" s="77" t="s">
        <v>335</v>
      </c>
      <c r="K48" s="77" t="s">
        <v>24</v>
      </c>
      <c r="L48" s="77" t="s">
        <v>92</v>
      </c>
      <c r="M48" s="77" t="s">
        <v>122</v>
      </c>
      <c r="N48" s="77" t="s">
        <v>606</v>
      </c>
      <c r="O48" s="77"/>
      <c r="P48" s="77"/>
      <c r="Q48" s="77" t="s">
        <v>929</v>
      </c>
      <c r="R48" s="77" t="s">
        <v>24</v>
      </c>
      <c r="S48" s="77" t="s">
        <v>932</v>
      </c>
      <c r="T48" s="77" t="s">
        <v>126</v>
      </c>
      <c r="U48" s="77" t="s">
        <v>933</v>
      </c>
      <c r="V48" s="77" t="s">
        <v>98</v>
      </c>
      <c r="W48" s="77" t="s">
        <v>405</v>
      </c>
      <c r="X48" s="77" t="s">
        <v>335</v>
      </c>
      <c r="Y48" s="77" t="s">
        <v>816</v>
      </c>
      <c r="Z48" s="77" t="s">
        <v>717</v>
      </c>
      <c r="AA48" s="77" t="s">
        <v>718</v>
      </c>
      <c r="AB48" s="77" t="s">
        <v>929</v>
      </c>
      <c r="AC48" s="77">
        <v>5459140</v>
      </c>
      <c r="AD48" s="77" t="s">
        <v>24</v>
      </c>
      <c r="AE48" s="77" t="s">
        <v>934</v>
      </c>
      <c r="AF48" s="77" t="s">
        <v>24</v>
      </c>
      <c r="AG48" s="77" t="s">
        <v>935</v>
      </c>
      <c r="AH48" s="77" t="s">
        <v>936</v>
      </c>
      <c r="AI48" s="77" t="s">
        <v>937</v>
      </c>
      <c r="AJ48" s="77" t="s">
        <v>107</v>
      </c>
      <c r="AK48" s="77" t="s">
        <v>114</v>
      </c>
      <c r="AL48" s="77">
        <v>19300</v>
      </c>
      <c r="AM48" s="77"/>
      <c r="AN48" s="77" t="s">
        <v>606</v>
      </c>
      <c r="AO48" s="77" t="s">
        <v>274</v>
      </c>
      <c r="AP48" s="77" t="s">
        <v>275</v>
      </c>
      <c r="AQ48" s="77" t="s">
        <v>276</v>
      </c>
      <c r="AR48" s="77" t="s">
        <v>938</v>
      </c>
      <c r="AS48" s="77" t="s">
        <v>939</v>
      </c>
      <c r="AT48" s="77" t="s">
        <v>927</v>
      </c>
      <c r="AU48" s="77"/>
      <c r="AV48" s="77" t="s">
        <v>940</v>
      </c>
      <c r="AW48" s="77"/>
      <c r="AX48" s="77"/>
      <c r="AY48" s="77"/>
      <c r="AZ48" s="77"/>
      <c r="BA48" s="77">
        <v>80723864</v>
      </c>
      <c r="BB48" s="77" t="s">
        <v>113</v>
      </c>
      <c r="BC48" s="77" t="s">
        <v>324</v>
      </c>
      <c r="BD48" s="77" t="s">
        <v>273</v>
      </c>
      <c r="BE48" s="77" t="s">
        <v>114</v>
      </c>
      <c r="BF48" s="77"/>
      <c r="BG48" s="77" t="s">
        <v>362</v>
      </c>
      <c r="BH48" s="77" t="s">
        <v>181</v>
      </c>
      <c r="BI48" s="77" t="s">
        <v>114</v>
      </c>
      <c r="BJ48" s="77"/>
      <c r="BK48" s="77" t="s">
        <v>201</v>
      </c>
      <c r="BL48" s="77"/>
      <c r="BM48" s="77"/>
      <c r="BN48" s="77" t="s">
        <v>141</v>
      </c>
    </row>
    <row r="49" spans="1:66">
      <c r="A49" s="77">
        <v>565</v>
      </c>
      <c r="B49" s="77" t="s">
        <v>84</v>
      </c>
      <c r="C49" s="77" t="s">
        <v>85</v>
      </c>
      <c r="D49" s="77" t="s">
        <v>941</v>
      </c>
      <c r="E49" s="77" t="s">
        <v>942</v>
      </c>
      <c r="F49" s="77" t="s">
        <v>777</v>
      </c>
      <c r="G49" s="77" t="s">
        <v>943</v>
      </c>
      <c r="H49" s="77" t="s">
        <v>114</v>
      </c>
      <c r="I49" s="77" t="s">
        <v>114</v>
      </c>
      <c r="J49" s="77" t="s">
        <v>944</v>
      </c>
      <c r="K49" s="77" t="s">
        <v>701</v>
      </c>
      <c r="L49" s="77" t="s">
        <v>92</v>
      </c>
      <c r="M49" s="77" t="s">
        <v>122</v>
      </c>
      <c r="N49" s="77" t="s">
        <v>945</v>
      </c>
      <c r="O49" s="77"/>
      <c r="P49" s="77"/>
      <c r="Q49" s="77" t="s">
        <v>941</v>
      </c>
      <c r="R49" s="77" t="s">
        <v>701</v>
      </c>
      <c r="S49" s="77" t="s">
        <v>946</v>
      </c>
      <c r="T49" s="77" t="s">
        <v>126</v>
      </c>
      <c r="U49" s="77" t="s">
        <v>947</v>
      </c>
      <c r="V49" s="77" t="s">
        <v>98</v>
      </c>
      <c r="W49" s="77" t="s">
        <v>405</v>
      </c>
      <c r="X49" s="77" t="s">
        <v>944</v>
      </c>
      <c r="Y49" s="77" t="s">
        <v>948</v>
      </c>
      <c r="Z49" s="77" t="s">
        <v>717</v>
      </c>
      <c r="AA49" s="77" t="s">
        <v>718</v>
      </c>
      <c r="AB49" s="77" t="s">
        <v>941</v>
      </c>
      <c r="AC49" s="77">
        <v>5430595</v>
      </c>
      <c r="AD49" s="77" t="s">
        <v>701</v>
      </c>
      <c r="AE49" s="77" t="s">
        <v>949</v>
      </c>
      <c r="AF49" s="77" t="s">
        <v>701</v>
      </c>
      <c r="AG49" s="77" t="s">
        <v>949</v>
      </c>
      <c r="AH49" s="77" t="s">
        <v>950</v>
      </c>
      <c r="AI49" s="77" t="s">
        <v>937</v>
      </c>
      <c r="AJ49" s="77" t="s">
        <v>107</v>
      </c>
      <c r="AK49" s="77" t="s">
        <v>114</v>
      </c>
      <c r="AL49" s="77">
        <v>19100</v>
      </c>
      <c r="AM49" s="77"/>
      <c r="AN49" s="77" t="s">
        <v>945</v>
      </c>
      <c r="AO49" s="77" t="s">
        <v>274</v>
      </c>
      <c r="AP49" s="77" t="s">
        <v>275</v>
      </c>
      <c r="AQ49" s="77" t="s">
        <v>276</v>
      </c>
      <c r="AR49" s="77" t="s">
        <v>951</v>
      </c>
      <c r="AS49" s="77" t="s">
        <v>952</v>
      </c>
      <c r="AT49" s="77" t="s">
        <v>927</v>
      </c>
      <c r="AU49" s="77"/>
      <c r="AV49" s="77" t="s">
        <v>953</v>
      </c>
      <c r="AW49" s="77"/>
      <c r="AX49" s="77"/>
      <c r="AY49" s="77"/>
      <c r="AZ49" s="77"/>
      <c r="BA49" s="77">
        <v>80714710</v>
      </c>
      <c r="BB49" s="77" t="s">
        <v>113</v>
      </c>
      <c r="BC49" s="77" t="s">
        <v>324</v>
      </c>
      <c r="BD49" s="77" t="s">
        <v>273</v>
      </c>
      <c r="BE49" s="77" t="s">
        <v>114</v>
      </c>
      <c r="BF49" s="77"/>
      <c r="BG49" s="77" t="s">
        <v>282</v>
      </c>
      <c r="BH49" s="77" t="s">
        <v>181</v>
      </c>
      <c r="BI49" s="77" t="s">
        <v>114</v>
      </c>
      <c r="BJ49" s="77"/>
      <c r="BK49" s="77" t="s">
        <v>201</v>
      </c>
      <c r="BL49" s="77"/>
      <c r="BM49" s="77"/>
      <c r="BN49" s="77" t="s">
        <v>141</v>
      </c>
    </row>
    <row r="50" spans="1:66">
      <c r="A50" s="77">
        <v>566</v>
      </c>
      <c r="B50" s="77" t="s">
        <v>84</v>
      </c>
      <c r="C50" s="77" t="s">
        <v>85</v>
      </c>
      <c r="D50" s="77" t="s">
        <v>117</v>
      </c>
      <c r="E50" s="77" t="s">
        <v>954</v>
      </c>
      <c r="F50" s="77" t="s">
        <v>285</v>
      </c>
      <c r="G50" s="77" t="s">
        <v>955</v>
      </c>
      <c r="H50" s="77" t="s">
        <v>114</v>
      </c>
      <c r="I50" s="77" t="s">
        <v>114</v>
      </c>
      <c r="J50" s="77" t="s">
        <v>129</v>
      </c>
      <c r="K50" s="77" t="s">
        <v>263</v>
      </c>
      <c r="L50" s="77" t="s">
        <v>92</v>
      </c>
      <c r="M50" s="77" t="s">
        <v>122</v>
      </c>
      <c r="N50" s="77" t="s">
        <v>956</v>
      </c>
      <c r="O50" s="77"/>
      <c r="P50" s="77"/>
      <c r="Q50" s="77" t="s">
        <v>957</v>
      </c>
      <c r="R50" s="77" t="s">
        <v>263</v>
      </c>
      <c r="S50" s="77" t="s">
        <v>958</v>
      </c>
      <c r="T50" s="77" t="s">
        <v>96</v>
      </c>
      <c r="U50" s="77" t="s">
        <v>959</v>
      </c>
      <c r="V50" s="77" t="s">
        <v>98</v>
      </c>
      <c r="W50" s="77" t="s">
        <v>267</v>
      </c>
      <c r="X50" s="77" t="s">
        <v>129</v>
      </c>
      <c r="Y50" s="77" t="s">
        <v>960</v>
      </c>
      <c r="Z50" s="77" t="s">
        <v>961</v>
      </c>
      <c r="AA50" s="77" t="s">
        <v>962</v>
      </c>
      <c r="AB50" s="77" t="s">
        <v>957</v>
      </c>
      <c r="AC50" s="77">
        <v>5430073</v>
      </c>
      <c r="AD50" s="77" t="s">
        <v>263</v>
      </c>
      <c r="AE50" s="77" t="s">
        <v>963</v>
      </c>
      <c r="AF50" s="77" t="s">
        <v>263</v>
      </c>
      <c r="AG50" s="77" t="s">
        <v>964</v>
      </c>
      <c r="AH50" s="77" t="s">
        <v>965</v>
      </c>
      <c r="AI50" s="77" t="s">
        <v>966</v>
      </c>
      <c r="AJ50" s="77" t="s">
        <v>107</v>
      </c>
      <c r="AK50" s="77" t="s">
        <v>114</v>
      </c>
      <c r="AL50" s="77">
        <v>51000</v>
      </c>
      <c r="AM50" s="77"/>
      <c r="AN50" s="77" t="s">
        <v>263</v>
      </c>
      <c r="AO50" s="77" t="s">
        <v>300</v>
      </c>
      <c r="AP50" s="77" t="s">
        <v>275</v>
      </c>
      <c r="AQ50" s="77"/>
      <c r="AR50" s="77" t="s">
        <v>967</v>
      </c>
      <c r="AS50" s="77"/>
      <c r="AT50" s="77" t="s">
        <v>927</v>
      </c>
      <c r="AU50" s="77"/>
      <c r="AV50" s="77" t="s">
        <v>968</v>
      </c>
      <c r="AW50" s="77"/>
      <c r="AX50" s="77"/>
      <c r="AY50" s="77"/>
      <c r="AZ50" s="77"/>
      <c r="BA50" s="77">
        <v>64155835</v>
      </c>
      <c r="BB50" s="77" t="s">
        <v>113</v>
      </c>
      <c r="BC50" s="77" t="s">
        <v>396</v>
      </c>
      <c r="BD50" s="77" t="s">
        <v>633</v>
      </c>
      <c r="BE50" s="77" t="s">
        <v>114</v>
      </c>
      <c r="BF50" s="77"/>
      <c r="BG50" s="77" t="s">
        <v>139</v>
      </c>
      <c r="BH50" s="77" t="s">
        <v>181</v>
      </c>
      <c r="BI50" s="77" t="s">
        <v>114</v>
      </c>
      <c r="BJ50" s="77"/>
      <c r="BK50" s="77"/>
      <c r="BL50" s="77"/>
      <c r="BM50" s="77" t="s">
        <v>140</v>
      </c>
      <c r="BN50" s="77" t="s">
        <v>141</v>
      </c>
    </row>
    <row r="51" spans="1:66">
      <c r="A51" s="77">
        <v>568</v>
      </c>
      <c r="B51" s="77" t="s">
        <v>84</v>
      </c>
      <c r="C51" s="77" t="s">
        <v>85</v>
      </c>
      <c r="D51" s="77" t="s">
        <v>969</v>
      </c>
      <c r="E51" s="77" t="s">
        <v>970</v>
      </c>
      <c r="F51" s="77" t="s">
        <v>777</v>
      </c>
      <c r="G51" s="77" t="s">
        <v>971</v>
      </c>
      <c r="H51" s="77" t="s">
        <v>114</v>
      </c>
      <c r="I51" s="77" t="s">
        <v>114</v>
      </c>
      <c r="J51" s="77" t="s">
        <v>174</v>
      </c>
      <c r="K51" s="77" t="s">
        <v>920</v>
      </c>
      <c r="L51" s="77" t="s">
        <v>92</v>
      </c>
      <c r="M51" s="77" t="s">
        <v>122</v>
      </c>
      <c r="N51" s="77" t="s">
        <v>117</v>
      </c>
      <c r="O51" s="77"/>
      <c r="P51" s="77"/>
      <c r="Q51" s="77" t="s">
        <v>972</v>
      </c>
      <c r="R51" s="77" t="s">
        <v>920</v>
      </c>
      <c r="S51" s="77" t="s">
        <v>973</v>
      </c>
      <c r="T51" s="77" t="s">
        <v>126</v>
      </c>
      <c r="U51" s="77" t="s">
        <v>974</v>
      </c>
      <c r="V51" s="77" t="s">
        <v>98</v>
      </c>
      <c r="W51" s="77" t="s">
        <v>267</v>
      </c>
      <c r="X51" s="77" t="s">
        <v>174</v>
      </c>
      <c r="Y51" s="77" t="s">
        <v>457</v>
      </c>
      <c r="Z51" s="77" t="s">
        <v>457</v>
      </c>
      <c r="AA51" s="77" t="s">
        <v>457</v>
      </c>
      <c r="AB51" s="77" t="s">
        <v>972</v>
      </c>
      <c r="AC51" s="77">
        <v>5405268</v>
      </c>
      <c r="AD51" s="77" t="s">
        <v>920</v>
      </c>
      <c r="AE51" s="77" t="s">
        <v>975</v>
      </c>
      <c r="AF51" s="77" t="s">
        <v>920</v>
      </c>
      <c r="AG51" s="77" t="s">
        <v>975</v>
      </c>
      <c r="AH51" s="77" t="s">
        <v>768</v>
      </c>
      <c r="AI51" s="77" t="s">
        <v>769</v>
      </c>
      <c r="AJ51" s="77" t="s">
        <v>107</v>
      </c>
      <c r="AK51" s="77" t="s">
        <v>114</v>
      </c>
      <c r="AL51" s="77">
        <v>14800</v>
      </c>
      <c r="AM51" s="77"/>
      <c r="AN51" s="77" t="s">
        <v>117</v>
      </c>
      <c r="AO51" s="77" t="s">
        <v>274</v>
      </c>
      <c r="AP51" s="77" t="s">
        <v>275</v>
      </c>
      <c r="AQ51" s="77" t="s">
        <v>276</v>
      </c>
      <c r="AR51" s="77" t="s">
        <v>976</v>
      </c>
      <c r="AS51" s="77" t="s">
        <v>977</v>
      </c>
      <c r="AT51" s="77" t="s">
        <v>927</v>
      </c>
      <c r="AU51" s="77"/>
      <c r="AV51" s="77" t="s">
        <v>978</v>
      </c>
      <c r="AW51" s="77"/>
      <c r="AX51" s="77"/>
      <c r="AY51" s="77"/>
      <c r="AZ51" s="77"/>
      <c r="BA51" s="77">
        <v>80718950</v>
      </c>
      <c r="BB51" s="77" t="s">
        <v>113</v>
      </c>
      <c r="BC51" s="77" t="s">
        <v>324</v>
      </c>
      <c r="BD51" s="77" t="s">
        <v>273</v>
      </c>
      <c r="BE51" s="77" t="s">
        <v>114</v>
      </c>
      <c r="BF51" s="77"/>
      <c r="BG51" s="77" t="s">
        <v>362</v>
      </c>
      <c r="BH51" s="77" t="s">
        <v>181</v>
      </c>
      <c r="BI51" s="77" t="s">
        <v>114</v>
      </c>
      <c r="BJ51" s="77"/>
      <c r="BK51" s="77" t="s">
        <v>201</v>
      </c>
      <c r="BL51" s="77"/>
      <c r="BM51" s="77" t="s">
        <v>414</v>
      </c>
      <c r="BN51" s="77" t="s">
        <v>141</v>
      </c>
    </row>
    <row r="52" spans="1:66">
      <c r="A52" s="77">
        <v>605</v>
      </c>
      <c r="B52" s="77" t="s">
        <v>84</v>
      </c>
      <c r="C52" s="77" t="s">
        <v>85</v>
      </c>
      <c r="D52" s="77" t="s">
        <v>979</v>
      </c>
      <c r="E52" s="77" t="s">
        <v>980</v>
      </c>
      <c r="F52" s="77" t="s">
        <v>328</v>
      </c>
      <c r="G52" s="77" t="s">
        <v>981</v>
      </c>
      <c r="H52" s="77" t="s">
        <v>982</v>
      </c>
      <c r="I52" s="77" t="s">
        <v>114</v>
      </c>
      <c r="J52" s="77" t="s">
        <v>335</v>
      </c>
      <c r="K52" s="77" t="s">
        <v>28</v>
      </c>
      <c r="L52" s="77" t="s">
        <v>92</v>
      </c>
      <c r="M52" s="77" t="s">
        <v>122</v>
      </c>
      <c r="N52" s="77" t="s">
        <v>983</v>
      </c>
      <c r="O52" s="77"/>
      <c r="P52" s="77"/>
      <c r="Q52" s="77" t="s">
        <v>979</v>
      </c>
      <c r="R52" s="77" t="s">
        <v>28</v>
      </c>
      <c r="S52" s="77" t="s">
        <v>984</v>
      </c>
      <c r="T52" s="77" t="s">
        <v>126</v>
      </c>
      <c r="U52" s="77" t="s">
        <v>985</v>
      </c>
      <c r="V52" s="77" t="s">
        <v>98</v>
      </c>
      <c r="W52" s="77" t="s">
        <v>267</v>
      </c>
      <c r="X52" s="77" t="s">
        <v>129</v>
      </c>
      <c r="Y52" s="77" t="s">
        <v>313</v>
      </c>
      <c r="Z52" s="77" t="s">
        <v>986</v>
      </c>
      <c r="AA52" s="77" t="s">
        <v>987</v>
      </c>
      <c r="AB52" s="77" t="s">
        <v>979</v>
      </c>
      <c r="AC52" s="77">
        <v>5396567</v>
      </c>
      <c r="AD52" s="77" t="s">
        <v>28</v>
      </c>
      <c r="AE52" s="77" t="s">
        <v>985</v>
      </c>
      <c r="AF52" s="77" t="s">
        <v>28</v>
      </c>
      <c r="AG52" s="77" t="s">
        <v>988</v>
      </c>
      <c r="AH52" s="77" t="s">
        <v>677</v>
      </c>
      <c r="AI52" s="77" t="s">
        <v>273</v>
      </c>
      <c r="AJ52" s="77" t="s">
        <v>107</v>
      </c>
      <c r="AK52" s="77" t="s">
        <v>114</v>
      </c>
      <c r="AL52" s="77">
        <v>5980</v>
      </c>
      <c r="AM52" s="77"/>
      <c r="AN52" s="77" t="s">
        <v>983</v>
      </c>
      <c r="AO52" s="77" t="s">
        <v>274</v>
      </c>
      <c r="AP52" s="77" t="s">
        <v>275</v>
      </c>
      <c r="AQ52" s="77" t="s">
        <v>276</v>
      </c>
      <c r="AR52" s="77" t="s">
        <v>989</v>
      </c>
      <c r="AS52" s="77" t="s">
        <v>990</v>
      </c>
      <c r="AT52" s="77" t="s">
        <v>991</v>
      </c>
      <c r="AU52" s="77"/>
      <c r="AV52" s="77" t="s">
        <v>992</v>
      </c>
      <c r="AW52" s="77"/>
      <c r="AX52" s="77"/>
      <c r="AY52" s="77"/>
      <c r="AZ52" s="77"/>
      <c r="BA52" s="77">
        <v>76479809</v>
      </c>
      <c r="BB52" s="77" t="s">
        <v>113</v>
      </c>
      <c r="BC52" s="77" t="s">
        <v>324</v>
      </c>
      <c r="BD52" s="77" t="s">
        <v>273</v>
      </c>
      <c r="BE52" s="77" t="s">
        <v>114</v>
      </c>
      <c r="BF52" s="77"/>
      <c r="BG52" s="77" t="s">
        <v>362</v>
      </c>
      <c r="BH52" s="77" t="s">
        <v>181</v>
      </c>
      <c r="BI52" s="77" t="s">
        <v>114</v>
      </c>
      <c r="BJ52" s="77"/>
      <c r="BK52" s="77" t="s">
        <v>201</v>
      </c>
      <c r="BL52" s="77"/>
      <c r="BM52" s="77" t="s">
        <v>115</v>
      </c>
      <c r="BN52" s="77" t="s">
        <v>141</v>
      </c>
    </row>
    <row r="53" spans="1:66">
      <c r="A53" s="77">
        <v>623</v>
      </c>
      <c r="B53" s="77" t="s">
        <v>84</v>
      </c>
      <c r="C53" s="77" t="s">
        <v>85</v>
      </c>
      <c r="D53" s="77" t="s">
        <v>993</v>
      </c>
      <c r="E53" s="77" t="s">
        <v>994</v>
      </c>
      <c r="F53" s="77" t="s">
        <v>119</v>
      </c>
      <c r="G53" s="77" t="s">
        <v>995</v>
      </c>
      <c r="H53" s="77" t="s">
        <v>114</v>
      </c>
      <c r="I53" s="77" t="s">
        <v>114</v>
      </c>
      <c r="J53" s="77" t="s">
        <v>335</v>
      </c>
      <c r="K53" s="77" t="s">
        <v>22</v>
      </c>
      <c r="L53" s="77" t="s">
        <v>92</v>
      </c>
      <c r="M53" s="77" t="s">
        <v>122</v>
      </c>
      <c r="N53" s="77" t="s">
        <v>996</v>
      </c>
      <c r="O53" s="77"/>
      <c r="P53" s="77"/>
      <c r="Q53" s="77" t="s">
        <v>993</v>
      </c>
      <c r="R53" s="77" t="s">
        <v>22</v>
      </c>
      <c r="S53" s="77" t="s">
        <v>997</v>
      </c>
      <c r="T53" s="77" t="s">
        <v>126</v>
      </c>
      <c r="U53" s="77" t="s">
        <v>998</v>
      </c>
      <c r="V53" s="77" t="s">
        <v>98</v>
      </c>
      <c r="W53" s="77" t="s">
        <v>405</v>
      </c>
      <c r="X53" s="77" t="s">
        <v>335</v>
      </c>
      <c r="Y53" s="77" t="s">
        <v>999</v>
      </c>
      <c r="Z53" s="77" t="s">
        <v>717</v>
      </c>
      <c r="AA53" s="77" t="s">
        <v>718</v>
      </c>
      <c r="AB53" s="77" t="s">
        <v>993</v>
      </c>
      <c r="AC53" s="77">
        <v>5393661</v>
      </c>
      <c r="AD53" s="77" t="s">
        <v>22</v>
      </c>
      <c r="AE53" s="77" t="s">
        <v>1000</v>
      </c>
      <c r="AF53" s="77" t="s">
        <v>22</v>
      </c>
      <c r="AG53" s="77" t="s">
        <v>1001</v>
      </c>
      <c r="AH53" s="77" t="s">
        <v>691</v>
      </c>
      <c r="AI53" s="77" t="s">
        <v>692</v>
      </c>
      <c r="AJ53" s="77" t="s">
        <v>107</v>
      </c>
      <c r="AK53" s="77" t="s">
        <v>114</v>
      </c>
      <c r="AL53" s="77">
        <v>4880</v>
      </c>
      <c r="AM53" s="77"/>
      <c r="AN53" s="77" t="s">
        <v>996</v>
      </c>
      <c r="AO53" s="77" t="s">
        <v>274</v>
      </c>
      <c r="AP53" s="77" t="s">
        <v>275</v>
      </c>
      <c r="AQ53" s="77" t="s">
        <v>459</v>
      </c>
      <c r="AR53" s="77" t="s">
        <v>1002</v>
      </c>
      <c r="AS53" s="77" t="s">
        <v>1003</v>
      </c>
      <c r="AT53" s="77" t="s">
        <v>1004</v>
      </c>
      <c r="AU53" s="77"/>
      <c r="AV53" s="77" t="s">
        <v>1005</v>
      </c>
      <c r="AW53" s="77"/>
      <c r="AX53" s="77"/>
      <c r="AY53" s="77"/>
      <c r="AZ53" s="77"/>
      <c r="BA53" s="77">
        <v>75080788</v>
      </c>
      <c r="BB53" s="77" t="s">
        <v>113</v>
      </c>
      <c r="BC53" s="77" t="s">
        <v>324</v>
      </c>
      <c r="BD53" s="77" t="s">
        <v>273</v>
      </c>
      <c r="BE53" s="77" t="s">
        <v>114</v>
      </c>
      <c r="BF53" s="77"/>
      <c r="BG53" s="77" t="s">
        <v>282</v>
      </c>
      <c r="BH53" s="77" t="s">
        <v>181</v>
      </c>
      <c r="BI53" s="77" t="s">
        <v>114</v>
      </c>
      <c r="BJ53" s="77"/>
      <c r="BK53" s="77" t="s">
        <v>201</v>
      </c>
      <c r="BL53" s="77"/>
      <c r="BM53" s="77"/>
      <c r="BN53" s="77" t="s">
        <v>141</v>
      </c>
    </row>
    <row r="54" spans="1:66">
      <c r="A54" s="77">
        <v>656</v>
      </c>
      <c r="B54" s="77" t="s">
        <v>84</v>
      </c>
      <c r="C54" s="77" t="s">
        <v>85</v>
      </c>
      <c r="D54" s="77" t="s">
        <v>1006</v>
      </c>
      <c r="E54" s="77" t="s">
        <v>1007</v>
      </c>
      <c r="F54" s="77" t="s">
        <v>285</v>
      </c>
      <c r="G54" s="77" t="s">
        <v>1008</v>
      </c>
      <c r="H54" s="77" t="s">
        <v>1009</v>
      </c>
      <c r="I54" s="77" t="s">
        <v>114</v>
      </c>
      <c r="J54" s="77" t="s">
        <v>335</v>
      </c>
      <c r="K54" s="77" t="s">
        <v>701</v>
      </c>
      <c r="L54" s="77" t="s">
        <v>92</v>
      </c>
      <c r="M54" s="77" t="s">
        <v>122</v>
      </c>
      <c r="N54" s="77" t="s">
        <v>1010</v>
      </c>
      <c r="O54" s="77"/>
      <c r="P54" s="77"/>
      <c r="Q54" s="77" t="s">
        <v>1006</v>
      </c>
      <c r="R54" s="77" t="s">
        <v>701</v>
      </c>
      <c r="S54" s="77" t="s">
        <v>1011</v>
      </c>
      <c r="T54" s="77" t="s">
        <v>126</v>
      </c>
      <c r="U54" s="77" t="s">
        <v>1012</v>
      </c>
      <c r="V54" s="77" t="s">
        <v>98</v>
      </c>
      <c r="W54" s="77" t="s">
        <v>405</v>
      </c>
      <c r="X54" s="77" t="s">
        <v>335</v>
      </c>
      <c r="Y54" s="77" t="s">
        <v>1013</v>
      </c>
      <c r="Z54" s="77" t="s">
        <v>717</v>
      </c>
      <c r="AA54" s="77" t="s">
        <v>718</v>
      </c>
      <c r="AB54" s="77" t="s">
        <v>1006</v>
      </c>
      <c r="AC54" s="77">
        <v>5391475</v>
      </c>
      <c r="AD54" s="77" t="s">
        <v>701</v>
      </c>
      <c r="AE54" s="77" t="s">
        <v>1014</v>
      </c>
      <c r="AF54" s="77" t="s">
        <v>701</v>
      </c>
      <c r="AG54" s="77" t="s">
        <v>1014</v>
      </c>
      <c r="AH54" s="77" t="s">
        <v>720</v>
      </c>
      <c r="AI54" s="77" t="s">
        <v>521</v>
      </c>
      <c r="AJ54" s="77" t="s">
        <v>107</v>
      </c>
      <c r="AK54" s="77" t="s">
        <v>114</v>
      </c>
      <c r="AL54" s="77">
        <v>5180</v>
      </c>
      <c r="AM54" s="77"/>
      <c r="AN54" s="77" t="s">
        <v>23</v>
      </c>
      <c r="AO54" s="77" t="s">
        <v>274</v>
      </c>
      <c r="AP54" s="77" t="s">
        <v>275</v>
      </c>
      <c r="AQ54" s="77" t="s">
        <v>484</v>
      </c>
      <c r="AR54" s="77" t="s">
        <v>1015</v>
      </c>
      <c r="AS54" s="77" t="s">
        <v>1016</v>
      </c>
      <c r="AT54" s="77" t="s">
        <v>1017</v>
      </c>
      <c r="AU54" s="77"/>
      <c r="AV54" s="77" t="s">
        <v>1018</v>
      </c>
      <c r="AW54" s="77"/>
      <c r="AX54" s="77"/>
      <c r="AY54" s="77"/>
      <c r="AZ54" s="77"/>
      <c r="BA54" s="77">
        <v>80307329</v>
      </c>
      <c r="BB54" s="77" t="s">
        <v>113</v>
      </c>
      <c r="BC54" s="77" t="s">
        <v>324</v>
      </c>
      <c r="BD54" s="77" t="s">
        <v>273</v>
      </c>
      <c r="BE54" s="77" t="s">
        <v>114</v>
      </c>
      <c r="BF54" s="77"/>
      <c r="BG54" s="77" t="s">
        <v>282</v>
      </c>
      <c r="BH54" s="77" t="s">
        <v>181</v>
      </c>
      <c r="BI54" s="77" t="s">
        <v>114</v>
      </c>
      <c r="BJ54" s="77"/>
      <c r="BK54" s="77" t="s">
        <v>201</v>
      </c>
      <c r="BL54" s="77"/>
      <c r="BM54" s="77"/>
      <c r="BN54" s="77" t="s">
        <v>141</v>
      </c>
    </row>
    <row r="55" spans="1:66">
      <c r="A55" s="77">
        <v>671</v>
      </c>
      <c r="B55" s="77" t="s">
        <v>84</v>
      </c>
      <c r="C55" s="77" t="s">
        <v>85</v>
      </c>
      <c r="D55" s="77" t="s">
        <v>702</v>
      </c>
      <c r="E55" s="77" t="s">
        <v>698</v>
      </c>
      <c r="F55" s="77" t="s">
        <v>451</v>
      </c>
      <c r="G55" s="77" t="s">
        <v>699</v>
      </c>
      <c r="H55" s="77" t="s">
        <v>700</v>
      </c>
      <c r="I55" s="77" t="s">
        <v>114</v>
      </c>
      <c r="J55" s="77" t="s">
        <v>174</v>
      </c>
      <c r="K55" s="77" t="s">
        <v>701</v>
      </c>
      <c r="L55" s="77" t="s">
        <v>92</v>
      </c>
      <c r="M55" s="77" t="s">
        <v>122</v>
      </c>
      <c r="N55" s="77" t="s">
        <v>1010</v>
      </c>
      <c r="O55" s="77"/>
      <c r="P55" s="77"/>
      <c r="Q55" s="77" t="s">
        <v>702</v>
      </c>
      <c r="R55" s="77" t="s">
        <v>701</v>
      </c>
      <c r="S55" s="77" t="s">
        <v>1019</v>
      </c>
      <c r="T55" s="77" t="s">
        <v>126</v>
      </c>
      <c r="U55" s="77" t="s">
        <v>1020</v>
      </c>
      <c r="V55" s="77" t="s">
        <v>98</v>
      </c>
      <c r="W55" s="77" t="s">
        <v>267</v>
      </c>
      <c r="X55" s="77" t="s">
        <v>174</v>
      </c>
      <c r="Y55" s="77" t="s">
        <v>705</v>
      </c>
      <c r="Z55" s="77" t="s">
        <v>706</v>
      </c>
      <c r="AA55" s="77" t="s">
        <v>481</v>
      </c>
      <c r="AB55" s="77" t="s">
        <v>702</v>
      </c>
      <c r="AC55" s="77">
        <v>5388535</v>
      </c>
      <c r="AD55" s="77" t="s">
        <v>701</v>
      </c>
      <c r="AE55" s="77" t="s">
        <v>1021</v>
      </c>
      <c r="AF55" s="77" t="s">
        <v>701</v>
      </c>
      <c r="AG55" s="77" t="s">
        <v>1021</v>
      </c>
      <c r="AH55" s="77" t="s">
        <v>843</v>
      </c>
      <c r="AI55" s="77" t="s">
        <v>844</v>
      </c>
      <c r="AJ55" s="77" t="s">
        <v>107</v>
      </c>
      <c r="AK55" s="77" t="s">
        <v>114</v>
      </c>
      <c r="AL55" s="77">
        <v>19100</v>
      </c>
      <c r="AM55" s="77"/>
      <c r="AN55" s="77" t="s">
        <v>23</v>
      </c>
      <c r="AO55" s="77" t="s">
        <v>300</v>
      </c>
      <c r="AP55" s="77" t="s">
        <v>275</v>
      </c>
      <c r="AQ55" s="77" t="s">
        <v>459</v>
      </c>
      <c r="AR55" s="77" t="s">
        <v>711</v>
      </c>
      <c r="AS55" s="77" t="s">
        <v>1022</v>
      </c>
      <c r="AT55" s="77" t="s">
        <v>1023</v>
      </c>
      <c r="AU55" s="77"/>
      <c r="AV55" s="77" t="s">
        <v>1024</v>
      </c>
      <c r="AW55" s="77"/>
      <c r="AX55" s="77"/>
      <c r="AY55" s="77"/>
      <c r="AZ55" s="77"/>
      <c r="BA55" s="77">
        <v>79738755</v>
      </c>
      <c r="BB55" s="77" t="s">
        <v>113</v>
      </c>
      <c r="BC55" s="77" t="s">
        <v>324</v>
      </c>
      <c r="BD55" s="77" t="s">
        <v>273</v>
      </c>
      <c r="BE55" s="77" t="s">
        <v>114</v>
      </c>
      <c r="BF55" s="77"/>
      <c r="BG55" s="77" t="s">
        <v>362</v>
      </c>
      <c r="BH55" s="77" t="s">
        <v>181</v>
      </c>
      <c r="BI55" s="77" t="s">
        <v>114</v>
      </c>
      <c r="BJ55" s="77"/>
      <c r="BK55" s="77" t="s">
        <v>201</v>
      </c>
      <c r="BL55" s="77"/>
      <c r="BM55" s="77" t="s">
        <v>140</v>
      </c>
      <c r="BN55" s="77" t="s">
        <v>141</v>
      </c>
    </row>
    <row r="56" spans="1:66">
      <c r="A56" s="77">
        <v>678</v>
      </c>
      <c r="B56" s="77" t="s">
        <v>84</v>
      </c>
      <c r="C56" s="77" t="s">
        <v>85</v>
      </c>
      <c r="D56" s="77"/>
      <c r="E56" s="77" t="s">
        <v>488</v>
      </c>
      <c r="F56" s="77"/>
      <c r="G56" s="77" t="s">
        <v>489</v>
      </c>
      <c r="H56" s="77" t="s">
        <v>490</v>
      </c>
      <c r="I56" s="77" t="s">
        <v>114</v>
      </c>
      <c r="J56" s="77" t="s">
        <v>174</v>
      </c>
      <c r="K56" s="77" t="s">
        <v>308</v>
      </c>
      <c r="L56" s="77" t="s">
        <v>92</v>
      </c>
      <c r="M56" s="77" t="s">
        <v>122</v>
      </c>
      <c r="N56" s="77"/>
      <c r="O56" s="77"/>
      <c r="P56" s="77"/>
      <c r="Q56" s="77" t="s">
        <v>491</v>
      </c>
      <c r="R56" s="77" t="s">
        <v>308</v>
      </c>
      <c r="S56" s="77" t="s">
        <v>1025</v>
      </c>
      <c r="T56" s="77" t="s">
        <v>96</v>
      </c>
      <c r="U56" s="77" t="s">
        <v>1026</v>
      </c>
      <c r="V56" s="77" t="s">
        <v>312</v>
      </c>
      <c r="W56" s="77" t="s">
        <v>128</v>
      </c>
      <c r="X56" s="77" t="s">
        <v>174</v>
      </c>
      <c r="Y56" s="77" t="s">
        <v>494</v>
      </c>
      <c r="Z56" s="77" t="s">
        <v>495</v>
      </c>
      <c r="AA56" s="77" t="s">
        <v>496</v>
      </c>
      <c r="AB56" s="77" t="s">
        <v>491</v>
      </c>
      <c r="AC56" s="77">
        <v>5387658</v>
      </c>
      <c r="AD56" s="77" t="s">
        <v>308</v>
      </c>
      <c r="AE56" s="77" t="s">
        <v>1027</v>
      </c>
      <c r="AF56" s="77" t="s">
        <v>308</v>
      </c>
      <c r="AG56" s="77" t="s">
        <v>1028</v>
      </c>
      <c r="AH56" s="77" t="s">
        <v>677</v>
      </c>
      <c r="AI56" s="77" t="s">
        <v>273</v>
      </c>
      <c r="AJ56" s="77" t="s">
        <v>107</v>
      </c>
      <c r="AK56" s="77" t="s">
        <v>114</v>
      </c>
      <c r="AL56" s="77">
        <v>6180</v>
      </c>
      <c r="AM56" s="77"/>
      <c r="AN56" s="77" t="s">
        <v>498</v>
      </c>
      <c r="AO56" s="77" t="s">
        <v>300</v>
      </c>
      <c r="AP56" s="77" t="s">
        <v>275</v>
      </c>
      <c r="AQ56" s="77" t="s">
        <v>276</v>
      </c>
      <c r="AR56" s="77" t="s">
        <v>500</v>
      </c>
      <c r="AS56" s="77" t="s">
        <v>1029</v>
      </c>
      <c r="AT56" s="77" t="s">
        <v>1030</v>
      </c>
      <c r="AU56" s="77"/>
      <c r="AV56" s="77" t="s">
        <v>1031</v>
      </c>
      <c r="AW56" s="77"/>
      <c r="AX56" s="77"/>
      <c r="AY56" s="77"/>
      <c r="AZ56" s="77"/>
      <c r="BA56" s="77">
        <v>69281569</v>
      </c>
      <c r="BB56" s="77" t="s">
        <v>113</v>
      </c>
      <c r="BC56" s="77" t="s">
        <v>504</v>
      </c>
      <c r="BD56" s="77" t="s">
        <v>136</v>
      </c>
      <c r="BE56" s="77" t="s">
        <v>505</v>
      </c>
      <c r="BF56" s="77"/>
      <c r="BG56" s="77" t="s">
        <v>112</v>
      </c>
      <c r="BH56" s="77" t="s">
        <v>113</v>
      </c>
      <c r="BI56" s="77" t="s">
        <v>1032</v>
      </c>
      <c r="BJ56" s="77"/>
      <c r="BK56" s="77" t="s">
        <v>201</v>
      </c>
      <c r="BL56" s="77"/>
      <c r="BM56" s="77" t="s">
        <v>140</v>
      </c>
      <c r="BN56" s="77"/>
    </row>
    <row r="57" spans="1:66">
      <c r="A57" s="77">
        <v>47</v>
      </c>
      <c r="B57" s="77" t="s">
        <v>84</v>
      </c>
      <c r="C57" s="77" t="s">
        <v>85</v>
      </c>
      <c r="D57" s="77" t="s">
        <v>344</v>
      </c>
      <c r="E57" s="77" t="s">
        <v>1033</v>
      </c>
      <c r="F57" s="77" t="s">
        <v>28</v>
      </c>
      <c r="G57" s="77" t="s">
        <v>1034</v>
      </c>
      <c r="H57" s="77" t="s">
        <v>1035</v>
      </c>
      <c r="I57" s="77" t="s">
        <v>620</v>
      </c>
      <c r="J57" s="77"/>
      <c r="K57" s="77" t="s">
        <v>28</v>
      </c>
      <c r="L57" s="77" t="s">
        <v>92</v>
      </c>
      <c r="M57" s="77" t="s">
        <v>350</v>
      </c>
      <c r="N57" s="77" t="s">
        <v>418</v>
      </c>
      <c r="O57" s="77"/>
      <c r="P57" s="77"/>
      <c r="Q57" s="77" t="s">
        <v>1036</v>
      </c>
      <c r="R57" s="77" t="s">
        <v>28</v>
      </c>
      <c r="S57" s="77" t="s">
        <v>1037</v>
      </c>
      <c r="T57" s="77" t="s">
        <v>126</v>
      </c>
      <c r="U57" s="77" t="s">
        <v>1038</v>
      </c>
      <c r="V57" s="77" t="s">
        <v>98</v>
      </c>
      <c r="W57" s="77" t="s">
        <v>1039</v>
      </c>
      <c r="X57" s="77" t="s">
        <v>174</v>
      </c>
      <c r="Y57" s="77" t="s">
        <v>1040</v>
      </c>
      <c r="Z57" s="77" t="s">
        <v>457</v>
      </c>
      <c r="AA57" s="77" t="s">
        <v>457</v>
      </c>
      <c r="AB57" s="77" t="s">
        <v>1036</v>
      </c>
      <c r="AC57" s="77">
        <v>5415253</v>
      </c>
      <c r="AD57" s="77" t="s">
        <v>28</v>
      </c>
      <c r="AE57" s="77" t="s">
        <v>1041</v>
      </c>
      <c r="AF57" s="77" t="s">
        <v>28</v>
      </c>
      <c r="AG57" s="77" t="s">
        <v>1042</v>
      </c>
      <c r="AH57" s="77" t="s">
        <v>1043</v>
      </c>
      <c r="AI57" s="77" t="s">
        <v>1044</v>
      </c>
      <c r="AJ57" s="77" t="s">
        <v>107</v>
      </c>
      <c r="AK57" s="77" t="s">
        <v>114</v>
      </c>
      <c r="AL57" s="77">
        <v>5480</v>
      </c>
      <c r="AM57" s="77"/>
      <c r="AN57" s="77" t="s">
        <v>28</v>
      </c>
      <c r="AO57" s="77" t="s">
        <v>274</v>
      </c>
      <c r="AP57" s="77" t="s">
        <v>275</v>
      </c>
      <c r="AQ57" s="77" t="s">
        <v>276</v>
      </c>
      <c r="AR57" s="77" t="s">
        <v>1045</v>
      </c>
      <c r="AS57" s="77" t="s">
        <v>1046</v>
      </c>
      <c r="AT57" s="77" t="s">
        <v>1047</v>
      </c>
      <c r="AU57" s="77"/>
      <c r="AV57" s="77" t="s">
        <v>1048</v>
      </c>
      <c r="AW57" s="77"/>
      <c r="AX57" s="77"/>
      <c r="AY57" s="77"/>
      <c r="AZ57" s="77"/>
      <c r="BA57" s="77">
        <v>81849719</v>
      </c>
      <c r="BB57" s="77" t="s">
        <v>113</v>
      </c>
      <c r="BC57" s="77" t="s">
        <v>324</v>
      </c>
      <c r="BD57" s="77" t="s">
        <v>1049</v>
      </c>
      <c r="BE57" s="77" t="s">
        <v>114</v>
      </c>
      <c r="BF57" s="77"/>
      <c r="BG57" s="77" t="s">
        <v>282</v>
      </c>
      <c r="BH57" s="77" t="s">
        <v>113</v>
      </c>
      <c r="BI57" s="77" t="s">
        <v>114</v>
      </c>
      <c r="BJ57" s="77"/>
      <c r="BK57" s="77" t="s">
        <v>201</v>
      </c>
      <c r="BL57" s="77"/>
      <c r="BM57" s="77" t="s">
        <v>140</v>
      </c>
      <c r="BN57" s="77" t="s">
        <v>363</v>
      </c>
    </row>
    <row r="58" spans="1:66">
      <c r="A58" s="77">
        <v>108</v>
      </c>
      <c r="B58" s="77" t="s">
        <v>84</v>
      </c>
      <c r="C58" s="77" t="s">
        <v>85</v>
      </c>
      <c r="D58" s="77" t="s">
        <v>1050</v>
      </c>
      <c r="E58" s="77" t="s">
        <v>1051</v>
      </c>
      <c r="F58" s="77" t="s">
        <v>451</v>
      </c>
      <c r="G58" s="77" t="s">
        <v>1052</v>
      </c>
      <c r="H58" s="77" t="s">
        <v>1053</v>
      </c>
      <c r="I58" s="77" t="s">
        <v>114</v>
      </c>
      <c r="J58" s="77" t="s">
        <v>335</v>
      </c>
      <c r="K58" s="77" t="s">
        <v>701</v>
      </c>
      <c r="L58" s="77" t="s">
        <v>92</v>
      </c>
      <c r="M58" s="77" t="s">
        <v>122</v>
      </c>
      <c r="N58" s="77" t="s">
        <v>1010</v>
      </c>
      <c r="O58" s="77"/>
      <c r="P58" s="77"/>
      <c r="Q58" s="77" t="s">
        <v>1050</v>
      </c>
      <c r="R58" s="77" t="s">
        <v>701</v>
      </c>
      <c r="S58" s="77" t="s">
        <v>1054</v>
      </c>
      <c r="T58" s="77" t="s">
        <v>126</v>
      </c>
      <c r="U58" s="77" t="s">
        <v>1055</v>
      </c>
      <c r="V58" s="77" t="s">
        <v>98</v>
      </c>
      <c r="W58" s="77" t="s">
        <v>1056</v>
      </c>
      <c r="X58" s="77" t="s">
        <v>335</v>
      </c>
      <c r="Y58" s="77" t="s">
        <v>1057</v>
      </c>
      <c r="Z58" s="77" t="s">
        <v>717</v>
      </c>
      <c r="AA58" s="77" t="s">
        <v>718</v>
      </c>
      <c r="AB58" s="77" t="s">
        <v>1050</v>
      </c>
      <c r="AC58" s="77">
        <v>5398861</v>
      </c>
      <c r="AD58" s="77" t="s">
        <v>701</v>
      </c>
      <c r="AE58" s="77" t="s">
        <v>1058</v>
      </c>
      <c r="AF58" s="77" t="s">
        <v>701</v>
      </c>
      <c r="AG58" s="77" t="s">
        <v>1059</v>
      </c>
      <c r="AH58" s="77" t="s">
        <v>1060</v>
      </c>
      <c r="AI58" s="77" t="s">
        <v>1044</v>
      </c>
      <c r="AJ58" s="77" t="s">
        <v>107</v>
      </c>
      <c r="AK58" s="77" t="s">
        <v>114</v>
      </c>
      <c r="AL58" s="77">
        <v>4802</v>
      </c>
      <c r="AM58" s="77"/>
      <c r="AN58" s="77" t="s">
        <v>23</v>
      </c>
      <c r="AO58" s="77" t="s">
        <v>274</v>
      </c>
      <c r="AP58" s="77" t="s">
        <v>275</v>
      </c>
      <c r="AQ58" s="77" t="s">
        <v>276</v>
      </c>
      <c r="AR58" s="77" t="s">
        <v>1061</v>
      </c>
      <c r="AS58" s="77" t="s">
        <v>1062</v>
      </c>
      <c r="AT58" s="77" t="s">
        <v>1063</v>
      </c>
      <c r="AU58" s="77"/>
      <c r="AV58" s="77" t="s">
        <v>1064</v>
      </c>
      <c r="AW58" s="77"/>
      <c r="AX58" s="77"/>
      <c r="AY58" s="77"/>
      <c r="AZ58" s="77"/>
      <c r="BA58" s="77">
        <v>79730605</v>
      </c>
      <c r="BB58" s="77" t="s">
        <v>113</v>
      </c>
      <c r="BC58" s="77" t="s">
        <v>324</v>
      </c>
      <c r="BD58" s="77" t="s">
        <v>114</v>
      </c>
      <c r="BE58" s="77" t="s">
        <v>114</v>
      </c>
      <c r="BF58" s="77"/>
      <c r="BG58" s="77" t="s">
        <v>282</v>
      </c>
      <c r="BH58" s="77" t="s">
        <v>113</v>
      </c>
      <c r="BI58" s="77" t="s">
        <v>114</v>
      </c>
      <c r="BJ58" s="77"/>
      <c r="BK58" s="77" t="s">
        <v>201</v>
      </c>
      <c r="BL58" s="77"/>
      <c r="BM58" s="77"/>
      <c r="BN58" s="77" t="s">
        <v>141</v>
      </c>
    </row>
    <row r="59" spans="1:66">
      <c r="A59" s="77">
        <v>121</v>
      </c>
      <c r="B59" s="77" t="s">
        <v>84</v>
      </c>
      <c r="C59" s="77" t="s">
        <v>85</v>
      </c>
      <c r="D59" s="77"/>
      <c r="E59" s="77" t="s">
        <v>1065</v>
      </c>
      <c r="F59" s="77"/>
      <c r="G59" s="77" t="s">
        <v>1066</v>
      </c>
      <c r="H59" s="77" t="s">
        <v>1067</v>
      </c>
      <c r="I59" s="77" t="s">
        <v>114</v>
      </c>
      <c r="J59" s="77" t="s">
        <v>174</v>
      </c>
      <c r="K59" s="77" t="s">
        <v>1068</v>
      </c>
      <c r="L59" s="77" t="s">
        <v>92</v>
      </c>
      <c r="M59" s="77" t="s">
        <v>122</v>
      </c>
      <c r="N59" s="77"/>
      <c r="O59" s="77"/>
      <c r="P59" s="77"/>
      <c r="Q59" s="77" t="s">
        <v>1069</v>
      </c>
      <c r="R59" s="77" t="s">
        <v>1068</v>
      </c>
      <c r="S59" s="77" t="s">
        <v>1070</v>
      </c>
      <c r="T59" s="77" t="s">
        <v>96</v>
      </c>
      <c r="U59" s="77" t="s">
        <v>1071</v>
      </c>
      <c r="V59" s="77" t="s">
        <v>98</v>
      </c>
      <c r="W59" s="77" t="s">
        <v>1056</v>
      </c>
      <c r="X59" s="77" t="s">
        <v>174</v>
      </c>
      <c r="Y59" s="77" t="s">
        <v>1072</v>
      </c>
      <c r="Z59" s="77" t="s">
        <v>1073</v>
      </c>
      <c r="AA59" s="77" t="s">
        <v>1074</v>
      </c>
      <c r="AB59" s="77" t="s">
        <v>1069</v>
      </c>
      <c r="AC59" s="77">
        <v>5520466</v>
      </c>
      <c r="AD59" s="77" t="s">
        <v>1068</v>
      </c>
      <c r="AE59" s="77" t="s">
        <v>1075</v>
      </c>
      <c r="AF59" s="77" t="s">
        <v>1068</v>
      </c>
      <c r="AG59" s="77" t="s">
        <v>1075</v>
      </c>
      <c r="AH59" s="77" t="s">
        <v>1076</v>
      </c>
      <c r="AI59" s="77" t="s">
        <v>1044</v>
      </c>
      <c r="AJ59" s="77" t="s">
        <v>107</v>
      </c>
      <c r="AK59" s="77" t="s">
        <v>114</v>
      </c>
      <c r="AL59" s="77">
        <v>5180</v>
      </c>
      <c r="AM59" s="77" t="s">
        <v>299</v>
      </c>
      <c r="AN59" s="77" t="s">
        <v>1077</v>
      </c>
      <c r="AO59" s="77" t="s">
        <v>300</v>
      </c>
      <c r="AP59" s="77" t="s">
        <v>1078</v>
      </c>
      <c r="AQ59" s="77" t="s">
        <v>459</v>
      </c>
      <c r="AR59" s="77" t="s">
        <v>1079</v>
      </c>
      <c r="AS59" s="77" t="s">
        <v>1080</v>
      </c>
      <c r="AT59" s="77" t="s">
        <v>1081</v>
      </c>
      <c r="AU59" s="77"/>
      <c r="AV59" s="77" t="s">
        <v>1082</v>
      </c>
      <c r="AW59" s="77"/>
      <c r="AX59" s="77"/>
      <c r="AY59" s="77"/>
      <c r="AZ59" s="77"/>
      <c r="BA59" s="77">
        <v>81352461</v>
      </c>
      <c r="BB59" s="77" t="s">
        <v>113</v>
      </c>
      <c r="BC59" s="77" t="s">
        <v>324</v>
      </c>
      <c r="BD59" s="77" t="s">
        <v>1049</v>
      </c>
      <c r="BE59" s="77" t="s">
        <v>114</v>
      </c>
      <c r="BF59" s="77"/>
      <c r="BG59" s="77" t="s">
        <v>200</v>
      </c>
      <c r="BH59" s="77" t="s">
        <v>113</v>
      </c>
      <c r="BI59" s="77" t="s">
        <v>114</v>
      </c>
      <c r="BJ59" s="77"/>
      <c r="BK59" s="77" t="s">
        <v>507</v>
      </c>
      <c r="BL59" s="77"/>
      <c r="BM59" s="77" t="s">
        <v>140</v>
      </c>
      <c r="BN59" s="77"/>
    </row>
    <row r="60" spans="1:66">
      <c r="A60" s="77">
        <v>142</v>
      </c>
      <c r="B60" s="77" t="s">
        <v>84</v>
      </c>
      <c r="C60" s="77" t="s">
        <v>85</v>
      </c>
      <c r="D60" s="77" t="s">
        <v>435</v>
      </c>
      <c r="E60" s="77" t="s">
        <v>1083</v>
      </c>
      <c r="F60" s="77" t="s">
        <v>328</v>
      </c>
      <c r="G60" s="77" t="s">
        <v>1084</v>
      </c>
      <c r="H60" s="77" t="s">
        <v>1085</v>
      </c>
      <c r="I60" s="77" t="s">
        <v>114</v>
      </c>
      <c r="J60" s="77" t="s">
        <v>1086</v>
      </c>
      <c r="K60" s="77" t="s">
        <v>824</v>
      </c>
      <c r="L60" s="77" t="s">
        <v>92</v>
      </c>
      <c r="M60" s="77" t="s">
        <v>122</v>
      </c>
      <c r="N60" s="77" t="s">
        <v>1087</v>
      </c>
      <c r="O60" s="77"/>
      <c r="P60" s="77"/>
      <c r="Q60" s="77" t="s">
        <v>1088</v>
      </c>
      <c r="R60" s="77" t="s">
        <v>824</v>
      </c>
      <c r="S60" s="77" t="s">
        <v>1089</v>
      </c>
      <c r="T60" s="77" t="s">
        <v>96</v>
      </c>
      <c r="U60" s="77" t="s">
        <v>1090</v>
      </c>
      <c r="V60" s="77" t="s">
        <v>98</v>
      </c>
      <c r="W60" s="77" t="s">
        <v>1039</v>
      </c>
      <c r="X60" s="77" t="s">
        <v>1086</v>
      </c>
      <c r="Y60" s="77" t="s">
        <v>1091</v>
      </c>
      <c r="Z60" s="77" t="s">
        <v>1092</v>
      </c>
      <c r="AA60" s="77" t="s">
        <v>1093</v>
      </c>
      <c r="AB60" s="77" t="s">
        <v>1088</v>
      </c>
      <c r="AC60" s="77">
        <v>5614246</v>
      </c>
      <c r="AD60" s="77" t="s">
        <v>824</v>
      </c>
      <c r="AE60" s="77" t="s">
        <v>1094</v>
      </c>
      <c r="AF60" s="77" t="s">
        <v>824</v>
      </c>
      <c r="AG60" s="77" t="s">
        <v>1095</v>
      </c>
      <c r="AH60" s="77" t="s">
        <v>1096</v>
      </c>
      <c r="AI60" s="77" t="s">
        <v>1049</v>
      </c>
      <c r="AJ60" s="77" t="s">
        <v>107</v>
      </c>
      <c r="AK60" s="77" t="s">
        <v>114</v>
      </c>
      <c r="AL60" s="77">
        <v>6041</v>
      </c>
      <c r="AM60" s="77"/>
      <c r="AN60" s="77" t="s">
        <v>1087</v>
      </c>
      <c r="AO60" s="77" t="s">
        <v>300</v>
      </c>
      <c r="AP60" s="77" t="s">
        <v>275</v>
      </c>
      <c r="AQ60" s="77" t="s">
        <v>533</v>
      </c>
      <c r="AR60" s="77" t="s">
        <v>1097</v>
      </c>
      <c r="AS60" s="77" t="s">
        <v>1098</v>
      </c>
      <c r="AT60" s="77" t="s">
        <v>1099</v>
      </c>
      <c r="AU60" s="77"/>
      <c r="AV60" s="77" t="s">
        <v>1100</v>
      </c>
      <c r="AW60" s="77"/>
      <c r="AX60" s="77"/>
      <c r="AY60" s="77"/>
      <c r="AZ60" s="77"/>
      <c r="BA60" s="77">
        <v>48037810</v>
      </c>
      <c r="BB60" s="77" t="s">
        <v>113</v>
      </c>
      <c r="BC60" s="77" t="s">
        <v>324</v>
      </c>
      <c r="BD60" s="77" t="s">
        <v>1049</v>
      </c>
      <c r="BE60" s="77" t="s">
        <v>114</v>
      </c>
      <c r="BF60" s="77"/>
      <c r="BG60" s="77" t="s">
        <v>112</v>
      </c>
      <c r="BH60" s="77" t="s">
        <v>181</v>
      </c>
      <c r="BI60" s="77" t="s">
        <v>114</v>
      </c>
      <c r="BJ60" s="77"/>
      <c r="BK60" s="77" t="s">
        <v>201</v>
      </c>
      <c r="BL60" s="77"/>
      <c r="BM60" s="77" t="s">
        <v>140</v>
      </c>
      <c r="BN60" s="77" t="s">
        <v>141</v>
      </c>
    </row>
    <row r="61" spans="1:66">
      <c r="A61" s="77">
        <v>146</v>
      </c>
      <c r="B61" s="77" t="s">
        <v>84</v>
      </c>
      <c r="C61" s="77" t="s">
        <v>85</v>
      </c>
      <c r="D61" s="77"/>
      <c r="E61" s="77" t="s">
        <v>1101</v>
      </c>
      <c r="F61" s="77"/>
      <c r="G61" s="77" t="s">
        <v>1102</v>
      </c>
      <c r="H61" s="77" t="s">
        <v>1103</v>
      </c>
      <c r="I61" s="77"/>
      <c r="J61" s="77" t="s">
        <v>91</v>
      </c>
      <c r="K61" s="77" t="s">
        <v>382</v>
      </c>
      <c r="L61" s="77" t="s">
        <v>92</v>
      </c>
      <c r="M61" s="77" t="s">
        <v>122</v>
      </c>
      <c r="N61" s="77"/>
      <c r="O61" s="77"/>
      <c r="P61" s="77"/>
      <c r="Q61" s="77" t="s">
        <v>1104</v>
      </c>
      <c r="R61" s="77" t="s">
        <v>382</v>
      </c>
      <c r="S61" s="77" t="s">
        <v>1105</v>
      </c>
      <c r="T61" s="77" t="s">
        <v>96</v>
      </c>
      <c r="U61" s="77" t="s">
        <v>1106</v>
      </c>
      <c r="V61" s="77" t="s">
        <v>98</v>
      </c>
      <c r="W61" s="77" t="s">
        <v>1039</v>
      </c>
      <c r="X61" s="77" t="s">
        <v>1107</v>
      </c>
      <c r="Y61" s="77" t="s">
        <v>1108</v>
      </c>
      <c r="Z61" s="77" t="s">
        <v>1109</v>
      </c>
      <c r="AA61" s="77" t="s">
        <v>1110</v>
      </c>
      <c r="AB61" s="77" t="s">
        <v>1104</v>
      </c>
      <c r="AC61" s="77">
        <v>5586692</v>
      </c>
      <c r="AD61" s="77" t="s">
        <v>382</v>
      </c>
      <c r="AE61" s="77" t="s">
        <v>1111</v>
      </c>
      <c r="AF61" s="77" t="s">
        <v>382</v>
      </c>
      <c r="AG61" s="77" t="s">
        <v>1112</v>
      </c>
      <c r="AH61" s="77" t="s">
        <v>1096</v>
      </c>
      <c r="AI61" s="77" t="s">
        <v>1049</v>
      </c>
      <c r="AJ61" s="77" t="s">
        <v>107</v>
      </c>
      <c r="AK61" s="77" t="s">
        <v>114</v>
      </c>
      <c r="AL61" s="77">
        <v>6116</v>
      </c>
      <c r="AM61" s="77"/>
      <c r="AN61" s="77" t="s">
        <v>1113</v>
      </c>
      <c r="AO61" s="77" t="s">
        <v>300</v>
      </c>
      <c r="AP61" s="77" t="s">
        <v>275</v>
      </c>
      <c r="AQ61" s="77" t="s">
        <v>276</v>
      </c>
      <c r="AR61" s="77" t="s">
        <v>1114</v>
      </c>
      <c r="AS61" s="77" t="s">
        <v>1115</v>
      </c>
      <c r="AT61" s="77" t="s">
        <v>1099</v>
      </c>
      <c r="AU61" s="77"/>
      <c r="AV61" s="77" t="s">
        <v>1116</v>
      </c>
      <c r="AW61" s="77"/>
      <c r="AX61" s="77"/>
      <c r="AY61" s="77"/>
      <c r="AZ61" s="77"/>
      <c r="BA61" s="77">
        <v>23766182</v>
      </c>
      <c r="BB61" s="77" t="s">
        <v>113</v>
      </c>
      <c r="BC61" s="77" t="s">
        <v>324</v>
      </c>
      <c r="BD61" s="77" t="s">
        <v>1049</v>
      </c>
      <c r="BE61" s="77" t="s">
        <v>114</v>
      </c>
      <c r="BF61" s="77"/>
      <c r="BG61" s="77" t="s">
        <v>1117</v>
      </c>
      <c r="BH61" s="77" t="s">
        <v>181</v>
      </c>
      <c r="BI61" s="77" t="s">
        <v>114</v>
      </c>
      <c r="BJ61" s="77"/>
      <c r="BK61" s="77" t="s">
        <v>201</v>
      </c>
      <c r="BL61" s="77"/>
      <c r="BM61" s="77"/>
      <c r="BN61" s="77"/>
    </row>
    <row r="62" spans="1:66">
      <c r="A62" s="77">
        <v>147</v>
      </c>
      <c r="B62" s="77" t="s">
        <v>84</v>
      </c>
      <c r="C62" s="77" t="s">
        <v>85</v>
      </c>
      <c r="D62" s="77" t="s">
        <v>1118</v>
      </c>
      <c r="E62" s="77" t="s">
        <v>1119</v>
      </c>
      <c r="F62" s="77" t="s">
        <v>119</v>
      </c>
      <c r="G62" s="77" t="s">
        <v>1120</v>
      </c>
      <c r="H62" s="77" t="s">
        <v>114</v>
      </c>
      <c r="I62" s="77" t="s">
        <v>114</v>
      </c>
      <c r="J62" s="77" t="s">
        <v>121</v>
      </c>
      <c r="K62" s="77" t="s">
        <v>22</v>
      </c>
      <c r="L62" s="77" t="s">
        <v>92</v>
      </c>
      <c r="M62" s="77" t="s">
        <v>122</v>
      </c>
      <c r="N62" s="77" t="s">
        <v>1121</v>
      </c>
      <c r="O62" s="77"/>
      <c r="P62" s="77"/>
      <c r="Q62" s="77" t="s">
        <v>1118</v>
      </c>
      <c r="R62" s="77" t="s">
        <v>22</v>
      </c>
      <c r="S62" s="77" t="s">
        <v>1122</v>
      </c>
      <c r="T62" s="77" t="s">
        <v>126</v>
      </c>
      <c r="U62" s="77" t="s">
        <v>1123</v>
      </c>
      <c r="V62" s="77" t="s">
        <v>98</v>
      </c>
      <c r="W62" s="77" t="s">
        <v>1039</v>
      </c>
      <c r="X62" s="77" t="s">
        <v>191</v>
      </c>
      <c r="Y62" s="77" t="s">
        <v>1124</v>
      </c>
      <c r="Z62" s="77" t="s">
        <v>1125</v>
      </c>
      <c r="AA62" s="77" t="s">
        <v>1126</v>
      </c>
      <c r="AB62" s="77" t="s">
        <v>1118</v>
      </c>
      <c r="AC62" s="77">
        <v>5586640</v>
      </c>
      <c r="AD62" s="77" t="s">
        <v>22</v>
      </c>
      <c r="AE62" s="77" t="s">
        <v>1127</v>
      </c>
      <c r="AF62" s="77" t="s">
        <v>22</v>
      </c>
      <c r="AG62" s="77" t="s">
        <v>1127</v>
      </c>
      <c r="AH62" s="77" t="s">
        <v>1128</v>
      </c>
      <c r="AI62" s="77" t="s">
        <v>1049</v>
      </c>
      <c r="AJ62" s="77" t="s">
        <v>107</v>
      </c>
      <c r="AK62" s="77" t="s">
        <v>114</v>
      </c>
      <c r="AL62" s="77">
        <v>5309</v>
      </c>
      <c r="AM62" s="77"/>
      <c r="AN62" s="77" t="s">
        <v>1121</v>
      </c>
      <c r="AO62" s="77" t="s">
        <v>274</v>
      </c>
      <c r="AP62" s="77" t="s">
        <v>275</v>
      </c>
      <c r="AQ62" s="77" t="s">
        <v>339</v>
      </c>
      <c r="AR62" s="77" t="s">
        <v>1129</v>
      </c>
      <c r="AS62" s="77" t="s">
        <v>1130</v>
      </c>
      <c r="AT62" s="77" t="s">
        <v>1099</v>
      </c>
      <c r="AU62" s="77"/>
      <c r="AV62" s="77" t="s">
        <v>1131</v>
      </c>
      <c r="AW62" s="77"/>
      <c r="AX62" s="77"/>
      <c r="AY62" s="77"/>
      <c r="AZ62" s="77"/>
      <c r="BA62" s="77">
        <v>75578686</v>
      </c>
      <c r="BB62" s="77" t="s">
        <v>113</v>
      </c>
      <c r="BC62" s="77" t="s">
        <v>324</v>
      </c>
      <c r="BD62" s="77" t="s">
        <v>1049</v>
      </c>
      <c r="BE62" s="77" t="s">
        <v>114</v>
      </c>
      <c r="BF62" s="77"/>
      <c r="BG62" s="77" t="s">
        <v>112</v>
      </c>
      <c r="BH62" s="77" t="s">
        <v>181</v>
      </c>
      <c r="BI62" s="77" t="s">
        <v>114</v>
      </c>
      <c r="BJ62" s="77"/>
      <c r="BK62" s="77" t="s">
        <v>201</v>
      </c>
      <c r="BL62" s="77"/>
      <c r="BM62" s="77" t="s">
        <v>115</v>
      </c>
      <c r="BN62" s="77" t="s">
        <v>141</v>
      </c>
    </row>
    <row r="63" spans="1:66">
      <c r="A63" s="77">
        <v>157</v>
      </c>
      <c r="B63" s="77" t="s">
        <v>84</v>
      </c>
      <c r="C63" s="77" t="s">
        <v>85</v>
      </c>
      <c r="D63" s="77" t="s">
        <v>223</v>
      </c>
      <c r="E63" s="77" t="s">
        <v>1132</v>
      </c>
      <c r="F63" s="77" t="s">
        <v>261</v>
      </c>
      <c r="G63" s="77" t="s">
        <v>1133</v>
      </c>
      <c r="H63" s="77" t="s">
        <v>1134</v>
      </c>
      <c r="I63" s="77" t="s">
        <v>114</v>
      </c>
      <c r="J63" s="77" t="s">
        <v>129</v>
      </c>
      <c r="K63" s="77" t="s">
        <v>824</v>
      </c>
      <c r="L63" s="77" t="s">
        <v>92</v>
      </c>
      <c r="M63" s="77" t="s">
        <v>122</v>
      </c>
      <c r="N63" s="77" t="s">
        <v>1134</v>
      </c>
      <c r="O63" s="77"/>
      <c r="P63" s="77"/>
      <c r="Q63" s="77" t="s">
        <v>1135</v>
      </c>
      <c r="R63" s="77" t="s">
        <v>824</v>
      </c>
      <c r="S63" s="77" t="s">
        <v>1136</v>
      </c>
      <c r="T63" s="77" t="s">
        <v>126</v>
      </c>
      <c r="U63" s="77" t="s">
        <v>1137</v>
      </c>
      <c r="V63" s="77" t="s">
        <v>98</v>
      </c>
      <c r="W63" s="77" t="s">
        <v>1039</v>
      </c>
      <c r="X63" s="77" t="s">
        <v>129</v>
      </c>
      <c r="Y63" s="77" t="s">
        <v>192</v>
      </c>
      <c r="Z63" s="77" t="s">
        <v>1138</v>
      </c>
      <c r="AA63" s="77" t="s">
        <v>1139</v>
      </c>
      <c r="AB63" s="77" t="s">
        <v>1135</v>
      </c>
      <c r="AC63" s="77">
        <v>5584676</v>
      </c>
      <c r="AD63" s="77" t="s">
        <v>824</v>
      </c>
      <c r="AE63" s="77" t="s">
        <v>1140</v>
      </c>
      <c r="AF63" s="77" t="s">
        <v>824</v>
      </c>
      <c r="AG63" s="77" t="s">
        <v>1140</v>
      </c>
      <c r="AH63" s="77" t="s">
        <v>1128</v>
      </c>
      <c r="AI63" s="77" t="s">
        <v>1049</v>
      </c>
      <c r="AJ63" s="77" t="s">
        <v>107</v>
      </c>
      <c r="AK63" s="77" t="s">
        <v>114</v>
      </c>
      <c r="AL63" s="77">
        <v>5273</v>
      </c>
      <c r="AM63" s="77"/>
      <c r="AN63" s="77" t="s">
        <v>1134</v>
      </c>
      <c r="AO63" s="77" t="s">
        <v>274</v>
      </c>
      <c r="AP63" s="77" t="s">
        <v>275</v>
      </c>
      <c r="AQ63" s="77" t="s">
        <v>276</v>
      </c>
      <c r="AR63" s="77" t="s">
        <v>1141</v>
      </c>
      <c r="AS63" s="77" t="s">
        <v>1142</v>
      </c>
      <c r="AT63" s="77" t="s">
        <v>279</v>
      </c>
      <c r="AU63" s="77"/>
      <c r="AV63" s="77" t="s">
        <v>1143</v>
      </c>
      <c r="AW63" s="77"/>
      <c r="AX63" s="77"/>
      <c r="AY63" s="77"/>
      <c r="AZ63" s="77"/>
      <c r="BA63" s="77">
        <v>84224249</v>
      </c>
      <c r="BB63" s="77" t="s">
        <v>113</v>
      </c>
      <c r="BC63" s="77" t="s">
        <v>324</v>
      </c>
      <c r="BD63" s="77" t="s">
        <v>1049</v>
      </c>
      <c r="BE63" s="77" t="s">
        <v>114</v>
      </c>
      <c r="BF63" s="77"/>
      <c r="BG63" s="77" t="s">
        <v>200</v>
      </c>
      <c r="BH63" s="77" t="s">
        <v>181</v>
      </c>
      <c r="BI63" s="77" t="s">
        <v>114</v>
      </c>
      <c r="BJ63" s="77"/>
      <c r="BK63" s="77" t="s">
        <v>201</v>
      </c>
      <c r="BL63" s="77"/>
      <c r="BM63" s="77" t="s">
        <v>115</v>
      </c>
      <c r="BN63" s="77" t="s">
        <v>141</v>
      </c>
    </row>
    <row r="64" spans="1:66">
      <c r="A64" s="77">
        <v>158</v>
      </c>
      <c r="B64" s="77" t="s">
        <v>84</v>
      </c>
      <c r="C64" s="77" t="s">
        <v>85</v>
      </c>
      <c r="D64" s="77" t="s">
        <v>1144</v>
      </c>
      <c r="E64" s="77" t="s">
        <v>1145</v>
      </c>
      <c r="F64" s="77" t="s">
        <v>432</v>
      </c>
      <c r="G64" s="77" t="s">
        <v>1146</v>
      </c>
      <c r="H64" s="77" t="s">
        <v>1147</v>
      </c>
      <c r="I64" s="77"/>
      <c r="J64" s="77" t="s">
        <v>191</v>
      </c>
      <c r="K64" s="77" t="s">
        <v>22</v>
      </c>
      <c r="L64" s="77" t="s">
        <v>92</v>
      </c>
      <c r="M64" s="77" t="s">
        <v>122</v>
      </c>
      <c r="N64" s="77" t="s">
        <v>1148</v>
      </c>
      <c r="O64" s="77"/>
      <c r="P64" s="77"/>
      <c r="Q64" s="77" t="s">
        <v>1144</v>
      </c>
      <c r="R64" s="77" t="s">
        <v>22</v>
      </c>
      <c r="S64" s="77" t="s">
        <v>1149</v>
      </c>
      <c r="T64" s="77" t="s">
        <v>126</v>
      </c>
      <c r="U64" s="77" t="s">
        <v>1150</v>
      </c>
      <c r="V64" s="77" t="s">
        <v>98</v>
      </c>
      <c r="W64" s="77" t="s">
        <v>1039</v>
      </c>
      <c r="X64" s="77" t="s">
        <v>129</v>
      </c>
      <c r="Y64" s="77" t="s">
        <v>555</v>
      </c>
      <c r="Z64" s="77" t="s">
        <v>1151</v>
      </c>
      <c r="AA64" s="77" t="s">
        <v>1152</v>
      </c>
      <c r="AB64" s="77" t="s">
        <v>1144</v>
      </c>
      <c r="AC64" s="77">
        <v>5584597</v>
      </c>
      <c r="AD64" s="77" t="s">
        <v>22</v>
      </c>
      <c r="AE64" s="77" t="s">
        <v>1153</v>
      </c>
      <c r="AF64" s="77" t="s">
        <v>22</v>
      </c>
      <c r="AG64" s="77" t="s">
        <v>1153</v>
      </c>
      <c r="AH64" s="77" t="s">
        <v>1154</v>
      </c>
      <c r="AI64" s="77" t="s">
        <v>1155</v>
      </c>
      <c r="AJ64" s="77" t="s">
        <v>107</v>
      </c>
      <c r="AK64" s="77" t="s">
        <v>114</v>
      </c>
      <c r="AL64" s="77">
        <v>19300</v>
      </c>
      <c r="AM64" s="77"/>
      <c r="AN64" s="77" t="s">
        <v>1156</v>
      </c>
      <c r="AO64" s="77" t="s">
        <v>274</v>
      </c>
      <c r="AP64" s="77" t="s">
        <v>275</v>
      </c>
      <c r="AQ64" s="77" t="s">
        <v>339</v>
      </c>
      <c r="AR64" s="77" t="s">
        <v>1157</v>
      </c>
      <c r="AS64" s="77" t="s">
        <v>1158</v>
      </c>
      <c r="AT64" s="77" t="s">
        <v>279</v>
      </c>
      <c r="AU64" s="77"/>
      <c r="AV64" s="77" t="s">
        <v>1159</v>
      </c>
      <c r="AW64" s="77"/>
      <c r="AX64" s="77"/>
      <c r="AY64" s="77"/>
      <c r="AZ64" s="77"/>
      <c r="BA64" s="77">
        <v>44723694</v>
      </c>
      <c r="BB64" s="77" t="s">
        <v>113</v>
      </c>
      <c r="BC64" s="77" t="s">
        <v>324</v>
      </c>
      <c r="BD64" s="77" t="s">
        <v>1049</v>
      </c>
      <c r="BE64" s="77" t="s">
        <v>114</v>
      </c>
      <c r="BF64" s="77"/>
      <c r="BG64" s="77" t="s">
        <v>362</v>
      </c>
      <c r="BH64" s="77" t="s">
        <v>113</v>
      </c>
      <c r="BI64" s="77" t="s">
        <v>114</v>
      </c>
      <c r="BJ64" s="77"/>
      <c r="BK64" s="77" t="s">
        <v>201</v>
      </c>
      <c r="BL64" s="77"/>
      <c r="BM64" s="77" t="s">
        <v>140</v>
      </c>
      <c r="BN64" s="77" t="s">
        <v>448</v>
      </c>
    </row>
    <row r="65" spans="1:66">
      <c r="A65" s="77">
        <v>161</v>
      </c>
      <c r="B65" s="77" t="s">
        <v>84</v>
      </c>
      <c r="C65" s="77" t="s">
        <v>85</v>
      </c>
      <c r="D65" s="77" t="s">
        <v>223</v>
      </c>
      <c r="E65" s="77" t="s">
        <v>1160</v>
      </c>
      <c r="F65" s="77" t="s">
        <v>261</v>
      </c>
      <c r="G65" s="77" t="s">
        <v>1161</v>
      </c>
      <c r="H65" s="77" t="s">
        <v>1162</v>
      </c>
      <c r="I65" s="77" t="s">
        <v>114</v>
      </c>
      <c r="J65" s="77" t="s">
        <v>129</v>
      </c>
      <c r="K65" s="77" t="s">
        <v>19</v>
      </c>
      <c r="L65" s="77" t="s">
        <v>92</v>
      </c>
      <c r="M65" s="77" t="s">
        <v>122</v>
      </c>
      <c r="N65" s="77" t="s">
        <v>1162</v>
      </c>
      <c r="O65" s="77"/>
      <c r="P65" s="77"/>
      <c r="Q65" s="77" t="s">
        <v>1163</v>
      </c>
      <c r="R65" s="77" t="s">
        <v>19</v>
      </c>
      <c r="S65" s="77" t="s">
        <v>1164</v>
      </c>
      <c r="T65" s="77" t="s">
        <v>126</v>
      </c>
      <c r="U65" s="77" t="s">
        <v>1165</v>
      </c>
      <c r="V65" s="77" t="s">
        <v>98</v>
      </c>
      <c r="W65" s="77" t="s">
        <v>1039</v>
      </c>
      <c r="X65" s="77" t="s">
        <v>129</v>
      </c>
      <c r="Y65" s="77" t="s">
        <v>1108</v>
      </c>
      <c r="Z65" s="77" t="s">
        <v>1166</v>
      </c>
      <c r="AA65" s="77" t="s">
        <v>1167</v>
      </c>
      <c r="AB65" s="77" t="s">
        <v>1163</v>
      </c>
      <c r="AC65" s="77">
        <v>5551433</v>
      </c>
      <c r="AD65" s="77" t="s">
        <v>19</v>
      </c>
      <c r="AE65" s="77" t="s">
        <v>1168</v>
      </c>
      <c r="AF65" s="77" t="s">
        <v>19</v>
      </c>
      <c r="AG65" s="77" t="s">
        <v>1168</v>
      </c>
      <c r="AH65" s="77" t="s">
        <v>1128</v>
      </c>
      <c r="AI65" s="77" t="s">
        <v>1049</v>
      </c>
      <c r="AJ65" s="77" t="s">
        <v>107</v>
      </c>
      <c r="AK65" s="77" t="s">
        <v>114</v>
      </c>
      <c r="AL65" s="77">
        <v>5527</v>
      </c>
      <c r="AM65" s="77"/>
      <c r="AN65" s="77" t="s">
        <v>1162</v>
      </c>
      <c r="AO65" s="77" t="s">
        <v>274</v>
      </c>
      <c r="AP65" s="77" t="s">
        <v>275</v>
      </c>
      <c r="AQ65" s="77" t="s">
        <v>276</v>
      </c>
      <c r="AR65" s="77" t="s">
        <v>1169</v>
      </c>
      <c r="AS65" s="77" t="s">
        <v>1170</v>
      </c>
      <c r="AT65" s="77" t="s">
        <v>279</v>
      </c>
      <c r="AU65" s="77"/>
      <c r="AV65" s="77" t="s">
        <v>1171</v>
      </c>
      <c r="AW65" s="77"/>
      <c r="AX65" s="77"/>
      <c r="AY65" s="77"/>
      <c r="AZ65" s="77"/>
      <c r="BA65" s="77">
        <v>65726353</v>
      </c>
      <c r="BB65" s="77" t="s">
        <v>113</v>
      </c>
      <c r="BC65" s="77" t="s">
        <v>324</v>
      </c>
      <c r="BD65" s="77" t="s">
        <v>1049</v>
      </c>
      <c r="BE65" s="77" t="s">
        <v>114</v>
      </c>
      <c r="BF65" s="77"/>
      <c r="BG65" s="77" t="s">
        <v>1117</v>
      </c>
      <c r="BH65" s="77" t="s">
        <v>181</v>
      </c>
      <c r="BI65" s="77" t="s">
        <v>114</v>
      </c>
      <c r="BJ65" s="77"/>
      <c r="BK65" s="77" t="s">
        <v>201</v>
      </c>
      <c r="BL65" s="77"/>
      <c r="BM65" s="77" t="s">
        <v>140</v>
      </c>
      <c r="BN65" s="77" t="s">
        <v>141</v>
      </c>
    </row>
    <row r="66" spans="1:66">
      <c r="A66" s="77">
        <v>163</v>
      </c>
      <c r="B66" s="77" t="s">
        <v>84</v>
      </c>
      <c r="C66" s="77" t="s">
        <v>85</v>
      </c>
      <c r="D66" s="77" t="s">
        <v>1172</v>
      </c>
      <c r="E66" s="77" t="s">
        <v>1173</v>
      </c>
      <c r="F66" s="77" t="s">
        <v>285</v>
      </c>
      <c r="G66" s="77" t="s">
        <v>1174</v>
      </c>
      <c r="H66" s="77" t="s">
        <v>594</v>
      </c>
      <c r="I66" s="77" t="s">
        <v>114</v>
      </c>
      <c r="J66" s="77" t="s">
        <v>1107</v>
      </c>
      <c r="K66" s="77" t="s">
        <v>22</v>
      </c>
      <c r="L66" s="77" t="s">
        <v>92</v>
      </c>
      <c r="M66" s="77" t="s">
        <v>122</v>
      </c>
      <c r="N66" s="77" t="s">
        <v>595</v>
      </c>
      <c r="O66" s="77"/>
      <c r="P66" s="77"/>
      <c r="Q66" s="77" t="s">
        <v>1172</v>
      </c>
      <c r="R66" s="77" t="s">
        <v>22</v>
      </c>
      <c r="S66" s="77" t="s">
        <v>1175</v>
      </c>
      <c r="T66" s="77" t="s">
        <v>126</v>
      </c>
      <c r="U66" s="77" t="s">
        <v>1176</v>
      </c>
      <c r="V66" s="77" t="s">
        <v>98</v>
      </c>
      <c r="W66" s="77" t="s">
        <v>1039</v>
      </c>
      <c r="X66" s="77" t="s">
        <v>1177</v>
      </c>
      <c r="Y66" s="77" t="s">
        <v>1178</v>
      </c>
      <c r="Z66" s="77" t="s">
        <v>1179</v>
      </c>
      <c r="AA66" s="77" t="s">
        <v>1180</v>
      </c>
      <c r="AB66" s="77" t="s">
        <v>1172</v>
      </c>
      <c r="AC66" s="77">
        <v>5609533</v>
      </c>
      <c r="AD66" s="77" t="s">
        <v>22</v>
      </c>
      <c r="AE66" s="77" t="s">
        <v>1181</v>
      </c>
      <c r="AF66" s="77" t="s">
        <v>22</v>
      </c>
      <c r="AG66" s="77" t="s">
        <v>1182</v>
      </c>
      <c r="AH66" s="77" t="s">
        <v>1183</v>
      </c>
      <c r="AI66" s="77" t="s">
        <v>1184</v>
      </c>
      <c r="AJ66" s="77" t="s">
        <v>107</v>
      </c>
      <c r="AK66" s="77" t="s">
        <v>114</v>
      </c>
      <c r="AL66" s="77">
        <v>7200</v>
      </c>
      <c r="AM66" s="77"/>
      <c r="AN66" s="77" t="s">
        <v>22</v>
      </c>
      <c r="AO66" s="77" t="s">
        <v>274</v>
      </c>
      <c r="AP66" s="77" t="s">
        <v>275</v>
      </c>
      <c r="AQ66" s="77"/>
      <c r="AR66" s="77" t="s">
        <v>1185</v>
      </c>
      <c r="AS66" s="77"/>
      <c r="AT66" s="77" t="s">
        <v>1186</v>
      </c>
      <c r="AU66" s="77"/>
      <c r="AV66" s="77" t="s">
        <v>1187</v>
      </c>
      <c r="AW66" s="77"/>
      <c r="AX66" s="77"/>
      <c r="AY66" s="77"/>
      <c r="AZ66" s="77"/>
      <c r="BA66" s="77">
        <v>84020009</v>
      </c>
      <c r="BB66" s="77" t="s">
        <v>113</v>
      </c>
      <c r="BC66" s="77" t="s">
        <v>324</v>
      </c>
      <c r="BD66" s="77" t="s">
        <v>1188</v>
      </c>
      <c r="BE66" s="77" t="s">
        <v>114</v>
      </c>
      <c r="BF66" s="77"/>
      <c r="BG66" s="77" t="s">
        <v>112</v>
      </c>
      <c r="BH66" s="77" t="s">
        <v>181</v>
      </c>
      <c r="BI66" s="77" t="s">
        <v>114</v>
      </c>
      <c r="BJ66" s="77"/>
      <c r="BK66" s="77"/>
      <c r="BL66" s="77"/>
      <c r="BM66" s="77" t="s">
        <v>115</v>
      </c>
      <c r="BN66" s="77" t="s">
        <v>141</v>
      </c>
    </row>
    <row r="67" spans="1:66">
      <c r="A67" s="77">
        <v>170</v>
      </c>
      <c r="B67" s="77" t="s">
        <v>84</v>
      </c>
      <c r="C67" s="77" t="s">
        <v>85</v>
      </c>
      <c r="D67" s="77" t="s">
        <v>223</v>
      </c>
      <c r="E67" s="77" t="s">
        <v>1189</v>
      </c>
      <c r="F67" s="77" t="s">
        <v>285</v>
      </c>
      <c r="G67" s="77" t="s">
        <v>1190</v>
      </c>
      <c r="H67" s="77" t="s">
        <v>726</v>
      </c>
      <c r="I67" s="77" t="s">
        <v>114</v>
      </c>
      <c r="J67" s="77" t="s">
        <v>191</v>
      </c>
      <c r="K67" s="77" t="s">
        <v>19</v>
      </c>
      <c r="L67" s="77" t="s">
        <v>92</v>
      </c>
      <c r="M67" s="77" t="s">
        <v>122</v>
      </c>
      <c r="N67" s="77" t="s">
        <v>453</v>
      </c>
      <c r="O67" s="77"/>
      <c r="P67" s="77"/>
      <c r="Q67" s="77" t="s">
        <v>1191</v>
      </c>
      <c r="R67" s="77" t="s">
        <v>19</v>
      </c>
      <c r="S67" s="77" t="s">
        <v>1192</v>
      </c>
      <c r="T67" s="77" t="s">
        <v>126</v>
      </c>
      <c r="U67" s="77" t="s">
        <v>1193</v>
      </c>
      <c r="V67" s="77" t="s">
        <v>98</v>
      </c>
      <c r="W67" s="77" t="s">
        <v>1039</v>
      </c>
      <c r="X67" s="77" t="s">
        <v>191</v>
      </c>
      <c r="Y67" s="77" t="s">
        <v>1194</v>
      </c>
      <c r="Z67" s="77" t="s">
        <v>1195</v>
      </c>
      <c r="AA67" s="77" t="s">
        <v>1196</v>
      </c>
      <c r="AB67" s="77" t="s">
        <v>1191</v>
      </c>
      <c r="AC67" s="77">
        <v>5550338</v>
      </c>
      <c r="AD67" s="77" t="s">
        <v>19</v>
      </c>
      <c r="AE67" s="77" t="s">
        <v>1197</v>
      </c>
      <c r="AF67" s="77" t="s">
        <v>19</v>
      </c>
      <c r="AG67" s="77" t="s">
        <v>1197</v>
      </c>
      <c r="AH67" s="77" t="s">
        <v>1128</v>
      </c>
      <c r="AI67" s="77" t="s">
        <v>1049</v>
      </c>
      <c r="AJ67" s="77" t="s">
        <v>107</v>
      </c>
      <c r="AK67" s="77" t="s">
        <v>114</v>
      </c>
      <c r="AL67" s="77">
        <v>5610</v>
      </c>
      <c r="AM67" s="77"/>
      <c r="AN67" s="77" t="s">
        <v>19</v>
      </c>
      <c r="AO67" s="77" t="s">
        <v>274</v>
      </c>
      <c r="AP67" s="77" t="s">
        <v>275</v>
      </c>
      <c r="AQ67" s="77" t="s">
        <v>276</v>
      </c>
      <c r="AR67" s="77" t="s">
        <v>1198</v>
      </c>
      <c r="AS67" s="77" t="s">
        <v>1199</v>
      </c>
      <c r="AT67" s="77" t="s">
        <v>1186</v>
      </c>
      <c r="AU67" s="77"/>
      <c r="AV67" s="77" t="s">
        <v>1200</v>
      </c>
      <c r="AW67" s="77"/>
      <c r="AX67" s="77"/>
      <c r="AY67" s="77"/>
      <c r="AZ67" s="77"/>
      <c r="BA67" s="77">
        <v>84164113</v>
      </c>
      <c r="BB67" s="77" t="s">
        <v>113</v>
      </c>
      <c r="BC67" s="77" t="s">
        <v>324</v>
      </c>
      <c r="BD67" s="77" t="s">
        <v>1049</v>
      </c>
      <c r="BE67" s="77" t="s">
        <v>114</v>
      </c>
      <c r="BF67" s="77"/>
      <c r="BG67" s="77" t="s">
        <v>112</v>
      </c>
      <c r="BH67" s="77" t="s">
        <v>181</v>
      </c>
      <c r="BI67" s="77" t="s">
        <v>114</v>
      </c>
      <c r="BJ67" s="77"/>
      <c r="BK67" s="77" t="s">
        <v>201</v>
      </c>
      <c r="BL67" s="77"/>
      <c r="BM67" s="77" t="s">
        <v>140</v>
      </c>
      <c r="BN67" s="77" t="s">
        <v>141</v>
      </c>
    </row>
    <row r="68" spans="1:66">
      <c r="A68" s="77">
        <v>186</v>
      </c>
      <c r="B68" s="77" t="s">
        <v>84</v>
      </c>
      <c r="C68" s="77" t="s">
        <v>85</v>
      </c>
      <c r="D68" s="77" t="s">
        <v>435</v>
      </c>
      <c r="E68" s="77" t="s">
        <v>1201</v>
      </c>
      <c r="F68" s="77" t="s">
        <v>328</v>
      </c>
      <c r="G68" s="77" t="s">
        <v>1202</v>
      </c>
      <c r="H68" s="77" t="s">
        <v>1203</v>
      </c>
      <c r="I68" s="77" t="s">
        <v>114</v>
      </c>
      <c r="J68" s="77" t="s">
        <v>91</v>
      </c>
      <c r="K68" s="77" t="s">
        <v>263</v>
      </c>
      <c r="L68" s="77" t="s">
        <v>92</v>
      </c>
      <c r="M68" s="77" t="s">
        <v>122</v>
      </c>
      <c r="N68" s="77" t="s">
        <v>1087</v>
      </c>
      <c r="O68" s="77"/>
      <c r="P68" s="77"/>
      <c r="Q68" s="77" t="s">
        <v>1204</v>
      </c>
      <c r="R68" s="77" t="s">
        <v>263</v>
      </c>
      <c r="S68" s="77" t="s">
        <v>1205</v>
      </c>
      <c r="T68" s="77" t="s">
        <v>126</v>
      </c>
      <c r="U68" s="77" t="s">
        <v>1206</v>
      </c>
      <c r="V68" s="77" t="s">
        <v>98</v>
      </c>
      <c r="W68" s="77" t="s">
        <v>128</v>
      </c>
      <c r="X68" s="77" t="s">
        <v>91</v>
      </c>
      <c r="Y68" s="77" t="s">
        <v>355</v>
      </c>
      <c r="Z68" s="77" t="s">
        <v>1207</v>
      </c>
      <c r="AA68" s="77" t="s">
        <v>315</v>
      </c>
      <c r="AB68" s="77" t="s">
        <v>1204</v>
      </c>
      <c r="AC68" s="77">
        <v>5607748</v>
      </c>
      <c r="AD68" s="77" t="s">
        <v>263</v>
      </c>
      <c r="AE68" s="77" t="s">
        <v>1208</v>
      </c>
      <c r="AF68" s="77" t="s">
        <v>263</v>
      </c>
      <c r="AG68" s="77" t="s">
        <v>1209</v>
      </c>
      <c r="AH68" s="77" t="s">
        <v>1096</v>
      </c>
      <c r="AI68" s="77" t="s">
        <v>1049</v>
      </c>
      <c r="AJ68" s="77" t="s">
        <v>107</v>
      </c>
      <c r="AK68" s="77" t="s">
        <v>114</v>
      </c>
      <c r="AL68" s="77">
        <v>2995</v>
      </c>
      <c r="AM68" s="77"/>
      <c r="AN68" s="77" t="s">
        <v>1087</v>
      </c>
      <c r="AO68" s="77" t="s">
        <v>274</v>
      </c>
      <c r="AP68" s="77" t="s">
        <v>275</v>
      </c>
      <c r="AQ68" s="77" t="s">
        <v>276</v>
      </c>
      <c r="AR68" s="77" t="s">
        <v>1210</v>
      </c>
      <c r="AS68" s="77" t="s">
        <v>1211</v>
      </c>
      <c r="AT68" s="77" t="s">
        <v>1212</v>
      </c>
      <c r="AU68" s="77"/>
      <c r="AV68" s="77" t="s">
        <v>1213</v>
      </c>
      <c r="AW68" s="77"/>
      <c r="AX68" s="77"/>
      <c r="AY68" s="77"/>
      <c r="AZ68" s="77"/>
      <c r="BA68" s="77">
        <v>83971149</v>
      </c>
      <c r="BB68" s="77" t="s">
        <v>113</v>
      </c>
      <c r="BC68" s="77" t="s">
        <v>108</v>
      </c>
      <c r="BD68" s="77" t="s">
        <v>136</v>
      </c>
      <c r="BE68" s="77" t="s">
        <v>1214</v>
      </c>
      <c r="BF68" s="77" t="s">
        <v>150</v>
      </c>
      <c r="BG68" s="77" t="s">
        <v>200</v>
      </c>
      <c r="BH68" s="77" t="s">
        <v>181</v>
      </c>
      <c r="BI68" s="77" t="s">
        <v>114</v>
      </c>
      <c r="BJ68" s="77"/>
      <c r="BK68" s="77" t="s">
        <v>201</v>
      </c>
      <c r="BL68" s="77"/>
      <c r="BM68" s="77" t="s">
        <v>140</v>
      </c>
      <c r="BN68" s="77" t="s">
        <v>141</v>
      </c>
    </row>
    <row r="69" spans="1:66">
      <c r="A69" s="77">
        <v>188</v>
      </c>
      <c r="B69" s="77" t="s">
        <v>84</v>
      </c>
      <c r="C69" s="77" t="s">
        <v>85</v>
      </c>
      <c r="D69" s="77"/>
      <c r="E69" s="77" t="s">
        <v>1215</v>
      </c>
      <c r="F69" s="77"/>
      <c r="G69" s="77" t="s">
        <v>1216</v>
      </c>
      <c r="H69" s="77" t="s">
        <v>1217</v>
      </c>
      <c r="I69" s="77" t="s">
        <v>114</v>
      </c>
      <c r="J69" s="77" t="s">
        <v>1107</v>
      </c>
      <c r="K69" s="77" t="s">
        <v>1218</v>
      </c>
      <c r="L69" s="77" t="s">
        <v>92</v>
      </c>
      <c r="M69" s="77" t="s">
        <v>122</v>
      </c>
      <c r="N69" s="77"/>
      <c r="O69" s="77"/>
      <c r="P69" s="77"/>
      <c r="Q69" s="77" t="s">
        <v>1219</v>
      </c>
      <c r="R69" s="77" t="s">
        <v>1218</v>
      </c>
      <c r="S69" s="77" t="s">
        <v>1220</v>
      </c>
      <c r="T69" s="77" t="s">
        <v>96</v>
      </c>
      <c r="U69" s="77" t="s">
        <v>1221</v>
      </c>
      <c r="V69" s="77" t="s">
        <v>98</v>
      </c>
      <c r="W69" s="77" t="s">
        <v>1222</v>
      </c>
      <c r="X69" s="77" t="s">
        <v>191</v>
      </c>
      <c r="Y69" s="77" t="s">
        <v>1223</v>
      </c>
      <c r="Z69" s="77" t="s">
        <v>1224</v>
      </c>
      <c r="AA69" s="77" t="s">
        <v>1225</v>
      </c>
      <c r="AB69" s="77" t="s">
        <v>1219</v>
      </c>
      <c r="AC69" s="77">
        <v>5547105</v>
      </c>
      <c r="AD69" s="77" t="s">
        <v>1218</v>
      </c>
      <c r="AE69" s="77" t="s">
        <v>1226</v>
      </c>
      <c r="AF69" s="77" t="s">
        <v>1218</v>
      </c>
      <c r="AG69" s="77" t="s">
        <v>1226</v>
      </c>
      <c r="AH69" s="77" t="s">
        <v>1128</v>
      </c>
      <c r="AI69" s="77" t="s">
        <v>1049</v>
      </c>
      <c r="AJ69" s="77" t="s">
        <v>107</v>
      </c>
      <c r="AK69" s="77" t="s">
        <v>114</v>
      </c>
      <c r="AL69" s="77">
        <v>5530</v>
      </c>
      <c r="AM69" s="77" t="s">
        <v>1227</v>
      </c>
      <c r="AN69" s="77" t="s">
        <v>288</v>
      </c>
      <c r="AO69" s="77" t="s">
        <v>300</v>
      </c>
      <c r="AP69" s="77" t="s">
        <v>275</v>
      </c>
      <c r="AQ69" s="77" t="s">
        <v>339</v>
      </c>
      <c r="AR69" s="77" t="s">
        <v>1228</v>
      </c>
      <c r="AS69" s="77" t="s">
        <v>1229</v>
      </c>
      <c r="AT69" s="77" t="s">
        <v>1212</v>
      </c>
      <c r="AU69" s="77"/>
      <c r="AV69" s="77" t="s">
        <v>1230</v>
      </c>
      <c r="AW69" s="77"/>
      <c r="AX69" s="77"/>
      <c r="AY69" s="77"/>
      <c r="AZ69" s="77"/>
      <c r="BA69" s="77">
        <v>26854367</v>
      </c>
      <c r="BB69" s="77" t="s">
        <v>113</v>
      </c>
      <c r="BC69" s="77" t="s">
        <v>324</v>
      </c>
      <c r="BD69" s="77" t="s">
        <v>1049</v>
      </c>
      <c r="BE69" s="77" t="s">
        <v>114</v>
      </c>
      <c r="BF69" s="77"/>
      <c r="BG69" s="77" t="s">
        <v>362</v>
      </c>
      <c r="BH69" s="77" t="s">
        <v>181</v>
      </c>
      <c r="BI69" s="77" t="s">
        <v>114</v>
      </c>
      <c r="BJ69" s="77"/>
      <c r="BK69" s="77" t="s">
        <v>201</v>
      </c>
      <c r="BL69" s="77"/>
      <c r="BM69" s="77" t="s">
        <v>414</v>
      </c>
      <c r="BN69" s="77"/>
    </row>
    <row r="70" spans="1:66">
      <c r="A70" s="77">
        <v>189</v>
      </c>
      <c r="B70" s="77" t="s">
        <v>84</v>
      </c>
      <c r="C70" s="77" t="s">
        <v>85</v>
      </c>
      <c r="D70" s="77" t="s">
        <v>1231</v>
      </c>
      <c r="E70" s="77" t="s">
        <v>1232</v>
      </c>
      <c r="F70" s="77" t="s">
        <v>285</v>
      </c>
      <c r="G70" s="77" t="s">
        <v>1233</v>
      </c>
      <c r="H70" s="77" t="s">
        <v>594</v>
      </c>
      <c r="I70" s="77" t="s">
        <v>114</v>
      </c>
      <c r="J70" s="77" t="s">
        <v>129</v>
      </c>
      <c r="K70" s="77" t="s">
        <v>22</v>
      </c>
      <c r="L70" s="77" t="s">
        <v>92</v>
      </c>
      <c r="M70" s="77" t="s">
        <v>122</v>
      </c>
      <c r="N70" s="77" t="s">
        <v>595</v>
      </c>
      <c r="O70" s="77"/>
      <c r="P70" s="77"/>
      <c r="Q70" s="77" t="s">
        <v>1231</v>
      </c>
      <c r="R70" s="77" t="s">
        <v>22</v>
      </c>
      <c r="S70" s="77" t="s">
        <v>1234</v>
      </c>
      <c r="T70" s="77" t="s">
        <v>126</v>
      </c>
      <c r="U70" s="77" t="s">
        <v>1235</v>
      </c>
      <c r="V70" s="77" t="s">
        <v>98</v>
      </c>
      <c r="W70" s="77" t="s">
        <v>1039</v>
      </c>
      <c r="X70" s="77" t="s">
        <v>129</v>
      </c>
      <c r="Y70" s="77" t="s">
        <v>1236</v>
      </c>
      <c r="Z70" s="77" t="s">
        <v>1237</v>
      </c>
      <c r="AA70" s="77" t="s">
        <v>1238</v>
      </c>
      <c r="AB70" s="77" t="s">
        <v>1231</v>
      </c>
      <c r="AC70" s="77">
        <v>5578015</v>
      </c>
      <c r="AD70" s="77" t="s">
        <v>22</v>
      </c>
      <c r="AE70" s="77" t="s">
        <v>1239</v>
      </c>
      <c r="AF70" s="77" t="s">
        <v>22</v>
      </c>
      <c r="AG70" s="77" t="s">
        <v>1240</v>
      </c>
      <c r="AH70" s="77" t="s">
        <v>1241</v>
      </c>
      <c r="AI70" s="77" t="s">
        <v>1049</v>
      </c>
      <c r="AJ70" s="77" t="s">
        <v>107</v>
      </c>
      <c r="AK70" s="77" t="s">
        <v>114</v>
      </c>
      <c r="AL70" s="77">
        <v>5641</v>
      </c>
      <c r="AM70" s="77"/>
      <c r="AN70" s="77" t="s">
        <v>22</v>
      </c>
      <c r="AO70" s="77" t="s">
        <v>274</v>
      </c>
      <c r="AP70" s="77" t="s">
        <v>275</v>
      </c>
      <c r="AQ70" s="77" t="s">
        <v>276</v>
      </c>
      <c r="AR70" s="77" t="s">
        <v>1242</v>
      </c>
      <c r="AS70" s="77" t="s">
        <v>1243</v>
      </c>
      <c r="AT70" s="77" t="s">
        <v>1244</v>
      </c>
      <c r="AU70" s="77"/>
      <c r="AV70" s="77" t="s">
        <v>1245</v>
      </c>
      <c r="AW70" s="77"/>
      <c r="AX70" s="77"/>
      <c r="AY70" s="77"/>
      <c r="AZ70" s="77"/>
      <c r="BA70" s="77">
        <v>83919305</v>
      </c>
      <c r="BB70" s="77" t="s">
        <v>113</v>
      </c>
      <c r="BC70" s="77" t="s">
        <v>324</v>
      </c>
      <c r="BD70" s="77" t="s">
        <v>1049</v>
      </c>
      <c r="BE70" s="77" t="s">
        <v>114</v>
      </c>
      <c r="BF70" s="77"/>
      <c r="BG70" s="77" t="s">
        <v>139</v>
      </c>
      <c r="BH70" s="77" t="s">
        <v>181</v>
      </c>
      <c r="BI70" s="77" t="s">
        <v>114</v>
      </c>
      <c r="BJ70" s="77"/>
      <c r="BK70" s="77" t="s">
        <v>201</v>
      </c>
      <c r="BL70" s="77"/>
      <c r="BM70" s="77" t="s">
        <v>115</v>
      </c>
      <c r="BN70" s="77" t="s">
        <v>141</v>
      </c>
    </row>
    <row r="71" spans="1:66">
      <c r="A71" s="77">
        <v>190</v>
      </c>
      <c r="B71" s="77" t="s">
        <v>84</v>
      </c>
      <c r="C71" s="77" t="s">
        <v>85</v>
      </c>
      <c r="D71" s="77" t="s">
        <v>1246</v>
      </c>
      <c r="E71" s="77" t="s">
        <v>1247</v>
      </c>
      <c r="F71" s="77" t="s">
        <v>577</v>
      </c>
      <c r="G71" s="77" t="s">
        <v>1248</v>
      </c>
      <c r="H71" s="77" t="s">
        <v>22</v>
      </c>
      <c r="I71" s="77" t="s">
        <v>114</v>
      </c>
      <c r="J71" s="77" t="s">
        <v>129</v>
      </c>
      <c r="K71" s="77" t="s">
        <v>22</v>
      </c>
      <c r="L71" s="77" t="s">
        <v>92</v>
      </c>
      <c r="M71" s="77" t="s">
        <v>122</v>
      </c>
      <c r="N71" s="77" t="s">
        <v>1231</v>
      </c>
      <c r="O71" s="77"/>
      <c r="P71" s="77"/>
      <c r="Q71" s="77" t="s">
        <v>1246</v>
      </c>
      <c r="R71" s="77" t="s">
        <v>22</v>
      </c>
      <c r="S71" s="77" t="s">
        <v>1249</v>
      </c>
      <c r="T71" s="77" t="s">
        <v>126</v>
      </c>
      <c r="U71" s="77" t="s">
        <v>1250</v>
      </c>
      <c r="V71" s="77" t="s">
        <v>98</v>
      </c>
      <c r="W71" s="77" t="s">
        <v>1039</v>
      </c>
      <c r="X71" s="77" t="s">
        <v>129</v>
      </c>
      <c r="Y71" s="77" t="s">
        <v>1236</v>
      </c>
      <c r="Z71" s="77" t="s">
        <v>1073</v>
      </c>
      <c r="AA71" s="77" t="s">
        <v>1251</v>
      </c>
      <c r="AB71" s="77" t="s">
        <v>1246</v>
      </c>
      <c r="AC71" s="77">
        <v>5548868</v>
      </c>
      <c r="AD71" s="77" t="s">
        <v>22</v>
      </c>
      <c r="AE71" s="77" t="s">
        <v>1252</v>
      </c>
      <c r="AF71" s="77" t="s">
        <v>22</v>
      </c>
      <c r="AG71" s="77" t="s">
        <v>1252</v>
      </c>
      <c r="AH71" s="77" t="s">
        <v>1241</v>
      </c>
      <c r="AI71" s="77" t="s">
        <v>1049</v>
      </c>
      <c r="AJ71" s="77" t="s">
        <v>107</v>
      </c>
      <c r="AK71" s="77" t="s">
        <v>114</v>
      </c>
      <c r="AL71" s="77">
        <v>5737</v>
      </c>
      <c r="AM71" s="77"/>
      <c r="AN71" s="77" t="s">
        <v>1231</v>
      </c>
      <c r="AO71" s="77" t="s">
        <v>274</v>
      </c>
      <c r="AP71" s="77" t="s">
        <v>275</v>
      </c>
      <c r="AQ71" s="77" t="s">
        <v>276</v>
      </c>
      <c r="AR71" s="77" t="s">
        <v>1253</v>
      </c>
      <c r="AS71" s="77" t="s">
        <v>1254</v>
      </c>
      <c r="AT71" s="77" t="s">
        <v>1244</v>
      </c>
      <c r="AU71" s="77"/>
      <c r="AV71" s="77" t="s">
        <v>1255</v>
      </c>
      <c r="AW71" s="77"/>
      <c r="AX71" s="77"/>
      <c r="AY71" s="77"/>
      <c r="AZ71" s="77"/>
      <c r="BA71" s="77">
        <v>83925344</v>
      </c>
      <c r="BB71" s="77" t="s">
        <v>113</v>
      </c>
      <c r="BC71" s="77" t="s">
        <v>324</v>
      </c>
      <c r="BD71" s="77" t="s">
        <v>1049</v>
      </c>
      <c r="BE71" s="77" t="s">
        <v>114</v>
      </c>
      <c r="BF71" s="77"/>
      <c r="BG71" s="77" t="s">
        <v>139</v>
      </c>
      <c r="BH71" s="77" t="s">
        <v>181</v>
      </c>
      <c r="BI71" s="77" t="s">
        <v>114</v>
      </c>
      <c r="BJ71" s="77"/>
      <c r="BK71" s="77" t="s">
        <v>201</v>
      </c>
      <c r="BL71" s="77"/>
      <c r="BM71" s="77" t="s">
        <v>140</v>
      </c>
      <c r="BN71" s="77" t="s">
        <v>141</v>
      </c>
    </row>
    <row r="72" spans="1:66">
      <c r="A72" s="77">
        <v>201</v>
      </c>
      <c r="B72" s="77" t="s">
        <v>84</v>
      </c>
      <c r="C72" s="77" t="s">
        <v>85</v>
      </c>
      <c r="D72" s="77" t="s">
        <v>223</v>
      </c>
      <c r="E72" s="77" t="s">
        <v>1256</v>
      </c>
      <c r="F72" s="77" t="s">
        <v>119</v>
      </c>
      <c r="G72" s="77" t="s">
        <v>1257</v>
      </c>
      <c r="H72" s="77" t="s">
        <v>114</v>
      </c>
      <c r="I72" s="77" t="s">
        <v>114</v>
      </c>
      <c r="J72" s="77" t="s">
        <v>151</v>
      </c>
      <c r="K72" s="77" t="s">
        <v>263</v>
      </c>
      <c r="L72" s="77" t="s">
        <v>92</v>
      </c>
      <c r="M72" s="77" t="s">
        <v>122</v>
      </c>
      <c r="N72" s="77" t="s">
        <v>223</v>
      </c>
      <c r="O72" s="77"/>
      <c r="P72" s="77"/>
      <c r="Q72" s="77" t="s">
        <v>1258</v>
      </c>
      <c r="R72" s="77" t="s">
        <v>263</v>
      </c>
      <c r="S72" s="77" t="s">
        <v>1259</v>
      </c>
      <c r="T72" s="77" t="s">
        <v>96</v>
      </c>
      <c r="U72" s="77" t="s">
        <v>1260</v>
      </c>
      <c r="V72" s="77" t="s">
        <v>98</v>
      </c>
      <c r="W72" s="77" t="s">
        <v>1261</v>
      </c>
      <c r="X72" s="77" t="s">
        <v>151</v>
      </c>
      <c r="Y72" s="77" t="s">
        <v>439</v>
      </c>
      <c r="Z72" s="77" t="s">
        <v>1262</v>
      </c>
      <c r="AA72" s="77" t="s">
        <v>784</v>
      </c>
      <c r="AB72" s="77" t="s">
        <v>1258</v>
      </c>
      <c r="AC72" s="77">
        <v>5540389</v>
      </c>
      <c r="AD72" s="77" t="s">
        <v>263</v>
      </c>
      <c r="AE72" s="77" t="s">
        <v>1263</v>
      </c>
      <c r="AF72" s="77" t="s">
        <v>263</v>
      </c>
      <c r="AG72" s="77" t="s">
        <v>1264</v>
      </c>
      <c r="AH72" s="77" t="s">
        <v>1128</v>
      </c>
      <c r="AI72" s="77" t="s">
        <v>1049</v>
      </c>
      <c r="AJ72" s="77" t="s">
        <v>107</v>
      </c>
      <c r="AK72" s="77" t="s">
        <v>114</v>
      </c>
      <c r="AL72" s="77">
        <v>5644</v>
      </c>
      <c r="AM72" s="77"/>
      <c r="AN72" s="77" t="s">
        <v>223</v>
      </c>
      <c r="AO72" s="77" t="s">
        <v>300</v>
      </c>
      <c r="AP72" s="77" t="s">
        <v>275</v>
      </c>
      <c r="AQ72" s="77" t="s">
        <v>276</v>
      </c>
      <c r="AR72" s="77" t="s">
        <v>1265</v>
      </c>
      <c r="AS72" s="77" t="s">
        <v>1266</v>
      </c>
      <c r="AT72" s="77" t="s">
        <v>360</v>
      </c>
      <c r="AU72" s="77"/>
      <c r="AV72" s="77" t="s">
        <v>1267</v>
      </c>
      <c r="AW72" s="77"/>
      <c r="AX72" s="77"/>
      <c r="AY72" s="77"/>
      <c r="AZ72" s="77"/>
      <c r="BA72" s="77">
        <v>40162468</v>
      </c>
      <c r="BB72" s="77" t="s">
        <v>113</v>
      </c>
      <c r="BC72" s="77" t="s">
        <v>324</v>
      </c>
      <c r="BD72" s="77" t="s">
        <v>1049</v>
      </c>
      <c r="BE72" s="77" t="s">
        <v>110</v>
      </c>
      <c r="BF72" s="77" t="s">
        <v>1268</v>
      </c>
      <c r="BG72" s="77" t="s">
        <v>362</v>
      </c>
      <c r="BH72" s="77" t="s">
        <v>181</v>
      </c>
      <c r="BI72" s="77" t="s">
        <v>114</v>
      </c>
      <c r="BJ72" s="77"/>
      <c r="BK72" s="77" t="s">
        <v>201</v>
      </c>
      <c r="BL72" s="77"/>
      <c r="BM72" s="77"/>
      <c r="BN72" s="77" t="s">
        <v>141</v>
      </c>
    </row>
    <row r="73" spans="1:66">
      <c r="A73" s="77">
        <v>204</v>
      </c>
      <c r="B73" s="77" t="s">
        <v>84</v>
      </c>
      <c r="C73" s="77" t="s">
        <v>85</v>
      </c>
      <c r="D73" s="77" t="s">
        <v>223</v>
      </c>
      <c r="E73" s="77" t="s">
        <v>1269</v>
      </c>
      <c r="F73" s="77" t="s">
        <v>451</v>
      </c>
      <c r="G73" s="77" t="s">
        <v>1270</v>
      </c>
      <c r="H73" s="77" t="s">
        <v>114</v>
      </c>
      <c r="I73" s="77" t="s">
        <v>114</v>
      </c>
      <c r="J73" s="77" t="s">
        <v>191</v>
      </c>
      <c r="K73" s="77" t="s">
        <v>824</v>
      </c>
      <c r="L73" s="77" t="s">
        <v>92</v>
      </c>
      <c r="M73" s="77" t="s">
        <v>122</v>
      </c>
      <c r="N73" s="77" t="s">
        <v>1271</v>
      </c>
      <c r="O73" s="77"/>
      <c r="P73" s="77"/>
      <c r="Q73" s="77" t="s">
        <v>1272</v>
      </c>
      <c r="R73" s="77" t="s">
        <v>824</v>
      </c>
      <c r="S73" s="77" t="s">
        <v>1273</v>
      </c>
      <c r="T73" s="77" t="s">
        <v>126</v>
      </c>
      <c r="U73" s="77" t="s">
        <v>1274</v>
      </c>
      <c r="V73" s="77" t="s">
        <v>98</v>
      </c>
      <c r="W73" s="77" t="s">
        <v>1039</v>
      </c>
      <c r="X73" s="77" t="s">
        <v>191</v>
      </c>
      <c r="Y73" s="77" t="s">
        <v>1275</v>
      </c>
      <c r="Z73" s="77" t="s">
        <v>495</v>
      </c>
      <c r="AA73" s="77" t="s">
        <v>1276</v>
      </c>
      <c r="AB73" s="77" t="s">
        <v>1272</v>
      </c>
      <c r="AC73" s="77">
        <v>5512695</v>
      </c>
      <c r="AD73" s="77" t="s">
        <v>824</v>
      </c>
      <c r="AE73" s="77" t="s">
        <v>1277</v>
      </c>
      <c r="AF73" s="77" t="s">
        <v>824</v>
      </c>
      <c r="AG73" s="77" t="s">
        <v>1277</v>
      </c>
      <c r="AH73" s="77" t="s">
        <v>1241</v>
      </c>
      <c r="AI73" s="77" t="s">
        <v>1049</v>
      </c>
      <c r="AJ73" s="77" t="s">
        <v>107</v>
      </c>
      <c r="AK73" s="77" t="s">
        <v>114</v>
      </c>
      <c r="AL73" s="77">
        <v>5892</v>
      </c>
      <c r="AM73" s="77"/>
      <c r="AN73" s="77" t="s">
        <v>824</v>
      </c>
      <c r="AO73" s="77" t="s">
        <v>274</v>
      </c>
      <c r="AP73" s="77" t="s">
        <v>275</v>
      </c>
      <c r="AQ73" s="77" t="s">
        <v>276</v>
      </c>
      <c r="AR73" s="77" t="s">
        <v>1278</v>
      </c>
      <c r="AS73" s="77" t="s">
        <v>1279</v>
      </c>
      <c r="AT73" s="77" t="s">
        <v>360</v>
      </c>
      <c r="AU73" s="77"/>
      <c r="AV73" s="77" t="s">
        <v>1280</v>
      </c>
      <c r="AW73" s="77"/>
      <c r="AX73" s="77"/>
      <c r="AY73" s="77"/>
      <c r="AZ73" s="77"/>
      <c r="BA73" s="77">
        <v>83273512</v>
      </c>
      <c r="BB73" s="77" t="s">
        <v>113</v>
      </c>
      <c r="BC73" s="77" t="s">
        <v>324</v>
      </c>
      <c r="BD73" s="77" t="s">
        <v>1049</v>
      </c>
      <c r="BE73" s="77" t="s">
        <v>114</v>
      </c>
      <c r="BF73" s="77"/>
      <c r="BG73" s="77" t="s">
        <v>112</v>
      </c>
      <c r="BH73" s="77" t="s">
        <v>181</v>
      </c>
      <c r="BI73" s="77" t="s">
        <v>114</v>
      </c>
      <c r="BJ73" s="77"/>
      <c r="BK73" s="77" t="s">
        <v>201</v>
      </c>
      <c r="BL73" s="77"/>
      <c r="BM73" s="77" t="s">
        <v>140</v>
      </c>
      <c r="BN73" s="77" t="s">
        <v>141</v>
      </c>
    </row>
    <row r="74" spans="1:66">
      <c r="A74" s="77">
        <v>217</v>
      </c>
      <c r="B74" s="77" t="s">
        <v>84</v>
      </c>
      <c r="C74" s="77" t="s">
        <v>85</v>
      </c>
      <c r="D74" s="77" t="s">
        <v>1281</v>
      </c>
      <c r="E74" s="77" t="s">
        <v>1282</v>
      </c>
      <c r="F74" s="77" t="s">
        <v>285</v>
      </c>
      <c r="G74" s="77" t="s">
        <v>1283</v>
      </c>
      <c r="H74" s="77" t="s">
        <v>684</v>
      </c>
      <c r="I74" s="77" t="s">
        <v>114</v>
      </c>
      <c r="J74" s="77" t="s">
        <v>174</v>
      </c>
      <c r="K74" s="77" t="s">
        <v>28</v>
      </c>
      <c r="L74" s="77" t="s">
        <v>92</v>
      </c>
      <c r="M74" s="77" t="s">
        <v>122</v>
      </c>
      <c r="N74" s="77" t="s">
        <v>418</v>
      </c>
      <c r="O74" s="77"/>
      <c r="P74" s="77"/>
      <c r="Q74" s="77" t="s">
        <v>1284</v>
      </c>
      <c r="R74" s="77" t="s">
        <v>28</v>
      </c>
      <c r="S74" s="77" t="s">
        <v>1285</v>
      </c>
      <c r="T74" s="77" t="s">
        <v>96</v>
      </c>
      <c r="U74" s="77" t="s">
        <v>1286</v>
      </c>
      <c r="V74" s="77" t="s">
        <v>98</v>
      </c>
      <c r="W74" s="77" t="s">
        <v>1056</v>
      </c>
      <c r="X74" s="77" t="s">
        <v>174</v>
      </c>
      <c r="Y74" s="77" t="s">
        <v>457</v>
      </c>
      <c r="Z74" s="77" t="s">
        <v>457</v>
      </c>
      <c r="AA74" s="77" t="s">
        <v>457</v>
      </c>
      <c r="AB74" s="77" t="s">
        <v>1284</v>
      </c>
      <c r="AC74" s="77">
        <v>5538394</v>
      </c>
      <c r="AD74" s="77" t="s">
        <v>28</v>
      </c>
      <c r="AE74" s="77" t="s">
        <v>1287</v>
      </c>
      <c r="AF74" s="77" t="s">
        <v>28</v>
      </c>
      <c r="AG74" s="77" t="s">
        <v>1287</v>
      </c>
      <c r="AH74" s="77" t="s">
        <v>1076</v>
      </c>
      <c r="AI74" s="77" t="s">
        <v>1044</v>
      </c>
      <c r="AJ74" s="77" t="s">
        <v>107</v>
      </c>
      <c r="AK74" s="77" t="s">
        <v>114</v>
      </c>
      <c r="AL74" s="77">
        <v>1193.3</v>
      </c>
      <c r="AM74" s="77" t="s">
        <v>299</v>
      </c>
      <c r="AN74" s="77" t="s">
        <v>28</v>
      </c>
      <c r="AO74" s="77" t="s">
        <v>300</v>
      </c>
      <c r="AP74" s="77" t="s">
        <v>275</v>
      </c>
      <c r="AQ74" s="77" t="s">
        <v>499</v>
      </c>
      <c r="AR74" s="77" t="s">
        <v>1288</v>
      </c>
      <c r="AS74" s="77" t="s">
        <v>1289</v>
      </c>
      <c r="AT74" s="77" t="s">
        <v>1290</v>
      </c>
      <c r="AU74" s="77"/>
      <c r="AV74" s="77" t="s">
        <v>1291</v>
      </c>
      <c r="AW74" s="77"/>
      <c r="AX74" s="77"/>
      <c r="AY74" s="77"/>
      <c r="AZ74" s="77"/>
      <c r="BA74" s="77">
        <v>81478307</v>
      </c>
      <c r="BB74" s="77" t="s">
        <v>113</v>
      </c>
      <c r="BC74" s="77" t="s">
        <v>324</v>
      </c>
      <c r="BD74" s="77" t="s">
        <v>1049</v>
      </c>
      <c r="BE74" s="77" t="s">
        <v>114</v>
      </c>
      <c r="BF74" s="77"/>
      <c r="BG74" s="77" t="s">
        <v>362</v>
      </c>
      <c r="BH74" s="77" t="s">
        <v>181</v>
      </c>
      <c r="BI74" s="77" t="s">
        <v>114</v>
      </c>
      <c r="BJ74" s="77"/>
      <c r="BK74" s="77" t="s">
        <v>201</v>
      </c>
      <c r="BL74" s="77"/>
      <c r="BM74" s="77" t="s">
        <v>140</v>
      </c>
      <c r="BN74" s="77" t="s">
        <v>141</v>
      </c>
    </row>
    <row r="75" spans="1:66">
      <c r="A75" s="77">
        <v>245</v>
      </c>
      <c r="B75" s="77" t="s">
        <v>84</v>
      </c>
      <c r="C75" s="77" t="s">
        <v>85</v>
      </c>
      <c r="D75" s="77" t="s">
        <v>223</v>
      </c>
      <c r="E75" s="77" t="s">
        <v>1292</v>
      </c>
      <c r="F75" s="77" t="s">
        <v>261</v>
      </c>
      <c r="G75" s="77" t="s">
        <v>1293</v>
      </c>
      <c r="H75" s="77" t="s">
        <v>1294</v>
      </c>
      <c r="I75" s="77" t="s">
        <v>114</v>
      </c>
      <c r="J75" s="77" t="s">
        <v>174</v>
      </c>
      <c r="K75" s="77" t="s">
        <v>1068</v>
      </c>
      <c r="L75" s="77" t="s">
        <v>92</v>
      </c>
      <c r="M75" s="77" t="s">
        <v>122</v>
      </c>
      <c r="N75" s="77" t="s">
        <v>1294</v>
      </c>
      <c r="O75" s="77"/>
      <c r="P75" s="77"/>
      <c r="Q75" s="77" t="s">
        <v>1295</v>
      </c>
      <c r="R75" s="77" t="s">
        <v>1068</v>
      </c>
      <c r="S75" s="77" t="s">
        <v>1296</v>
      </c>
      <c r="T75" s="77" t="s">
        <v>96</v>
      </c>
      <c r="U75" s="77" t="s">
        <v>1297</v>
      </c>
      <c r="V75" s="77" t="s">
        <v>98</v>
      </c>
      <c r="W75" s="77" t="s">
        <v>1039</v>
      </c>
      <c r="X75" s="77" t="s">
        <v>174</v>
      </c>
      <c r="Y75" s="77" t="s">
        <v>439</v>
      </c>
      <c r="Z75" s="77" t="s">
        <v>1262</v>
      </c>
      <c r="AA75" s="77" t="s">
        <v>784</v>
      </c>
      <c r="AB75" s="77" t="s">
        <v>1295</v>
      </c>
      <c r="AC75" s="77">
        <v>5531132</v>
      </c>
      <c r="AD75" s="77" t="s">
        <v>1068</v>
      </c>
      <c r="AE75" s="77" t="s">
        <v>1298</v>
      </c>
      <c r="AF75" s="77" t="s">
        <v>1068</v>
      </c>
      <c r="AG75" s="77" t="s">
        <v>1298</v>
      </c>
      <c r="AH75" s="77" t="s">
        <v>1299</v>
      </c>
      <c r="AI75" s="77" t="s">
        <v>1049</v>
      </c>
      <c r="AJ75" s="77" t="s">
        <v>107</v>
      </c>
      <c r="AK75" s="77" t="s">
        <v>114</v>
      </c>
      <c r="AL75" s="77">
        <v>6180</v>
      </c>
      <c r="AM75" s="77"/>
      <c r="AN75" s="77" t="s">
        <v>1294</v>
      </c>
      <c r="AO75" s="77" t="s">
        <v>300</v>
      </c>
      <c r="AP75" s="77" t="s">
        <v>275</v>
      </c>
      <c r="AQ75" s="77" t="s">
        <v>276</v>
      </c>
      <c r="AR75" s="77" t="s">
        <v>1300</v>
      </c>
      <c r="AS75" s="77" t="s">
        <v>1301</v>
      </c>
      <c r="AT75" s="77" t="s">
        <v>1302</v>
      </c>
      <c r="AU75" s="77"/>
      <c r="AV75" s="77" t="s">
        <v>1303</v>
      </c>
      <c r="AW75" s="77"/>
      <c r="AX75" s="77"/>
      <c r="AY75" s="77"/>
      <c r="AZ75" s="77"/>
      <c r="BA75" s="77">
        <v>43990456</v>
      </c>
      <c r="BB75" s="77" t="s">
        <v>113</v>
      </c>
      <c r="BC75" s="77" t="s">
        <v>324</v>
      </c>
      <c r="BD75" s="77" t="s">
        <v>1049</v>
      </c>
      <c r="BE75" s="77" t="s">
        <v>114</v>
      </c>
      <c r="BF75" s="77"/>
      <c r="BG75" s="77" t="s">
        <v>362</v>
      </c>
      <c r="BH75" s="77" t="s">
        <v>181</v>
      </c>
      <c r="BI75" s="77" t="s">
        <v>114</v>
      </c>
      <c r="BJ75" s="77"/>
      <c r="BK75" s="77" t="s">
        <v>201</v>
      </c>
      <c r="BL75" s="77"/>
      <c r="BM75" s="77" t="s">
        <v>140</v>
      </c>
      <c r="BN75" s="77" t="s">
        <v>141</v>
      </c>
    </row>
    <row r="76" spans="1:66">
      <c r="A76" s="77">
        <v>246</v>
      </c>
      <c r="B76" s="77" t="s">
        <v>84</v>
      </c>
      <c r="C76" s="77" t="s">
        <v>85</v>
      </c>
      <c r="D76" s="77" t="s">
        <v>223</v>
      </c>
      <c r="E76" s="77" t="s">
        <v>1304</v>
      </c>
      <c r="F76" s="77" t="s">
        <v>261</v>
      </c>
      <c r="G76" s="77" t="s">
        <v>1305</v>
      </c>
      <c r="H76" s="77" t="s">
        <v>1306</v>
      </c>
      <c r="I76" s="77" t="s">
        <v>114</v>
      </c>
      <c r="J76" s="77" t="s">
        <v>174</v>
      </c>
      <c r="K76" s="77" t="s">
        <v>163</v>
      </c>
      <c r="L76" s="77" t="s">
        <v>92</v>
      </c>
      <c r="M76" s="77" t="s">
        <v>122</v>
      </c>
      <c r="N76" s="77" t="s">
        <v>1307</v>
      </c>
      <c r="O76" s="77"/>
      <c r="P76" s="77"/>
      <c r="Q76" s="77" t="s">
        <v>1308</v>
      </c>
      <c r="R76" s="77" t="s">
        <v>163</v>
      </c>
      <c r="S76" s="77" t="s">
        <v>1309</v>
      </c>
      <c r="T76" s="77" t="s">
        <v>126</v>
      </c>
      <c r="U76" s="77" t="s">
        <v>1310</v>
      </c>
      <c r="V76" s="77" t="s">
        <v>98</v>
      </c>
      <c r="W76" s="77" t="s">
        <v>1311</v>
      </c>
      <c r="X76" s="77" t="s">
        <v>335</v>
      </c>
      <c r="Y76" s="77" t="s">
        <v>609</v>
      </c>
      <c r="Z76" s="77" t="s">
        <v>1312</v>
      </c>
      <c r="AA76" s="77" t="s">
        <v>1313</v>
      </c>
      <c r="AB76" s="77" t="s">
        <v>1308</v>
      </c>
      <c r="AC76" s="77">
        <v>5530269</v>
      </c>
      <c r="AD76" s="77" t="s">
        <v>163</v>
      </c>
      <c r="AE76" s="77" t="s">
        <v>1314</v>
      </c>
      <c r="AF76" s="77" t="s">
        <v>163</v>
      </c>
      <c r="AG76" s="77" t="s">
        <v>1315</v>
      </c>
      <c r="AH76" s="77" t="s">
        <v>1076</v>
      </c>
      <c r="AI76" s="77" t="s">
        <v>1044</v>
      </c>
      <c r="AJ76" s="77" t="s">
        <v>107</v>
      </c>
      <c r="AK76" s="77" t="s">
        <v>114</v>
      </c>
      <c r="AL76" s="77">
        <v>4880</v>
      </c>
      <c r="AM76" s="77"/>
      <c r="AN76" s="77" t="s">
        <v>1307</v>
      </c>
      <c r="AO76" s="77" t="s">
        <v>274</v>
      </c>
      <c r="AP76" s="77" t="s">
        <v>275</v>
      </c>
      <c r="AQ76" s="77" t="s">
        <v>459</v>
      </c>
      <c r="AR76" s="77" t="s">
        <v>1316</v>
      </c>
      <c r="AS76" s="77" t="s">
        <v>1317</v>
      </c>
      <c r="AT76" s="77" t="s">
        <v>1318</v>
      </c>
      <c r="AU76" s="77"/>
      <c r="AV76" s="77" t="s">
        <v>1319</v>
      </c>
      <c r="AW76" s="77"/>
      <c r="AX76" s="77"/>
      <c r="AY76" s="77"/>
      <c r="AZ76" s="77"/>
      <c r="BA76" s="77">
        <v>82873103</v>
      </c>
      <c r="BB76" s="77" t="s">
        <v>113</v>
      </c>
      <c r="BC76" s="77"/>
      <c r="BD76" s="77" t="s">
        <v>114</v>
      </c>
      <c r="BE76" s="77" t="s">
        <v>114</v>
      </c>
      <c r="BF76" s="77"/>
      <c r="BG76" s="77" t="s">
        <v>616</v>
      </c>
      <c r="BH76" s="77" t="s">
        <v>181</v>
      </c>
      <c r="BI76" s="77" t="s">
        <v>114</v>
      </c>
      <c r="BJ76" s="77"/>
      <c r="BK76" s="77" t="s">
        <v>201</v>
      </c>
      <c r="BL76" s="77"/>
      <c r="BM76" s="77"/>
      <c r="BN76" s="77" t="s">
        <v>141</v>
      </c>
    </row>
    <row r="77" spans="1:66">
      <c r="A77" s="77">
        <v>255</v>
      </c>
      <c r="B77" s="77" t="s">
        <v>84</v>
      </c>
      <c r="C77" s="77" t="s">
        <v>85</v>
      </c>
      <c r="D77" s="77" t="s">
        <v>223</v>
      </c>
      <c r="E77" s="77" t="s">
        <v>1320</v>
      </c>
      <c r="F77" s="77" t="s">
        <v>261</v>
      </c>
      <c r="G77" s="77" t="s">
        <v>1321</v>
      </c>
      <c r="H77" s="77" t="s">
        <v>263</v>
      </c>
      <c r="I77" s="77" t="s">
        <v>114</v>
      </c>
      <c r="J77" s="77" t="s">
        <v>174</v>
      </c>
      <c r="K77" s="77" t="s">
        <v>263</v>
      </c>
      <c r="L77" s="77" t="s">
        <v>92</v>
      </c>
      <c r="M77" s="77" t="s">
        <v>122</v>
      </c>
      <c r="N77" s="77" t="s">
        <v>223</v>
      </c>
      <c r="O77" s="77"/>
      <c r="P77" s="77"/>
      <c r="Q77" s="77" t="s">
        <v>1322</v>
      </c>
      <c r="R77" s="77" t="s">
        <v>263</v>
      </c>
      <c r="S77" s="77" t="s">
        <v>1323</v>
      </c>
      <c r="T77" s="77" t="s">
        <v>126</v>
      </c>
      <c r="U77" s="77" t="s">
        <v>1324</v>
      </c>
      <c r="V77" s="77" t="s">
        <v>98</v>
      </c>
      <c r="W77" s="77" t="s">
        <v>1222</v>
      </c>
      <c r="X77" s="77" t="s">
        <v>129</v>
      </c>
      <c r="Y77" s="77" t="s">
        <v>1325</v>
      </c>
      <c r="Z77" s="77" t="s">
        <v>1326</v>
      </c>
      <c r="AA77" s="77" t="s">
        <v>1327</v>
      </c>
      <c r="AB77" s="77" t="s">
        <v>1322</v>
      </c>
      <c r="AC77" s="77">
        <v>5501463</v>
      </c>
      <c r="AD77" s="77" t="s">
        <v>263</v>
      </c>
      <c r="AE77" s="77" t="s">
        <v>1328</v>
      </c>
      <c r="AF77" s="77" t="s">
        <v>263</v>
      </c>
      <c r="AG77" s="77" t="s">
        <v>1329</v>
      </c>
      <c r="AH77" s="77" t="s">
        <v>1330</v>
      </c>
      <c r="AI77" s="77" t="s">
        <v>1049</v>
      </c>
      <c r="AJ77" s="77" t="s">
        <v>107</v>
      </c>
      <c r="AK77" s="77" t="s">
        <v>114</v>
      </c>
      <c r="AL77" s="77">
        <v>5480</v>
      </c>
      <c r="AM77" s="77"/>
      <c r="AN77" s="77" t="s">
        <v>223</v>
      </c>
      <c r="AO77" s="77" t="s">
        <v>274</v>
      </c>
      <c r="AP77" s="77" t="s">
        <v>275</v>
      </c>
      <c r="AQ77" s="77" t="s">
        <v>459</v>
      </c>
      <c r="AR77" s="77" t="s">
        <v>1331</v>
      </c>
      <c r="AS77" s="77" t="s">
        <v>1332</v>
      </c>
      <c r="AT77" s="77" t="s">
        <v>446</v>
      </c>
      <c r="AU77" s="77"/>
      <c r="AV77" s="77" t="s">
        <v>1333</v>
      </c>
      <c r="AW77" s="77"/>
      <c r="AX77" s="77"/>
      <c r="AY77" s="77"/>
      <c r="AZ77" s="77"/>
      <c r="BA77" s="77">
        <v>82833374</v>
      </c>
      <c r="BB77" s="77" t="s">
        <v>113</v>
      </c>
      <c r="BC77" s="77" t="s">
        <v>396</v>
      </c>
      <c r="BD77" s="77" t="s">
        <v>1049</v>
      </c>
      <c r="BE77" s="77" t="s">
        <v>114</v>
      </c>
      <c r="BF77" s="77"/>
      <c r="BG77" s="77" t="s">
        <v>112</v>
      </c>
      <c r="BH77" s="77" t="s">
        <v>181</v>
      </c>
      <c r="BI77" s="77" t="s">
        <v>114</v>
      </c>
      <c r="BJ77" s="77"/>
      <c r="BK77" s="77" t="s">
        <v>201</v>
      </c>
      <c r="BL77" s="77"/>
      <c r="BM77" s="77" t="s">
        <v>140</v>
      </c>
      <c r="BN77" s="77" t="s">
        <v>141</v>
      </c>
    </row>
    <row r="78" spans="1:66">
      <c r="A78" s="77">
        <v>267</v>
      </c>
      <c r="B78" s="77" t="s">
        <v>84</v>
      </c>
      <c r="C78" s="77" t="s">
        <v>85</v>
      </c>
      <c r="D78" s="77" t="s">
        <v>1334</v>
      </c>
      <c r="E78" s="77" t="s">
        <v>1335</v>
      </c>
      <c r="F78" s="77" t="s">
        <v>451</v>
      </c>
      <c r="G78" s="77" t="s">
        <v>1336</v>
      </c>
      <c r="H78" s="77" t="s">
        <v>1337</v>
      </c>
      <c r="I78" s="77" t="s">
        <v>114</v>
      </c>
      <c r="J78" s="77" t="s">
        <v>174</v>
      </c>
      <c r="K78" s="77" t="s">
        <v>29</v>
      </c>
      <c r="L78" s="77" t="s">
        <v>92</v>
      </c>
      <c r="M78" s="77" t="s">
        <v>122</v>
      </c>
      <c r="N78" s="77" t="s">
        <v>1338</v>
      </c>
      <c r="O78" s="77"/>
      <c r="P78" s="77"/>
      <c r="Q78" s="77" t="s">
        <v>1334</v>
      </c>
      <c r="R78" s="77" t="s">
        <v>29</v>
      </c>
      <c r="S78" s="77" t="s">
        <v>1339</v>
      </c>
      <c r="T78" s="77" t="s">
        <v>126</v>
      </c>
      <c r="U78" s="77" t="s">
        <v>1340</v>
      </c>
      <c r="V78" s="77" t="s">
        <v>98</v>
      </c>
      <c r="W78" s="77" t="s">
        <v>1039</v>
      </c>
      <c r="X78" s="77" t="s">
        <v>174</v>
      </c>
      <c r="Y78" s="77" t="s">
        <v>293</v>
      </c>
      <c r="Z78" s="77" t="s">
        <v>336</v>
      </c>
      <c r="AA78" s="77" t="s">
        <v>1341</v>
      </c>
      <c r="AB78" s="77" t="s">
        <v>1334</v>
      </c>
      <c r="AC78" s="77">
        <v>5498706</v>
      </c>
      <c r="AD78" s="77" t="s">
        <v>29</v>
      </c>
      <c r="AE78" s="77" t="s">
        <v>1342</v>
      </c>
      <c r="AF78" s="77" t="s">
        <v>29</v>
      </c>
      <c r="AG78" s="77" t="s">
        <v>1343</v>
      </c>
      <c r="AH78" s="77" t="s">
        <v>1076</v>
      </c>
      <c r="AI78" s="77" t="s">
        <v>1044</v>
      </c>
      <c r="AJ78" s="77" t="s">
        <v>107</v>
      </c>
      <c r="AK78" s="77" t="s">
        <v>114</v>
      </c>
      <c r="AL78" s="77">
        <v>4880</v>
      </c>
      <c r="AM78" s="77"/>
      <c r="AN78" s="77" t="s">
        <v>29</v>
      </c>
      <c r="AO78" s="77" t="s">
        <v>274</v>
      </c>
      <c r="AP78" s="77" t="s">
        <v>275</v>
      </c>
      <c r="AQ78" s="77" t="s">
        <v>484</v>
      </c>
      <c r="AR78" s="77" t="s">
        <v>1344</v>
      </c>
      <c r="AS78" s="77" t="s">
        <v>1345</v>
      </c>
      <c r="AT78" s="77" t="s">
        <v>1346</v>
      </c>
      <c r="AU78" s="77"/>
      <c r="AV78" s="77" t="s">
        <v>1347</v>
      </c>
      <c r="AW78" s="77"/>
      <c r="AX78" s="77"/>
      <c r="AY78" s="77"/>
      <c r="AZ78" s="77"/>
      <c r="BA78" s="77">
        <v>82539414</v>
      </c>
      <c r="BB78" s="77" t="s">
        <v>113</v>
      </c>
      <c r="BC78" s="77" t="s">
        <v>324</v>
      </c>
      <c r="BD78" s="77" t="s">
        <v>1049</v>
      </c>
      <c r="BE78" s="77" t="s">
        <v>114</v>
      </c>
      <c r="BF78" s="77"/>
      <c r="BG78" s="77" t="s">
        <v>362</v>
      </c>
      <c r="BH78" s="77" t="s">
        <v>181</v>
      </c>
      <c r="BI78" s="77" t="s">
        <v>1348</v>
      </c>
      <c r="BJ78" s="77"/>
      <c r="BK78" s="77" t="s">
        <v>201</v>
      </c>
      <c r="BL78" s="77"/>
      <c r="BM78" s="77" t="s">
        <v>380</v>
      </c>
      <c r="BN78" s="77" t="s">
        <v>141</v>
      </c>
    </row>
    <row r="79" spans="1:66">
      <c r="A79" s="77">
        <v>268</v>
      </c>
      <c r="B79" s="77" t="s">
        <v>84</v>
      </c>
      <c r="C79" s="77" t="s">
        <v>85</v>
      </c>
      <c r="D79" s="77" t="s">
        <v>223</v>
      </c>
      <c r="E79" s="77" t="s">
        <v>1349</v>
      </c>
      <c r="F79" s="77" t="s">
        <v>285</v>
      </c>
      <c r="G79" s="77" t="s">
        <v>1350</v>
      </c>
      <c r="H79" s="77" t="s">
        <v>726</v>
      </c>
      <c r="I79" s="77" t="s">
        <v>114</v>
      </c>
      <c r="J79" s="77" t="s">
        <v>174</v>
      </c>
      <c r="K79" s="77" t="s">
        <v>19</v>
      </c>
      <c r="L79" s="77" t="s">
        <v>92</v>
      </c>
      <c r="M79" s="77" t="s">
        <v>122</v>
      </c>
      <c r="N79" s="77" t="s">
        <v>453</v>
      </c>
      <c r="O79" s="77"/>
      <c r="P79" s="77"/>
      <c r="Q79" s="77" t="s">
        <v>1351</v>
      </c>
      <c r="R79" s="77" t="s">
        <v>19</v>
      </c>
      <c r="S79" s="77" t="s">
        <v>1352</v>
      </c>
      <c r="T79" s="77" t="s">
        <v>126</v>
      </c>
      <c r="U79" s="77" t="s">
        <v>1353</v>
      </c>
      <c r="V79" s="77" t="s">
        <v>98</v>
      </c>
      <c r="W79" s="77" t="s">
        <v>405</v>
      </c>
      <c r="X79" s="77" t="s">
        <v>335</v>
      </c>
      <c r="Y79" s="77" t="s">
        <v>1354</v>
      </c>
      <c r="Z79" s="77" t="s">
        <v>457</v>
      </c>
      <c r="AA79" s="77" t="s">
        <v>457</v>
      </c>
      <c r="AB79" s="77" t="s">
        <v>1351</v>
      </c>
      <c r="AC79" s="77">
        <v>5498561</v>
      </c>
      <c r="AD79" s="77" t="s">
        <v>19</v>
      </c>
      <c r="AE79" s="77" t="s">
        <v>1355</v>
      </c>
      <c r="AF79" s="77" t="s">
        <v>19</v>
      </c>
      <c r="AG79" s="77" t="s">
        <v>1355</v>
      </c>
      <c r="AH79" s="77" t="s">
        <v>1076</v>
      </c>
      <c r="AI79" s="77" t="s">
        <v>1044</v>
      </c>
      <c r="AJ79" s="77" t="s">
        <v>107</v>
      </c>
      <c r="AK79" s="77" t="s">
        <v>114</v>
      </c>
      <c r="AL79" s="77">
        <v>5180</v>
      </c>
      <c r="AM79" s="77"/>
      <c r="AN79" s="77" t="s">
        <v>19</v>
      </c>
      <c r="AO79" s="77" t="s">
        <v>274</v>
      </c>
      <c r="AP79" s="77" t="s">
        <v>275</v>
      </c>
      <c r="AQ79" s="77" t="s">
        <v>533</v>
      </c>
      <c r="AR79" s="77" t="s">
        <v>1356</v>
      </c>
      <c r="AS79" s="77" t="s">
        <v>1357</v>
      </c>
      <c r="AT79" s="77" t="s">
        <v>1346</v>
      </c>
      <c r="AU79" s="77"/>
      <c r="AV79" s="77" t="s">
        <v>1358</v>
      </c>
      <c r="AW79" s="77"/>
      <c r="AX79" s="77"/>
      <c r="AY79" s="77"/>
      <c r="AZ79" s="77"/>
      <c r="BA79" s="77">
        <v>82478037</v>
      </c>
      <c r="BB79" s="77" t="s">
        <v>113</v>
      </c>
      <c r="BC79" s="77" t="s">
        <v>324</v>
      </c>
      <c r="BD79" s="77" t="s">
        <v>273</v>
      </c>
      <c r="BE79" s="77" t="s">
        <v>114</v>
      </c>
      <c r="BF79" s="77"/>
      <c r="BG79" s="77" t="s">
        <v>282</v>
      </c>
      <c r="BH79" s="77" t="s">
        <v>181</v>
      </c>
      <c r="BI79" s="77" t="s">
        <v>114</v>
      </c>
      <c r="BJ79" s="77"/>
      <c r="BK79" s="77" t="s">
        <v>201</v>
      </c>
      <c r="BL79" s="77"/>
      <c r="BM79" s="77" t="s">
        <v>140</v>
      </c>
      <c r="BN79" s="77" t="s">
        <v>141</v>
      </c>
    </row>
    <row r="80" spans="1:66">
      <c r="A80" s="77">
        <v>275</v>
      </c>
      <c r="B80" s="77" t="s">
        <v>84</v>
      </c>
      <c r="C80" s="77" t="s">
        <v>85</v>
      </c>
      <c r="D80" s="77" t="s">
        <v>1359</v>
      </c>
      <c r="E80" s="77" t="s">
        <v>1360</v>
      </c>
      <c r="F80" s="77" t="s">
        <v>451</v>
      </c>
      <c r="G80" s="77" t="s">
        <v>1361</v>
      </c>
      <c r="H80" s="77" t="s">
        <v>1362</v>
      </c>
      <c r="I80" s="77" t="s">
        <v>114</v>
      </c>
      <c r="J80" s="77" t="s">
        <v>174</v>
      </c>
      <c r="K80" s="77" t="s">
        <v>24</v>
      </c>
      <c r="L80" s="77" t="s">
        <v>92</v>
      </c>
      <c r="M80" s="77" t="s">
        <v>122</v>
      </c>
      <c r="N80" s="77" t="s">
        <v>621</v>
      </c>
      <c r="O80" s="77"/>
      <c r="P80" s="77"/>
      <c r="Q80" s="77" t="s">
        <v>1363</v>
      </c>
      <c r="R80" s="77" t="s">
        <v>24</v>
      </c>
      <c r="S80" s="77" t="s">
        <v>1364</v>
      </c>
      <c r="T80" s="77" t="s">
        <v>126</v>
      </c>
      <c r="U80" s="77" t="s">
        <v>1365</v>
      </c>
      <c r="V80" s="77" t="s">
        <v>312</v>
      </c>
      <c r="W80" s="77" t="s">
        <v>1366</v>
      </c>
      <c r="X80" s="77" t="s">
        <v>174</v>
      </c>
      <c r="Y80" s="77" t="s">
        <v>1367</v>
      </c>
      <c r="Z80" s="77" t="s">
        <v>1368</v>
      </c>
      <c r="AA80" s="77" t="s">
        <v>1369</v>
      </c>
      <c r="AB80" s="77" t="s">
        <v>1363</v>
      </c>
      <c r="AC80" s="77">
        <v>5496248</v>
      </c>
      <c r="AD80" s="77" t="s">
        <v>24</v>
      </c>
      <c r="AE80" s="77" t="s">
        <v>1370</v>
      </c>
      <c r="AF80" s="77" t="s">
        <v>24</v>
      </c>
      <c r="AG80" s="77" t="s">
        <v>1370</v>
      </c>
      <c r="AH80" s="77" t="s">
        <v>1076</v>
      </c>
      <c r="AI80" s="77" t="s">
        <v>1044</v>
      </c>
      <c r="AJ80" s="77" t="s">
        <v>107</v>
      </c>
      <c r="AK80" s="77" t="s">
        <v>114</v>
      </c>
      <c r="AL80" s="77">
        <v>4634.3</v>
      </c>
      <c r="AM80" s="77"/>
      <c r="AN80" s="77" t="s">
        <v>24</v>
      </c>
      <c r="AO80" s="77" t="s">
        <v>274</v>
      </c>
      <c r="AP80" s="77" t="s">
        <v>275</v>
      </c>
      <c r="AQ80" s="77" t="s">
        <v>499</v>
      </c>
      <c r="AR80" s="77" t="s">
        <v>1371</v>
      </c>
      <c r="AS80" s="77" t="s">
        <v>1372</v>
      </c>
      <c r="AT80" s="77" t="s">
        <v>1373</v>
      </c>
      <c r="AU80" s="77"/>
      <c r="AV80" s="77" t="s">
        <v>1374</v>
      </c>
      <c r="AW80" s="77"/>
      <c r="AX80" s="77"/>
      <c r="AY80" s="77"/>
      <c r="AZ80" s="77"/>
      <c r="BA80" s="77">
        <v>75244328</v>
      </c>
      <c r="BB80" s="77" t="s">
        <v>113</v>
      </c>
      <c r="BC80" s="77" t="s">
        <v>324</v>
      </c>
      <c r="BD80" s="77" t="s">
        <v>1049</v>
      </c>
      <c r="BE80" s="77" t="s">
        <v>114</v>
      </c>
      <c r="BF80" s="77"/>
      <c r="BG80" s="77" t="s">
        <v>112</v>
      </c>
      <c r="BH80" s="77" t="s">
        <v>181</v>
      </c>
      <c r="BI80" s="77" t="s">
        <v>114</v>
      </c>
      <c r="BJ80" s="77"/>
      <c r="BK80" s="77" t="s">
        <v>201</v>
      </c>
      <c r="BL80" s="77"/>
      <c r="BM80" s="77" t="s">
        <v>140</v>
      </c>
      <c r="BN80" s="77" t="s">
        <v>141</v>
      </c>
    </row>
    <row r="81" spans="1:66">
      <c r="A81" s="77">
        <v>277</v>
      </c>
      <c r="B81" s="77" t="s">
        <v>84</v>
      </c>
      <c r="C81" s="77" t="s">
        <v>85</v>
      </c>
      <c r="D81" s="77" t="s">
        <v>1375</v>
      </c>
      <c r="E81" s="77" t="s">
        <v>1376</v>
      </c>
      <c r="F81" s="77" t="s">
        <v>451</v>
      </c>
      <c r="G81" s="77" t="s">
        <v>1377</v>
      </c>
      <c r="H81" s="77" t="s">
        <v>114</v>
      </c>
      <c r="I81" s="77" t="s">
        <v>114</v>
      </c>
      <c r="J81" s="77" t="s">
        <v>129</v>
      </c>
      <c r="K81" s="77" t="s">
        <v>19</v>
      </c>
      <c r="L81" s="77" t="s">
        <v>92</v>
      </c>
      <c r="M81" s="77" t="s">
        <v>122</v>
      </c>
      <c r="N81" s="77" t="s">
        <v>453</v>
      </c>
      <c r="O81" s="77"/>
      <c r="P81" s="77"/>
      <c r="Q81" s="77" t="s">
        <v>1375</v>
      </c>
      <c r="R81" s="77" t="s">
        <v>19</v>
      </c>
      <c r="S81" s="77" t="s">
        <v>1378</v>
      </c>
      <c r="T81" s="77" t="s">
        <v>126</v>
      </c>
      <c r="U81" s="77" t="s">
        <v>1379</v>
      </c>
      <c r="V81" s="77" t="s">
        <v>98</v>
      </c>
      <c r="W81" s="77" t="s">
        <v>1039</v>
      </c>
      <c r="X81" s="77" t="s">
        <v>129</v>
      </c>
      <c r="Y81" s="77" t="s">
        <v>1380</v>
      </c>
      <c r="Z81" s="77" t="s">
        <v>1381</v>
      </c>
      <c r="AA81" s="77" t="s">
        <v>1382</v>
      </c>
      <c r="AB81" s="77" t="s">
        <v>1375</v>
      </c>
      <c r="AC81" s="77">
        <v>5523148</v>
      </c>
      <c r="AD81" s="77" t="s">
        <v>19</v>
      </c>
      <c r="AE81" s="77" t="s">
        <v>1383</v>
      </c>
      <c r="AF81" s="77" t="s">
        <v>19</v>
      </c>
      <c r="AG81" s="77" t="s">
        <v>1383</v>
      </c>
      <c r="AH81" s="77" t="s">
        <v>1299</v>
      </c>
      <c r="AI81" s="77" t="s">
        <v>1049</v>
      </c>
      <c r="AJ81" s="77" t="s">
        <v>107</v>
      </c>
      <c r="AK81" s="77" t="s">
        <v>114</v>
      </c>
      <c r="AL81" s="77">
        <v>5980</v>
      </c>
      <c r="AM81" s="77"/>
      <c r="AN81" s="77" t="s">
        <v>19</v>
      </c>
      <c r="AO81" s="77" t="s">
        <v>274</v>
      </c>
      <c r="AP81" s="77" t="s">
        <v>275</v>
      </c>
      <c r="AQ81" s="77" t="s">
        <v>484</v>
      </c>
      <c r="AR81" s="77" t="s">
        <v>1384</v>
      </c>
      <c r="AS81" s="77" t="s">
        <v>1385</v>
      </c>
      <c r="AT81" s="77" t="s">
        <v>462</v>
      </c>
      <c r="AU81" s="77"/>
      <c r="AV81" s="77" t="s">
        <v>1386</v>
      </c>
      <c r="AW81" s="77"/>
      <c r="AX81" s="77"/>
      <c r="AY81" s="77"/>
      <c r="AZ81" s="77"/>
      <c r="BA81" s="77">
        <v>82388472</v>
      </c>
      <c r="BB81" s="77" t="s">
        <v>113</v>
      </c>
      <c r="BC81" s="77" t="s">
        <v>324</v>
      </c>
      <c r="BD81" s="77" t="s">
        <v>1049</v>
      </c>
      <c r="BE81" s="77" t="s">
        <v>114</v>
      </c>
      <c r="BF81" s="77"/>
      <c r="BG81" s="77" t="s">
        <v>362</v>
      </c>
      <c r="BH81" s="77" t="s">
        <v>181</v>
      </c>
      <c r="BI81" s="77" t="s">
        <v>114</v>
      </c>
      <c r="BJ81" s="77"/>
      <c r="BK81" s="77" t="s">
        <v>201</v>
      </c>
      <c r="BL81" s="77"/>
      <c r="BM81" s="77" t="s">
        <v>380</v>
      </c>
      <c r="BN81" s="77" t="s">
        <v>141</v>
      </c>
    </row>
    <row r="82" spans="1:66">
      <c r="A82" s="77">
        <v>284</v>
      </c>
      <c r="B82" s="77" t="s">
        <v>84</v>
      </c>
      <c r="C82" s="77" t="s">
        <v>85</v>
      </c>
      <c r="D82" s="77" t="s">
        <v>1387</v>
      </c>
      <c r="E82" s="77" t="s">
        <v>1388</v>
      </c>
      <c r="F82" s="77" t="s">
        <v>328</v>
      </c>
      <c r="G82" s="77" t="s">
        <v>1389</v>
      </c>
      <c r="H82" s="77" t="s">
        <v>905</v>
      </c>
      <c r="I82" s="77" t="s">
        <v>114</v>
      </c>
      <c r="J82" s="77" t="s">
        <v>174</v>
      </c>
      <c r="K82" s="77" t="s">
        <v>19</v>
      </c>
      <c r="L82" s="77" t="s">
        <v>92</v>
      </c>
      <c r="M82" s="77" t="s">
        <v>122</v>
      </c>
      <c r="N82" s="77" t="s">
        <v>1390</v>
      </c>
      <c r="O82" s="77"/>
      <c r="P82" s="77"/>
      <c r="Q82" s="77" t="s">
        <v>1387</v>
      </c>
      <c r="R82" s="77" t="s">
        <v>19</v>
      </c>
      <c r="S82" s="77" t="s">
        <v>1391</v>
      </c>
      <c r="T82" s="77" t="s">
        <v>126</v>
      </c>
      <c r="U82" s="77" t="s">
        <v>1392</v>
      </c>
      <c r="V82" s="77" t="s">
        <v>98</v>
      </c>
      <c r="W82" s="77" t="s">
        <v>1056</v>
      </c>
      <c r="X82" s="77" t="s">
        <v>335</v>
      </c>
      <c r="Y82" s="77" t="s">
        <v>1393</v>
      </c>
      <c r="Z82" s="77" t="s">
        <v>457</v>
      </c>
      <c r="AA82" s="77" t="s">
        <v>457</v>
      </c>
      <c r="AB82" s="77" t="s">
        <v>1387</v>
      </c>
      <c r="AC82" s="77">
        <v>5494654</v>
      </c>
      <c r="AD82" s="77" t="s">
        <v>19</v>
      </c>
      <c r="AE82" s="77" t="s">
        <v>1394</v>
      </c>
      <c r="AF82" s="77" t="s">
        <v>19</v>
      </c>
      <c r="AG82" s="77" t="s">
        <v>1394</v>
      </c>
      <c r="AH82" s="77" t="s">
        <v>1076</v>
      </c>
      <c r="AI82" s="77" t="s">
        <v>1044</v>
      </c>
      <c r="AJ82" s="77" t="s">
        <v>107</v>
      </c>
      <c r="AK82" s="77" t="s">
        <v>114</v>
      </c>
      <c r="AL82" s="77">
        <v>5180</v>
      </c>
      <c r="AM82" s="77"/>
      <c r="AN82" s="77" t="s">
        <v>1390</v>
      </c>
      <c r="AO82" s="77" t="s">
        <v>274</v>
      </c>
      <c r="AP82" s="77" t="s">
        <v>275</v>
      </c>
      <c r="AQ82" s="77" t="s">
        <v>484</v>
      </c>
      <c r="AR82" s="77" t="s">
        <v>1395</v>
      </c>
      <c r="AS82" s="77" t="s">
        <v>1396</v>
      </c>
      <c r="AT82" s="77" t="s">
        <v>502</v>
      </c>
      <c r="AU82" s="77"/>
      <c r="AV82" s="77" t="s">
        <v>1397</v>
      </c>
      <c r="AW82" s="77"/>
      <c r="AX82" s="77"/>
      <c r="AY82" s="77"/>
      <c r="AZ82" s="77"/>
      <c r="BA82" s="77">
        <v>81685420</v>
      </c>
      <c r="BB82" s="77" t="s">
        <v>113</v>
      </c>
      <c r="BC82" s="77" t="s">
        <v>324</v>
      </c>
      <c r="BD82" s="77" t="s">
        <v>1049</v>
      </c>
      <c r="BE82" s="77" t="s">
        <v>114</v>
      </c>
      <c r="BF82" s="77"/>
      <c r="BG82" s="77" t="s">
        <v>282</v>
      </c>
      <c r="BH82" s="77" t="s">
        <v>181</v>
      </c>
      <c r="BI82" s="77" t="s">
        <v>114</v>
      </c>
      <c r="BJ82" s="77"/>
      <c r="BK82" s="77" t="s">
        <v>201</v>
      </c>
      <c r="BL82" s="77"/>
      <c r="BM82" s="77" t="s">
        <v>140</v>
      </c>
      <c r="BN82" s="77" t="s">
        <v>141</v>
      </c>
    </row>
    <row r="83" spans="1:66">
      <c r="A83" s="77">
        <v>285</v>
      </c>
      <c r="B83" s="77" t="s">
        <v>84</v>
      </c>
      <c r="C83" s="77" t="s">
        <v>85</v>
      </c>
      <c r="D83" s="77" t="s">
        <v>1398</v>
      </c>
      <c r="E83" s="77" t="s">
        <v>1399</v>
      </c>
      <c r="F83" s="77" t="s">
        <v>328</v>
      </c>
      <c r="G83" s="77" t="s">
        <v>1400</v>
      </c>
      <c r="H83" s="77" t="s">
        <v>1401</v>
      </c>
      <c r="I83" s="77" t="s">
        <v>114</v>
      </c>
      <c r="J83" s="77" t="s">
        <v>1107</v>
      </c>
      <c r="K83" s="77" t="s">
        <v>1068</v>
      </c>
      <c r="L83" s="77" t="s">
        <v>92</v>
      </c>
      <c r="M83" s="77" t="s">
        <v>122</v>
      </c>
      <c r="N83" s="77" t="s">
        <v>755</v>
      </c>
      <c r="O83" s="77"/>
      <c r="P83" s="77"/>
      <c r="Q83" s="77" t="s">
        <v>1398</v>
      </c>
      <c r="R83" s="77" t="s">
        <v>1068</v>
      </c>
      <c r="S83" s="77" t="s">
        <v>1402</v>
      </c>
      <c r="T83" s="77" t="s">
        <v>126</v>
      </c>
      <c r="U83" s="77" t="s">
        <v>1403</v>
      </c>
      <c r="V83" s="77" t="s">
        <v>98</v>
      </c>
      <c r="W83" s="77" t="s">
        <v>1039</v>
      </c>
      <c r="X83" s="77" t="s">
        <v>1107</v>
      </c>
      <c r="Y83" s="77" t="s">
        <v>1404</v>
      </c>
      <c r="Z83" s="77" t="s">
        <v>1405</v>
      </c>
      <c r="AA83" s="77" t="s">
        <v>1406</v>
      </c>
      <c r="AB83" s="77" t="s">
        <v>1398</v>
      </c>
      <c r="AC83" s="77">
        <v>5494432</v>
      </c>
      <c r="AD83" s="77" t="s">
        <v>1068</v>
      </c>
      <c r="AE83" s="77" t="s">
        <v>1407</v>
      </c>
      <c r="AF83" s="77" t="s">
        <v>1068</v>
      </c>
      <c r="AG83" s="77" t="s">
        <v>1407</v>
      </c>
      <c r="AH83" s="77" t="s">
        <v>1299</v>
      </c>
      <c r="AI83" s="77" t="s">
        <v>1049</v>
      </c>
      <c r="AJ83" s="77" t="s">
        <v>107</v>
      </c>
      <c r="AK83" s="77" t="s">
        <v>114</v>
      </c>
      <c r="AL83" s="77">
        <v>6180</v>
      </c>
      <c r="AM83" s="77"/>
      <c r="AN83" s="77" t="s">
        <v>755</v>
      </c>
      <c r="AO83" s="77" t="s">
        <v>274</v>
      </c>
      <c r="AP83" s="77" t="s">
        <v>275</v>
      </c>
      <c r="AQ83" s="77" t="s">
        <v>276</v>
      </c>
      <c r="AR83" s="77" t="s">
        <v>1408</v>
      </c>
      <c r="AS83" s="77" t="s">
        <v>1409</v>
      </c>
      <c r="AT83" s="77" t="s">
        <v>502</v>
      </c>
      <c r="AU83" s="77"/>
      <c r="AV83" s="77" t="s">
        <v>1410</v>
      </c>
      <c r="AW83" s="77"/>
      <c r="AX83" s="77"/>
      <c r="AY83" s="77"/>
      <c r="AZ83" s="77"/>
      <c r="BA83" s="77">
        <v>82384901</v>
      </c>
      <c r="BB83" s="77" t="s">
        <v>113</v>
      </c>
      <c r="BC83" s="77" t="s">
        <v>324</v>
      </c>
      <c r="BD83" s="77" t="s">
        <v>1049</v>
      </c>
      <c r="BE83" s="77" t="s">
        <v>114</v>
      </c>
      <c r="BF83" s="77"/>
      <c r="BG83" s="77" t="s">
        <v>112</v>
      </c>
      <c r="BH83" s="77" t="s">
        <v>181</v>
      </c>
      <c r="BI83" s="77" t="s">
        <v>114</v>
      </c>
      <c r="BJ83" s="77"/>
      <c r="BK83" s="77" t="s">
        <v>201</v>
      </c>
      <c r="BL83" s="77"/>
      <c r="BM83" s="77"/>
      <c r="BN83" s="77" t="s">
        <v>141</v>
      </c>
    </row>
    <row r="84" spans="1:66">
      <c r="A84" s="77">
        <v>293</v>
      </c>
      <c r="B84" s="77" t="s">
        <v>84</v>
      </c>
      <c r="C84" s="77" t="s">
        <v>85</v>
      </c>
      <c r="D84" s="77" t="s">
        <v>1411</v>
      </c>
      <c r="E84" s="77" t="s">
        <v>1412</v>
      </c>
      <c r="F84" s="77" t="s">
        <v>451</v>
      </c>
      <c r="G84" s="77" t="s">
        <v>1413</v>
      </c>
      <c r="H84" s="77" t="s">
        <v>1414</v>
      </c>
      <c r="I84" s="77" t="s">
        <v>114</v>
      </c>
      <c r="J84" s="77" t="s">
        <v>335</v>
      </c>
      <c r="K84" s="77" t="s">
        <v>26</v>
      </c>
      <c r="L84" s="77" t="s">
        <v>92</v>
      </c>
      <c r="M84" s="77" t="s">
        <v>122</v>
      </c>
      <c r="N84" s="77" t="s">
        <v>541</v>
      </c>
      <c r="O84" s="77"/>
      <c r="P84" s="77"/>
      <c r="Q84" s="77" t="s">
        <v>1411</v>
      </c>
      <c r="R84" s="77" t="s">
        <v>26</v>
      </c>
      <c r="S84" s="77" t="s">
        <v>1415</v>
      </c>
      <c r="T84" s="77" t="s">
        <v>126</v>
      </c>
      <c r="U84" s="77" t="s">
        <v>1416</v>
      </c>
      <c r="V84" s="77" t="s">
        <v>312</v>
      </c>
      <c r="W84" s="77" t="s">
        <v>1056</v>
      </c>
      <c r="X84" s="77" t="s">
        <v>335</v>
      </c>
      <c r="Y84" s="77" t="s">
        <v>100</v>
      </c>
      <c r="Z84" s="77" t="s">
        <v>1417</v>
      </c>
      <c r="AA84" s="77" t="s">
        <v>1418</v>
      </c>
      <c r="AB84" s="77" t="s">
        <v>1411</v>
      </c>
      <c r="AC84" s="77">
        <v>5493778</v>
      </c>
      <c r="AD84" s="77" t="s">
        <v>26</v>
      </c>
      <c r="AE84" s="77" t="s">
        <v>1419</v>
      </c>
      <c r="AF84" s="77" t="s">
        <v>26</v>
      </c>
      <c r="AG84" s="77" t="s">
        <v>1420</v>
      </c>
      <c r="AH84" s="77" t="s">
        <v>1076</v>
      </c>
      <c r="AI84" s="77" t="s">
        <v>1044</v>
      </c>
      <c r="AJ84" s="77" t="s">
        <v>107</v>
      </c>
      <c r="AK84" s="77" t="s">
        <v>114</v>
      </c>
      <c r="AL84" s="77">
        <v>5180</v>
      </c>
      <c r="AM84" s="77"/>
      <c r="AN84" s="77" t="s">
        <v>26</v>
      </c>
      <c r="AO84" s="77" t="s">
        <v>274</v>
      </c>
      <c r="AP84" s="77" t="s">
        <v>275</v>
      </c>
      <c r="AQ84" s="77" t="s">
        <v>499</v>
      </c>
      <c r="AR84" s="77" t="s">
        <v>1421</v>
      </c>
      <c r="AS84" s="77" t="s">
        <v>1422</v>
      </c>
      <c r="AT84" s="77" t="s">
        <v>502</v>
      </c>
      <c r="AU84" s="77"/>
      <c r="AV84" s="77" t="s">
        <v>1423</v>
      </c>
      <c r="AW84" s="77"/>
      <c r="AX84" s="77"/>
      <c r="AY84" s="77"/>
      <c r="AZ84" s="77"/>
      <c r="BA84" s="77">
        <v>76297562</v>
      </c>
      <c r="BB84" s="77" t="s">
        <v>113</v>
      </c>
      <c r="BC84" s="77" t="s">
        <v>324</v>
      </c>
      <c r="BD84" s="77" t="s">
        <v>1049</v>
      </c>
      <c r="BE84" s="77" t="s">
        <v>114</v>
      </c>
      <c r="BF84" s="77"/>
      <c r="BG84" s="77" t="s">
        <v>112</v>
      </c>
      <c r="BH84" s="77" t="s">
        <v>181</v>
      </c>
      <c r="BI84" s="77" t="s">
        <v>1424</v>
      </c>
      <c r="BJ84" s="77"/>
      <c r="BK84" s="77" t="s">
        <v>201</v>
      </c>
      <c r="BL84" s="77"/>
      <c r="BM84" s="77"/>
      <c r="BN84" s="77" t="s">
        <v>141</v>
      </c>
    </row>
    <row r="85" spans="1:66">
      <c r="A85" s="77">
        <v>298</v>
      </c>
      <c r="B85" s="77" t="s">
        <v>84</v>
      </c>
      <c r="C85" s="77" t="s">
        <v>85</v>
      </c>
      <c r="D85" s="77"/>
      <c r="E85" s="77" t="s">
        <v>1425</v>
      </c>
      <c r="F85" s="77"/>
      <c r="G85" s="77" t="s">
        <v>1426</v>
      </c>
      <c r="H85" s="77" t="s">
        <v>28</v>
      </c>
      <c r="I85" s="77" t="s">
        <v>114</v>
      </c>
      <c r="J85" s="77" t="s">
        <v>174</v>
      </c>
      <c r="K85" s="77" t="s">
        <v>28</v>
      </c>
      <c r="L85" s="77" t="s">
        <v>92</v>
      </c>
      <c r="M85" s="77" t="s">
        <v>122</v>
      </c>
      <c r="N85" s="77"/>
      <c r="O85" s="77"/>
      <c r="P85" s="77"/>
      <c r="Q85" s="77" t="s">
        <v>1427</v>
      </c>
      <c r="R85" s="77" t="s">
        <v>28</v>
      </c>
      <c r="S85" s="77" t="s">
        <v>1428</v>
      </c>
      <c r="T85" s="77" t="s">
        <v>96</v>
      </c>
      <c r="U85" s="77" t="s">
        <v>1429</v>
      </c>
      <c r="V85" s="77" t="s">
        <v>98</v>
      </c>
      <c r="W85" s="77" t="s">
        <v>1056</v>
      </c>
      <c r="X85" s="77" t="s">
        <v>174</v>
      </c>
      <c r="Y85" s="77" t="s">
        <v>457</v>
      </c>
      <c r="Z85" s="77" t="s">
        <v>457</v>
      </c>
      <c r="AA85" s="77" t="s">
        <v>457</v>
      </c>
      <c r="AB85" s="77" t="s">
        <v>1427</v>
      </c>
      <c r="AC85" s="77">
        <v>5520592</v>
      </c>
      <c r="AD85" s="77" t="s">
        <v>28</v>
      </c>
      <c r="AE85" s="77" t="s">
        <v>1430</v>
      </c>
      <c r="AF85" s="77" t="s">
        <v>28</v>
      </c>
      <c r="AG85" s="77" t="s">
        <v>1430</v>
      </c>
      <c r="AH85" s="77" t="s">
        <v>1076</v>
      </c>
      <c r="AI85" s="77" t="s">
        <v>1044</v>
      </c>
      <c r="AJ85" s="77" t="s">
        <v>107</v>
      </c>
      <c r="AK85" s="77" t="s">
        <v>114</v>
      </c>
      <c r="AL85" s="77">
        <v>5434.3</v>
      </c>
      <c r="AM85" s="77" t="s">
        <v>299</v>
      </c>
      <c r="AN85" s="77" t="s">
        <v>1431</v>
      </c>
      <c r="AO85" s="77" t="s">
        <v>300</v>
      </c>
      <c r="AP85" s="77" t="s">
        <v>275</v>
      </c>
      <c r="AQ85" s="77" t="s">
        <v>459</v>
      </c>
      <c r="AR85" s="77" t="s">
        <v>1432</v>
      </c>
      <c r="AS85" s="77" t="s">
        <v>1433</v>
      </c>
      <c r="AT85" s="77" t="s">
        <v>1081</v>
      </c>
      <c r="AU85" s="77"/>
      <c r="AV85" s="77" t="s">
        <v>1434</v>
      </c>
      <c r="AW85" s="77"/>
      <c r="AX85" s="77"/>
      <c r="AY85" s="77"/>
      <c r="AZ85" s="77"/>
      <c r="BA85" s="77">
        <v>74628058</v>
      </c>
      <c r="BB85" s="77" t="s">
        <v>113</v>
      </c>
      <c r="BC85" s="77" t="s">
        <v>324</v>
      </c>
      <c r="BD85" s="77" t="s">
        <v>1049</v>
      </c>
      <c r="BE85" s="77" t="s">
        <v>114</v>
      </c>
      <c r="BF85" s="77"/>
      <c r="BG85" s="77" t="s">
        <v>282</v>
      </c>
      <c r="BH85" s="77" t="s">
        <v>181</v>
      </c>
      <c r="BI85" s="77" t="s">
        <v>114</v>
      </c>
      <c r="BJ85" s="77"/>
      <c r="BK85" s="77" t="s">
        <v>507</v>
      </c>
      <c r="BL85" s="77"/>
      <c r="BM85" s="77" t="s">
        <v>140</v>
      </c>
      <c r="BN85" s="77"/>
    </row>
    <row r="86" spans="1:66">
      <c r="A86" s="77">
        <v>299</v>
      </c>
      <c r="B86" s="77" t="s">
        <v>84</v>
      </c>
      <c r="C86" s="77" t="s">
        <v>85</v>
      </c>
      <c r="D86" s="77" t="s">
        <v>1435</v>
      </c>
      <c r="E86" s="77" t="s">
        <v>1436</v>
      </c>
      <c r="F86" s="77" t="s">
        <v>577</v>
      </c>
      <c r="G86" s="77" t="s">
        <v>1437</v>
      </c>
      <c r="H86" s="77" t="s">
        <v>24</v>
      </c>
      <c r="I86" s="77" t="s">
        <v>114</v>
      </c>
      <c r="J86" s="77" t="s">
        <v>174</v>
      </c>
      <c r="K86" s="77" t="s">
        <v>24</v>
      </c>
      <c r="L86" s="77" t="s">
        <v>92</v>
      </c>
      <c r="M86" s="77" t="s">
        <v>122</v>
      </c>
      <c r="N86" s="77" t="s">
        <v>606</v>
      </c>
      <c r="O86" s="77"/>
      <c r="P86" s="77"/>
      <c r="Q86" s="77" t="s">
        <v>1435</v>
      </c>
      <c r="R86" s="77" t="s">
        <v>24</v>
      </c>
      <c r="S86" s="77" t="s">
        <v>1438</v>
      </c>
      <c r="T86" s="77" t="s">
        <v>126</v>
      </c>
      <c r="U86" s="77" t="s">
        <v>1439</v>
      </c>
      <c r="V86" s="77" t="s">
        <v>98</v>
      </c>
      <c r="W86" s="77" t="s">
        <v>1056</v>
      </c>
      <c r="X86" s="77" t="s">
        <v>174</v>
      </c>
      <c r="Y86" s="77" t="s">
        <v>1440</v>
      </c>
      <c r="Z86" s="77" t="s">
        <v>457</v>
      </c>
      <c r="AA86" s="77" t="s">
        <v>457</v>
      </c>
      <c r="AB86" s="77" t="s">
        <v>1435</v>
      </c>
      <c r="AC86" s="77">
        <v>5520528</v>
      </c>
      <c r="AD86" s="77" t="s">
        <v>24</v>
      </c>
      <c r="AE86" s="77" t="s">
        <v>1441</v>
      </c>
      <c r="AF86" s="77" t="s">
        <v>24</v>
      </c>
      <c r="AG86" s="77" t="s">
        <v>1441</v>
      </c>
      <c r="AH86" s="77" t="s">
        <v>1442</v>
      </c>
      <c r="AI86" s="77" t="s">
        <v>1443</v>
      </c>
      <c r="AJ86" s="77" t="s">
        <v>107</v>
      </c>
      <c r="AK86" s="77" t="s">
        <v>114</v>
      </c>
      <c r="AL86" s="77">
        <v>5180</v>
      </c>
      <c r="AM86" s="77"/>
      <c r="AN86" s="77" t="s">
        <v>606</v>
      </c>
      <c r="AO86" s="77" t="s">
        <v>274</v>
      </c>
      <c r="AP86" s="77" t="s">
        <v>275</v>
      </c>
      <c r="AQ86" s="77" t="s">
        <v>459</v>
      </c>
      <c r="AR86" s="77" t="s">
        <v>1444</v>
      </c>
      <c r="AS86" s="77" t="s">
        <v>1445</v>
      </c>
      <c r="AT86" s="77" t="s">
        <v>1081</v>
      </c>
      <c r="AU86" s="77"/>
      <c r="AV86" s="77" t="s">
        <v>1446</v>
      </c>
      <c r="AW86" s="77"/>
      <c r="AX86" s="77"/>
      <c r="AY86" s="77"/>
      <c r="AZ86" s="77"/>
      <c r="BA86" s="77">
        <v>82325106</v>
      </c>
      <c r="BB86" s="77" t="s">
        <v>113</v>
      </c>
      <c r="BC86" s="77" t="s">
        <v>324</v>
      </c>
      <c r="BD86" s="77" t="s">
        <v>1049</v>
      </c>
      <c r="BE86" s="77" t="s">
        <v>114</v>
      </c>
      <c r="BF86" s="77"/>
      <c r="BG86" s="77" t="s">
        <v>362</v>
      </c>
      <c r="BH86" s="77" t="s">
        <v>181</v>
      </c>
      <c r="BI86" s="77" t="s">
        <v>114</v>
      </c>
      <c r="BJ86" s="77"/>
      <c r="BK86" s="77" t="s">
        <v>201</v>
      </c>
      <c r="BL86" s="77"/>
      <c r="BM86" s="77" t="s">
        <v>140</v>
      </c>
      <c r="BN86" s="77" t="s">
        <v>141</v>
      </c>
    </row>
    <row r="87" spans="1:66">
      <c r="A87" s="77">
        <v>307</v>
      </c>
      <c r="B87" s="77" t="s">
        <v>84</v>
      </c>
      <c r="C87" s="77" t="s">
        <v>85</v>
      </c>
      <c r="D87" s="77" t="s">
        <v>1447</v>
      </c>
      <c r="E87" s="77" t="s">
        <v>1448</v>
      </c>
      <c r="F87" s="77" t="s">
        <v>577</v>
      </c>
      <c r="G87" s="77" t="s">
        <v>1449</v>
      </c>
      <c r="H87" s="77" t="s">
        <v>1068</v>
      </c>
      <c r="I87" s="77" t="s">
        <v>114</v>
      </c>
      <c r="J87" s="77" t="s">
        <v>174</v>
      </c>
      <c r="K87" s="77" t="s">
        <v>1068</v>
      </c>
      <c r="L87" s="77" t="s">
        <v>92</v>
      </c>
      <c r="M87" s="77" t="s">
        <v>122</v>
      </c>
      <c r="N87" s="77" t="s">
        <v>1450</v>
      </c>
      <c r="O87" s="77"/>
      <c r="P87" s="77"/>
      <c r="Q87" s="77" t="s">
        <v>1447</v>
      </c>
      <c r="R87" s="77" t="s">
        <v>1068</v>
      </c>
      <c r="S87" s="77" t="s">
        <v>1451</v>
      </c>
      <c r="T87" s="77" t="s">
        <v>126</v>
      </c>
      <c r="U87" s="77" t="s">
        <v>1452</v>
      </c>
      <c r="V87" s="77" t="s">
        <v>98</v>
      </c>
      <c r="W87" s="77" t="s">
        <v>1056</v>
      </c>
      <c r="X87" s="77" t="s">
        <v>174</v>
      </c>
      <c r="Y87" s="77" t="s">
        <v>1453</v>
      </c>
      <c r="Z87" s="77" t="s">
        <v>1454</v>
      </c>
      <c r="AA87" s="77" t="s">
        <v>1455</v>
      </c>
      <c r="AB87" s="77" t="s">
        <v>1447</v>
      </c>
      <c r="AC87" s="77">
        <v>5418235</v>
      </c>
      <c r="AD87" s="77" t="s">
        <v>1068</v>
      </c>
      <c r="AE87" s="77" t="s">
        <v>1456</v>
      </c>
      <c r="AF87" s="77" t="s">
        <v>1068</v>
      </c>
      <c r="AG87" s="77" t="s">
        <v>1457</v>
      </c>
      <c r="AH87" s="77" t="s">
        <v>1442</v>
      </c>
      <c r="AI87" s="77" t="s">
        <v>1443</v>
      </c>
      <c r="AJ87" s="77" t="s">
        <v>107</v>
      </c>
      <c r="AK87" s="77" t="s">
        <v>114</v>
      </c>
      <c r="AL87" s="77">
        <v>2590</v>
      </c>
      <c r="AM87" s="77"/>
      <c r="AN87" s="77" t="s">
        <v>1450</v>
      </c>
      <c r="AO87" s="77" t="s">
        <v>274</v>
      </c>
      <c r="AP87" s="77" t="s">
        <v>275</v>
      </c>
      <c r="AQ87" s="77" t="s">
        <v>459</v>
      </c>
      <c r="AR87" s="77" t="s">
        <v>1458</v>
      </c>
      <c r="AS87" s="77" t="s">
        <v>1459</v>
      </c>
      <c r="AT87" s="77" t="s">
        <v>1081</v>
      </c>
      <c r="AU87" s="77"/>
      <c r="AV87" s="77" t="s">
        <v>1460</v>
      </c>
      <c r="AW87" s="77"/>
      <c r="AX87" s="77"/>
      <c r="AY87" s="77"/>
      <c r="AZ87" s="77"/>
      <c r="BA87" s="77">
        <v>82268895</v>
      </c>
      <c r="BB87" s="77" t="s">
        <v>113</v>
      </c>
      <c r="BC87" s="77" t="s">
        <v>324</v>
      </c>
      <c r="BD87" s="77" t="s">
        <v>1049</v>
      </c>
      <c r="BE87" s="77" t="s">
        <v>114</v>
      </c>
      <c r="BF87" s="77"/>
      <c r="BG87" s="77" t="s">
        <v>112</v>
      </c>
      <c r="BH87" s="77" t="s">
        <v>181</v>
      </c>
      <c r="BI87" s="77" t="s">
        <v>114</v>
      </c>
      <c r="BJ87" s="77"/>
      <c r="BK87" s="77" t="s">
        <v>201</v>
      </c>
      <c r="BL87" s="77"/>
      <c r="BM87" s="77" t="s">
        <v>140</v>
      </c>
      <c r="BN87" s="77" t="s">
        <v>141</v>
      </c>
    </row>
    <row r="88" spans="1:66">
      <c r="A88" s="77">
        <v>316</v>
      </c>
      <c r="B88" s="77" t="s">
        <v>84</v>
      </c>
      <c r="C88" s="77" t="s">
        <v>85</v>
      </c>
      <c r="D88" s="77" t="s">
        <v>117</v>
      </c>
      <c r="E88" s="77" t="s">
        <v>1461</v>
      </c>
      <c r="F88" s="77" t="s">
        <v>577</v>
      </c>
      <c r="G88" s="77" t="s">
        <v>1462</v>
      </c>
      <c r="H88" s="77" t="s">
        <v>1463</v>
      </c>
      <c r="I88" s="77" t="s">
        <v>114</v>
      </c>
      <c r="J88" s="77" t="s">
        <v>129</v>
      </c>
      <c r="K88" s="77" t="s">
        <v>1463</v>
      </c>
      <c r="L88" s="77" t="s">
        <v>92</v>
      </c>
      <c r="M88" s="77" t="s">
        <v>122</v>
      </c>
      <c r="N88" s="77" t="s">
        <v>1464</v>
      </c>
      <c r="O88" s="77"/>
      <c r="P88" s="77"/>
      <c r="Q88" s="77" t="s">
        <v>1465</v>
      </c>
      <c r="R88" s="77" t="s">
        <v>1463</v>
      </c>
      <c r="S88" s="77" t="s">
        <v>1466</v>
      </c>
      <c r="T88" s="77" t="s">
        <v>126</v>
      </c>
      <c r="U88" s="77" t="s">
        <v>1467</v>
      </c>
      <c r="V88" s="77" t="s">
        <v>98</v>
      </c>
      <c r="W88" s="77" t="s">
        <v>1039</v>
      </c>
      <c r="X88" s="77" t="s">
        <v>129</v>
      </c>
      <c r="Y88" s="77" t="s">
        <v>1072</v>
      </c>
      <c r="Z88" s="77" t="s">
        <v>1468</v>
      </c>
      <c r="AA88" s="77" t="s">
        <v>1469</v>
      </c>
      <c r="AB88" s="77" t="s">
        <v>1465</v>
      </c>
      <c r="AC88" s="77">
        <v>5519303</v>
      </c>
      <c r="AD88" s="77" t="s">
        <v>1463</v>
      </c>
      <c r="AE88" s="77" t="s">
        <v>1470</v>
      </c>
      <c r="AF88" s="77" t="s">
        <v>1463</v>
      </c>
      <c r="AG88" s="77" t="s">
        <v>1471</v>
      </c>
      <c r="AH88" s="77" t="s">
        <v>1472</v>
      </c>
      <c r="AI88" s="77" t="s">
        <v>1473</v>
      </c>
      <c r="AJ88" s="77" t="s">
        <v>107</v>
      </c>
      <c r="AK88" s="77" t="s">
        <v>114</v>
      </c>
      <c r="AL88" s="77">
        <v>36500</v>
      </c>
      <c r="AM88" s="77"/>
      <c r="AN88" s="77" t="s">
        <v>1464</v>
      </c>
      <c r="AO88" s="77" t="s">
        <v>274</v>
      </c>
      <c r="AP88" s="77" t="s">
        <v>275</v>
      </c>
      <c r="AQ88" s="77"/>
      <c r="AR88" s="77" t="s">
        <v>1474</v>
      </c>
      <c r="AS88" s="77"/>
      <c r="AT88" s="77" t="s">
        <v>614</v>
      </c>
      <c r="AU88" s="77"/>
      <c r="AV88" s="77" t="s">
        <v>1475</v>
      </c>
      <c r="AW88" s="77"/>
      <c r="AX88" s="77"/>
      <c r="AY88" s="77"/>
      <c r="AZ88" s="77"/>
      <c r="BA88" s="77">
        <v>82031389</v>
      </c>
      <c r="BB88" s="77" t="s">
        <v>113</v>
      </c>
      <c r="BC88" s="77" t="s">
        <v>324</v>
      </c>
      <c r="BD88" s="77" t="s">
        <v>1188</v>
      </c>
      <c r="BE88" s="77" t="s">
        <v>114</v>
      </c>
      <c r="BF88" s="77"/>
      <c r="BG88" s="77" t="s">
        <v>200</v>
      </c>
      <c r="BH88" s="77" t="s">
        <v>181</v>
      </c>
      <c r="BI88" s="77" t="s">
        <v>114</v>
      </c>
      <c r="BJ88" s="77"/>
      <c r="BK88" s="77"/>
      <c r="BL88" s="77"/>
      <c r="BM88" s="77" t="s">
        <v>140</v>
      </c>
      <c r="BN88" s="77" t="s">
        <v>141</v>
      </c>
    </row>
    <row r="89" spans="1:66">
      <c r="A89" s="77">
        <v>317</v>
      </c>
      <c r="B89" s="77" t="s">
        <v>84</v>
      </c>
      <c r="C89" s="77" t="s">
        <v>85</v>
      </c>
      <c r="D89" s="77" t="s">
        <v>1476</v>
      </c>
      <c r="E89" s="77" t="s">
        <v>1477</v>
      </c>
      <c r="F89" s="77" t="s">
        <v>285</v>
      </c>
      <c r="G89" s="77" t="s">
        <v>1478</v>
      </c>
      <c r="H89" s="77" t="s">
        <v>1479</v>
      </c>
      <c r="I89" s="77" t="s">
        <v>114</v>
      </c>
      <c r="J89" s="77" t="s">
        <v>335</v>
      </c>
      <c r="K89" s="77" t="s">
        <v>24</v>
      </c>
      <c r="L89" s="77" t="s">
        <v>92</v>
      </c>
      <c r="M89" s="77" t="s">
        <v>122</v>
      </c>
      <c r="N89" s="77" t="s">
        <v>621</v>
      </c>
      <c r="O89" s="77"/>
      <c r="P89" s="77"/>
      <c r="Q89" s="77" t="s">
        <v>1476</v>
      </c>
      <c r="R89" s="77" t="s">
        <v>24</v>
      </c>
      <c r="S89" s="77" t="s">
        <v>1480</v>
      </c>
      <c r="T89" s="77" t="s">
        <v>126</v>
      </c>
      <c r="U89" s="77" t="s">
        <v>1481</v>
      </c>
      <c r="V89" s="77" t="s">
        <v>312</v>
      </c>
      <c r="W89" s="77" t="s">
        <v>1056</v>
      </c>
      <c r="X89" s="77" t="s">
        <v>174</v>
      </c>
      <c r="Y89" s="77" t="s">
        <v>1482</v>
      </c>
      <c r="Z89" s="77" t="s">
        <v>457</v>
      </c>
      <c r="AA89" s="77" t="s">
        <v>457</v>
      </c>
      <c r="AB89" s="77" t="s">
        <v>1476</v>
      </c>
      <c r="AC89" s="77">
        <v>5491776</v>
      </c>
      <c r="AD89" s="77" t="s">
        <v>24</v>
      </c>
      <c r="AE89" s="77" t="s">
        <v>1483</v>
      </c>
      <c r="AF89" s="77" t="s">
        <v>24</v>
      </c>
      <c r="AG89" s="77" t="s">
        <v>1483</v>
      </c>
      <c r="AH89" s="77" t="s">
        <v>1076</v>
      </c>
      <c r="AI89" s="77" t="s">
        <v>1044</v>
      </c>
      <c r="AJ89" s="77" t="s">
        <v>107</v>
      </c>
      <c r="AK89" s="77" t="s">
        <v>114</v>
      </c>
      <c r="AL89" s="77">
        <v>5180</v>
      </c>
      <c r="AM89" s="77"/>
      <c r="AN89" s="77" t="s">
        <v>24</v>
      </c>
      <c r="AO89" s="77" t="s">
        <v>274</v>
      </c>
      <c r="AP89" s="77" t="s">
        <v>275</v>
      </c>
      <c r="AQ89" s="77" t="s">
        <v>657</v>
      </c>
      <c r="AR89" s="77" t="s">
        <v>1484</v>
      </c>
      <c r="AS89" s="77" t="s">
        <v>1485</v>
      </c>
      <c r="AT89" s="77" t="s">
        <v>614</v>
      </c>
      <c r="AU89" s="77"/>
      <c r="AV89" s="77" t="s">
        <v>1486</v>
      </c>
      <c r="AW89" s="77"/>
      <c r="AX89" s="77"/>
      <c r="AY89" s="77"/>
      <c r="AZ89" s="77"/>
      <c r="BA89" s="77">
        <v>81567479</v>
      </c>
      <c r="BB89" s="77" t="s">
        <v>113</v>
      </c>
      <c r="BC89" s="77" t="s">
        <v>324</v>
      </c>
      <c r="BD89" s="77" t="s">
        <v>1049</v>
      </c>
      <c r="BE89" s="77" t="s">
        <v>114</v>
      </c>
      <c r="BF89" s="77"/>
      <c r="BG89" s="77" t="s">
        <v>362</v>
      </c>
      <c r="BH89" s="77" t="s">
        <v>181</v>
      </c>
      <c r="BI89" s="77" t="s">
        <v>114</v>
      </c>
      <c r="BJ89" s="77"/>
      <c r="BK89" s="77" t="s">
        <v>201</v>
      </c>
      <c r="BL89" s="77"/>
      <c r="BM89" s="77" t="s">
        <v>140</v>
      </c>
      <c r="BN89" s="77" t="s">
        <v>141</v>
      </c>
    </row>
    <row r="90" spans="1:66">
      <c r="A90" s="77">
        <v>321</v>
      </c>
      <c r="B90" s="77" t="s">
        <v>84</v>
      </c>
      <c r="C90" s="77" t="s">
        <v>85</v>
      </c>
      <c r="D90" s="77" t="s">
        <v>1487</v>
      </c>
      <c r="E90" s="77" t="s">
        <v>1488</v>
      </c>
      <c r="F90" s="77" t="s">
        <v>577</v>
      </c>
      <c r="G90" s="77" t="s">
        <v>1489</v>
      </c>
      <c r="H90" s="77"/>
      <c r="I90" s="77"/>
      <c r="J90" s="77" t="s">
        <v>191</v>
      </c>
      <c r="K90" s="77" t="s">
        <v>577</v>
      </c>
      <c r="L90" s="77" t="s">
        <v>92</v>
      </c>
      <c r="M90" s="77" t="s">
        <v>122</v>
      </c>
      <c r="N90" s="77" t="s">
        <v>1490</v>
      </c>
      <c r="O90" s="77" t="s">
        <v>577</v>
      </c>
      <c r="P90" s="77" t="s">
        <v>1491</v>
      </c>
      <c r="Q90" s="77" t="s">
        <v>1487</v>
      </c>
      <c r="R90" s="77" t="s">
        <v>1218</v>
      </c>
      <c r="S90" s="77" t="s">
        <v>1492</v>
      </c>
      <c r="T90" s="77" t="s">
        <v>126</v>
      </c>
      <c r="U90" s="77" t="s">
        <v>1493</v>
      </c>
      <c r="V90" s="77" t="s">
        <v>98</v>
      </c>
      <c r="W90" s="77" t="s">
        <v>1494</v>
      </c>
      <c r="X90" s="77" t="s">
        <v>191</v>
      </c>
      <c r="Y90" s="77" t="s">
        <v>1495</v>
      </c>
      <c r="Z90" s="77" t="s">
        <v>1496</v>
      </c>
      <c r="AA90" s="77" t="s">
        <v>1418</v>
      </c>
      <c r="AB90" s="77" t="s">
        <v>1487</v>
      </c>
      <c r="AC90" s="77">
        <v>5491524</v>
      </c>
      <c r="AD90" s="77" t="s">
        <v>1218</v>
      </c>
      <c r="AE90" s="77" t="s">
        <v>1497</v>
      </c>
      <c r="AF90" s="77" t="s">
        <v>1218</v>
      </c>
      <c r="AG90" s="77" t="s">
        <v>1498</v>
      </c>
      <c r="AH90" s="77" t="s">
        <v>1128</v>
      </c>
      <c r="AI90" s="77" t="s">
        <v>1049</v>
      </c>
      <c r="AJ90" s="77" t="s">
        <v>107</v>
      </c>
      <c r="AK90" s="77" t="s">
        <v>114</v>
      </c>
      <c r="AL90" s="77">
        <v>3557.8</v>
      </c>
      <c r="AM90" s="77"/>
      <c r="AN90" s="77" t="s">
        <v>1490</v>
      </c>
      <c r="AO90" s="77" t="s">
        <v>300</v>
      </c>
      <c r="AP90" s="77" t="s">
        <v>275</v>
      </c>
      <c r="AQ90" s="77" t="s">
        <v>657</v>
      </c>
      <c r="AR90" s="77" t="s">
        <v>1499</v>
      </c>
      <c r="AS90" s="77" t="s">
        <v>1500</v>
      </c>
      <c r="AT90" s="77" t="s">
        <v>614</v>
      </c>
      <c r="AU90" s="77"/>
      <c r="AV90" s="77" t="s">
        <v>1501</v>
      </c>
      <c r="AW90" s="77"/>
      <c r="AX90" s="77"/>
      <c r="AY90" s="77"/>
      <c r="AZ90" s="77"/>
      <c r="BA90" s="77">
        <v>82291069</v>
      </c>
      <c r="BB90" s="77" t="s">
        <v>113</v>
      </c>
      <c r="BC90" s="77" t="s">
        <v>135</v>
      </c>
      <c r="BD90" s="77" t="s">
        <v>1502</v>
      </c>
      <c r="BE90" s="77" t="s">
        <v>1503</v>
      </c>
      <c r="BF90" s="77" t="s">
        <v>150</v>
      </c>
      <c r="BG90" s="77" t="s">
        <v>112</v>
      </c>
      <c r="BH90" s="77" t="s">
        <v>181</v>
      </c>
      <c r="BI90" s="77" t="s">
        <v>114</v>
      </c>
      <c r="BJ90" s="77"/>
      <c r="BK90" s="77" t="s">
        <v>201</v>
      </c>
      <c r="BL90" s="77"/>
      <c r="BM90" s="77" t="s">
        <v>414</v>
      </c>
      <c r="BN90" s="77"/>
    </row>
    <row r="91" spans="1:66">
      <c r="A91" s="77">
        <v>349</v>
      </c>
      <c r="B91" s="77" t="s">
        <v>84</v>
      </c>
      <c r="C91" s="77" t="s">
        <v>85</v>
      </c>
      <c r="D91" s="77" t="s">
        <v>344</v>
      </c>
      <c r="E91" s="77" t="s">
        <v>1504</v>
      </c>
      <c r="F91" s="77" t="s">
        <v>24</v>
      </c>
      <c r="G91" s="77" t="s">
        <v>1505</v>
      </c>
      <c r="H91" s="77" t="s">
        <v>1506</v>
      </c>
      <c r="I91" s="77" t="s">
        <v>620</v>
      </c>
      <c r="J91" s="77"/>
      <c r="K91" s="77" t="s">
        <v>24</v>
      </c>
      <c r="L91" s="77" t="s">
        <v>92</v>
      </c>
      <c r="M91" s="77" t="s">
        <v>350</v>
      </c>
      <c r="N91" s="77" t="s">
        <v>621</v>
      </c>
      <c r="O91" s="77"/>
      <c r="P91" s="77"/>
      <c r="Q91" s="77" t="s">
        <v>1507</v>
      </c>
      <c r="R91" s="77" t="s">
        <v>24</v>
      </c>
      <c r="S91" s="77" t="s">
        <v>1508</v>
      </c>
      <c r="T91" s="77" t="s">
        <v>126</v>
      </c>
      <c r="U91" s="77" t="s">
        <v>1509</v>
      </c>
      <c r="V91" s="77" t="s">
        <v>98</v>
      </c>
      <c r="W91" s="77" t="s">
        <v>1056</v>
      </c>
      <c r="X91" s="77" t="s">
        <v>174</v>
      </c>
      <c r="Y91" s="77" t="s">
        <v>816</v>
      </c>
      <c r="Z91" s="77" t="s">
        <v>457</v>
      </c>
      <c r="AA91" s="77" t="s">
        <v>457</v>
      </c>
      <c r="AB91" s="77" t="s">
        <v>1507</v>
      </c>
      <c r="AC91" s="77">
        <v>5487035</v>
      </c>
      <c r="AD91" s="77" t="s">
        <v>24</v>
      </c>
      <c r="AE91" s="77" t="s">
        <v>1510</v>
      </c>
      <c r="AF91" s="77" t="s">
        <v>24</v>
      </c>
      <c r="AG91" s="77" t="s">
        <v>1511</v>
      </c>
      <c r="AH91" s="77" t="s">
        <v>1442</v>
      </c>
      <c r="AI91" s="77" t="s">
        <v>1443</v>
      </c>
      <c r="AJ91" s="77" t="s">
        <v>107</v>
      </c>
      <c r="AK91" s="77" t="s">
        <v>114</v>
      </c>
      <c r="AL91" s="77">
        <v>5480</v>
      </c>
      <c r="AM91" s="77"/>
      <c r="AN91" s="77" t="s">
        <v>24</v>
      </c>
      <c r="AO91" s="77" t="s">
        <v>274</v>
      </c>
      <c r="AP91" s="77" t="s">
        <v>275</v>
      </c>
      <c r="AQ91" s="77" t="s">
        <v>276</v>
      </c>
      <c r="AR91" s="77" t="s">
        <v>1512</v>
      </c>
      <c r="AS91" s="77" t="s">
        <v>1513</v>
      </c>
      <c r="AT91" s="77" t="s">
        <v>645</v>
      </c>
      <c r="AU91" s="77"/>
      <c r="AV91" s="77" t="s">
        <v>1514</v>
      </c>
      <c r="AW91" s="77"/>
      <c r="AX91" s="77"/>
      <c r="AY91" s="77"/>
      <c r="AZ91" s="77"/>
      <c r="BA91" s="77">
        <v>82077035</v>
      </c>
      <c r="BB91" s="77" t="s">
        <v>113</v>
      </c>
      <c r="BC91" s="77" t="s">
        <v>324</v>
      </c>
      <c r="BD91" s="77" t="s">
        <v>1049</v>
      </c>
      <c r="BE91" s="77" t="s">
        <v>114</v>
      </c>
      <c r="BF91" s="77"/>
      <c r="BG91" s="77" t="s">
        <v>362</v>
      </c>
      <c r="BH91" s="77" t="s">
        <v>181</v>
      </c>
      <c r="BI91" s="77" t="s">
        <v>114</v>
      </c>
      <c r="BJ91" s="77"/>
      <c r="BK91" s="77" t="s">
        <v>201</v>
      </c>
      <c r="BL91" s="77"/>
      <c r="BM91" s="77" t="s">
        <v>140</v>
      </c>
      <c r="BN91" s="77" t="s">
        <v>363</v>
      </c>
    </row>
    <row r="92" spans="1:66">
      <c r="A92" s="77">
        <v>352</v>
      </c>
      <c r="B92" s="77" t="s">
        <v>84</v>
      </c>
      <c r="C92" s="77" t="s">
        <v>85</v>
      </c>
      <c r="D92" s="77" t="s">
        <v>1515</v>
      </c>
      <c r="E92" s="77" t="s">
        <v>1516</v>
      </c>
      <c r="F92" s="77" t="s">
        <v>119</v>
      </c>
      <c r="G92" s="77" t="s">
        <v>1517</v>
      </c>
      <c r="H92" s="77" t="s">
        <v>114</v>
      </c>
      <c r="I92" s="77" t="s">
        <v>114</v>
      </c>
      <c r="J92" s="77" t="s">
        <v>121</v>
      </c>
      <c r="K92" s="77" t="s">
        <v>741</v>
      </c>
      <c r="L92" s="77" t="s">
        <v>92</v>
      </c>
      <c r="M92" s="77" t="s">
        <v>122</v>
      </c>
      <c r="N92" s="77" t="s">
        <v>1518</v>
      </c>
      <c r="O92" s="77"/>
      <c r="P92" s="77"/>
      <c r="Q92" s="77" t="s">
        <v>1515</v>
      </c>
      <c r="R92" s="77" t="s">
        <v>741</v>
      </c>
      <c r="S92" s="77" t="s">
        <v>1519</v>
      </c>
      <c r="T92" s="77" t="s">
        <v>126</v>
      </c>
      <c r="U92" s="77" t="s">
        <v>1520</v>
      </c>
      <c r="V92" s="77" t="s">
        <v>98</v>
      </c>
      <c r="W92" s="77" t="s">
        <v>1056</v>
      </c>
      <c r="X92" s="77" t="s">
        <v>335</v>
      </c>
      <c r="Y92" s="77" t="s">
        <v>1521</v>
      </c>
      <c r="Z92" s="77" t="s">
        <v>457</v>
      </c>
      <c r="AA92" s="77" t="s">
        <v>457</v>
      </c>
      <c r="AB92" s="77" t="s">
        <v>1515</v>
      </c>
      <c r="AC92" s="77">
        <v>5488431</v>
      </c>
      <c r="AD92" s="77" t="s">
        <v>741</v>
      </c>
      <c r="AE92" s="77" t="s">
        <v>1522</v>
      </c>
      <c r="AF92" s="77" t="s">
        <v>741</v>
      </c>
      <c r="AG92" s="77" t="s">
        <v>1523</v>
      </c>
      <c r="AH92" s="77" t="s">
        <v>1442</v>
      </c>
      <c r="AI92" s="77" t="s">
        <v>1443</v>
      </c>
      <c r="AJ92" s="77" t="s">
        <v>107</v>
      </c>
      <c r="AK92" s="77" t="s">
        <v>114</v>
      </c>
      <c r="AL92" s="77">
        <v>5680</v>
      </c>
      <c r="AM92" s="77"/>
      <c r="AN92" s="77" t="s">
        <v>1518</v>
      </c>
      <c r="AO92" s="77" t="s">
        <v>274</v>
      </c>
      <c r="AP92" s="77" t="s">
        <v>275</v>
      </c>
      <c r="AQ92" s="77" t="s">
        <v>459</v>
      </c>
      <c r="AR92" s="77" t="s">
        <v>1524</v>
      </c>
      <c r="AS92" s="77" t="s">
        <v>1525</v>
      </c>
      <c r="AT92" s="77" t="s">
        <v>1526</v>
      </c>
      <c r="AU92" s="77"/>
      <c r="AV92" s="77" t="s">
        <v>1527</v>
      </c>
      <c r="AW92" s="77"/>
      <c r="AX92" s="77"/>
      <c r="AY92" s="77"/>
      <c r="AZ92" s="77"/>
      <c r="BA92" s="77">
        <v>82060166</v>
      </c>
      <c r="BB92" s="77" t="s">
        <v>113</v>
      </c>
      <c r="BC92" s="77" t="s">
        <v>324</v>
      </c>
      <c r="BD92" s="77" t="s">
        <v>1049</v>
      </c>
      <c r="BE92" s="77" t="s">
        <v>114</v>
      </c>
      <c r="BF92" s="77"/>
      <c r="BG92" s="77" t="s">
        <v>282</v>
      </c>
      <c r="BH92" s="77" t="s">
        <v>181</v>
      </c>
      <c r="BI92" s="77" t="s">
        <v>114</v>
      </c>
      <c r="BJ92" s="77"/>
      <c r="BK92" s="77" t="s">
        <v>507</v>
      </c>
      <c r="BL92" s="77"/>
      <c r="BM92" s="77" t="s">
        <v>140</v>
      </c>
      <c r="BN92" s="77" t="s">
        <v>141</v>
      </c>
    </row>
    <row r="93" spans="1:66">
      <c r="A93" s="77">
        <v>353</v>
      </c>
      <c r="B93" s="77" t="s">
        <v>84</v>
      </c>
      <c r="C93" s="77" t="s">
        <v>85</v>
      </c>
      <c r="D93" s="77"/>
      <c r="E93" s="77" t="s">
        <v>1528</v>
      </c>
      <c r="F93" s="77"/>
      <c r="G93" s="77" t="s">
        <v>1529</v>
      </c>
      <c r="H93" s="77" t="s">
        <v>824</v>
      </c>
      <c r="I93" s="77" t="s">
        <v>114</v>
      </c>
      <c r="J93" s="77" t="s">
        <v>174</v>
      </c>
      <c r="K93" s="77" t="s">
        <v>824</v>
      </c>
      <c r="L93" s="77" t="s">
        <v>92</v>
      </c>
      <c r="M93" s="77" t="s">
        <v>1530</v>
      </c>
      <c r="N93" s="77"/>
      <c r="O93" s="77"/>
      <c r="P93" s="77"/>
      <c r="Q93" s="77" t="s">
        <v>1531</v>
      </c>
      <c r="R93" s="77" t="s">
        <v>824</v>
      </c>
      <c r="S93" s="77" t="s">
        <v>1532</v>
      </c>
      <c r="T93" s="77" t="s">
        <v>96</v>
      </c>
      <c r="U93" s="77" t="s">
        <v>1533</v>
      </c>
      <c r="V93" s="77" t="s">
        <v>98</v>
      </c>
      <c r="W93" s="77" t="s">
        <v>1039</v>
      </c>
      <c r="X93" s="77" t="s">
        <v>174</v>
      </c>
      <c r="Y93" s="77" t="s">
        <v>1367</v>
      </c>
      <c r="Z93" s="77" t="s">
        <v>1534</v>
      </c>
      <c r="AA93" s="77" t="s">
        <v>1535</v>
      </c>
      <c r="AB93" s="77" t="s">
        <v>1531</v>
      </c>
      <c r="AC93" s="77">
        <v>5521159</v>
      </c>
      <c r="AD93" s="77" t="s">
        <v>824</v>
      </c>
      <c r="AE93" s="77" t="s">
        <v>1533</v>
      </c>
      <c r="AF93" s="77" t="s">
        <v>824</v>
      </c>
      <c r="AG93" s="77" t="s">
        <v>1533</v>
      </c>
      <c r="AH93" s="77" t="s">
        <v>1536</v>
      </c>
      <c r="AI93" s="77" t="s">
        <v>1537</v>
      </c>
      <c r="AJ93" s="77" t="s">
        <v>107</v>
      </c>
      <c r="AK93" s="77" t="s">
        <v>114</v>
      </c>
      <c r="AL93" s="77">
        <v>19300</v>
      </c>
      <c r="AM93" s="77" t="s">
        <v>299</v>
      </c>
      <c r="AN93" s="77" t="s">
        <v>1538</v>
      </c>
      <c r="AO93" s="77" t="s">
        <v>300</v>
      </c>
      <c r="AP93" s="77" t="s">
        <v>275</v>
      </c>
      <c r="AQ93" s="77" t="s">
        <v>459</v>
      </c>
      <c r="AR93" s="77" t="s">
        <v>1539</v>
      </c>
      <c r="AS93" s="77" t="s">
        <v>1540</v>
      </c>
      <c r="AT93" s="77" t="s">
        <v>1541</v>
      </c>
      <c r="AU93" s="77"/>
      <c r="AV93" s="77" t="s">
        <v>1542</v>
      </c>
      <c r="AW93" s="77"/>
      <c r="AX93" s="77"/>
      <c r="AY93" s="77"/>
      <c r="AZ93" s="77"/>
      <c r="BA93" s="77">
        <v>80664488</v>
      </c>
      <c r="BB93" s="77" t="s">
        <v>113</v>
      </c>
      <c r="BC93" s="77" t="s">
        <v>324</v>
      </c>
      <c r="BD93" s="77" t="s">
        <v>1049</v>
      </c>
      <c r="BE93" s="77" t="s">
        <v>114</v>
      </c>
      <c r="BF93" s="77"/>
      <c r="BG93" s="77" t="s">
        <v>112</v>
      </c>
      <c r="BH93" s="77" t="s">
        <v>181</v>
      </c>
      <c r="BI93" s="77" t="s">
        <v>114</v>
      </c>
      <c r="BJ93" s="77"/>
      <c r="BK93" s="77" t="s">
        <v>507</v>
      </c>
      <c r="BL93" s="77"/>
      <c r="BM93" s="77" t="s">
        <v>140</v>
      </c>
      <c r="BN93" s="77"/>
    </row>
    <row r="94" spans="1:66">
      <c r="A94" s="77">
        <v>356</v>
      </c>
      <c r="B94" s="77" t="s">
        <v>84</v>
      </c>
      <c r="C94" s="77" t="s">
        <v>85</v>
      </c>
      <c r="D94" s="77" t="s">
        <v>344</v>
      </c>
      <c r="E94" s="77" t="s">
        <v>1543</v>
      </c>
      <c r="F94" s="77" t="s">
        <v>22</v>
      </c>
      <c r="G94" s="77" t="s">
        <v>1544</v>
      </c>
      <c r="H94" s="77" t="s">
        <v>1545</v>
      </c>
      <c r="I94" s="77" t="s">
        <v>620</v>
      </c>
      <c r="J94" s="77"/>
      <c r="K94" s="77" t="s">
        <v>22</v>
      </c>
      <c r="L94" s="77" t="s">
        <v>92</v>
      </c>
      <c r="M94" s="77" t="s">
        <v>350</v>
      </c>
      <c r="N94" s="77" t="s">
        <v>595</v>
      </c>
      <c r="O94" s="77"/>
      <c r="P94" s="77"/>
      <c r="Q94" s="77" t="s">
        <v>1546</v>
      </c>
      <c r="R94" s="77" t="s">
        <v>22</v>
      </c>
      <c r="S94" s="77" t="s">
        <v>1547</v>
      </c>
      <c r="T94" s="77" t="s">
        <v>126</v>
      </c>
      <c r="U94" s="77" t="s">
        <v>1548</v>
      </c>
      <c r="V94" s="77" t="s">
        <v>98</v>
      </c>
      <c r="W94" s="77" t="s">
        <v>405</v>
      </c>
      <c r="X94" s="77" t="s">
        <v>174</v>
      </c>
      <c r="Y94" s="77" t="s">
        <v>457</v>
      </c>
      <c r="Z94" s="77" t="s">
        <v>457</v>
      </c>
      <c r="AA94" s="77" t="s">
        <v>457</v>
      </c>
      <c r="AB94" s="77" t="s">
        <v>1546</v>
      </c>
      <c r="AC94" s="77">
        <v>5484117</v>
      </c>
      <c r="AD94" s="77" t="s">
        <v>22</v>
      </c>
      <c r="AE94" s="77" t="s">
        <v>1549</v>
      </c>
      <c r="AF94" s="77" t="s">
        <v>22</v>
      </c>
      <c r="AG94" s="77" t="s">
        <v>1549</v>
      </c>
      <c r="AH94" s="77" t="s">
        <v>1550</v>
      </c>
      <c r="AI94" s="77" t="s">
        <v>1551</v>
      </c>
      <c r="AJ94" s="77" t="s">
        <v>107</v>
      </c>
      <c r="AK94" s="77" t="s">
        <v>114</v>
      </c>
      <c r="AL94" s="77">
        <v>15600</v>
      </c>
      <c r="AM94" s="77"/>
      <c r="AN94" s="77" t="s">
        <v>22</v>
      </c>
      <c r="AO94" s="77" t="s">
        <v>274</v>
      </c>
      <c r="AP94" s="77" t="s">
        <v>275</v>
      </c>
      <c r="AQ94" s="77" t="s">
        <v>276</v>
      </c>
      <c r="AR94" s="77" t="s">
        <v>1552</v>
      </c>
      <c r="AS94" s="77" t="s">
        <v>1553</v>
      </c>
      <c r="AT94" s="77" t="s">
        <v>660</v>
      </c>
      <c r="AU94" s="77"/>
      <c r="AV94" s="77" t="s">
        <v>1554</v>
      </c>
      <c r="AW94" s="77"/>
      <c r="AX94" s="77"/>
      <c r="AY94" s="77"/>
      <c r="AZ94" s="77"/>
      <c r="BA94" s="77">
        <v>82019053</v>
      </c>
      <c r="BB94" s="77" t="s">
        <v>113</v>
      </c>
      <c r="BC94" s="77" t="s">
        <v>324</v>
      </c>
      <c r="BD94" s="77" t="s">
        <v>1555</v>
      </c>
      <c r="BE94" s="77" t="s">
        <v>114</v>
      </c>
      <c r="BF94" s="77"/>
      <c r="BG94" s="77" t="s">
        <v>282</v>
      </c>
      <c r="BH94" s="77" t="s">
        <v>181</v>
      </c>
      <c r="BI94" s="77" t="s">
        <v>114</v>
      </c>
      <c r="BJ94" s="77"/>
      <c r="BK94" s="77" t="s">
        <v>201</v>
      </c>
      <c r="BL94" s="77"/>
      <c r="BM94" s="77" t="s">
        <v>140</v>
      </c>
      <c r="BN94" s="77" t="s">
        <v>363</v>
      </c>
    </row>
    <row r="95" spans="1:66">
      <c r="A95" s="77">
        <v>357</v>
      </c>
      <c r="B95" s="77" t="s">
        <v>84</v>
      </c>
      <c r="C95" s="77" t="s">
        <v>85</v>
      </c>
      <c r="D95" s="77" t="s">
        <v>344</v>
      </c>
      <c r="E95" s="77" t="s">
        <v>1556</v>
      </c>
      <c r="F95" s="77" t="s">
        <v>22</v>
      </c>
      <c r="G95" s="77" t="s">
        <v>1557</v>
      </c>
      <c r="H95" s="77" t="s">
        <v>1558</v>
      </c>
      <c r="I95" s="77" t="s">
        <v>620</v>
      </c>
      <c r="J95" s="77"/>
      <c r="K95" s="77" t="s">
        <v>22</v>
      </c>
      <c r="L95" s="77" t="s">
        <v>92</v>
      </c>
      <c r="M95" s="77" t="s">
        <v>350</v>
      </c>
      <c r="N95" s="77" t="s">
        <v>595</v>
      </c>
      <c r="O95" s="77"/>
      <c r="P95" s="77"/>
      <c r="Q95" s="77" t="s">
        <v>1559</v>
      </c>
      <c r="R95" s="77" t="s">
        <v>22</v>
      </c>
      <c r="S95" s="77" t="s">
        <v>1560</v>
      </c>
      <c r="T95" s="77" t="s">
        <v>126</v>
      </c>
      <c r="U95" s="77" t="s">
        <v>1561</v>
      </c>
      <c r="V95" s="77" t="s">
        <v>98</v>
      </c>
      <c r="W95" s="77" t="s">
        <v>1039</v>
      </c>
      <c r="X95" s="77" t="s">
        <v>129</v>
      </c>
      <c r="Y95" s="77" t="s">
        <v>1562</v>
      </c>
      <c r="Z95" s="77" t="s">
        <v>1563</v>
      </c>
      <c r="AA95" s="77" t="s">
        <v>1564</v>
      </c>
      <c r="AB95" s="77" t="s">
        <v>1559</v>
      </c>
      <c r="AC95" s="77">
        <v>5455910</v>
      </c>
      <c r="AD95" s="77" t="s">
        <v>22</v>
      </c>
      <c r="AE95" s="77" t="s">
        <v>1565</v>
      </c>
      <c r="AF95" s="77" t="s">
        <v>22</v>
      </c>
      <c r="AG95" s="77" t="s">
        <v>1565</v>
      </c>
      <c r="AH95" s="77" t="s">
        <v>1330</v>
      </c>
      <c r="AI95" s="77" t="s">
        <v>1049</v>
      </c>
      <c r="AJ95" s="77" t="s">
        <v>107</v>
      </c>
      <c r="AK95" s="77" t="s">
        <v>114</v>
      </c>
      <c r="AL95" s="77">
        <v>5480</v>
      </c>
      <c r="AM95" s="77"/>
      <c r="AN95" s="77" t="s">
        <v>22</v>
      </c>
      <c r="AO95" s="77" t="s">
        <v>274</v>
      </c>
      <c r="AP95" s="77" t="s">
        <v>275</v>
      </c>
      <c r="AQ95" s="77" t="s">
        <v>276</v>
      </c>
      <c r="AR95" s="77" t="s">
        <v>1566</v>
      </c>
      <c r="AS95" s="77" t="s">
        <v>1567</v>
      </c>
      <c r="AT95" s="77" t="s">
        <v>660</v>
      </c>
      <c r="AU95" s="77"/>
      <c r="AV95" s="77" t="s">
        <v>1568</v>
      </c>
      <c r="AW95" s="77"/>
      <c r="AX95" s="77"/>
      <c r="AY95" s="77"/>
      <c r="AZ95" s="77"/>
      <c r="BA95" s="77">
        <v>82006786</v>
      </c>
      <c r="BB95" s="77" t="s">
        <v>113</v>
      </c>
      <c r="BC95" s="77" t="s">
        <v>324</v>
      </c>
      <c r="BD95" s="77" t="s">
        <v>1049</v>
      </c>
      <c r="BE95" s="77" t="s">
        <v>114</v>
      </c>
      <c r="BF95" s="77"/>
      <c r="BG95" s="77" t="s">
        <v>362</v>
      </c>
      <c r="BH95" s="77" t="s">
        <v>181</v>
      </c>
      <c r="BI95" s="77" t="s">
        <v>114</v>
      </c>
      <c r="BJ95" s="77"/>
      <c r="BK95" s="77" t="s">
        <v>201</v>
      </c>
      <c r="BL95" s="77"/>
      <c r="BM95" s="77" t="s">
        <v>414</v>
      </c>
      <c r="BN95" s="77" t="s">
        <v>363</v>
      </c>
    </row>
    <row r="96" spans="1:66">
      <c r="A96" s="77">
        <v>359</v>
      </c>
      <c r="B96" s="77" t="s">
        <v>84</v>
      </c>
      <c r="C96" s="77" t="s">
        <v>85</v>
      </c>
      <c r="D96" s="77" t="s">
        <v>1569</v>
      </c>
      <c r="E96" s="77" t="s">
        <v>1570</v>
      </c>
      <c r="F96" s="77" t="s">
        <v>577</v>
      </c>
      <c r="G96" s="77" t="s">
        <v>1571</v>
      </c>
      <c r="H96" s="77" t="s">
        <v>382</v>
      </c>
      <c r="I96" s="77" t="s">
        <v>114</v>
      </c>
      <c r="J96" s="77" t="s">
        <v>129</v>
      </c>
      <c r="K96" s="77" t="s">
        <v>382</v>
      </c>
      <c r="L96" s="77" t="s">
        <v>92</v>
      </c>
      <c r="M96" s="77" t="s">
        <v>122</v>
      </c>
      <c r="N96" s="77" t="s">
        <v>1572</v>
      </c>
      <c r="O96" s="77"/>
      <c r="P96" s="77"/>
      <c r="Q96" s="77" t="s">
        <v>1569</v>
      </c>
      <c r="R96" s="77" t="s">
        <v>382</v>
      </c>
      <c r="S96" s="77" t="s">
        <v>1573</v>
      </c>
      <c r="T96" s="77" t="s">
        <v>126</v>
      </c>
      <c r="U96" s="77" t="s">
        <v>1574</v>
      </c>
      <c r="V96" s="77" t="s">
        <v>98</v>
      </c>
      <c r="W96" s="77" t="s">
        <v>1039</v>
      </c>
      <c r="X96" s="77" t="s">
        <v>129</v>
      </c>
      <c r="Y96" s="77" t="s">
        <v>1575</v>
      </c>
      <c r="Z96" s="77" t="s">
        <v>986</v>
      </c>
      <c r="AA96" s="77" t="s">
        <v>1576</v>
      </c>
      <c r="AB96" s="77" t="s">
        <v>1569</v>
      </c>
      <c r="AC96" s="77">
        <v>5415513</v>
      </c>
      <c r="AD96" s="77" t="s">
        <v>382</v>
      </c>
      <c r="AE96" s="77" t="s">
        <v>1577</v>
      </c>
      <c r="AF96" s="77" t="s">
        <v>382</v>
      </c>
      <c r="AG96" s="77" t="s">
        <v>1577</v>
      </c>
      <c r="AH96" s="77" t="s">
        <v>1578</v>
      </c>
      <c r="AI96" s="77" t="s">
        <v>1049</v>
      </c>
      <c r="AJ96" s="77" t="s">
        <v>107</v>
      </c>
      <c r="AK96" s="77" t="s">
        <v>114</v>
      </c>
      <c r="AL96" s="77">
        <v>6180</v>
      </c>
      <c r="AM96" s="77"/>
      <c r="AN96" s="77" t="s">
        <v>1572</v>
      </c>
      <c r="AO96" s="77" t="s">
        <v>274</v>
      </c>
      <c r="AP96" s="77" t="s">
        <v>275</v>
      </c>
      <c r="AQ96" s="77" t="s">
        <v>276</v>
      </c>
      <c r="AR96" s="77" t="s">
        <v>1579</v>
      </c>
      <c r="AS96" s="77" t="s">
        <v>1580</v>
      </c>
      <c r="AT96" s="77" t="s">
        <v>660</v>
      </c>
      <c r="AU96" s="77"/>
      <c r="AV96" s="77" t="s">
        <v>1581</v>
      </c>
      <c r="AW96" s="77"/>
      <c r="AX96" s="77"/>
      <c r="AY96" s="77"/>
      <c r="AZ96" s="77"/>
      <c r="BA96" s="77">
        <v>81975959</v>
      </c>
      <c r="BB96" s="77" t="s">
        <v>113</v>
      </c>
      <c r="BC96" s="77" t="s">
        <v>324</v>
      </c>
      <c r="BD96" s="77" t="s">
        <v>1049</v>
      </c>
      <c r="BE96" s="77" t="s">
        <v>114</v>
      </c>
      <c r="BF96" s="77"/>
      <c r="BG96" s="77" t="s">
        <v>362</v>
      </c>
      <c r="BH96" s="77" t="s">
        <v>181</v>
      </c>
      <c r="BI96" s="77" t="s">
        <v>114</v>
      </c>
      <c r="BJ96" s="77"/>
      <c r="BK96" s="77" t="s">
        <v>201</v>
      </c>
      <c r="BL96" s="77"/>
      <c r="BM96" s="77" t="s">
        <v>380</v>
      </c>
      <c r="BN96" s="77" t="s">
        <v>141</v>
      </c>
    </row>
    <row r="97" spans="1:66">
      <c r="A97" s="77">
        <v>366</v>
      </c>
      <c r="B97" s="77" t="s">
        <v>84</v>
      </c>
      <c r="C97" s="77" t="s">
        <v>85</v>
      </c>
      <c r="D97" s="77" t="s">
        <v>1582</v>
      </c>
      <c r="E97" s="77" t="s">
        <v>1583</v>
      </c>
      <c r="F97" s="77" t="s">
        <v>451</v>
      </c>
      <c r="G97" s="77" t="s">
        <v>1584</v>
      </c>
      <c r="H97" s="77" t="s">
        <v>1585</v>
      </c>
      <c r="I97" s="77" t="s">
        <v>114</v>
      </c>
      <c r="J97" s="77" t="s">
        <v>129</v>
      </c>
      <c r="K97" s="77" t="s">
        <v>28</v>
      </c>
      <c r="L97" s="77" t="s">
        <v>92</v>
      </c>
      <c r="M97" s="77" t="s">
        <v>122</v>
      </c>
      <c r="N97" s="77" t="s">
        <v>418</v>
      </c>
      <c r="O97" s="77"/>
      <c r="P97" s="77"/>
      <c r="Q97" s="77" t="s">
        <v>1586</v>
      </c>
      <c r="R97" s="77" t="s">
        <v>28</v>
      </c>
      <c r="S97" s="77" t="s">
        <v>1587</v>
      </c>
      <c r="T97" s="77" t="s">
        <v>126</v>
      </c>
      <c r="U97" s="77" t="s">
        <v>1588</v>
      </c>
      <c r="V97" s="77" t="s">
        <v>98</v>
      </c>
      <c r="W97" s="77" t="s">
        <v>1039</v>
      </c>
      <c r="X97" s="77" t="s">
        <v>129</v>
      </c>
      <c r="Y97" s="77" t="s">
        <v>1589</v>
      </c>
      <c r="Z97" s="77" t="s">
        <v>1590</v>
      </c>
      <c r="AA97" s="77" t="s">
        <v>102</v>
      </c>
      <c r="AB97" s="77" t="s">
        <v>1586</v>
      </c>
      <c r="AC97" s="77">
        <v>5481914</v>
      </c>
      <c r="AD97" s="77" t="s">
        <v>28</v>
      </c>
      <c r="AE97" s="77" t="s">
        <v>1591</v>
      </c>
      <c r="AF97" s="77" t="s">
        <v>28</v>
      </c>
      <c r="AG97" s="77" t="s">
        <v>1591</v>
      </c>
      <c r="AH97" s="77" t="s">
        <v>1330</v>
      </c>
      <c r="AI97" s="77" t="s">
        <v>1049</v>
      </c>
      <c r="AJ97" s="77" t="s">
        <v>107</v>
      </c>
      <c r="AK97" s="77" t="s">
        <v>114</v>
      </c>
      <c r="AL97" s="77">
        <v>5680</v>
      </c>
      <c r="AM97" s="77"/>
      <c r="AN97" s="77" t="s">
        <v>28</v>
      </c>
      <c r="AO97" s="77" t="s">
        <v>274</v>
      </c>
      <c r="AP97" s="77" t="s">
        <v>275</v>
      </c>
      <c r="AQ97" s="77" t="s">
        <v>276</v>
      </c>
      <c r="AR97" s="77" t="s">
        <v>1592</v>
      </c>
      <c r="AS97" s="77" t="s">
        <v>1593</v>
      </c>
      <c r="AT97" s="77" t="s">
        <v>1594</v>
      </c>
      <c r="AU97" s="77"/>
      <c r="AV97" s="77" t="s">
        <v>1595</v>
      </c>
      <c r="AW97" s="77"/>
      <c r="AX97" s="77"/>
      <c r="AY97" s="77"/>
      <c r="AZ97" s="77"/>
      <c r="BA97" s="77">
        <v>65444803</v>
      </c>
      <c r="BB97" s="77" t="s">
        <v>113</v>
      </c>
      <c r="BC97" s="77" t="s">
        <v>324</v>
      </c>
      <c r="BD97" s="77" t="s">
        <v>1049</v>
      </c>
      <c r="BE97" s="77" t="s">
        <v>114</v>
      </c>
      <c r="BF97" s="77"/>
      <c r="BG97" s="77" t="s">
        <v>112</v>
      </c>
      <c r="BH97" s="77" t="s">
        <v>181</v>
      </c>
      <c r="BI97" s="77" t="s">
        <v>114</v>
      </c>
      <c r="BJ97" s="77"/>
      <c r="BK97" s="77" t="s">
        <v>201</v>
      </c>
      <c r="BL97" s="77"/>
      <c r="BM97" s="77" t="s">
        <v>140</v>
      </c>
      <c r="BN97" s="77" t="s">
        <v>141</v>
      </c>
    </row>
    <row r="98" spans="1:66">
      <c r="A98" s="77">
        <v>367</v>
      </c>
      <c r="B98" s="77" t="s">
        <v>84</v>
      </c>
      <c r="C98" s="77" t="s">
        <v>85</v>
      </c>
      <c r="D98" s="77" t="s">
        <v>1596</v>
      </c>
      <c r="E98" s="77" t="s">
        <v>1597</v>
      </c>
      <c r="F98" s="77" t="s">
        <v>328</v>
      </c>
      <c r="G98" s="77" t="s">
        <v>1598</v>
      </c>
      <c r="H98" s="77" t="s">
        <v>29</v>
      </c>
      <c r="I98" s="77" t="s">
        <v>114</v>
      </c>
      <c r="J98" s="77" t="s">
        <v>129</v>
      </c>
      <c r="K98" s="77" t="s">
        <v>29</v>
      </c>
      <c r="L98" s="77" t="s">
        <v>92</v>
      </c>
      <c r="M98" s="77" t="s">
        <v>122</v>
      </c>
      <c r="N98" s="77" t="s">
        <v>1599</v>
      </c>
      <c r="O98" s="77"/>
      <c r="P98" s="77"/>
      <c r="Q98" s="77" t="s">
        <v>1596</v>
      </c>
      <c r="R98" s="77" t="s">
        <v>29</v>
      </c>
      <c r="S98" s="77" t="s">
        <v>1600</v>
      </c>
      <c r="T98" s="77" t="s">
        <v>126</v>
      </c>
      <c r="U98" s="77" t="s">
        <v>1601</v>
      </c>
      <c r="V98" s="77" t="s">
        <v>98</v>
      </c>
      <c r="W98" s="77" t="s">
        <v>1039</v>
      </c>
      <c r="X98" s="77" t="s">
        <v>129</v>
      </c>
      <c r="Y98" s="77" t="s">
        <v>1602</v>
      </c>
      <c r="Z98" s="77" t="s">
        <v>1603</v>
      </c>
      <c r="AA98" s="77" t="s">
        <v>1604</v>
      </c>
      <c r="AB98" s="77" t="s">
        <v>1596</v>
      </c>
      <c r="AC98" s="77">
        <v>5481690</v>
      </c>
      <c r="AD98" s="77" t="s">
        <v>29</v>
      </c>
      <c r="AE98" s="77" t="s">
        <v>1605</v>
      </c>
      <c r="AF98" s="77" t="s">
        <v>29</v>
      </c>
      <c r="AG98" s="77" t="s">
        <v>1606</v>
      </c>
      <c r="AH98" s="77" t="s">
        <v>1550</v>
      </c>
      <c r="AI98" s="77" t="s">
        <v>1551</v>
      </c>
      <c r="AJ98" s="77" t="s">
        <v>107</v>
      </c>
      <c r="AK98" s="77" t="s">
        <v>114</v>
      </c>
      <c r="AL98" s="77">
        <v>15600</v>
      </c>
      <c r="AM98" s="77"/>
      <c r="AN98" s="77" t="s">
        <v>1599</v>
      </c>
      <c r="AO98" s="77" t="s">
        <v>274</v>
      </c>
      <c r="AP98" s="77" t="s">
        <v>275</v>
      </c>
      <c r="AQ98" s="77" t="s">
        <v>459</v>
      </c>
      <c r="AR98" s="77" t="s">
        <v>1607</v>
      </c>
      <c r="AS98" s="77" t="s">
        <v>1608</v>
      </c>
      <c r="AT98" s="77" t="s">
        <v>1594</v>
      </c>
      <c r="AU98" s="77"/>
      <c r="AV98" s="77" t="s">
        <v>1609</v>
      </c>
      <c r="AW98" s="77"/>
      <c r="AX98" s="77"/>
      <c r="AY98" s="77"/>
      <c r="AZ98" s="77"/>
      <c r="BA98" s="77">
        <v>81411236</v>
      </c>
      <c r="BB98" s="77" t="s">
        <v>113</v>
      </c>
      <c r="BC98" s="77" t="s">
        <v>324</v>
      </c>
      <c r="BD98" s="77" t="s">
        <v>1610</v>
      </c>
      <c r="BE98" s="77" t="s">
        <v>114</v>
      </c>
      <c r="BF98" s="77"/>
      <c r="BG98" s="77" t="s">
        <v>362</v>
      </c>
      <c r="BH98" s="77" t="s">
        <v>181</v>
      </c>
      <c r="BI98" s="77" t="s">
        <v>1611</v>
      </c>
      <c r="BJ98" s="77"/>
      <c r="BK98" s="77" t="s">
        <v>201</v>
      </c>
      <c r="BL98" s="77"/>
      <c r="BM98" s="77" t="s">
        <v>414</v>
      </c>
      <c r="BN98" s="77" t="s">
        <v>141</v>
      </c>
    </row>
    <row r="99" spans="1:66">
      <c r="A99" s="77">
        <v>376</v>
      </c>
      <c r="B99" s="77" t="s">
        <v>84</v>
      </c>
      <c r="C99" s="77" t="s">
        <v>85</v>
      </c>
      <c r="D99" s="77" t="s">
        <v>1612</v>
      </c>
      <c r="E99" s="77" t="s">
        <v>1613</v>
      </c>
      <c r="F99" s="77" t="s">
        <v>328</v>
      </c>
      <c r="G99" s="77" t="s">
        <v>1614</v>
      </c>
      <c r="H99" s="77" t="s">
        <v>1615</v>
      </c>
      <c r="I99" s="77" t="s">
        <v>114</v>
      </c>
      <c r="J99" s="77" t="s">
        <v>174</v>
      </c>
      <c r="K99" s="77" t="s">
        <v>701</v>
      </c>
      <c r="L99" s="77" t="s">
        <v>92</v>
      </c>
      <c r="M99" s="77" t="s">
        <v>122</v>
      </c>
      <c r="N99" s="77" t="s">
        <v>1616</v>
      </c>
      <c r="O99" s="77"/>
      <c r="P99" s="77"/>
      <c r="Q99" s="77" t="s">
        <v>1617</v>
      </c>
      <c r="R99" s="77" t="s">
        <v>701</v>
      </c>
      <c r="S99" s="77" t="s">
        <v>1618</v>
      </c>
      <c r="T99" s="77" t="s">
        <v>126</v>
      </c>
      <c r="U99" s="77" t="s">
        <v>1619</v>
      </c>
      <c r="V99" s="77" t="s">
        <v>98</v>
      </c>
      <c r="W99" s="77" t="s">
        <v>1056</v>
      </c>
      <c r="X99" s="77" t="s">
        <v>174</v>
      </c>
      <c r="Y99" s="77" t="s">
        <v>1620</v>
      </c>
      <c r="Z99" s="77" t="s">
        <v>717</v>
      </c>
      <c r="AA99" s="77" t="s">
        <v>718</v>
      </c>
      <c r="AB99" s="77" t="s">
        <v>1617</v>
      </c>
      <c r="AC99" s="77">
        <v>5452860</v>
      </c>
      <c r="AD99" s="77" t="s">
        <v>701</v>
      </c>
      <c r="AE99" s="77" t="s">
        <v>1621</v>
      </c>
      <c r="AF99" s="77" t="s">
        <v>701</v>
      </c>
      <c r="AG99" s="77" t="s">
        <v>1622</v>
      </c>
      <c r="AH99" s="77" t="s">
        <v>1442</v>
      </c>
      <c r="AI99" s="77" t="s">
        <v>1443</v>
      </c>
      <c r="AJ99" s="77" t="s">
        <v>107</v>
      </c>
      <c r="AK99" s="77" t="s">
        <v>114</v>
      </c>
      <c r="AL99" s="77">
        <v>5180</v>
      </c>
      <c r="AM99" s="77"/>
      <c r="AN99" s="77" t="s">
        <v>1616</v>
      </c>
      <c r="AO99" s="77" t="s">
        <v>274</v>
      </c>
      <c r="AP99" s="77" t="s">
        <v>275</v>
      </c>
      <c r="AQ99" s="77" t="s">
        <v>533</v>
      </c>
      <c r="AR99" s="77" t="s">
        <v>1623</v>
      </c>
      <c r="AS99" s="77" t="s">
        <v>1624</v>
      </c>
      <c r="AT99" s="77" t="s">
        <v>1625</v>
      </c>
      <c r="AU99" s="77"/>
      <c r="AV99" s="77" t="s">
        <v>1626</v>
      </c>
      <c r="AW99" s="77"/>
      <c r="AX99" s="77"/>
      <c r="AY99" s="77"/>
      <c r="AZ99" s="77"/>
      <c r="BA99" s="77">
        <v>56616844</v>
      </c>
      <c r="BB99" s="77" t="s">
        <v>113</v>
      </c>
      <c r="BC99" s="77" t="s">
        <v>324</v>
      </c>
      <c r="BD99" s="77" t="s">
        <v>1049</v>
      </c>
      <c r="BE99" s="77" t="s">
        <v>114</v>
      </c>
      <c r="BF99" s="77"/>
      <c r="BG99" s="77" t="s">
        <v>282</v>
      </c>
      <c r="BH99" s="77" t="s">
        <v>181</v>
      </c>
      <c r="BI99" s="77" t="s">
        <v>114</v>
      </c>
      <c r="BJ99" s="77"/>
      <c r="BK99" s="77" t="s">
        <v>201</v>
      </c>
      <c r="BL99" s="77"/>
      <c r="BM99" s="77" t="s">
        <v>140</v>
      </c>
      <c r="BN99" s="77" t="s">
        <v>141</v>
      </c>
    </row>
    <row r="100" spans="1:66">
      <c r="A100" s="77">
        <v>377</v>
      </c>
      <c r="B100" s="77" t="s">
        <v>84</v>
      </c>
      <c r="C100" s="77" t="s">
        <v>85</v>
      </c>
      <c r="D100" s="77" t="s">
        <v>1627</v>
      </c>
      <c r="E100" s="77" t="s">
        <v>1628</v>
      </c>
      <c r="F100" s="77" t="s">
        <v>285</v>
      </c>
      <c r="G100" s="77" t="s">
        <v>1629</v>
      </c>
      <c r="H100" s="77" t="s">
        <v>1479</v>
      </c>
      <c r="I100" s="77" t="s">
        <v>114</v>
      </c>
      <c r="J100" s="77" t="s">
        <v>174</v>
      </c>
      <c r="K100" s="77" t="s">
        <v>24</v>
      </c>
      <c r="L100" s="77" t="s">
        <v>92</v>
      </c>
      <c r="M100" s="77" t="s">
        <v>122</v>
      </c>
      <c r="N100" s="77" t="s">
        <v>621</v>
      </c>
      <c r="O100" s="77"/>
      <c r="P100" s="77"/>
      <c r="Q100" s="77" t="s">
        <v>1630</v>
      </c>
      <c r="R100" s="77" t="s">
        <v>24</v>
      </c>
      <c r="S100" s="77" t="s">
        <v>1631</v>
      </c>
      <c r="T100" s="77" t="s">
        <v>126</v>
      </c>
      <c r="U100" s="77" t="s">
        <v>1632</v>
      </c>
      <c r="V100" s="77" t="s">
        <v>98</v>
      </c>
      <c r="W100" s="77" t="s">
        <v>1056</v>
      </c>
      <c r="X100" s="77" t="s">
        <v>174</v>
      </c>
      <c r="Y100" s="77" t="s">
        <v>816</v>
      </c>
      <c r="Z100" s="77" t="s">
        <v>457</v>
      </c>
      <c r="AA100" s="77" t="s">
        <v>457</v>
      </c>
      <c r="AB100" s="77" t="s">
        <v>1630</v>
      </c>
      <c r="AC100" s="77">
        <v>5452365</v>
      </c>
      <c r="AD100" s="77" t="s">
        <v>24</v>
      </c>
      <c r="AE100" s="77" t="s">
        <v>1633</v>
      </c>
      <c r="AF100" s="77" t="s">
        <v>24</v>
      </c>
      <c r="AG100" s="77" t="s">
        <v>1633</v>
      </c>
      <c r="AH100" s="77" t="s">
        <v>1536</v>
      </c>
      <c r="AI100" s="77" t="s">
        <v>1537</v>
      </c>
      <c r="AJ100" s="77" t="s">
        <v>107</v>
      </c>
      <c r="AK100" s="77" t="s">
        <v>114</v>
      </c>
      <c r="AL100" s="77">
        <v>19800</v>
      </c>
      <c r="AM100" s="77"/>
      <c r="AN100" s="77" t="s">
        <v>24</v>
      </c>
      <c r="AO100" s="77" t="s">
        <v>274</v>
      </c>
      <c r="AP100" s="77" t="s">
        <v>275</v>
      </c>
      <c r="AQ100" s="77" t="s">
        <v>276</v>
      </c>
      <c r="AR100" s="77" t="s">
        <v>1634</v>
      </c>
      <c r="AS100" s="77" t="s">
        <v>1635</v>
      </c>
      <c r="AT100" s="77" t="s">
        <v>1625</v>
      </c>
      <c r="AU100" s="77"/>
      <c r="AV100" s="77" t="s">
        <v>1636</v>
      </c>
      <c r="AW100" s="77"/>
      <c r="AX100" s="77"/>
      <c r="AY100" s="77"/>
      <c r="AZ100" s="77"/>
      <c r="BA100" s="77">
        <v>81598181</v>
      </c>
      <c r="BB100" s="77" t="s">
        <v>113</v>
      </c>
      <c r="BC100" s="77" t="s">
        <v>324</v>
      </c>
      <c r="BD100" s="77" t="s">
        <v>1049</v>
      </c>
      <c r="BE100" s="77" t="s">
        <v>114</v>
      </c>
      <c r="BF100" s="77"/>
      <c r="BG100" s="77" t="s">
        <v>362</v>
      </c>
      <c r="BH100" s="77" t="s">
        <v>181</v>
      </c>
      <c r="BI100" s="77" t="s">
        <v>114</v>
      </c>
      <c r="BJ100" s="77"/>
      <c r="BK100" s="77" t="s">
        <v>201</v>
      </c>
      <c r="BL100" s="77"/>
      <c r="BM100" s="77" t="s">
        <v>380</v>
      </c>
      <c r="BN100" s="77" t="s">
        <v>141</v>
      </c>
    </row>
    <row r="101" spans="1:66">
      <c r="A101" s="77">
        <v>380</v>
      </c>
      <c r="B101" s="77" t="s">
        <v>84</v>
      </c>
      <c r="C101" s="77" t="s">
        <v>85</v>
      </c>
      <c r="D101" s="77" t="s">
        <v>344</v>
      </c>
      <c r="E101" s="77" t="s">
        <v>1637</v>
      </c>
      <c r="F101" s="77" t="s">
        <v>22</v>
      </c>
      <c r="G101" s="77" t="s">
        <v>1638</v>
      </c>
      <c r="H101" s="77" t="s">
        <v>1639</v>
      </c>
      <c r="I101" s="77" t="s">
        <v>1640</v>
      </c>
      <c r="J101" s="77"/>
      <c r="K101" s="77" t="s">
        <v>22</v>
      </c>
      <c r="L101" s="77" t="s">
        <v>92</v>
      </c>
      <c r="M101" s="77" t="s">
        <v>350</v>
      </c>
      <c r="N101" s="77" t="s">
        <v>595</v>
      </c>
      <c r="O101" s="77"/>
      <c r="P101" s="77"/>
      <c r="Q101" s="77" t="s">
        <v>1641</v>
      </c>
      <c r="R101" s="77" t="s">
        <v>22</v>
      </c>
      <c r="S101" s="77" t="s">
        <v>1642</v>
      </c>
      <c r="T101" s="77" t="s">
        <v>126</v>
      </c>
      <c r="U101" s="77" t="s">
        <v>1643</v>
      </c>
      <c r="V101" s="77" t="s">
        <v>98</v>
      </c>
      <c r="W101" s="77" t="s">
        <v>405</v>
      </c>
      <c r="X101" s="77" t="s">
        <v>335</v>
      </c>
      <c r="Y101" s="77" t="s">
        <v>457</v>
      </c>
      <c r="Z101" s="77" t="s">
        <v>457</v>
      </c>
      <c r="AA101" s="77" t="s">
        <v>457</v>
      </c>
      <c r="AB101" s="77" t="s">
        <v>1641</v>
      </c>
      <c r="AC101" s="77">
        <v>5479587</v>
      </c>
      <c r="AD101" s="77" t="s">
        <v>22</v>
      </c>
      <c r="AE101" s="77" t="s">
        <v>1644</v>
      </c>
      <c r="AF101" s="77" t="s">
        <v>22</v>
      </c>
      <c r="AG101" s="77" t="s">
        <v>1644</v>
      </c>
      <c r="AH101" s="77" t="s">
        <v>1550</v>
      </c>
      <c r="AI101" s="77" t="s">
        <v>1551</v>
      </c>
      <c r="AJ101" s="77" t="s">
        <v>107</v>
      </c>
      <c r="AK101" s="77" t="s">
        <v>114</v>
      </c>
      <c r="AL101" s="77">
        <v>15600</v>
      </c>
      <c r="AM101" s="77"/>
      <c r="AN101" s="77" t="s">
        <v>22</v>
      </c>
      <c r="AO101" s="77" t="s">
        <v>274</v>
      </c>
      <c r="AP101" s="77" t="s">
        <v>275</v>
      </c>
      <c r="AQ101" s="77" t="s">
        <v>499</v>
      </c>
      <c r="AR101" s="77" t="s">
        <v>1645</v>
      </c>
      <c r="AS101" s="77" t="s">
        <v>1646</v>
      </c>
      <c r="AT101" s="77" t="s">
        <v>667</v>
      </c>
      <c r="AU101" s="77"/>
      <c r="AV101" s="77" t="s">
        <v>1647</v>
      </c>
      <c r="AW101" s="77"/>
      <c r="AX101" s="77"/>
      <c r="AY101" s="77"/>
      <c r="AZ101" s="77"/>
      <c r="BA101" s="77">
        <v>79927062</v>
      </c>
      <c r="BB101" s="77" t="s">
        <v>113</v>
      </c>
      <c r="BC101" s="77" t="s">
        <v>324</v>
      </c>
      <c r="BD101" s="77" t="s">
        <v>1555</v>
      </c>
      <c r="BE101" s="77" t="s">
        <v>114</v>
      </c>
      <c r="BF101" s="77"/>
      <c r="BG101" s="77" t="s">
        <v>282</v>
      </c>
      <c r="BH101" s="77" t="s">
        <v>181</v>
      </c>
      <c r="BI101" s="77" t="s">
        <v>114</v>
      </c>
      <c r="BJ101" s="77"/>
      <c r="BK101" s="77" t="s">
        <v>201</v>
      </c>
      <c r="BL101" s="77"/>
      <c r="BM101" s="77"/>
      <c r="BN101" s="77" t="s">
        <v>363</v>
      </c>
    </row>
    <row r="102" spans="1:66">
      <c r="A102" s="77">
        <v>381</v>
      </c>
      <c r="B102" s="77" t="s">
        <v>84</v>
      </c>
      <c r="C102" s="77" t="s">
        <v>85</v>
      </c>
      <c r="D102" s="77" t="s">
        <v>331</v>
      </c>
      <c r="E102" s="77" t="s">
        <v>1648</v>
      </c>
      <c r="F102" s="77" t="s">
        <v>328</v>
      </c>
      <c r="G102" s="77" t="s">
        <v>1649</v>
      </c>
      <c r="H102" s="77" t="s">
        <v>982</v>
      </c>
      <c r="I102" s="77" t="s">
        <v>114</v>
      </c>
      <c r="J102" s="77" t="s">
        <v>174</v>
      </c>
      <c r="K102" s="77" t="s">
        <v>28</v>
      </c>
      <c r="L102" s="77" t="s">
        <v>92</v>
      </c>
      <c r="M102" s="77" t="s">
        <v>122</v>
      </c>
      <c r="N102" s="77" t="s">
        <v>1650</v>
      </c>
      <c r="O102" s="77"/>
      <c r="P102" s="77"/>
      <c r="Q102" s="77" t="s">
        <v>1651</v>
      </c>
      <c r="R102" s="77" t="s">
        <v>28</v>
      </c>
      <c r="S102" s="77" t="s">
        <v>1652</v>
      </c>
      <c r="T102" s="77" t="s">
        <v>126</v>
      </c>
      <c r="U102" s="77" t="s">
        <v>1653</v>
      </c>
      <c r="V102" s="77" t="s">
        <v>98</v>
      </c>
      <c r="W102" s="77" t="s">
        <v>1039</v>
      </c>
      <c r="X102" s="77" t="s">
        <v>129</v>
      </c>
      <c r="Y102" s="77" t="s">
        <v>293</v>
      </c>
      <c r="Z102" s="77" t="s">
        <v>1654</v>
      </c>
      <c r="AA102" s="77" t="s">
        <v>1418</v>
      </c>
      <c r="AB102" s="77" t="s">
        <v>1651</v>
      </c>
      <c r="AC102" s="77">
        <v>5451868</v>
      </c>
      <c r="AD102" s="77" t="s">
        <v>28</v>
      </c>
      <c r="AE102" s="77" t="s">
        <v>1655</v>
      </c>
      <c r="AF102" s="77" t="s">
        <v>28</v>
      </c>
      <c r="AG102" s="77" t="s">
        <v>1656</v>
      </c>
      <c r="AH102" s="77" t="s">
        <v>1578</v>
      </c>
      <c r="AI102" s="77" t="s">
        <v>1049</v>
      </c>
      <c r="AJ102" s="77" t="s">
        <v>107</v>
      </c>
      <c r="AK102" s="77" t="s">
        <v>114</v>
      </c>
      <c r="AL102" s="77">
        <v>6180</v>
      </c>
      <c r="AM102" s="77"/>
      <c r="AN102" s="77" t="s">
        <v>1650</v>
      </c>
      <c r="AO102" s="77" t="s">
        <v>274</v>
      </c>
      <c r="AP102" s="77" t="s">
        <v>275</v>
      </c>
      <c r="AQ102" s="77" t="s">
        <v>276</v>
      </c>
      <c r="AR102" s="77" t="s">
        <v>1657</v>
      </c>
      <c r="AS102" s="77" t="s">
        <v>1658</v>
      </c>
      <c r="AT102" s="77" t="s">
        <v>667</v>
      </c>
      <c r="AU102" s="77"/>
      <c r="AV102" s="77" t="s">
        <v>1659</v>
      </c>
      <c r="AW102" s="77"/>
      <c r="AX102" s="77"/>
      <c r="AY102" s="77"/>
      <c r="AZ102" s="77"/>
      <c r="BA102" s="77">
        <v>70713345</v>
      </c>
      <c r="BB102" s="77" t="s">
        <v>113</v>
      </c>
      <c r="BC102" s="77" t="s">
        <v>324</v>
      </c>
      <c r="BD102" s="77" t="s">
        <v>1049</v>
      </c>
      <c r="BE102" s="77" t="s">
        <v>114</v>
      </c>
      <c r="BF102" s="77"/>
      <c r="BG102" s="77" t="s">
        <v>362</v>
      </c>
      <c r="BH102" s="77" t="s">
        <v>181</v>
      </c>
      <c r="BI102" s="77" t="s">
        <v>114</v>
      </c>
      <c r="BJ102" s="77"/>
      <c r="BK102" s="77" t="s">
        <v>201</v>
      </c>
      <c r="BL102" s="77"/>
      <c r="BM102" s="77" t="s">
        <v>140</v>
      </c>
      <c r="BN102" s="77" t="s">
        <v>141</v>
      </c>
    </row>
    <row r="103" spans="1:66">
      <c r="A103" s="77">
        <v>396</v>
      </c>
      <c r="B103" s="77" t="s">
        <v>84</v>
      </c>
      <c r="C103" s="77" t="s">
        <v>85</v>
      </c>
      <c r="D103" s="77" t="s">
        <v>121</v>
      </c>
      <c r="E103" s="77" t="s">
        <v>1660</v>
      </c>
      <c r="F103" s="77" t="s">
        <v>119</v>
      </c>
      <c r="G103" s="77" t="s">
        <v>1661</v>
      </c>
      <c r="H103" s="77" t="s">
        <v>114</v>
      </c>
      <c r="I103" s="77" t="s">
        <v>114</v>
      </c>
      <c r="J103" s="77" t="s">
        <v>121</v>
      </c>
      <c r="K103" s="77" t="s">
        <v>19</v>
      </c>
      <c r="L103" s="77" t="s">
        <v>92</v>
      </c>
      <c r="M103" s="77" t="s">
        <v>122</v>
      </c>
      <c r="N103" s="77" t="s">
        <v>1662</v>
      </c>
      <c r="O103" s="77"/>
      <c r="P103" s="77"/>
      <c r="Q103" s="77" t="s">
        <v>1663</v>
      </c>
      <c r="R103" s="77" t="s">
        <v>19</v>
      </c>
      <c r="S103" s="77" t="s">
        <v>1664</v>
      </c>
      <c r="T103" s="77" t="s">
        <v>126</v>
      </c>
      <c r="U103" s="77" t="s">
        <v>1665</v>
      </c>
      <c r="V103" s="77" t="s">
        <v>98</v>
      </c>
      <c r="W103" s="77" t="s">
        <v>1261</v>
      </c>
      <c r="X103" s="77" t="s">
        <v>129</v>
      </c>
      <c r="Y103" s="77" t="s">
        <v>1666</v>
      </c>
      <c r="Z103" s="77" t="s">
        <v>1667</v>
      </c>
      <c r="AA103" s="77" t="s">
        <v>570</v>
      </c>
      <c r="AB103" s="77" t="s">
        <v>1663</v>
      </c>
      <c r="AC103" s="77">
        <v>5478354</v>
      </c>
      <c r="AD103" s="77" t="s">
        <v>19</v>
      </c>
      <c r="AE103" s="77" t="s">
        <v>1668</v>
      </c>
      <c r="AF103" s="77" t="s">
        <v>19</v>
      </c>
      <c r="AG103" s="77" t="s">
        <v>1668</v>
      </c>
      <c r="AH103" s="77" t="s">
        <v>1299</v>
      </c>
      <c r="AI103" s="77" t="s">
        <v>1049</v>
      </c>
      <c r="AJ103" s="77" t="s">
        <v>107</v>
      </c>
      <c r="AK103" s="77" t="s">
        <v>114</v>
      </c>
      <c r="AL103" s="77">
        <v>4305.3999999999996</v>
      </c>
      <c r="AM103" s="77"/>
      <c r="AN103" s="77" t="s">
        <v>1662</v>
      </c>
      <c r="AO103" s="77" t="s">
        <v>274</v>
      </c>
      <c r="AP103" s="77" t="s">
        <v>275</v>
      </c>
      <c r="AQ103" s="77" t="s">
        <v>657</v>
      </c>
      <c r="AR103" s="77" t="s">
        <v>1669</v>
      </c>
      <c r="AS103" s="77" t="s">
        <v>1670</v>
      </c>
      <c r="AT103" s="77" t="s">
        <v>680</v>
      </c>
      <c r="AU103" s="77"/>
      <c r="AV103" s="77" t="s">
        <v>1671</v>
      </c>
      <c r="AW103" s="77"/>
      <c r="AX103" s="77"/>
      <c r="AY103" s="77"/>
      <c r="AZ103" s="77"/>
      <c r="BA103" s="77">
        <v>81571776</v>
      </c>
      <c r="BB103" s="77" t="s">
        <v>113</v>
      </c>
      <c r="BC103" s="77" t="s">
        <v>135</v>
      </c>
      <c r="BD103" s="77" t="s">
        <v>1672</v>
      </c>
      <c r="BE103" s="77" t="s">
        <v>1673</v>
      </c>
      <c r="BF103" s="77" t="s">
        <v>150</v>
      </c>
      <c r="BG103" s="77" t="s">
        <v>362</v>
      </c>
      <c r="BH103" s="77" t="s">
        <v>181</v>
      </c>
      <c r="BI103" s="77" t="s">
        <v>114</v>
      </c>
      <c r="BJ103" s="77"/>
      <c r="BK103" s="77" t="s">
        <v>201</v>
      </c>
      <c r="BL103" s="77"/>
      <c r="BM103" s="77" t="s">
        <v>140</v>
      </c>
      <c r="BN103" s="77" t="s">
        <v>141</v>
      </c>
    </row>
    <row r="104" spans="1:66">
      <c r="A104" s="77">
        <v>405</v>
      </c>
      <c r="B104" s="77" t="s">
        <v>84</v>
      </c>
      <c r="C104" s="77" t="s">
        <v>85</v>
      </c>
      <c r="D104" s="77"/>
      <c r="E104" s="77" t="s">
        <v>1674</v>
      </c>
      <c r="F104" s="77"/>
      <c r="G104" s="77" t="s">
        <v>1675</v>
      </c>
      <c r="H104" s="77" t="s">
        <v>1676</v>
      </c>
      <c r="I104" s="77" t="s">
        <v>114</v>
      </c>
      <c r="J104" s="77" t="s">
        <v>121</v>
      </c>
      <c r="K104" s="77" t="s">
        <v>24</v>
      </c>
      <c r="L104" s="77" t="s">
        <v>92</v>
      </c>
      <c r="M104" s="77" t="s">
        <v>1530</v>
      </c>
      <c r="N104" s="77"/>
      <c r="O104" s="77"/>
      <c r="P104" s="77"/>
      <c r="Q104" s="77" t="s">
        <v>1677</v>
      </c>
      <c r="R104" s="77" t="s">
        <v>24</v>
      </c>
      <c r="S104" s="77" t="s">
        <v>1678</v>
      </c>
      <c r="T104" s="77" t="s">
        <v>96</v>
      </c>
      <c r="U104" s="77" t="s">
        <v>1679</v>
      </c>
      <c r="V104" s="77" t="s">
        <v>98</v>
      </c>
      <c r="W104" s="77" t="s">
        <v>1056</v>
      </c>
      <c r="X104" s="77" t="s">
        <v>174</v>
      </c>
      <c r="Y104" s="77" t="s">
        <v>1680</v>
      </c>
      <c r="Z104" s="77" t="s">
        <v>457</v>
      </c>
      <c r="AA104" s="77" t="s">
        <v>457</v>
      </c>
      <c r="AB104" s="77" t="s">
        <v>1677</v>
      </c>
      <c r="AC104" s="77">
        <v>5450796</v>
      </c>
      <c r="AD104" s="77" t="s">
        <v>24</v>
      </c>
      <c r="AE104" s="77" t="s">
        <v>1681</v>
      </c>
      <c r="AF104" s="77" t="s">
        <v>24</v>
      </c>
      <c r="AG104" s="77" t="s">
        <v>1681</v>
      </c>
      <c r="AH104" s="77" t="s">
        <v>1043</v>
      </c>
      <c r="AI104" s="77" t="s">
        <v>1044</v>
      </c>
      <c r="AJ104" s="77" t="s">
        <v>107</v>
      </c>
      <c r="AK104" s="77" t="s">
        <v>114</v>
      </c>
      <c r="AL104" s="77">
        <v>4634.3</v>
      </c>
      <c r="AM104" s="77" t="s">
        <v>299</v>
      </c>
      <c r="AN104" s="77" t="s">
        <v>606</v>
      </c>
      <c r="AO104" s="77" t="s">
        <v>300</v>
      </c>
      <c r="AP104" s="77" t="s">
        <v>275</v>
      </c>
      <c r="AQ104" s="77" t="s">
        <v>657</v>
      </c>
      <c r="AR104" s="77" t="s">
        <v>1682</v>
      </c>
      <c r="AS104" s="77" t="s">
        <v>1683</v>
      </c>
      <c r="AT104" s="77" t="s">
        <v>680</v>
      </c>
      <c r="AU104" s="77"/>
      <c r="AV104" s="77" t="s">
        <v>1684</v>
      </c>
      <c r="AW104" s="77"/>
      <c r="AX104" s="77"/>
      <c r="AY104" s="77"/>
      <c r="AZ104" s="77"/>
      <c r="BA104" s="77">
        <v>80640544</v>
      </c>
      <c r="BB104" s="77" t="s">
        <v>113</v>
      </c>
      <c r="BC104" s="77" t="s">
        <v>324</v>
      </c>
      <c r="BD104" s="77" t="s">
        <v>1049</v>
      </c>
      <c r="BE104" s="77" t="s">
        <v>114</v>
      </c>
      <c r="BF104" s="77"/>
      <c r="BG104" s="77" t="s">
        <v>282</v>
      </c>
      <c r="BH104" s="77" t="s">
        <v>113</v>
      </c>
      <c r="BI104" s="77" t="s">
        <v>114</v>
      </c>
      <c r="BJ104" s="77"/>
      <c r="BK104" s="77" t="s">
        <v>507</v>
      </c>
      <c r="BL104" s="77"/>
      <c r="BM104" s="77" t="s">
        <v>140</v>
      </c>
      <c r="BN104" s="77"/>
    </row>
    <row r="105" spans="1:66">
      <c r="A105" s="77">
        <v>408</v>
      </c>
      <c r="B105" s="77" t="s">
        <v>84</v>
      </c>
      <c r="C105" s="77" t="s">
        <v>85</v>
      </c>
      <c r="D105" s="77" t="s">
        <v>1685</v>
      </c>
      <c r="E105" s="77" t="s">
        <v>1686</v>
      </c>
      <c r="F105" s="77" t="s">
        <v>119</v>
      </c>
      <c r="G105" s="77" t="s">
        <v>1687</v>
      </c>
      <c r="H105" s="77" t="s">
        <v>24</v>
      </c>
      <c r="I105" s="77" t="s">
        <v>114</v>
      </c>
      <c r="J105" s="77" t="s">
        <v>121</v>
      </c>
      <c r="K105" s="77" t="s">
        <v>24</v>
      </c>
      <c r="L105" s="77" t="s">
        <v>92</v>
      </c>
      <c r="M105" s="77" t="s">
        <v>122</v>
      </c>
      <c r="N105" s="77" t="s">
        <v>606</v>
      </c>
      <c r="O105" s="77"/>
      <c r="P105" s="77"/>
      <c r="Q105" s="77" t="s">
        <v>1685</v>
      </c>
      <c r="R105" s="77" t="s">
        <v>24</v>
      </c>
      <c r="S105" s="77" t="s">
        <v>1688</v>
      </c>
      <c r="T105" s="77" t="s">
        <v>126</v>
      </c>
      <c r="U105" s="77" t="s">
        <v>1689</v>
      </c>
      <c r="V105" s="77" t="s">
        <v>98</v>
      </c>
      <c r="W105" s="77" t="s">
        <v>1056</v>
      </c>
      <c r="X105" s="77" t="s">
        <v>174</v>
      </c>
      <c r="Y105" s="77" t="s">
        <v>816</v>
      </c>
      <c r="Z105" s="77" t="s">
        <v>457</v>
      </c>
      <c r="AA105" s="77" t="s">
        <v>457</v>
      </c>
      <c r="AB105" s="77" t="s">
        <v>1685</v>
      </c>
      <c r="AC105" s="77">
        <v>5413190</v>
      </c>
      <c r="AD105" s="77" t="s">
        <v>24</v>
      </c>
      <c r="AE105" s="77" t="s">
        <v>1690</v>
      </c>
      <c r="AF105" s="77" t="s">
        <v>24</v>
      </c>
      <c r="AG105" s="77" t="s">
        <v>1690</v>
      </c>
      <c r="AH105" s="77" t="s">
        <v>1536</v>
      </c>
      <c r="AI105" s="77" t="s">
        <v>1537</v>
      </c>
      <c r="AJ105" s="77" t="s">
        <v>107</v>
      </c>
      <c r="AK105" s="77" t="s">
        <v>114</v>
      </c>
      <c r="AL105" s="77">
        <v>19500</v>
      </c>
      <c r="AM105" s="77"/>
      <c r="AN105" s="77" t="s">
        <v>606</v>
      </c>
      <c r="AO105" s="77" t="s">
        <v>274</v>
      </c>
      <c r="AP105" s="77" t="s">
        <v>275</v>
      </c>
      <c r="AQ105" s="77" t="s">
        <v>533</v>
      </c>
      <c r="AR105" s="77" t="s">
        <v>1691</v>
      </c>
      <c r="AS105" s="77" t="s">
        <v>1692</v>
      </c>
      <c r="AT105" s="77" t="s">
        <v>680</v>
      </c>
      <c r="AU105" s="77"/>
      <c r="AV105" s="77" t="s">
        <v>1693</v>
      </c>
      <c r="AW105" s="77"/>
      <c r="AX105" s="77"/>
      <c r="AY105" s="77"/>
      <c r="AZ105" s="77"/>
      <c r="BA105" s="77">
        <v>81037957</v>
      </c>
      <c r="BB105" s="77" t="s">
        <v>113</v>
      </c>
      <c r="BC105" s="77" t="s">
        <v>324</v>
      </c>
      <c r="BD105" s="77" t="s">
        <v>1049</v>
      </c>
      <c r="BE105" s="77" t="s">
        <v>114</v>
      </c>
      <c r="BF105" s="77"/>
      <c r="BG105" s="77" t="s">
        <v>362</v>
      </c>
      <c r="BH105" s="77" t="s">
        <v>181</v>
      </c>
      <c r="BI105" s="77" t="s">
        <v>114</v>
      </c>
      <c r="BJ105" s="77"/>
      <c r="BK105" s="77" t="s">
        <v>201</v>
      </c>
      <c r="BL105" s="77"/>
      <c r="BM105" s="77" t="s">
        <v>140</v>
      </c>
      <c r="BN105" s="77" t="s">
        <v>141</v>
      </c>
    </row>
    <row r="106" spans="1:66">
      <c r="A106" s="77">
        <v>411</v>
      </c>
      <c r="B106" s="77" t="s">
        <v>84</v>
      </c>
      <c r="C106" s="77" t="s">
        <v>85</v>
      </c>
      <c r="D106" s="77" t="s">
        <v>1450</v>
      </c>
      <c r="E106" s="77" t="s">
        <v>1065</v>
      </c>
      <c r="F106" s="77" t="s">
        <v>285</v>
      </c>
      <c r="G106" s="77" t="s">
        <v>1066</v>
      </c>
      <c r="H106" s="77" t="s">
        <v>1067</v>
      </c>
      <c r="I106" s="77" t="s">
        <v>114</v>
      </c>
      <c r="J106" s="77" t="s">
        <v>174</v>
      </c>
      <c r="K106" s="77" t="s">
        <v>1068</v>
      </c>
      <c r="L106" s="77" t="s">
        <v>92</v>
      </c>
      <c r="M106" s="77" t="s">
        <v>122</v>
      </c>
      <c r="N106" s="77" t="s">
        <v>1694</v>
      </c>
      <c r="O106" s="77"/>
      <c r="P106" s="77"/>
      <c r="Q106" s="77" t="s">
        <v>1069</v>
      </c>
      <c r="R106" s="77" t="s">
        <v>1068</v>
      </c>
      <c r="S106" s="77" t="s">
        <v>1695</v>
      </c>
      <c r="T106" s="77" t="s">
        <v>126</v>
      </c>
      <c r="U106" s="77" t="s">
        <v>1696</v>
      </c>
      <c r="V106" s="77" t="s">
        <v>98</v>
      </c>
      <c r="W106" s="77" t="s">
        <v>1056</v>
      </c>
      <c r="X106" s="77" t="s">
        <v>174</v>
      </c>
      <c r="Y106" s="77" t="s">
        <v>1072</v>
      </c>
      <c r="Z106" s="77" t="s">
        <v>1073</v>
      </c>
      <c r="AA106" s="77" t="s">
        <v>1074</v>
      </c>
      <c r="AB106" s="77" t="s">
        <v>1069</v>
      </c>
      <c r="AC106" s="77">
        <v>5477480</v>
      </c>
      <c r="AD106" s="77" t="s">
        <v>1068</v>
      </c>
      <c r="AE106" s="77" t="s">
        <v>1697</v>
      </c>
      <c r="AF106" s="77" t="s">
        <v>1068</v>
      </c>
      <c r="AG106" s="77" t="s">
        <v>1698</v>
      </c>
      <c r="AH106" s="77" t="s">
        <v>1043</v>
      </c>
      <c r="AI106" s="77" t="s">
        <v>1044</v>
      </c>
      <c r="AJ106" s="77" t="s">
        <v>107</v>
      </c>
      <c r="AK106" s="77" t="s">
        <v>114</v>
      </c>
      <c r="AL106" s="77">
        <v>2590</v>
      </c>
      <c r="AM106" s="77"/>
      <c r="AN106" s="77" t="s">
        <v>1068</v>
      </c>
      <c r="AO106" s="77" t="s">
        <v>274</v>
      </c>
      <c r="AP106" s="77" t="s">
        <v>275</v>
      </c>
      <c r="AQ106" s="77" t="s">
        <v>484</v>
      </c>
      <c r="AR106" s="77" t="s">
        <v>1079</v>
      </c>
      <c r="AS106" s="77" t="s">
        <v>1699</v>
      </c>
      <c r="AT106" s="77" t="s">
        <v>696</v>
      </c>
      <c r="AU106" s="77"/>
      <c r="AV106" s="77" t="s">
        <v>1700</v>
      </c>
      <c r="AW106" s="77"/>
      <c r="AX106" s="77"/>
      <c r="AY106" s="77"/>
      <c r="AZ106" s="77"/>
      <c r="BA106" s="77">
        <v>81352461</v>
      </c>
      <c r="BB106" s="77" t="s">
        <v>113</v>
      </c>
      <c r="BC106" s="77" t="s">
        <v>324</v>
      </c>
      <c r="BD106" s="77" t="s">
        <v>1049</v>
      </c>
      <c r="BE106" s="77" t="s">
        <v>114</v>
      </c>
      <c r="BF106" s="77"/>
      <c r="BG106" s="77" t="s">
        <v>200</v>
      </c>
      <c r="BH106" s="77" t="s">
        <v>181</v>
      </c>
      <c r="BI106" s="77" t="s">
        <v>114</v>
      </c>
      <c r="BJ106" s="77"/>
      <c r="BK106" s="77" t="s">
        <v>201</v>
      </c>
      <c r="BL106" s="77"/>
      <c r="BM106" s="77" t="s">
        <v>140</v>
      </c>
      <c r="BN106" s="77" t="s">
        <v>141</v>
      </c>
    </row>
    <row r="107" spans="1:66">
      <c r="A107" s="77">
        <v>412</v>
      </c>
      <c r="B107" s="77" t="s">
        <v>84</v>
      </c>
      <c r="C107" s="77" t="s">
        <v>85</v>
      </c>
      <c r="D107" s="77" t="s">
        <v>1701</v>
      </c>
      <c r="E107" s="77" t="s">
        <v>1702</v>
      </c>
      <c r="F107" s="77" t="s">
        <v>285</v>
      </c>
      <c r="G107" s="77" t="s">
        <v>1703</v>
      </c>
      <c r="H107" s="77" t="s">
        <v>740</v>
      </c>
      <c r="I107" s="77" t="s">
        <v>114</v>
      </c>
      <c r="J107" s="77" t="s">
        <v>129</v>
      </c>
      <c r="K107" s="77" t="s">
        <v>741</v>
      </c>
      <c r="L107" s="77" t="s">
        <v>92</v>
      </c>
      <c r="M107" s="77" t="s">
        <v>122</v>
      </c>
      <c r="N107" s="77" t="s">
        <v>742</v>
      </c>
      <c r="O107" s="77"/>
      <c r="P107" s="77"/>
      <c r="Q107" s="77" t="s">
        <v>1701</v>
      </c>
      <c r="R107" s="77" t="s">
        <v>741</v>
      </c>
      <c r="S107" s="77" t="s">
        <v>1704</v>
      </c>
      <c r="T107" s="77" t="s">
        <v>126</v>
      </c>
      <c r="U107" s="77" t="s">
        <v>1705</v>
      </c>
      <c r="V107" s="77" t="s">
        <v>98</v>
      </c>
      <c r="W107" s="77" t="s">
        <v>1039</v>
      </c>
      <c r="X107" s="77" t="s">
        <v>129</v>
      </c>
      <c r="Y107" s="77" t="s">
        <v>1706</v>
      </c>
      <c r="Z107" s="77" t="s">
        <v>1707</v>
      </c>
      <c r="AA107" s="77" t="s">
        <v>1418</v>
      </c>
      <c r="AB107" s="77" t="s">
        <v>1701</v>
      </c>
      <c r="AC107" s="77">
        <v>5476839</v>
      </c>
      <c r="AD107" s="77" t="s">
        <v>741</v>
      </c>
      <c r="AE107" s="77" t="s">
        <v>1708</v>
      </c>
      <c r="AF107" s="77" t="s">
        <v>741</v>
      </c>
      <c r="AG107" s="77" t="s">
        <v>1708</v>
      </c>
      <c r="AH107" s="77" t="s">
        <v>1550</v>
      </c>
      <c r="AI107" s="77" t="s">
        <v>1551</v>
      </c>
      <c r="AJ107" s="77" t="s">
        <v>107</v>
      </c>
      <c r="AK107" s="77" t="s">
        <v>114</v>
      </c>
      <c r="AL107" s="77">
        <v>14800</v>
      </c>
      <c r="AM107" s="77"/>
      <c r="AN107" s="77" t="s">
        <v>27</v>
      </c>
      <c r="AO107" s="77" t="s">
        <v>274</v>
      </c>
      <c r="AP107" s="77" t="s">
        <v>275</v>
      </c>
      <c r="AQ107" s="77" t="s">
        <v>276</v>
      </c>
      <c r="AR107" s="77" t="s">
        <v>1709</v>
      </c>
      <c r="AS107" s="77" t="s">
        <v>1710</v>
      </c>
      <c r="AT107" s="77" t="s">
        <v>696</v>
      </c>
      <c r="AU107" s="77"/>
      <c r="AV107" s="77" t="s">
        <v>1711</v>
      </c>
      <c r="AW107" s="77"/>
      <c r="AX107" s="77"/>
      <c r="AY107" s="77"/>
      <c r="AZ107" s="77"/>
      <c r="BA107" s="77">
        <v>81483124</v>
      </c>
      <c r="BB107" s="77" t="s">
        <v>113</v>
      </c>
      <c r="BC107" s="77" t="s">
        <v>324</v>
      </c>
      <c r="BD107" s="77" t="s">
        <v>1712</v>
      </c>
      <c r="BE107" s="77" t="s">
        <v>114</v>
      </c>
      <c r="BF107" s="77"/>
      <c r="BG107" s="77" t="s">
        <v>112</v>
      </c>
      <c r="BH107" s="77" t="s">
        <v>181</v>
      </c>
      <c r="BI107" s="77" t="s">
        <v>114</v>
      </c>
      <c r="BJ107" s="77"/>
      <c r="BK107" s="77" t="s">
        <v>201</v>
      </c>
      <c r="BL107" s="77"/>
      <c r="BM107" s="77" t="s">
        <v>414</v>
      </c>
      <c r="BN107" s="77" t="s">
        <v>141</v>
      </c>
    </row>
    <row r="108" spans="1:66">
      <c r="A108" s="77">
        <v>424</v>
      </c>
      <c r="B108" s="77" t="s">
        <v>84</v>
      </c>
      <c r="C108" s="77" t="s">
        <v>85</v>
      </c>
      <c r="D108" s="77"/>
      <c r="E108" s="77" t="s">
        <v>1282</v>
      </c>
      <c r="F108" s="77"/>
      <c r="G108" s="77" t="s">
        <v>1283</v>
      </c>
      <c r="H108" s="77" t="s">
        <v>684</v>
      </c>
      <c r="I108" s="77" t="s">
        <v>114</v>
      </c>
      <c r="J108" s="77" t="s">
        <v>174</v>
      </c>
      <c r="K108" s="77" t="s">
        <v>28</v>
      </c>
      <c r="L108" s="77" t="s">
        <v>92</v>
      </c>
      <c r="M108" s="77" t="s">
        <v>122</v>
      </c>
      <c r="N108" s="77"/>
      <c r="O108" s="77"/>
      <c r="P108" s="77"/>
      <c r="Q108" s="77" t="s">
        <v>1284</v>
      </c>
      <c r="R108" s="77" t="s">
        <v>28</v>
      </c>
      <c r="S108" s="77" t="s">
        <v>1713</v>
      </c>
      <c r="T108" s="77" t="s">
        <v>96</v>
      </c>
      <c r="U108" s="77" t="s">
        <v>1714</v>
      </c>
      <c r="V108" s="77" t="s">
        <v>98</v>
      </c>
      <c r="W108" s="77" t="s">
        <v>1056</v>
      </c>
      <c r="X108" s="77" t="s">
        <v>174</v>
      </c>
      <c r="Y108" s="77" t="s">
        <v>1715</v>
      </c>
      <c r="Z108" s="77" t="s">
        <v>457</v>
      </c>
      <c r="AA108" s="77" t="s">
        <v>457</v>
      </c>
      <c r="AB108" s="77" t="s">
        <v>1284</v>
      </c>
      <c r="AC108" s="77">
        <v>5448898</v>
      </c>
      <c r="AD108" s="77" t="s">
        <v>28</v>
      </c>
      <c r="AE108" s="77" t="s">
        <v>1716</v>
      </c>
      <c r="AF108" s="77" t="s">
        <v>28</v>
      </c>
      <c r="AG108" s="77" t="s">
        <v>1716</v>
      </c>
      <c r="AH108" s="77" t="s">
        <v>1043</v>
      </c>
      <c r="AI108" s="77" t="s">
        <v>1044</v>
      </c>
      <c r="AJ108" s="77" t="s">
        <v>107</v>
      </c>
      <c r="AK108" s="77" t="s">
        <v>114</v>
      </c>
      <c r="AL108" s="77">
        <v>5180</v>
      </c>
      <c r="AM108" s="77"/>
      <c r="AN108" s="77" t="s">
        <v>1717</v>
      </c>
      <c r="AO108" s="77" t="s">
        <v>274</v>
      </c>
      <c r="AP108" s="77" t="s">
        <v>275</v>
      </c>
      <c r="AQ108" s="77" t="s">
        <v>484</v>
      </c>
      <c r="AR108" s="77" t="s">
        <v>1288</v>
      </c>
      <c r="AS108" s="77" t="s">
        <v>1718</v>
      </c>
      <c r="AT108" s="77" t="s">
        <v>696</v>
      </c>
      <c r="AU108" s="77"/>
      <c r="AV108" s="77" t="s">
        <v>1719</v>
      </c>
      <c r="AW108" s="77"/>
      <c r="AX108" s="77"/>
      <c r="AY108" s="77"/>
      <c r="AZ108" s="77"/>
      <c r="BA108" s="77">
        <v>81478307</v>
      </c>
      <c r="BB108" s="77" t="s">
        <v>113</v>
      </c>
      <c r="BC108" s="77" t="s">
        <v>324</v>
      </c>
      <c r="BD108" s="77" t="s">
        <v>1049</v>
      </c>
      <c r="BE108" s="77" t="s">
        <v>114</v>
      </c>
      <c r="BF108" s="77"/>
      <c r="BG108" s="77" t="s">
        <v>362</v>
      </c>
      <c r="BH108" s="77" t="s">
        <v>113</v>
      </c>
      <c r="BI108" s="77" t="s">
        <v>114</v>
      </c>
      <c r="BJ108" s="77"/>
      <c r="BK108" s="77" t="s">
        <v>201</v>
      </c>
      <c r="BL108" s="77"/>
      <c r="BM108" s="77" t="s">
        <v>140</v>
      </c>
      <c r="BN108" s="77"/>
    </row>
    <row r="109" spans="1:66">
      <c r="A109" s="77">
        <v>436</v>
      </c>
      <c r="B109" s="77" t="s">
        <v>84</v>
      </c>
      <c r="C109" s="77" t="s">
        <v>85</v>
      </c>
      <c r="D109" s="77" t="s">
        <v>1720</v>
      </c>
      <c r="E109" s="77" t="s">
        <v>1721</v>
      </c>
      <c r="F109" s="77" t="s">
        <v>328</v>
      </c>
      <c r="G109" s="77" t="s">
        <v>1722</v>
      </c>
      <c r="H109" s="77" t="s">
        <v>1723</v>
      </c>
      <c r="I109" s="77" t="s">
        <v>114</v>
      </c>
      <c r="J109" s="77" t="s">
        <v>174</v>
      </c>
      <c r="K109" s="77" t="s">
        <v>263</v>
      </c>
      <c r="L109" s="77" t="s">
        <v>92</v>
      </c>
      <c r="M109" s="77" t="s">
        <v>122</v>
      </c>
      <c r="N109" s="77" t="s">
        <v>1724</v>
      </c>
      <c r="O109" s="77"/>
      <c r="P109" s="77"/>
      <c r="Q109" s="77" t="s">
        <v>1720</v>
      </c>
      <c r="R109" s="77" t="s">
        <v>263</v>
      </c>
      <c r="S109" s="77" t="s">
        <v>1725</v>
      </c>
      <c r="T109" s="77" t="s">
        <v>126</v>
      </c>
      <c r="U109" s="77" t="s">
        <v>1726</v>
      </c>
      <c r="V109" s="77" t="s">
        <v>98</v>
      </c>
      <c r="W109" s="77" t="s">
        <v>267</v>
      </c>
      <c r="X109" s="77" t="s">
        <v>174</v>
      </c>
      <c r="Y109" s="77" t="s">
        <v>960</v>
      </c>
      <c r="Z109" s="77" t="s">
        <v>1727</v>
      </c>
      <c r="AA109" s="77" t="s">
        <v>1727</v>
      </c>
      <c r="AB109" s="77" t="s">
        <v>1720</v>
      </c>
      <c r="AC109" s="77">
        <v>5412422</v>
      </c>
      <c r="AD109" s="77" t="s">
        <v>263</v>
      </c>
      <c r="AE109" s="77" t="s">
        <v>1728</v>
      </c>
      <c r="AF109" s="77" t="s">
        <v>263</v>
      </c>
      <c r="AG109" s="77" t="s">
        <v>1729</v>
      </c>
      <c r="AH109" s="77" t="s">
        <v>1060</v>
      </c>
      <c r="AI109" s="77" t="s">
        <v>1044</v>
      </c>
      <c r="AJ109" s="77" t="s">
        <v>107</v>
      </c>
      <c r="AK109" s="77" t="s">
        <v>114</v>
      </c>
      <c r="AL109" s="77">
        <v>4002</v>
      </c>
      <c r="AM109" s="77"/>
      <c r="AN109" s="77" t="s">
        <v>1724</v>
      </c>
      <c r="AO109" s="77" t="s">
        <v>274</v>
      </c>
      <c r="AP109" s="77" t="s">
        <v>275</v>
      </c>
      <c r="AQ109" s="77" t="s">
        <v>484</v>
      </c>
      <c r="AR109" s="77" t="s">
        <v>1730</v>
      </c>
      <c r="AS109" s="77" t="s">
        <v>1731</v>
      </c>
      <c r="AT109" s="77" t="s">
        <v>713</v>
      </c>
      <c r="AU109" s="77"/>
      <c r="AV109" s="77" t="s">
        <v>1732</v>
      </c>
      <c r="AW109" s="77"/>
      <c r="AX109" s="77"/>
      <c r="AY109" s="77"/>
      <c r="AZ109" s="77"/>
      <c r="BA109" s="77">
        <v>81505231</v>
      </c>
      <c r="BB109" s="77" t="s">
        <v>113</v>
      </c>
      <c r="BC109" s="77" t="s">
        <v>324</v>
      </c>
      <c r="BD109" s="77" t="s">
        <v>273</v>
      </c>
      <c r="BE109" s="77" t="s">
        <v>114</v>
      </c>
      <c r="BF109" s="77"/>
      <c r="BG109" s="77" t="s">
        <v>139</v>
      </c>
      <c r="BH109" s="77" t="s">
        <v>181</v>
      </c>
      <c r="BI109" s="77" t="s">
        <v>114</v>
      </c>
      <c r="BJ109" s="77"/>
      <c r="BK109" s="77" t="s">
        <v>201</v>
      </c>
      <c r="BL109" s="77"/>
      <c r="BM109" s="77" t="s">
        <v>140</v>
      </c>
      <c r="BN109" s="77" t="s">
        <v>141</v>
      </c>
    </row>
    <row r="110" spans="1:66">
      <c r="A110" s="77">
        <v>455</v>
      </c>
      <c r="B110" s="77" t="s">
        <v>84</v>
      </c>
      <c r="C110" s="77" t="s">
        <v>85</v>
      </c>
      <c r="D110" s="77" t="s">
        <v>1733</v>
      </c>
      <c r="E110" s="77" t="s">
        <v>1734</v>
      </c>
      <c r="F110" s="77" t="s">
        <v>285</v>
      </c>
      <c r="G110" s="77" t="s">
        <v>1735</v>
      </c>
      <c r="H110" s="77" t="s">
        <v>1479</v>
      </c>
      <c r="I110" s="77" t="s">
        <v>114</v>
      </c>
      <c r="J110" s="77" t="s">
        <v>335</v>
      </c>
      <c r="K110" s="77" t="s">
        <v>24</v>
      </c>
      <c r="L110" s="77" t="s">
        <v>92</v>
      </c>
      <c r="M110" s="77" t="s">
        <v>122</v>
      </c>
      <c r="N110" s="77" t="s">
        <v>621</v>
      </c>
      <c r="O110" s="77"/>
      <c r="P110" s="77"/>
      <c r="Q110" s="77" t="s">
        <v>1733</v>
      </c>
      <c r="R110" s="77" t="s">
        <v>24</v>
      </c>
      <c r="S110" s="77" t="s">
        <v>1736</v>
      </c>
      <c r="T110" s="77" t="s">
        <v>126</v>
      </c>
      <c r="U110" s="77" t="s">
        <v>1737</v>
      </c>
      <c r="V110" s="77" t="s">
        <v>98</v>
      </c>
      <c r="W110" s="77" t="s">
        <v>1056</v>
      </c>
      <c r="X110" s="77" t="s">
        <v>174</v>
      </c>
      <c r="Y110" s="77" t="s">
        <v>1738</v>
      </c>
      <c r="Z110" s="77" t="s">
        <v>457</v>
      </c>
      <c r="AA110" s="77" t="s">
        <v>457</v>
      </c>
      <c r="AB110" s="77" t="s">
        <v>1733</v>
      </c>
      <c r="AC110" s="77">
        <v>5411887</v>
      </c>
      <c r="AD110" s="77" t="s">
        <v>24</v>
      </c>
      <c r="AE110" s="77" t="s">
        <v>1739</v>
      </c>
      <c r="AF110" s="77" t="s">
        <v>24</v>
      </c>
      <c r="AG110" s="77" t="s">
        <v>1740</v>
      </c>
      <c r="AH110" s="77" t="s">
        <v>1442</v>
      </c>
      <c r="AI110" s="77" t="s">
        <v>1443</v>
      </c>
      <c r="AJ110" s="77" t="s">
        <v>107</v>
      </c>
      <c r="AK110" s="77" t="s">
        <v>114</v>
      </c>
      <c r="AL110" s="77">
        <v>5180</v>
      </c>
      <c r="AM110" s="77"/>
      <c r="AN110" s="77" t="s">
        <v>24</v>
      </c>
      <c r="AO110" s="77" t="s">
        <v>274</v>
      </c>
      <c r="AP110" s="77" t="s">
        <v>275</v>
      </c>
      <c r="AQ110" s="77" t="s">
        <v>459</v>
      </c>
      <c r="AR110" s="77" t="s">
        <v>1741</v>
      </c>
      <c r="AS110" s="77" t="s">
        <v>1742</v>
      </c>
      <c r="AT110" s="77" t="s">
        <v>722</v>
      </c>
      <c r="AU110" s="77"/>
      <c r="AV110" s="77" t="s">
        <v>1743</v>
      </c>
      <c r="AW110" s="77"/>
      <c r="AX110" s="77"/>
      <c r="AY110" s="77"/>
      <c r="AZ110" s="77"/>
      <c r="BA110" s="77">
        <v>81425078</v>
      </c>
      <c r="BB110" s="77" t="s">
        <v>113</v>
      </c>
      <c r="BC110" s="77" t="s">
        <v>324</v>
      </c>
      <c r="BD110" s="77" t="s">
        <v>1049</v>
      </c>
      <c r="BE110" s="77" t="s">
        <v>114</v>
      </c>
      <c r="BF110" s="77"/>
      <c r="BG110" s="77" t="s">
        <v>362</v>
      </c>
      <c r="BH110" s="77" t="s">
        <v>181</v>
      </c>
      <c r="BI110" s="77" t="s">
        <v>114</v>
      </c>
      <c r="BJ110" s="77"/>
      <c r="BK110" s="77" t="s">
        <v>201</v>
      </c>
      <c r="BL110" s="77"/>
      <c r="BM110" s="77" t="s">
        <v>140</v>
      </c>
      <c r="BN110" s="77" t="s">
        <v>141</v>
      </c>
    </row>
    <row r="111" spans="1:66">
      <c r="A111" s="77">
        <v>460</v>
      </c>
      <c r="B111" s="77" t="s">
        <v>84</v>
      </c>
      <c r="C111" s="77" t="s">
        <v>85</v>
      </c>
      <c r="D111" s="77" t="s">
        <v>117</v>
      </c>
      <c r="E111" s="77" t="s">
        <v>1744</v>
      </c>
      <c r="F111" s="77" t="s">
        <v>119</v>
      </c>
      <c r="G111" s="77" t="s">
        <v>1745</v>
      </c>
      <c r="H111" s="77" t="s">
        <v>114</v>
      </c>
      <c r="I111" s="77" t="s">
        <v>114</v>
      </c>
      <c r="J111" s="77" t="s">
        <v>191</v>
      </c>
      <c r="K111" s="77" t="s">
        <v>1746</v>
      </c>
      <c r="L111" s="77" t="s">
        <v>92</v>
      </c>
      <c r="M111" s="77" t="s">
        <v>122</v>
      </c>
      <c r="N111" s="77" t="s">
        <v>1747</v>
      </c>
      <c r="O111" s="77"/>
      <c r="P111" s="77"/>
      <c r="Q111" s="77" t="s">
        <v>1748</v>
      </c>
      <c r="R111" s="77" t="s">
        <v>1746</v>
      </c>
      <c r="S111" s="77" t="s">
        <v>1749</v>
      </c>
      <c r="T111" s="77" t="s">
        <v>126</v>
      </c>
      <c r="U111" s="77" t="s">
        <v>1750</v>
      </c>
      <c r="V111" s="77" t="s">
        <v>98</v>
      </c>
      <c r="W111" s="77" t="s">
        <v>1039</v>
      </c>
      <c r="X111" s="77" t="s">
        <v>191</v>
      </c>
      <c r="Y111" s="77" t="s">
        <v>167</v>
      </c>
      <c r="Z111" s="77" t="s">
        <v>168</v>
      </c>
      <c r="AA111" s="77" t="s">
        <v>169</v>
      </c>
      <c r="AB111" s="77" t="s">
        <v>1748</v>
      </c>
      <c r="AC111" s="77">
        <v>5474448</v>
      </c>
      <c r="AD111" s="77" t="s">
        <v>1746</v>
      </c>
      <c r="AE111" s="77" t="s">
        <v>1751</v>
      </c>
      <c r="AF111" s="77" t="s">
        <v>1746</v>
      </c>
      <c r="AG111" s="77" t="s">
        <v>1751</v>
      </c>
      <c r="AH111" s="77" t="s">
        <v>1330</v>
      </c>
      <c r="AI111" s="77" t="s">
        <v>1049</v>
      </c>
      <c r="AJ111" s="77" t="s">
        <v>107</v>
      </c>
      <c r="AK111" s="77" t="s">
        <v>114</v>
      </c>
      <c r="AL111" s="77">
        <v>5680</v>
      </c>
      <c r="AM111" s="77"/>
      <c r="AN111" s="77" t="s">
        <v>1747</v>
      </c>
      <c r="AO111" s="77" t="s">
        <v>274</v>
      </c>
      <c r="AP111" s="77" t="s">
        <v>275</v>
      </c>
      <c r="AQ111" s="77" t="s">
        <v>276</v>
      </c>
      <c r="AR111" s="77" t="s">
        <v>1752</v>
      </c>
      <c r="AS111" s="77" t="s">
        <v>1753</v>
      </c>
      <c r="AT111" s="77" t="s">
        <v>735</v>
      </c>
      <c r="AU111" s="77"/>
      <c r="AV111" s="77" t="s">
        <v>1754</v>
      </c>
      <c r="AW111" s="77"/>
      <c r="AX111" s="77"/>
      <c r="AY111" s="77"/>
      <c r="AZ111" s="77"/>
      <c r="BA111" s="77">
        <v>44480972</v>
      </c>
      <c r="BB111" s="77" t="s">
        <v>113</v>
      </c>
      <c r="BC111" s="77" t="s">
        <v>324</v>
      </c>
      <c r="BD111" s="77" t="s">
        <v>1049</v>
      </c>
      <c r="BE111" s="77" t="s">
        <v>114</v>
      </c>
      <c r="BF111" s="77"/>
      <c r="BG111" s="77" t="s">
        <v>139</v>
      </c>
      <c r="BH111" s="77" t="s">
        <v>181</v>
      </c>
      <c r="BI111" s="77" t="s">
        <v>114</v>
      </c>
      <c r="BJ111" s="77"/>
      <c r="BK111" s="77" t="s">
        <v>201</v>
      </c>
      <c r="BL111" s="77"/>
      <c r="BM111" s="77" t="s">
        <v>115</v>
      </c>
      <c r="BN111" s="77" t="s">
        <v>141</v>
      </c>
    </row>
    <row r="112" spans="1:66">
      <c r="A112" s="77">
        <v>471</v>
      </c>
      <c r="B112" s="77" t="s">
        <v>84</v>
      </c>
      <c r="C112" s="77" t="s">
        <v>85</v>
      </c>
      <c r="D112" s="77"/>
      <c r="E112" s="77" t="s">
        <v>1755</v>
      </c>
      <c r="F112" s="77"/>
      <c r="G112" s="77" t="s">
        <v>1756</v>
      </c>
      <c r="H112" s="77" t="s">
        <v>1757</v>
      </c>
      <c r="I112" s="77" t="s">
        <v>114</v>
      </c>
      <c r="J112" s="77" t="s">
        <v>335</v>
      </c>
      <c r="K112" s="77" t="s">
        <v>701</v>
      </c>
      <c r="L112" s="77" t="s">
        <v>92</v>
      </c>
      <c r="M112" s="77" t="s">
        <v>122</v>
      </c>
      <c r="N112" s="77"/>
      <c r="O112" s="77"/>
      <c r="P112" s="77"/>
      <c r="Q112" s="77" t="s">
        <v>1758</v>
      </c>
      <c r="R112" s="77" t="s">
        <v>701</v>
      </c>
      <c r="S112" s="77" t="s">
        <v>1759</v>
      </c>
      <c r="T112" s="77" t="s">
        <v>96</v>
      </c>
      <c r="U112" s="77" t="s">
        <v>1760</v>
      </c>
      <c r="V112" s="77" t="s">
        <v>98</v>
      </c>
      <c r="W112" s="77" t="s">
        <v>1056</v>
      </c>
      <c r="X112" s="77" t="s">
        <v>335</v>
      </c>
      <c r="Y112" s="77" t="s">
        <v>1057</v>
      </c>
      <c r="Z112" s="77" t="s">
        <v>717</v>
      </c>
      <c r="AA112" s="77" t="s">
        <v>718</v>
      </c>
      <c r="AB112" s="77" t="s">
        <v>1758</v>
      </c>
      <c r="AC112" s="77">
        <v>5473049</v>
      </c>
      <c r="AD112" s="77" t="s">
        <v>701</v>
      </c>
      <c r="AE112" s="77" t="s">
        <v>1760</v>
      </c>
      <c r="AF112" s="77" t="s">
        <v>701</v>
      </c>
      <c r="AG112" s="77" t="s">
        <v>1761</v>
      </c>
      <c r="AH112" s="77" t="s">
        <v>1043</v>
      </c>
      <c r="AI112" s="77" t="s">
        <v>1044</v>
      </c>
      <c r="AJ112" s="77" t="s">
        <v>107</v>
      </c>
      <c r="AK112" s="77" t="s">
        <v>114</v>
      </c>
      <c r="AL112" s="77">
        <v>4302</v>
      </c>
      <c r="AM112" s="77" t="s">
        <v>299</v>
      </c>
      <c r="AN112" s="77" t="s">
        <v>1762</v>
      </c>
      <c r="AO112" s="77" t="s">
        <v>300</v>
      </c>
      <c r="AP112" s="77" t="s">
        <v>275</v>
      </c>
      <c r="AQ112" s="77" t="s">
        <v>484</v>
      </c>
      <c r="AR112" s="77" t="s">
        <v>1763</v>
      </c>
      <c r="AS112" s="77" t="s">
        <v>1764</v>
      </c>
      <c r="AT112" s="77" t="s">
        <v>752</v>
      </c>
      <c r="AU112" s="77"/>
      <c r="AV112" s="77" t="s">
        <v>1765</v>
      </c>
      <c r="AW112" s="77"/>
      <c r="AX112" s="77"/>
      <c r="AY112" s="77"/>
      <c r="AZ112" s="77"/>
      <c r="BA112" s="77">
        <v>19098841</v>
      </c>
      <c r="BB112" s="77" t="s">
        <v>113</v>
      </c>
      <c r="BC112" s="77" t="s">
        <v>324</v>
      </c>
      <c r="BD112" s="77" t="s">
        <v>114</v>
      </c>
      <c r="BE112" s="77" t="s">
        <v>114</v>
      </c>
      <c r="BF112" s="77"/>
      <c r="BG112" s="77" t="s">
        <v>282</v>
      </c>
      <c r="BH112" s="77" t="s">
        <v>181</v>
      </c>
      <c r="BI112" s="77" t="s">
        <v>114</v>
      </c>
      <c r="BJ112" s="77"/>
      <c r="BK112" s="77" t="s">
        <v>507</v>
      </c>
      <c r="BL112" s="77"/>
      <c r="BM112" s="77" t="s">
        <v>115</v>
      </c>
      <c r="BN112" s="77"/>
    </row>
    <row r="113" spans="1:66">
      <c r="A113" s="77">
        <v>474</v>
      </c>
      <c r="B113" s="77" t="s">
        <v>84</v>
      </c>
      <c r="C113" s="77" t="s">
        <v>85</v>
      </c>
      <c r="D113" s="77"/>
      <c r="E113" s="77" t="s">
        <v>1051</v>
      </c>
      <c r="F113" s="77"/>
      <c r="G113" s="77" t="s">
        <v>1052</v>
      </c>
      <c r="H113" s="77" t="s">
        <v>1053</v>
      </c>
      <c r="I113" s="77" t="s">
        <v>114</v>
      </c>
      <c r="J113" s="77" t="s">
        <v>335</v>
      </c>
      <c r="K113" s="77" t="s">
        <v>701</v>
      </c>
      <c r="L113" s="77" t="s">
        <v>92</v>
      </c>
      <c r="M113" s="77" t="s">
        <v>122</v>
      </c>
      <c r="N113" s="77"/>
      <c r="O113" s="77"/>
      <c r="P113" s="77"/>
      <c r="Q113" s="77" t="s">
        <v>1050</v>
      </c>
      <c r="R113" s="77" t="s">
        <v>701</v>
      </c>
      <c r="S113" s="77" t="s">
        <v>1766</v>
      </c>
      <c r="T113" s="77" t="s">
        <v>96</v>
      </c>
      <c r="U113" s="77" t="s">
        <v>1767</v>
      </c>
      <c r="V113" s="77" t="s">
        <v>98</v>
      </c>
      <c r="W113" s="77" t="s">
        <v>1056</v>
      </c>
      <c r="X113" s="77" t="s">
        <v>335</v>
      </c>
      <c r="Y113" s="77" t="s">
        <v>1057</v>
      </c>
      <c r="Z113" s="77" t="s">
        <v>717</v>
      </c>
      <c r="AA113" s="77" t="s">
        <v>718</v>
      </c>
      <c r="AB113" s="77" t="s">
        <v>1050</v>
      </c>
      <c r="AC113" s="77">
        <v>5473042</v>
      </c>
      <c r="AD113" s="77" t="s">
        <v>701</v>
      </c>
      <c r="AE113" s="77" t="s">
        <v>1767</v>
      </c>
      <c r="AF113" s="77" t="s">
        <v>701</v>
      </c>
      <c r="AG113" s="77" t="s">
        <v>1768</v>
      </c>
      <c r="AH113" s="77" t="s">
        <v>1043</v>
      </c>
      <c r="AI113" s="77" t="s">
        <v>1044</v>
      </c>
      <c r="AJ113" s="77" t="s">
        <v>107</v>
      </c>
      <c r="AK113" s="77" t="s">
        <v>114</v>
      </c>
      <c r="AL113" s="77">
        <v>4802</v>
      </c>
      <c r="AM113" s="77" t="s">
        <v>299</v>
      </c>
      <c r="AN113" s="77" t="s">
        <v>1762</v>
      </c>
      <c r="AO113" s="77" t="s">
        <v>300</v>
      </c>
      <c r="AP113" s="77" t="s">
        <v>275</v>
      </c>
      <c r="AQ113" s="77" t="s">
        <v>484</v>
      </c>
      <c r="AR113" s="77" t="s">
        <v>1061</v>
      </c>
      <c r="AS113" s="77" t="s">
        <v>1769</v>
      </c>
      <c r="AT113" s="77" t="s">
        <v>752</v>
      </c>
      <c r="AU113" s="77"/>
      <c r="AV113" s="77" t="s">
        <v>1770</v>
      </c>
      <c r="AW113" s="77"/>
      <c r="AX113" s="77"/>
      <c r="AY113" s="77"/>
      <c r="AZ113" s="77"/>
      <c r="BA113" s="77">
        <v>79730605</v>
      </c>
      <c r="BB113" s="77" t="s">
        <v>113</v>
      </c>
      <c r="BC113" s="77" t="s">
        <v>324</v>
      </c>
      <c r="BD113" s="77" t="s">
        <v>114</v>
      </c>
      <c r="BE113" s="77" t="s">
        <v>114</v>
      </c>
      <c r="BF113" s="77"/>
      <c r="BG113" s="77" t="s">
        <v>282</v>
      </c>
      <c r="BH113" s="77" t="s">
        <v>181</v>
      </c>
      <c r="BI113" s="77" t="s">
        <v>114</v>
      </c>
      <c r="BJ113" s="77"/>
      <c r="BK113" s="77" t="s">
        <v>507</v>
      </c>
      <c r="BL113" s="77"/>
      <c r="BM113" s="77" t="s">
        <v>115</v>
      </c>
      <c r="BN113" s="77"/>
    </row>
    <row r="114" spans="1:66">
      <c r="A114" s="77">
        <v>477</v>
      </c>
      <c r="B114" s="77" t="s">
        <v>84</v>
      </c>
      <c r="C114" s="77" t="s">
        <v>85</v>
      </c>
      <c r="D114" s="77" t="s">
        <v>223</v>
      </c>
      <c r="E114" s="77" t="s">
        <v>1771</v>
      </c>
      <c r="F114" s="77" t="s">
        <v>285</v>
      </c>
      <c r="G114" s="77" t="s">
        <v>1772</v>
      </c>
      <c r="H114" s="77" t="s">
        <v>1773</v>
      </c>
      <c r="I114" s="77" t="s">
        <v>114</v>
      </c>
      <c r="J114" s="77" t="s">
        <v>174</v>
      </c>
      <c r="K114" s="77" t="s">
        <v>263</v>
      </c>
      <c r="L114" s="77" t="s">
        <v>92</v>
      </c>
      <c r="M114" s="77" t="s">
        <v>122</v>
      </c>
      <c r="N114" s="77" t="s">
        <v>956</v>
      </c>
      <c r="O114" s="77"/>
      <c r="P114" s="77"/>
      <c r="Q114" s="77" t="s">
        <v>1774</v>
      </c>
      <c r="R114" s="77" t="s">
        <v>263</v>
      </c>
      <c r="S114" s="77" t="s">
        <v>1775</v>
      </c>
      <c r="T114" s="77" t="s">
        <v>126</v>
      </c>
      <c r="U114" s="77" t="s">
        <v>1776</v>
      </c>
      <c r="V114" s="77" t="s">
        <v>98</v>
      </c>
      <c r="W114" s="77" t="s">
        <v>267</v>
      </c>
      <c r="X114" s="77" t="s">
        <v>174</v>
      </c>
      <c r="Y114" s="77" t="s">
        <v>960</v>
      </c>
      <c r="Z114" s="77" t="s">
        <v>153</v>
      </c>
      <c r="AA114" s="77" t="s">
        <v>1777</v>
      </c>
      <c r="AB114" s="77" t="s">
        <v>1774</v>
      </c>
      <c r="AC114" s="77">
        <v>5473003</v>
      </c>
      <c r="AD114" s="77" t="s">
        <v>263</v>
      </c>
      <c r="AE114" s="77" t="s">
        <v>1776</v>
      </c>
      <c r="AF114" s="77" t="s">
        <v>263</v>
      </c>
      <c r="AG114" s="77" t="s">
        <v>1778</v>
      </c>
      <c r="AH114" s="77" t="s">
        <v>1442</v>
      </c>
      <c r="AI114" s="77" t="s">
        <v>1443</v>
      </c>
      <c r="AJ114" s="77" t="s">
        <v>107</v>
      </c>
      <c r="AK114" s="77" t="s">
        <v>114</v>
      </c>
      <c r="AL114" s="77">
        <v>4880</v>
      </c>
      <c r="AM114" s="77"/>
      <c r="AN114" s="77" t="s">
        <v>263</v>
      </c>
      <c r="AO114" s="77" t="s">
        <v>274</v>
      </c>
      <c r="AP114" s="77" t="s">
        <v>275</v>
      </c>
      <c r="AQ114" s="77" t="s">
        <v>459</v>
      </c>
      <c r="AR114" s="77" t="s">
        <v>1779</v>
      </c>
      <c r="AS114" s="77" t="s">
        <v>1780</v>
      </c>
      <c r="AT114" s="77" t="s">
        <v>752</v>
      </c>
      <c r="AU114" s="77"/>
      <c r="AV114" s="77" t="s">
        <v>1781</v>
      </c>
      <c r="AW114" s="77"/>
      <c r="AX114" s="77"/>
      <c r="AY114" s="77"/>
      <c r="AZ114" s="77"/>
      <c r="BA114" s="77">
        <v>81414552</v>
      </c>
      <c r="BB114" s="77" t="s">
        <v>113</v>
      </c>
      <c r="BC114" s="77" t="s">
        <v>396</v>
      </c>
      <c r="BD114" s="77" t="s">
        <v>273</v>
      </c>
      <c r="BE114" s="77" t="s">
        <v>114</v>
      </c>
      <c r="BF114" s="77"/>
      <c r="BG114" s="77" t="s">
        <v>139</v>
      </c>
      <c r="BH114" s="77" t="s">
        <v>113</v>
      </c>
      <c r="BI114" s="77" t="s">
        <v>114</v>
      </c>
      <c r="BJ114" s="77"/>
      <c r="BK114" s="77" t="s">
        <v>201</v>
      </c>
      <c r="BL114" s="77"/>
      <c r="BM114" s="77" t="s">
        <v>140</v>
      </c>
      <c r="BN114" s="77" t="s">
        <v>141</v>
      </c>
    </row>
    <row r="115" spans="1:66">
      <c r="A115" s="77">
        <v>479</v>
      </c>
      <c r="B115" s="77" t="s">
        <v>84</v>
      </c>
      <c r="C115" s="77" t="s">
        <v>85</v>
      </c>
      <c r="D115" s="77" t="s">
        <v>1427</v>
      </c>
      <c r="E115" s="77" t="s">
        <v>1425</v>
      </c>
      <c r="F115" s="77" t="s">
        <v>577</v>
      </c>
      <c r="G115" s="77" t="s">
        <v>1426</v>
      </c>
      <c r="H115" s="77" t="s">
        <v>28</v>
      </c>
      <c r="I115" s="77" t="s">
        <v>114</v>
      </c>
      <c r="J115" s="77" t="s">
        <v>174</v>
      </c>
      <c r="K115" s="77" t="s">
        <v>28</v>
      </c>
      <c r="L115" s="77" t="s">
        <v>92</v>
      </c>
      <c r="M115" s="77" t="s">
        <v>122</v>
      </c>
      <c r="N115" s="77" t="s">
        <v>1431</v>
      </c>
      <c r="O115" s="77"/>
      <c r="P115" s="77"/>
      <c r="Q115" s="77" t="s">
        <v>1427</v>
      </c>
      <c r="R115" s="77" t="s">
        <v>28</v>
      </c>
      <c r="S115" s="77" t="s">
        <v>1782</v>
      </c>
      <c r="T115" s="77" t="s">
        <v>126</v>
      </c>
      <c r="U115" s="77" t="s">
        <v>1783</v>
      </c>
      <c r="V115" s="77" t="s">
        <v>98</v>
      </c>
      <c r="W115" s="77" t="s">
        <v>1056</v>
      </c>
      <c r="X115" s="77" t="s">
        <v>174</v>
      </c>
      <c r="Y115" s="77" t="s">
        <v>457</v>
      </c>
      <c r="Z115" s="77" t="s">
        <v>457</v>
      </c>
      <c r="AA115" s="77" t="s">
        <v>457</v>
      </c>
      <c r="AB115" s="77" t="s">
        <v>1427</v>
      </c>
      <c r="AC115" s="77">
        <v>5471868</v>
      </c>
      <c r="AD115" s="77" t="s">
        <v>28</v>
      </c>
      <c r="AE115" s="77" t="s">
        <v>1784</v>
      </c>
      <c r="AF115" s="77" t="s">
        <v>28</v>
      </c>
      <c r="AG115" s="77" t="s">
        <v>1785</v>
      </c>
      <c r="AH115" s="77" t="s">
        <v>1043</v>
      </c>
      <c r="AI115" s="77" t="s">
        <v>1044</v>
      </c>
      <c r="AJ115" s="77" t="s">
        <v>107</v>
      </c>
      <c r="AK115" s="77" t="s">
        <v>114</v>
      </c>
      <c r="AL115" s="77">
        <v>5434.3</v>
      </c>
      <c r="AM115" s="77"/>
      <c r="AN115" s="77" t="s">
        <v>1431</v>
      </c>
      <c r="AO115" s="77" t="s">
        <v>274</v>
      </c>
      <c r="AP115" s="77" t="s">
        <v>275</v>
      </c>
      <c r="AQ115" s="77" t="s">
        <v>484</v>
      </c>
      <c r="AR115" s="77" t="s">
        <v>1432</v>
      </c>
      <c r="AS115" s="77" t="s">
        <v>1786</v>
      </c>
      <c r="AT115" s="77" t="s">
        <v>713</v>
      </c>
      <c r="AU115" s="77"/>
      <c r="AV115" s="77" t="s">
        <v>1787</v>
      </c>
      <c r="AW115" s="77"/>
      <c r="AX115" s="77"/>
      <c r="AY115" s="77"/>
      <c r="AZ115" s="77"/>
      <c r="BA115" s="77">
        <v>74628058</v>
      </c>
      <c r="BB115" s="77" t="s">
        <v>113</v>
      </c>
      <c r="BC115" s="77" t="s">
        <v>324</v>
      </c>
      <c r="BD115" s="77" t="s">
        <v>1049</v>
      </c>
      <c r="BE115" s="77" t="s">
        <v>114</v>
      </c>
      <c r="BF115" s="77"/>
      <c r="BG115" s="77" t="s">
        <v>282</v>
      </c>
      <c r="BH115" s="77" t="s">
        <v>113</v>
      </c>
      <c r="BI115" s="77" t="s">
        <v>114</v>
      </c>
      <c r="BJ115" s="77"/>
      <c r="BK115" s="77" t="s">
        <v>507</v>
      </c>
      <c r="BL115" s="77"/>
      <c r="BM115" s="77" t="s">
        <v>140</v>
      </c>
      <c r="BN115" s="77" t="s">
        <v>141</v>
      </c>
    </row>
    <row r="116" spans="1:66">
      <c r="A116" s="77">
        <v>485</v>
      </c>
      <c r="B116" s="77" t="s">
        <v>84</v>
      </c>
      <c r="C116" s="77" t="s">
        <v>85</v>
      </c>
      <c r="D116" s="77" t="s">
        <v>1788</v>
      </c>
      <c r="E116" s="77" t="s">
        <v>1789</v>
      </c>
      <c r="F116" s="77" t="s">
        <v>285</v>
      </c>
      <c r="G116" s="77" t="s">
        <v>1790</v>
      </c>
      <c r="H116" s="77" t="s">
        <v>1479</v>
      </c>
      <c r="I116" s="77" t="s">
        <v>114</v>
      </c>
      <c r="J116" s="77" t="s">
        <v>335</v>
      </c>
      <c r="K116" s="77" t="s">
        <v>24</v>
      </c>
      <c r="L116" s="77" t="s">
        <v>92</v>
      </c>
      <c r="M116" s="77" t="s">
        <v>122</v>
      </c>
      <c r="N116" s="77" t="s">
        <v>621</v>
      </c>
      <c r="O116" s="77"/>
      <c r="P116" s="77"/>
      <c r="Q116" s="77" t="s">
        <v>1788</v>
      </c>
      <c r="R116" s="77" t="s">
        <v>24</v>
      </c>
      <c r="S116" s="77" t="s">
        <v>1791</v>
      </c>
      <c r="T116" s="77" t="s">
        <v>126</v>
      </c>
      <c r="U116" s="77" t="s">
        <v>1792</v>
      </c>
      <c r="V116" s="77" t="s">
        <v>98</v>
      </c>
      <c r="W116" s="77" t="s">
        <v>1056</v>
      </c>
      <c r="X116" s="77" t="s">
        <v>174</v>
      </c>
      <c r="Y116" s="77" t="s">
        <v>816</v>
      </c>
      <c r="Z116" s="77" t="s">
        <v>457</v>
      </c>
      <c r="AA116" s="77" t="s">
        <v>457</v>
      </c>
      <c r="AB116" s="77" t="s">
        <v>1788</v>
      </c>
      <c r="AC116" s="77">
        <v>5471782</v>
      </c>
      <c r="AD116" s="77" t="s">
        <v>24</v>
      </c>
      <c r="AE116" s="77" t="s">
        <v>1793</v>
      </c>
      <c r="AF116" s="77" t="s">
        <v>24</v>
      </c>
      <c r="AG116" s="77" t="s">
        <v>1793</v>
      </c>
      <c r="AH116" s="77" t="s">
        <v>1536</v>
      </c>
      <c r="AI116" s="77" t="s">
        <v>1537</v>
      </c>
      <c r="AJ116" s="77" t="s">
        <v>107</v>
      </c>
      <c r="AK116" s="77" t="s">
        <v>114</v>
      </c>
      <c r="AL116" s="77">
        <v>19800</v>
      </c>
      <c r="AM116" s="77"/>
      <c r="AN116" s="77" t="s">
        <v>24</v>
      </c>
      <c r="AO116" s="77" t="s">
        <v>274</v>
      </c>
      <c r="AP116" s="77" t="s">
        <v>275</v>
      </c>
      <c r="AQ116" s="77" t="s">
        <v>276</v>
      </c>
      <c r="AR116" s="77" t="s">
        <v>1794</v>
      </c>
      <c r="AS116" s="77" t="s">
        <v>1795</v>
      </c>
      <c r="AT116" s="77" t="s">
        <v>772</v>
      </c>
      <c r="AU116" s="77"/>
      <c r="AV116" s="77" t="s">
        <v>1796</v>
      </c>
      <c r="AW116" s="77"/>
      <c r="AX116" s="77"/>
      <c r="AY116" s="77"/>
      <c r="AZ116" s="77"/>
      <c r="BA116" s="77">
        <v>80998717</v>
      </c>
      <c r="BB116" s="77" t="s">
        <v>113</v>
      </c>
      <c r="BC116" s="77" t="s">
        <v>324</v>
      </c>
      <c r="BD116" s="77" t="s">
        <v>1049</v>
      </c>
      <c r="BE116" s="77" t="s">
        <v>114</v>
      </c>
      <c r="BF116" s="77"/>
      <c r="BG116" s="77" t="s">
        <v>362</v>
      </c>
      <c r="BH116" s="77" t="s">
        <v>181</v>
      </c>
      <c r="BI116" s="77" t="s">
        <v>114</v>
      </c>
      <c r="BJ116" s="77"/>
      <c r="BK116" s="77" t="s">
        <v>201</v>
      </c>
      <c r="BL116" s="77"/>
      <c r="BM116" s="77" t="s">
        <v>140</v>
      </c>
      <c r="BN116" s="77" t="s">
        <v>141</v>
      </c>
    </row>
    <row r="117" spans="1:66">
      <c r="A117" s="77">
        <v>486</v>
      </c>
      <c r="B117" s="77" t="s">
        <v>84</v>
      </c>
      <c r="C117" s="77" t="s">
        <v>85</v>
      </c>
      <c r="D117" s="77" t="s">
        <v>1797</v>
      </c>
      <c r="E117" s="77" t="s">
        <v>1798</v>
      </c>
      <c r="F117" s="77" t="s">
        <v>777</v>
      </c>
      <c r="G117" s="77" t="s">
        <v>1799</v>
      </c>
      <c r="H117" s="77" t="s">
        <v>1800</v>
      </c>
      <c r="I117" s="77" t="s">
        <v>114</v>
      </c>
      <c r="J117" s="77" t="s">
        <v>129</v>
      </c>
      <c r="K117" s="77" t="s">
        <v>308</v>
      </c>
      <c r="L117" s="77" t="s">
        <v>92</v>
      </c>
      <c r="M117" s="77" t="s">
        <v>122</v>
      </c>
      <c r="N117" s="77" t="s">
        <v>1801</v>
      </c>
      <c r="O117" s="77"/>
      <c r="P117" s="77"/>
      <c r="Q117" s="77" t="s">
        <v>1797</v>
      </c>
      <c r="R117" s="77" t="s">
        <v>308</v>
      </c>
      <c r="S117" s="77" t="s">
        <v>1802</v>
      </c>
      <c r="T117" s="77" t="s">
        <v>126</v>
      </c>
      <c r="U117" s="77" t="s">
        <v>1803</v>
      </c>
      <c r="V117" s="77" t="s">
        <v>312</v>
      </c>
      <c r="W117" s="77" t="s">
        <v>1039</v>
      </c>
      <c r="X117" s="77" t="s">
        <v>129</v>
      </c>
      <c r="Y117" s="77" t="s">
        <v>1804</v>
      </c>
      <c r="Z117" s="77" t="s">
        <v>372</v>
      </c>
      <c r="AA117" s="77" t="s">
        <v>1074</v>
      </c>
      <c r="AB117" s="77" t="s">
        <v>1797</v>
      </c>
      <c r="AC117" s="77">
        <v>5471266</v>
      </c>
      <c r="AD117" s="77" t="s">
        <v>308</v>
      </c>
      <c r="AE117" s="77" t="s">
        <v>1805</v>
      </c>
      <c r="AF117" s="77" t="s">
        <v>308</v>
      </c>
      <c r="AG117" s="77" t="s">
        <v>1805</v>
      </c>
      <c r="AH117" s="77" t="s">
        <v>1330</v>
      </c>
      <c r="AI117" s="77" t="s">
        <v>1049</v>
      </c>
      <c r="AJ117" s="77" t="s">
        <v>107</v>
      </c>
      <c r="AK117" s="77" t="s">
        <v>114</v>
      </c>
      <c r="AL117" s="77">
        <v>5680</v>
      </c>
      <c r="AM117" s="77"/>
      <c r="AN117" s="77" t="s">
        <v>1801</v>
      </c>
      <c r="AO117" s="77" t="s">
        <v>274</v>
      </c>
      <c r="AP117" s="77" t="s">
        <v>275</v>
      </c>
      <c r="AQ117" s="77" t="s">
        <v>276</v>
      </c>
      <c r="AR117" s="77" t="s">
        <v>1806</v>
      </c>
      <c r="AS117" s="77" t="s">
        <v>1807</v>
      </c>
      <c r="AT117" s="77" t="s">
        <v>772</v>
      </c>
      <c r="AU117" s="77"/>
      <c r="AV117" s="77" t="s">
        <v>1808</v>
      </c>
      <c r="AW117" s="77"/>
      <c r="AX117" s="77"/>
      <c r="AY117" s="77"/>
      <c r="AZ117" s="77"/>
      <c r="BA117" s="77">
        <v>65311995</v>
      </c>
      <c r="BB117" s="77" t="s">
        <v>113</v>
      </c>
      <c r="BC117" s="77" t="s">
        <v>324</v>
      </c>
      <c r="BD117" s="77" t="s">
        <v>1049</v>
      </c>
      <c r="BE117" s="77" t="s">
        <v>114</v>
      </c>
      <c r="BF117" s="77"/>
      <c r="BG117" s="77" t="s">
        <v>362</v>
      </c>
      <c r="BH117" s="77" t="s">
        <v>181</v>
      </c>
      <c r="BI117" s="77" t="s">
        <v>1809</v>
      </c>
      <c r="BJ117" s="77"/>
      <c r="BK117" s="77" t="s">
        <v>201</v>
      </c>
      <c r="BL117" s="77"/>
      <c r="BM117" s="77" t="s">
        <v>380</v>
      </c>
      <c r="BN117" s="77" t="s">
        <v>141</v>
      </c>
    </row>
    <row r="118" spans="1:66">
      <c r="A118" s="77">
        <v>488</v>
      </c>
      <c r="B118" s="77" t="s">
        <v>84</v>
      </c>
      <c r="C118" s="77" t="s">
        <v>85</v>
      </c>
      <c r="D118" s="77" t="s">
        <v>1810</v>
      </c>
      <c r="E118" s="77" t="s">
        <v>1811</v>
      </c>
      <c r="F118" s="77" t="s">
        <v>451</v>
      </c>
      <c r="G118" s="77" t="s">
        <v>1812</v>
      </c>
      <c r="H118" s="77" t="s">
        <v>1813</v>
      </c>
      <c r="I118" s="77" t="s">
        <v>114</v>
      </c>
      <c r="J118" s="77" t="s">
        <v>174</v>
      </c>
      <c r="K118" s="77" t="s">
        <v>28</v>
      </c>
      <c r="L118" s="77" t="s">
        <v>92</v>
      </c>
      <c r="M118" s="77" t="s">
        <v>122</v>
      </c>
      <c r="N118" s="77" t="s">
        <v>418</v>
      </c>
      <c r="O118" s="77"/>
      <c r="P118" s="77"/>
      <c r="Q118" s="77" t="s">
        <v>1810</v>
      </c>
      <c r="R118" s="77" t="s">
        <v>28</v>
      </c>
      <c r="S118" s="77" t="s">
        <v>1814</v>
      </c>
      <c r="T118" s="77" t="s">
        <v>126</v>
      </c>
      <c r="U118" s="77" t="s">
        <v>1815</v>
      </c>
      <c r="V118" s="77" t="s">
        <v>98</v>
      </c>
      <c r="W118" s="77" t="s">
        <v>1056</v>
      </c>
      <c r="X118" s="77" t="s">
        <v>174</v>
      </c>
      <c r="Y118" s="77" t="s">
        <v>457</v>
      </c>
      <c r="Z118" s="77" t="s">
        <v>457</v>
      </c>
      <c r="AA118" s="77" t="s">
        <v>457</v>
      </c>
      <c r="AB118" s="77" t="s">
        <v>1810</v>
      </c>
      <c r="AC118" s="77">
        <v>5469999</v>
      </c>
      <c r="AD118" s="77" t="s">
        <v>28</v>
      </c>
      <c r="AE118" s="77" t="s">
        <v>1816</v>
      </c>
      <c r="AF118" s="77" t="s">
        <v>28</v>
      </c>
      <c r="AG118" s="77" t="s">
        <v>1817</v>
      </c>
      <c r="AH118" s="77" t="s">
        <v>1060</v>
      </c>
      <c r="AI118" s="77" t="s">
        <v>1044</v>
      </c>
      <c r="AJ118" s="77" t="s">
        <v>107</v>
      </c>
      <c r="AK118" s="77" t="s">
        <v>114</v>
      </c>
      <c r="AL118" s="77">
        <v>4880</v>
      </c>
      <c r="AM118" s="77"/>
      <c r="AN118" s="77" t="s">
        <v>28</v>
      </c>
      <c r="AO118" s="77" t="s">
        <v>274</v>
      </c>
      <c r="AP118" s="77" t="s">
        <v>275</v>
      </c>
      <c r="AQ118" s="77" t="s">
        <v>484</v>
      </c>
      <c r="AR118" s="77" t="s">
        <v>1818</v>
      </c>
      <c r="AS118" s="77" t="s">
        <v>1819</v>
      </c>
      <c r="AT118" s="77" t="s">
        <v>772</v>
      </c>
      <c r="AU118" s="77"/>
      <c r="AV118" s="77" t="s">
        <v>1820</v>
      </c>
      <c r="AW118" s="77"/>
      <c r="AX118" s="77"/>
      <c r="AY118" s="77"/>
      <c r="AZ118" s="77"/>
      <c r="BA118" s="77">
        <v>81230616</v>
      </c>
      <c r="BB118" s="77" t="s">
        <v>113</v>
      </c>
      <c r="BC118" s="77" t="s">
        <v>324</v>
      </c>
      <c r="BD118" s="77" t="s">
        <v>1049</v>
      </c>
      <c r="BE118" s="77" t="s">
        <v>114</v>
      </c>
      <c r="BF118" s="77"/>
      <c r="BG118" s="77" t="s">
        <v>362</v>
      </c>
      <c r="BH118" s="77" t="s">
        <v>181</v>
      </c>
      <c r="BI118" s="77" t="s">
        <v>114</v>
      </c>
      <c r="BJ118" s="77"/>
      <c r="BK118" s="77" t="s">
        <v>201</v>
      </c>
      <c r="BL118" s="77"/>
      <c r="BM118" s="77" t="s">
        <v>140</v>
      </c>
      <c r="BN118" s="77" t="s">
        <v>141</v>
      </c>
    </row>
    <row r="119" spans="1:66">
      <c r="A119" s="77">
        <v>500</v>
      </c>
      <c r="B119" s="77" t="s">
        <v>84</v>
      </c>
      <c r="C119" s="77" t="s">
        <v>85</v>
      </c>
      <c r="D119" s="77" t="s">
        <v>1821</v>
      </c>
      <c r="E119" s="77" t="s">
        <v>1822</v>
      </c>
      <c r="F119" s="77" t="s">
        <v>119</v>
      </c>
      <c r="G119" s="77" t="s">
        <v>1823</v>
      </c>
      <c r="H119" s="77" t="s">
        <v>24</v>
      </c>
      <c r="I119" s="77" t="s">
        <v>114</v>
      </c>
      <c r="J119" s="77" t="s">
        <v>121</v>
      </c>
      <c r="K119" s="77" t="s">
        <v>24</v>
      </c>
      <c r="L119" s="77" t="s">
        <v>92</v>
      </c>
      <c r="M119" s="77" t="s">
        <v>122</v>
      </c>
      <c r="N119" s="77" t="s">
        <v>606</v>
      </c>
      <c r="O119" s="77"/>
      <c r="P119" s="77"/>
      <c r="Q119" s="77" t="s">
        <v>1821</v>
      </c>
      <c r="R119" s="77" t="s">
        <v>24</v>
      </c>
      <c r="S119" s="77" t="s">
        <v>1824</v>
      </c>
      <c r="T119" s="77" t="s">
        <v>126</v>
      </c>
      <c r="U119" s="77" t="s">
        <v>1825</v>
      </c>
      <c r="V119" s="77" t="s">
        <v>98</v>
      </c>
      <c r="W119" s="77" t="s">
        <v>1056</v>
      </c>
      <c r="X119" s="77" t="s">
        <v>174</v>
      </c>
      <c r="Y119" s="77" t="s">
        <v>816</v>
      </c>
      <c r="Z119" s="77" t="s">
        <v>457</v>
      </c>
      <c r="AA119" s="77" t="s">
        <v>457</v>
      </c>
      <c r="AB119" s="77" t="s">
        <v>1821</v>
      </c>
      <c r="AC119" s="77">
        <v>5442351</v>
      </c>
      <c r="AD119" s="77" t="s">
        <v>24</v>
      </c>
      <c r="AE119" s="77" t="s">
        <v>1826</v>
      </c>
      <c r="AF119" s="77" t="s">
        <v>24</v>
      </c>
      <c r="AG119" s="77" t="s">
        <v>1827</v>
      </c>
      <c r="AH119" s="77" t="s">
        <v>1060</v>
      </c>
      <c r="AI119" s="77" t="s">
        <v>1044</v>
      </c>
      <c r="AJ119" s="77" t="s">
        <v>107</v>
      </c>
      <c r="AK119" s="77" t="s">
        <v>114</v>
      </c>
      <c r="AL119" s="77">
        <v>2840</v>
      </c>
      <c r="AM119" s="77"/>
      <c r="AN119" s="77" t="s">
        <v>606</v>
      </c>
      <c r="AO119" s="77" t="s">
        <v>274</v>
      </c>
      <c r="AP119" s="77" t="s">
        <v>275</v>
      </c>
      <c r="AQ119" s="77" t="s">
        <v>276</v>
      </c>
      <c r="AR119" s="77" t="s">
        <v>1828</v>
      </c>
      <c r="AS119" s="77" t="s">
        <v>1829</v>
      </c>
      <c r="AT119" s="77" t="s">
        <v>772</v>
      </c>
      <c r="AU119" s="77"/>
      <c r="AV119" s="77" t="s">
        <v>1830</v>
      </c>
      <c r="AW119" s="77"/>
      <c r="AX119" s="77"/>
      <c r="AY119" s="77"/>
      <c r="AZ119" s="77"/>
      <c r="BA119" s="77">
        <v>81037950</v>
      </c>
      <c r="BB119" s="77" t="s">
        <v>113</v>
      </c>
      <c r="BC119" s="77" t="s">
        <v>324</v>
      </c>
      <c r="BD119" s="77" t="s">
        <v>1049</v>
      </c>
      <c r="BE119" s="77" t="s">
        <v>114</v>
      </c>
      <c r="BF119" s="77"/>
      <c r="BG119" s="77" t="s">
        <v>362</v>
      </c>
      <c r="BH119" s="77" t="s">
        <v>181</v>
      </c>
      <c r="BI119" s="77" t="s">
        <v>114</v>
      </c>
      <c r="BJ119" s="77"/>
      <c r="BK119" s="77" t="s">
        <v>201</v>
      </c>
      <c r="BL119" s="77"/>
      <c r="BM119" s="77" t="s">
        <v>140</v>
      </c>
      <c r="BN119" s="77" t="s">
        <v>141</v>
      </c>
    </row>
    <row r="120" spans="1:66">
      <c r="A120" s="77">
        <v>502</v>
      </c>
      <c r="B120" s="77" t="s">
        <v>84</v>
      </c>
      <c r="C120" s="77" t="s">
        <v>85</v>
      </c>
      <c r="D120" s="77" t="s">
        <v>1831</v>
      </c>
      <c r="E120" s="77" t="s">
        <v>1832</v>
      </c>
      <c r="F120" s="77" t="s">
        <v>285</v>
      </c>
      <c r="G120" s="77" t="s">
        <v>1833</v>
      </c>
      <c r="H120" s="77" t="s">
        <v>1834</v>
      </c>
      <c r="I120" s="77" t="s">
        <v>114</v>
      </c>
      <c r="J120" s="77" t="s">
        <v>129</v>
      </c>
      <c r="K120" s="77" t="s">
        <v>382</v>
      </c>
      <c r="L120" s="77" t="s">
        <v>92</v>
      </c>
      <c r="M120" s="77" t="s">
        <v>122</v>
      </c>
      <c r="N120" s="77" t="s">
        <v>1835</v>
      </c>
      <c r="O120" s="77"/>
      <c r="P120" s="77"/>
      <c r="Q120" s="77" t="s">
        <v>1831</v>
      </c>
      <c r="R120" s="77" t="s">
        <v>382</v>
      </c>
      <c r="S120" s="77" t="s">
        <v>1836</v>
      </c>
      <c r="T120" s="77" t="s">
        <v>126</v>
      </c>
      <c r="U120" s="77" t="s">
        <v>1837</v>
      </c>
      <c r="V120" s="77" t="s">
        <v>98</v>
      </c>
      <c r="W120" s="77" t="s">
        <v>1039</v>
      </c>
      <c r="X120" s="77" t="s">
        <v>129</v>
      </c>
      <c r="Y120" s="77" t="s">
        <v>1838</v>
      </c>
      <c r="Z120" s="77" t="s">
        <v>1839</v>
      </c>
      <c r="AA120" s="77" t="s">
        <v>1840</v>
      </c>
      <c r="AB120" s="77" t="s">
        <v>1831</v>
      </c>
      <c r="AC120" s="77">
        <v>5442141</v>
      </c>
      <c r="AD120" s="77" t="s">
        <v>382</v>
      </c>
      <c r="AE120" s="77" t="s">
        <v>1841</v>
      </c>
      <c r="AF120" s="77" t="s">
        <v>382</v>
      </c>
      <c r="AG120" s="77" t="s">
        <v>1842</v>
      </c>
      <c r="AH120" s="77" t="s">
        <v>1330</v>
      </c>
      <c r="AI120" s="77" t="s">
        <v>1049</v>
      </c>
      <c r="AJ120" s="77" t="s">
        <v>107</v>
      </c>
      <c r="AK120" s="77" t="s">
        <v>114</v>
      </c>
      <c r="AL120" s="77">
        <v>5480</v>
      </c>
      <c r="AM120" s="77"/>
      <c r="AN120" s="77" t="s">
        <v>1835</v>
      </c>
      <c r="AO120" s="77" t="s">
        <v>274</v>
      </c>
      <c r="AP120" s="77" t="s">
        <v>275</v>
      </c>
      <c r="AQ120" s="77" t="s">
        <v>657</v>
      </c>
      <c r="AR120" s="77" t="s">
        <v>1843</v>
      </c>
      <c r="AS120" s="77" t="s">
        <v>1844</v>
      </c>
      <c r="AT120" s="77" t="s">
        <v>772</v>
      </c>
      <c r="AU120" s="77"/>
      <c r="AV120" s="77" t="s">
        <v>1845</v>
      </c>
      <c r="AW120" s="77"/>
      <c r="AX120" s="77"/>
      <c r="AY120" s="77"/>
      <c r="AZ120" s="77"/>
      <c r="BA120" s="77">
        <v>81193495</v>
      </c>
      <c r="BB120" s="77" t="s">
        <v>113</v>
      </c>
      <c r="BC120" s="77" t="s">
        <v>324</v>
      </c>
      <c r="BD120" s="77" t="s">
        <v>1049</v>
      </c>
      <c r="BE120" s="77" t="s">
        <v>114</v>
      </c>
      <c r="BF120" s="77"/>
      <c r="BG120" s="77" t="s">
        <v>112</v>
      </c>
      <c r="BH120" s="77" t="s">
        <v>181</v>
      </c>
      <c r="BI120" s="77" t="s">
        <v>114</v>
      </c>
      <c r="BJ120" s="77"/>
      <c r="BK120" s="77" t="s">
        <v>201</v>
      </c>
      <c r="BL120" s="77"/>
      <c r="BM120" s="77" t="s">
        <v>414</v>
      </c>
      <c r="BN120" s="77" t="s">
        <v>141</v>
      </c>
    </row>
    <row r="121" spans="1:66">
      <c r="A121" s="77">
        <v>510</v>
      </c>
      <c r="B121" s="77" t="s">
        <v>84</v>
      </c>
      <c r="C121" s="77" t="s">
        <v>85</v>
      </c>
      <c r="D121" s="77" t="s">
        <v>1846</v>
      </c>
      <c r="E121" s="77" t="s">
        <v>1847</v>
      </c>
      <c r="F121" s="77" t="s">
        <v>451</v>
      </c>
      <c r="G121" s="77" t="s">
        <v>1848</v>
      </c>
      <c r="H121" s="77" t="s">
        <v>1585</v>
      </c>
      <c r="I121" s="77" t="s">
        <v>114</v>
      </c>
      <c r="J121" s="77" t="s">
        <v>174</v>
      </c>
      <c r="K121" s="77" t="s">
        <v>28</v>
      </c>
      <c r="L121" s="77" t="s">
        <v>92</v>
      </c>
      <c r="M121" s="77" t="s">
        <v>122</v>
      </c>
      <c r="N121" s="77" t="s">
        <v>418</v>
      </c>
      <c r="O121" s="77"/>
      <c r="P121" s="77"/>
      <c r="Q121" s="77" t="s">
        <v>1849</v>
      </c>
      <c r="R121" s="77" t="s">
        <v>28</v>
      </c>
      <c r="S121" s="77" t="s">
        <v>1850</v>
      </c>
      <c r="T121" s="77" t="s">
        <v>126</v>
      </c>
      <c r="U121" s="77" t="s">
        <v>1851</v>
      </c>
      <c r="V121" s="77" t="s">
        <v>98</v>
      </c>
      <c r="W121" s="77" t="s">
        <v>1056</v>
      </c>
      <c r="X121" s="77" t="s">
        <v>174</v>
      </c>
      <c r="Y121" s="77" t="s">
        <v>457</v>
      </c>
      <c r="Z121" s="77" t="s">
        <v>457</v>
      </c>
      <c r="AA121" s="77" t="s">
        <v>457</v>
      </c>
      <c r="AB121" s="77" t="s">
        <v>1849</v>
      </c>
      <c r="AC121" s="77">
        <v>5470387</v>
      </c>
      <c r="AD121" s="77" t="s">
        <v>28</v>
      </c>
      <c r="AE121" s="77" t="s">
        <v>1852</v>
      </c>
      <c r="AF121" s="77" t="s">
        <v>28</v>
      </c>
      <c r="AG121" s="77" t="s">
        <v>1853</v>
      </c>
      <c r="AH121" s="77" t="s">
        <v>1442</v>
      </c>
      <c r="AI121" s="77" t="s">
        <v>1443</v>
      </c>
      <c r="AJ121" s="77" t="s">
        <v>107</v>
      </c>
      <c r="AK121" s="77" t="s">
        <v>114</v>
      </c>
      <c r="AL121" s="77">
        <v>5180</v>
      </c>
      <c r="AM121" s="77"/>
      <c r="AN121" s="77" t="s">
        <v>28</v>
      </c>
      <c r="AO121" s="77" t="s">
        <v>274</v>
      </c>
      <c r="AP121" s="77" t="s">
        <v>275</v>
      </c>
      <c r="AQ121" s="77" t="s">
        <v>459</v>
      </c>
      <c r="AR121" s="77" t="s">
        <v>1854</v>
      </c>
      <c r="AS121" s="77" t="s">
        <v>1855</v>
      </c>
      <c r="AT121" s="77" t="s">
        <v>1856</v>
      </c>
      <c r="AU121" s="77"/>
      <c r="AV121" s="77" t="s">
        <v>1857</v>
      </c>
      <c r="AW121" s="77"/>
      <c r="AX121" s="77"/>
      <c r="AY121" s="77"/>
      <c r="AZ121" s="77"/>
      <c r="BA121" s="77">
        <v>74969669</v>
      </c>
      <c r="BB121" s="77" t="s">
        <v>113</v>
      </c>
      <c r="BC121" s="77" t="s">
        <v>324</v>
      </c>
      <c r="BD121" s="77" t="s">
        <v>1049</v>
      </c>
      <c r="BE121" s="77" t="s">
        <v>114</v>
      </c>
      <c r="BF121" s="77"/>
      <c r="BG121" s="77" t="s">
        <v>362</v>
      </c>
      <c r="BH121" s="77" t="s">
        <v>181</v>
      </c>
      <c r="BI121" s="77" t="s">
        <v>1858</v>
      </c>
      <c r="BJ121" s="77"/>
      <c r="BK121" s="77" t="s">
        <v>201</v>
      </c>
      <c r="BL121" s="77"/>
      <c r="BM121" s="77" t="s">
        <v>140</v>
      </c>
      <c r="BN121" s="77" t="s">
        <v>141</v>
      </c>
    </row>
    <row r="122" spans="1:66">
      <c r="A122" s="77">
        <v>511</v>
      </c>
      <c r="B122" s="77" t="s">
        <v>84</v>
      </c>
      <c r="C122" s="77" t="s">
        <v>85</v>
      </c>
      <c r="D122" s="77" t="s">
        <v>1859</v>
      </c>
      <c r="E122" s="77" t="s">
        <v>1860</v>
      </c>
      <c r="F122" s="77" t="s">
        <v>777</v>
      </c>
      <c r="G122" s="77" t="s">
        <v>1861</v>
      </c>
      <c r="H122" s="77" t="s">
        <v>114</v>
      </c>
      <c r="I122" s="77" t="s">
        <v>114</v>
      </c>
      <c r="J122" s="77" t="s">
        <v>335</v>
      </c>
      <c r="K122" s="77" t="s">
        <v>24</v>
      </c>
      <c r="L122" s="77" t="s">
        <v>92</v>
      </c>
      <c r="M122" s="77" t="s">
        <v>122</v>
      </c>
      <c r="N122" s="77" t="s">
        <v>606</v>
      </c>
      <c r="O122" s="77"/>
      <c r="P122" s="77"/>
      <c r="Q122" s="77" t="s">
        <v>1859</v>
      </c>
      <c r="R122" s="77" t="s">
        <v>24</v>
      </c>
      <c r="S122" s="77" t="s">
        <v>1862</v>
      </c>
      <c r="T122" s="77" t="s">
        <v>126</v>
      </c>
      <c r="U122" s="77" t="s">
        <v>1863</v>
      </c>
      <c r="V122" s="77" t="s">
        <v>98</v>
      </c>
      <c r="W122" s="77" t="s">
        <v>1056</v>
      </c>
      <c r="X122" s="77" t="s">
        <v>174</v>
      </c>
      <c r="Y122" s="77" t="s">
        <v>816</v>
      </c>
      <c r="Z122" s="77" t="s">
        <v>457</v>
      </c>
      <c r="AA122" s="77" t="s">
        <v>457</v>
      </c>
      <c r="AB122" s="77" t="s">
        <v>1859</v>
      </c>
      <c r="AC122" s="77">
        <v>5440933</v>
      </c>
      <c r="AD122" s="77" t="s">
        <v>24</v>
      </c>
      <c r="AE122" s="77" t="s">
        <v>1864</v>
      </c>
      <c r="AF122" s="77" t="s">
        <v>24</v>
      </c>
      <c r="AG122" s="77" t="s">
        <v>1864</v>
      </c>
      <c r="AH122" s="77" t="s">
        <v>1060</v>
      </c>
      <c r="AI122" s="77" t="s">
        <v>1044</v>
      </c>
      <c r="AJ122" s="77" t="s">
        <v>107</v>
      </c>
      <c r="AK122" s="77" t="s">
        <v>114</v>
      </c>
      <c r="AL122" s="77">
        <v>4880</v>
      </c>
      <c r="AM122" s="77"/>
      <c r="AN122" s="77" t="s">
        <v>606</v>
      </c>
      <c r="AO122" s="77" t="s">
        <v>274</v>
      </c>
      <c r="AP122" s="77" t="s">
        <v>275</v>
      </c>
      <c r="AQ122" s="77" t="s">
        <v>459</v>
      </c>
      <c r="AR122" s="77" t="s">
        <v>1865</v>
      </c>
      <c r="AS122" s="77" t="s">
        <v>1866</v>
      </c>
      <c r="AT122" s="77" t="s">
        <v>1856</v>
      </c>
      <c r="AU122" s="77"/>
      <c r="AV122" s="77" t="s">
        <v>1867</v>
      </c>
      <c r="AW122" s="77"/>
      <c r="AX122" s="77"/>
      <c r="AY122" s="77"/>
      <c r="AZ122" s="77"/>
      <c r="BA122" s="77">
        <v>81163515</v>
      </c>
      <c r="BB122" s="77" t="s">
        <v>113</v>
      </c>
      <c r="BC122" s="77" t="s">
        <v>324</v>
      </c>
      <c r="BD122" s="77" t="s">
        <v>1049</v>
      </c>
      <c r="BE122" s="77" t="s">
        <v>114</v>
      </c>
      <c r="BF122" s="77"/>
      <c r="BG122" s="77" t="s">
        <v>362</v>
      </c>
      <c r="BH122" s="77" t="s">
        <v>181</v>
      </c>
      <c r="BI122" s="77" t="s">
        <v>114</v>
      </c>
      <c r="BJ122" s="77"/>
      <c r="BK122" s="77" t="s">
        <v>201</v>
      </c>
      <c r="BL122" s="77"/>
      <c r="BM122" s="77" t="s">
        <v>140</v>
      </c>
      <c r="BN122" s="77" t="s">
        <v>141</v>
      </c>
    </row>
    <row r="123" spans="1:66">
      <c r="A123" s="77">
        <v>516</v>
      </c>
      <c r="B123" s="77" t="s">
        <v>84</v>
      </c>
      <c r="C123" s="77" t="s">
        <v>85</v>
      </c>
      <c r="D123" s="77" t="s">
        <v>1868</v>
      </c>
      <c r="E123" s="77" t="s">
        <v>1869</v>
      </c>
      <c r="F123" s="77" t="s">
        <v>577</v>
      </c>
      <c r="G123" s="77" t="s">
        <v>1870</v>
      </c>
      <c r="H123" s="77" t="s">
        <v>1463</v>
      </c>
      <c r="I123" s="77" t="s">
        <v>114</v>
      </c>
      <c r="J123" s="77" t="s">
        <v>174</v>
      </c>
      <c r="K123" s="77" t="s">
        <v>1463</v>
      </c>
      <c r="L123" s="77" t="s">
        <v>92</v>
      </c>
      <c r="M123" s="77" t="s">
        <v>122</v>
      </c>
      <c r="N123" s="77" t="s">
        <v>1871</v>
      </c>
      <c r="O123" s="77"/>
      <c r="P123" s="77"/>
      <c r="Q123" s="77" t="s">
        <v>1872</v>
      </c>
      <c r="R123" s="77" t="s">
        <v>1463</v>
      </c>
      <c r="S123" s="77" t="s">
        <v>1873</v>
      </c>
      <c r="T123" s="77" t="s">
        <v>126</v>
      </c>
      <c r="U123" s="77" t="s">
        <v>1874</v>
      </c>
      <c r="V123" s="77" t="s">
        <v>98</v>
      </c>
      <c r="W123" s="77" t="s">
        <v>1311</v>
      </c>
      <c r="X123" s="77" t="s">
        <v>174</v>
      </c>
      <c r="Y123" s="77" t="s">
        <v>1875</v>
      </c>
      <c r="Z123" s="77" t="s">
        <v>1876</v>
      </c>
      <c r="AA123" s="77" t="s">
        <v>1877</v>
      </c>
      <c r="AB123" s="77" t="s">
        <v>1872</v>
      </c>
      <c r="AC123" s="77">
        <v>5467413</v>
      </c>
      <c r="AD123" s="77" t="s">
        <v>1463</v>
      </c>
      <c r="AE123" s="77" t="s">
        <v>1878</v>
      </c>
      <c r="AF123" s="77" t="s">
        <v>1463</v>
      </c>
      <c r="AG123" s="77" t="s">
        <v>1878</v>
      </c>
      <c r="AH123" s="77" t="s">
        <v>1060</v>
      </c>
      <c r="AI123" s="77" t="s">
        <v>1044</v>
      </c>
      <c r="AJ123" s="77" t="s">
        <v>107</v>
      </c>
      <c r="AK123" s="77" t="s">
        <v>114</v>
      </c>
      <c r="AL123" s="77">
        <v>4880</v>
      </c>
      <c r="AM123" s="77"/>
      <c r="AN123" s="77" t="s">
        <v>1871</v>
      </c>
      <c r="AO123" s="77" t="s">
        <v>274</v>
      </c>
      <c r="AP123" s="77" t="s">
        <v>275</v>
      </c>
      <c r="AQ123" s="77" t="s">
        <v>533</v>
      </c>
      <c r="AR123" s="77" t="s">
        <v>1879</v>
      </c>
      <c r="AS123" s="77" t="s">
        <v>1880</v>
      </c>
      <c r="AT123" s="77" t="s">
        <v>832</v>
      </c>
      <c r="AU123" s="77"/>
      <c r="AV123" s="77" t="s">
        <v>1881</v>
      </c>
      <c r="AW123" s="77"/>
      <c r="AX123" s="77"/>
      <c r="AY123" s="77"/>
      <c r="AZ123" s="77"/>
      <c r="BA123" s="77">
        <v>81101924</v>
      </c>
      <c r="BB123" s="77" t="s">
        <v>113</v>
      </c>
      <c r="BC123" s="77"/>
      <c r="BD123" s="77" t="s">
        <v>114</v>
      </c>
      <c r="BE123" s="77" t="s">
        <v>114</v>
      </c>
      <c r="BF123" s="77"/>
      <c r="BG123" s="77" t="s">
        <v>139</v>
      </c>
      <c r="BH123" s="77" t="s">
        <v>181</v>
      </c>
      <c r="BI123" s="77" t="s">
        <v>114</v>
      </c>
      <c r="BJ123" s="77"/>
      <c r="BK123" s="77" t="s">
        <v>201</v>
      </c>
      <c r="BL123" s="77"/>
      <c r="BM123" s="77" t="s">
        <v>414</v>
      </c>
      <c r="BN123" s="77" t="s">
        <v>141</v>
      </c>
    </row>
    <row r="124" spans="1:66">
      <c r="A124" s="77">
        <v>520</v>
      </c>
      <c r="B124" s="77" t="s">
        <v>84</v>
      </c>
      <c r="C124" s="77" t="s">
        <v>85</v>
      </c>
      <c r="D124" s="77" t="s">
        <v>1882</v>
      </c>
      <c r="E124" s="77" t="s">
        <v>1883</v>
      </c>
      <c r="F124" s="77" t="s">
        <v>577</v>
      </c>
      <c r="G124" s="77" t="s">
        <v>1884</v>
      </c>
      <c r="H124" s="77" t="s">
        <v>28</v>
      </c>
      <c r="I124" s="77" t="s">
        <v>114</v>
      </c>
      <c r="J124" s="77" t="s">
        <v>174</v>
      </c>
      <c r="K124" s="77" t="s">
        <v>28</v>
      </c>
      <c r="L124" s="77" t="s">
        <v>92</v>
      </c>
      <c r="M124" s="77" t="s">
        <v>122</v>
      </c>
      <c r="N124" s="77" t="s">
        <v>1885</v>
      </c>
      <c r="O124" s="77"/>
      <c r="P124" s="77"/>
      <c r="Q124" s="77" t="s">
        <v>1882</v>
      </c>
      <c r="R124" s="77" t="s">
        <v>28</v>
      </c>
      <c r="S124" s="77" t="s">
        <v>1886</v>
      </c>
      <c r="T124" s="77" t="s">
        <v>126</v>
      </c>
      <c r="U124" s="77" t="s">
        <v>1887</v>
      </c>
      <c r="V124" s="77" t="s">
        <v>98</v>
      </c>
      <c r="W124" s="77" t="s">
        <v>1056</v>
      </c>
      <c r="X124" s="77" t="s">
        <v>174</v>
      </c>
      <c r="Y124" s="77" t="s">
        <v>457</v>
      </c>
      <c r="Z124" s="77" t="s">
        <v>457</v>
      </c>
      <c r="AA124" s="77" t="s">
        <v>457</v>
      </c>
      <c r="AB124" s="77" t="s">
        <v>1882</v>
      </c>
      <c r="AC124" s="77">
        <v>5408444</v>
      </c>
      <c r="AD124" s="77" t="s">
        <v>28</v>
      </c>
      <c r="AE124" s="77" t="s">
        <v>1888</v>
      </c>
      <c r="AF124" s="77" t="s">
        <v>28</v>
      </c>
      <c r="AG124" s="77" t="s">
        <v>1889</v>
      </c>
      <c r="AH124" s="77" t="s">
        <v>1060</v>
      </c>
      <c r="AI124" s="77" t="s">
        <v>1044</v>
      </c>
      <c r="AJ124" s="77" t="s">
        <v>107</v>
      </c>
      <c r="AK124" s="77" t="s">
        <v>114</v>
      </c>
      <c r="AL124" s="77">
        <v>5480</v>
      </c>
      <c r="AM124" s="77"/>
      <c r="AN124" s="77" t="s">
        <v>1885</v>
      </c>
      <c r="AO124" s="77" t="s">
        <v>274</v>
      </c>
      <c r="AP124" s="77" t="s">
        <v>275</v>
      </c>
      <c r="AQ124" s="77" t="s">
        <v>276</v>
      </c>
      <c r="AR124" s="77" t="s">
        <v>1890</v>
      </c>
      <c r="AS124" s="77" t="s">
        <v>1891</v>
      </c>
      <c r="AT124" s="77" t="s">
        <v>832</v>
      </c>
      <c r="AU124" s="77"/>
      <c r="AV124" s="77" t="s">
        <v>1892</v>
      </c>
      <c r="AW124" s="77"/>
      <c r="AX124" s="77"/>
      <c r="AY124" s="77"/>
      <c r="AZ124" s="77"/>
      <c r="BA124" s="77">
        <v>81005275</v>
      </c>
      <c r="BB124" s="77" t="s">
        <v>113</v>
      </c>
      <c r="BC124" s="77" t="s">
        <v>324</v>
      </c>
      <c r="BD124" s="77" t="s">
        <v>1049</v>
      </c>
      <c r="BE124" s="77" t="s">
        <v>114</v>
      </c>
      <c r="BF124" s="77"/>
      <c r="BG124" s="77" t="s">
        <v>362</v>
      </c>
      <c r="BH124" s="77" t="s">
        <v>181</v>
      </c>
      <c r="BI124" s="77" t="s">
        <v>1893</v>
      </c>
      <c r="BJ124" s="77"/>
      <c r="BK124" s="77" t="s">
        <v>201</v>
      </c>
      <c r="BL124" s="77"/>
      <c r="BM124" s="77" t="s">
        <v>140</v>
      </c>
      <c r="BN124" s="77" t="s">
        <v>141</v>
      </c>
    </row>
    <row r="125" spans="1:66">
      <c r="A125" s="77">
        <v>522</v>
      </c>
      <c r="B125" s="77" t="s">
        <v>84</v>
      </c>
      <c r="C125" s="77" t="s">
        <v>85</v>
      </c>
      <c r="D125" s="77" t="s">
        <v>1894</v>
      </c>
      <c r="E125" s="77" t="s">
        <v>1895</v>
      </c>
      <c r="F125" s="77" t="s">
        <v>119</v>
      </c>
      <c r="G125" s="77" t="s">
        <v>1896</v>
      </c>
      <c r="H125" s="77" t="s">
        <v>114</v>
      </c>
      <c r="I125" s="77" t="s">
        <v>114</v>
      </c>
      <c r="J125" s="77" t="s">
        <v>145</v>
      </c>
      <c r="K125" s="77" t="s">
        <v>24</v>
      </c>
      <c r="L125" s="77" t="s">
        <v>92</v>
      </c>
      <c r="M125" s="77" t="s">
        <v>1530</v>
      </c>
      <c r="N125" s="77" t="s">
        <v>606</v>
      </c>
      <c r="O125" s="77"/>
      <c r="P125" s="77"/>
      <c r="Q125" s="77" t="s">
        <v>1897</v>
      </c>
      <c r="R125" s="77" t="s">
        <v>24</v>
      </c>
      <c r="S125" s="77" t="s">
        <v>1898</v>
      </c>
      <c r="T125" s="77" t="s">
        <v>126</v>
      </c>
      <c r="U125" s="77" t="s">
        <v>1899</v>
      </c>
      <c r="V125" s="77" t="s">
        <v>98</v>
      </c>
      <c r="W125" s="77" t="s">
        <v>1056</v>
      </c>
      <c r="X125" s="77" t="s">
        <v>174</v>
      </c>
      <c r="Y125" s="77" t="s">
        <v>816</v>
      </c>
      <c r="Z125" s="77" t="s">
        <v>457</v>
      </c>
      <c r="AA125" s="77" t="s">
        <v>457</v>
      </c>
      <c r="AB125" s="77" t="s">
        <v>1897</v>
      </c>
      <c r="AC125" s="77">
        <v>5466169</v>
      </c>
      <c r="AD125" s="77" t="s">
        <v>24</v>
      </c>
      <c r="AE125" s="77" t="s">
        <v>1900</v>
      </c>
      <c r="AF125" s="77" t="s">
        <v>24</v>
      </c>
      <c r="AG125" s="77" t="s">
        <v>1900</v>
      </c>
      <c r="AH125" s="77" t="s">
        <v>1442</v>
      </c>
      <c r="AI125" s="77" t="s">
        <v>1443</v>
      </c>
      <c r="AJ125" s="77" t="s">
        <v>107</v>
      </c>
      <c r="AK125" s="77" t="s">
        <v>114</v>
      </c>
      <c r="AL125" s="77">
        <v>4880</v>
      </c>
      <c r="AM125" s="77"/>
      <c r="AN125" s="77" t="s">
        <v>606</v>
      </c>
      <c r="AO125" s="77" t="s">
        <v>274</v>
      </c>
      <c r="AP125" s="77" t="s">
        <v>275</v>
      </c>
      <c r="AQ125" s="77" t="s">
        <v>533</v>
      </c>
      <c r="AR125" s="77" t="s">
        <v>1901</v>
      </c>
      <c r="AS125" s="77" t="s">
        <v>1902</v>
      </c>
      <c r="AT125" s="77" t="s">
        <v>847</v>
      </c>
      <c r="AU125" s="77"/>
      <c r="AV125" s="77" t="s">
        <v>1903</v>
      </c>
      <c r="AW125" s="77"/>
      <c r="AX125" s="77"/>
      <c r="AY125" s="77"/>
      <c r="AZ125" s="77"/>
      <c r="BA125" s="77">
        <v>74536932</v>
      </c>
      <c r="BB125" s="77" t="s">
        <v>113</v>
      </c>
      <c r="BC125" s="77" t="s">
        <v>324</v>
      </c>
      <c r="BD125" s="77" t="s">
        <v>1049</v>
      </c>
      <c r="BE125" s="77" t="s">
        <v>114</v>
      </c>
      <c r="BF125" s="77"/>
      <c r="BG125" s="77" t="s">
        <v>362</v>
      </c>
      <c r="BH125" s="77" t="s">
        <v>181</v>
      </c>
      <c r="BI125" s="77" t="s">
        <v>114</v>
      </c>
      <c r="BJ125" s="77"/>
      <c r="BK125" s="77" t="s">
        <v>201</v>
      </c>
      <c r="BL125" s="77"/>
      <c r="BM125" s="77" t="s">
        <v>140</v>
      </c>
      <c r="BN125" s="77" t="s">
        <v>141</v>
      </c>
    </row>
    <row r="126" spans="1:66">
      <c r="A126" s="77">
        <v>526</v>
      </c>
      <c r="B126" s="77" t="s">
        <v>84</v>
      </c>
      <c r="C126" s="77" t="s">
        <v>85</v>
      </c>
      <c r="D126" s="77" t="s">
        <v>1904</v>
      </c>
      <c r="E126" s="77" t="s">
        <v>1905</v>
      </c>
      <c r="F126" s="77" t="s">
        <v>432</v>
      </c>
      <c r="G126" s="77" t="s">
        <v>1906</v>
      </c>
      <c r="H126" s="77" t="s">
        <v>1907</v>
      </c>
      <c r="I126" s="77"/>
      <c r="J126" s="77" t="s">
        <v>191</v>
      </c>
      <c r="K126" s="77" t="s">
        <v>19</v>
      </c>
      <c r="L126" s="77" t="s">
        <v>92</v>
      </c>
      <c r="M126" s="77" t="s">
        <v>122</v>
      </c>
      <c r="N126" s="77" t="s">
        <v>435</v>
      </c>
      <c r="O126" s="77"/>
      <c r="P126" s="77"/>
      <c r="Q126" s="77" t="s">
        <v>1908</v>
      </c>
      <c r="R126" s="77" t="s">
        <v>19</v>
      </c>
      <c r="S126" s="77" t="s">
        <v>1909</v>
      </c>
      <c r="T126" s="77" t="s">
        <v>126</v>
      </c>
      <c r="U126" s="77" t="s">
        <v>1910</v>
      </c>
      <c r="V126" s="77" t="s">
        <v>98</v>
      </c>
      <c r="W126" s="77" t="s">
        <v>267</v>
      </c>
      <c r="X126" s="77" t="s">
        <v>191</v>
      </c>
      <c r="Y126" s="77" t="s">
        <v>1911</v>
      </c>
      <c r="Z126" s="77" t="s">
        <v>1912</v>
      </c>
      <c r="AA126" s="77" t="s">
        <v>1225</v>
      </c>
      <c r="AB126" s="77" t="s">
        <v>1908</v>
      </c>
      <c r="AC126" s="77">
        <v>5407240</v>
      </c>
      <c r="AD126" s="77" t="s">
        <v>19</v>
      </c>
      <c r="AE126" s="77" t="s">
        <v>1913</v>
      </c>
      <c r="AF126" s="77" t="s">
        <v>19</v>
      </c>
      <c r="AG126" s="77" t="s">
        <v>1914</v>
      </c>
      <c r="AH126" s="77" t="s">
        <v>1550</v>
      </c>
      <c r="AI126" s="77" t="s">
        <v>1551</v>
      </c>
      <c r="AJ126" s="77" t="s">
        <v>107</v>
      </c>
      <c r="AK126" s="77" t="s">
        <v>114</v>
      </c>
      <c r="AL126" s="77">
        <v>16300</v>
      </c>
      <c r="AM126" s="77"/>
      <c r="AN126" s="77" t="s">
        <v>435</v>
      </c>
      <c r="AO126" s="77" t="s">
        <v>274</v>
      </c>
      <c r="AP126" s="77" t="s">
        <v>275</v>
      </c>
      <c r="AQ126" s="77" t="s">
        <v>484</v>
      </c>
      <c r="AR126" s="77" t="s">
        <v>1915</v>
      </c>
      <c r="AS126" s="77" t="s">
        <v>1916</v>
      </c>
      <c r="AT126" s="77" t="s">
        <v>861</v>
      </c>
      <c r="AU126" s="77"/>
      <c r="AV126" s="77" t="s">
        <v>1917</v>
      </c>
      <c r="AW126" s="77"/>
      <c r="AX126" s="77"/>
      <c r="AY126" s="77"/>
      <c r="AZ126" s="77"/>
      <c r="BA126" s="77">
        <v>80391171</v>
      </c>
      <c r="BB126" s="77" t="s">
        <v>113</v>
      </c>
      <c r="BC126" s="77" t="s">
        <v>324</v>
      </c>
      <c r="BD126" s="77" t="s">
        <v>916</v>
      </c>
      <c r="BE126" s="77" t="s">
        <v>114</v>
      </c>
      <c r="BF126" s="77"/>
      <c r="BG126" s="77" t="s">
        <v>362</v>
      </c>
      <c r="BH126" s="77" t="s">
        <v>181</v>
      </c>
      <c r="BI126" s="77" t="s">
        <v>114</v>
      </c>
      <c r="BJ126" s="77"/>
      <c r="BK126" s="77" t="s">
        <v>201</v>
      </c>
      <c r="BL126" s="77"/>
      <c r="BM126" s="77" t="s">
        <v>414</v>
      </c>
      <c r="BN126" s="77" t="s">
        <v>448</v>
      </c>
    </row>
    <row r="127" spans="1:66">
      <c r="A127" s="77">
        <v>527</v>
      </c>
      <c r="B127" s="77" t="s">
        <v>84</v>
      </c>
      <c r="C127" s="77" t="s">
        <v>85</v>
      </c>
      <c r="D127" s="77" t="s">
        <v>344</v>
      </c>
      <c r="E127" s="77" t="s">
        <v>1918</v>
      </c>
      <c r="F127" s="77" t="s">
        <v>1463</v>
      </c>
      <c r="G127" s="77" t="s">
        <v>1919</v>
      </c>
      <c r="H127" s="77" t="s">
        <v>1920</v>
      </c>
      <c r="I127" s="77" t="s">
        <v>620</v>
      </c>
      <c r="J127" s="77"/>
      <c r="K127" s="77" t="s">
        <v>1463</v>
      </c>
      <c r="L127" s="77" t="s">
        <v>92</v>
      </c>
      <c r="M127" s="77" t="s">
        <v>350</v>
      </c>
      <c r="N127" s="77" t="s">
        <v>1921</v>
      </c>
      <c r="O127" s="77"/>
      <c r="P127" s="77"/>
      <c r="Q127" s="77" t="s">
        <v>1922</v>
      </c>
      <c r="R127" s="77" t="s">
        <v>1463</v>
      </c>
      <c r="S127" s="77" t="s">
        <v>1923</v>
      </c>
      <c r="T127" s="77" t="s">
        <v>126</v>
      </c>
      <c r="U127" s="77" t="s">
        <v>1924</v>
      </c>
      <c r="V127" s="77" t="s">
        <v>98</v>
      </c>
      <c r="W127" s="77" t="s">
        <v>1311</v>
      </c>
      <c r="X127" s="77" t="s">
        <v>174</v>
      </c>
      <c r="Y127" s="77" t="s">
        <v>1925</v>
      </c>
      <c r="Z127" s="77" t="s">
        <v>1926</v>
      </c>
      <c r="AA127" s="77" t="s">
        <v>1927</v>
      </c>
      <c r="AB127" s="77" t="s">
        <v>1922</v>
      </c>
      <c r="AC127" s="77">
        <v>5463950</v>
      </c>
      <c r="AD127" s="77" t="s">
        <v>1463</v>
      </c>
      <c r="AE127" s="77" t="s">
        <v>1928</v>
      </c>
      <c r="AF127" s="77" t="s">
        <v>1463</v>
      </c>
      <c r="AG127" s="77" t="s">
        <v>1928</v>
      </c>
      <c r="AH127" s="77" t="s">
        <v>1060</v>
      </c>
      <c r="AI127" s="77" t="s">
        <v>1044</v>
      </c>
      <c r="AJ127" s="77" t="s">
        <v>107</v>
      </c>
      <c r="AK127" s="77" t="s">
        <v>114</v>
      </c>
      <c r="AL127" s="77">
        <v>4880</v>
      </c>
      <c r="AM127" s="77"/>
      <c r="AN127" s="77" t="s">
        <v>1463</v>
      </c>
      <c r="AO127" s="77" t="s">
        <v>274</v>
      </c>
      <c r="AP127" s="77" t="s">
        <v>275</v>
      </c>
      <c r="AQ127" s="77" t="s">
        <v>484</v>
      </c>
      <c r="AR127" s="77" t="s">
        <v>1929</v>
      </c>
      <c r="AS127" s="77" t="s">
        <v>1930</v>
      </c>
      <c r="AT127" s="77" t="s">
        <v>895</v>
      </c>
      <c r="AU127" s="77"/>
      <c r="AV127" s="77" t="s">
        <v>1931</v>
      </c>
      <c r="AW127" s="77"/>
      <c r="AX127" s="77"/>
      <c r="AY127" s="77"/>
      <c r="AZ127" s="77"/>
      <c r="BA127" s="77">
        <v>80817360</v>
      </c>
      <c r="BB127" s="77" t="s">
        <v>113</v>
      </c>
      <c r="BC127" s="77"/>
      <c r="BD127" s="77" t="s">
        <v>114</v>
      </c>
      <c r="BE127" s="77" t="s">
        <v>114</v>
      </c>
      <c r="BF127" s="77"/>
      <c r="BG127" s="77" t="s">
        <v>139</v>
      </c>
      <c r="BH127" s="77" t="s">
        <v>181</v>
      </c>
      <c r="BI127" s="77" t="s">
        <v>114</v>
      </c>
      <c r="BJ127" s="77"/>
      <c r="BK127" s="77" t="s">
        <v>201</v>
      </c>
      <c r="BL127" s="77"/>
      <c r="BM127" s="77" t="s">
        <v>140</v>
      </c>
      <c r="BN127" s="77" t="s">
        <v>363</v>
      </c>
    </row>
    <row r="128" spans="1:66">
      <c r="A128" s="77">
        <v>536</v>
      </c>
      <c r="B128" s="77" t="s">
        <v>84</v>
      </c>
      <c r="C128" s="77" t="s">
        <v>85</v>
      </c>
      <c r="D128" s="77" t="s">
        <v>117</v>
      </c>
      <c r="E128" s="77" t="s">
        <v>1932</v>
      </c>
      <c r="F128" s="77" t="s">
        <v>328</v>
      </c>
      <c r="G128" s="77" t="s">
        <v>1933</v>
      </c>
      <c r="H128" s="77" t="s">
        <v>1934</v>
      </c>
      <c r="I128" s="77" t="s">
        <v>114</v>
      </c>
      <c r="J128" s="77" t="s">
        <v>335</v>
      </c>
      <c r="K128" s="77" t="s">
        <v>1463</v>
      </c>
      <c r="L128" s="77" t="s">
        <v>92</v>
      </c>
      <c r="M128" s="77" t="s">
        <v>122</v>
      </c>
      <c r="N128" s="77" t="s">
        <v>1935</v>
      </c>
      <c r="O128" s="77"/>
      <c r="P128" s="77"/>
      <c r="Q128" s="77" t="s">
        <v>1871</v>
      </c>
      <c r="R128" s="77" t="s">
        <v>1463</v>
      </c>
      <c r="S128" s="77" t="s">
        <v>1936</v>
      </c>
      <c r="T128" s="77" t="s">
        <v>126</v>
      </c>
      <c r="U128" s="77" t="s">
        <v>1937</v>
      </c>
      <c r="V128" s="77" t="s">
        <v>98</v>
      </c>
      <c r="W128" s="77" t="s">
        <v>1311</v>
      </c>
      <c r="X128" s="77" t="s">
        <v>335</v>
      </c>
      <c r="Y128" s="77" t="s">
        <v>1938</v>
      </c>
      <c r="Z128" s="77" t="s">
        <v>150</v>
      </c>
      <c r="AA128" s="77" t="s">
        <v>150</v>
      </c>
      <c r="AB128" s="77" t="s">
        <v>1871</v>
      </c>
      <c r="AC128" s="77">
        <v>5463190</v>
      </c>
      <c r="AD128" s="77" t="s">
        <v>1463</v>
      </c>
      <c r="AE128" s="77" t="s">
        <v>1939</v>
      </c>
      <c r="AF128" s="77" t="s">
        <v>1463</v>
      </c>
      <c r="AG128" s="77" t="s">
        <v>1939</v>
      </c>
      <c r="AH128" s="77" t="s">
        <v>1060</v>
      </c>
      <c r="AI128" s="77" t="s">
        <v>1044</v>
      </c>
      <c r="AJ128" s="77" t="s">
        <v>107</v>
      </c>
      <c r="AK128" s="77" t="s">
        <v>114</v>
      </c>
      <c r="AL128" s="77">
        <v>4880</v>
      </c>
      <c r="AM128" s="77"/>
      <c r="AN128" s="77" t="s">
        <v>1935</v>
      </c>
      <c r="AO128" s="77" t="s">
        <v>274</v>
      </c>
      <c r="AP128" s="77" t="s">
        <v>275</v>
      </c>
      <c r="AQ128" s="77" t="s">
        <v>533</v>
      </c>
      <c r="AR128" s="77" t="s">
        <v>1940</v>
      </c>
      <c r="AS128" s="77" t="s">
        <v>1941</v>
      </c>
      <c r="AT128" s="77" t="s">
        <v>914</v>
      </c>
      <c r="AU128" s="77"/>
      <c r="AV128" s="77" t="s">
        <v>1942</v>
      </c>
      <c r="AW128" s="77"/>
      <c r="AX128" s="77"/>
      <c r="AY128" s="77"/>
      <c r="AZ128" s="77"/>
      <c r="BA128" s="77">
        <v>80765075</v>
      </c>
      <c r="BB128" s="77" t="s">
        <v>113</v>
      </c>
      <c r="BC128" s="77"/>
      <c r="BD128" s="77" t="s">
        <v>114</v>
      </c>
      <c r="BE128" s="77" t="s">
        <v>114</v>
      </c>
      <c r="BF128" s="77"/>
      <c r="BG128" s="77" t="s">
        <v>200</v>
      </c>
      <c r="BH128" s="77" t="s">
        <v>181</v>
      </c>
      <c r="BI128" s="77" t="s">
        <v>114</v>
      </c>
      <c r="BJ128" s="77"/>
      <c r="BK128" s="77" t="s">
        <v>201</v>
      </c>
      <c r="BL128" s="77"/>
      <c r="BM128" s="77"/>
      <c r="BN128" s="77" t="s">
        <v>141</v>
      </c>
    </row>
    <row r="129" spans="1:66">
      <c r="A129" s="77">
        <v>538</v>
      </c>
      <c r="B129" s="77" t="s">
        <v>84</v>
      </c>
      <c r="C129" s="77" t="s">
        <v>85</v>
      </c>
      <c r="D129" s="77" t="s">
        <v>223</v>
      </c>
      <c r="E129" s="77" t="s">
        <v>1943</v>
      </c>
      <c r="F129" s="77" t="s">
        <v>285</v>
      </c>
      <c r="G129" s="77" t="s">
        <v>1944</v>
      </c>
      <c r="H129" s="77" t="s">
        <v>1945</v>
      </c>
      <c r="I129" s="77" t="s">
        <v>114</v>
      </c>
      <c r="J129" s="77" t="s">
        <v>129</v>
      </c>
      <c r="K129" s="77" t="s">
        <v>1218</v>
      </c>
      <c r="L129" s="77" t="s">
        <v>92</v>
      </c>
      <c r="M129" s="77" t="s">
        <v>122</v>
      </c>
      <c r="N129" s="77" t="s">
        <v>1946</v>
      </c>
      <c r="O129" s="77"/>
      <c r="P129" s="77"/>
      <c r="Q129" s="77" t="s">
        <v>1947</v>
      </c>
      <c r="R129" s="77" t="s">
        <v>1218</v>
      </c>
      <c r="S129" s="77" t="s">
        <v>1948</v>
      </c>
      <c r="T129" s="77" t="s">
        <v>126</v>
      </c>
      <c r="U129" s="77" t="s">
        <v>1949</v>
      </c>
      <c r="V129" s="77" t="s">
        <v>98</v>
      </c>
      <c r="W129" s="77" t="s">
        <v>1039</v>
      </c>
      <c r="X129" s="77" t="s">
        <v>129</v>
      </c>
      <c r="Y129" s="77" t="s">
        <v>1950</v>
      </c>
      <c r="Z129" s="77" t="s">
        <v>1951</v>
      </c>
      <c r="AA129" s="77" t="s">
        <v>1951</v>
      </c>
      <c r="AB129" s="77" t="s">
        <v>1947</v>
      </c>
      <c r="AC129" s="77">
        <v>5461899</v>
      </c>
      <c r="AD129" s="77" t="s">
        <v>1218</v>
      </c>
      <c r="AE129" s="77" t="s">
        <v>1952</v>
      </c>
      <c r="AF129" s="77" t="s">
        <v>1218</v>
      </c>
      <c r="AG129" s="77" t="s">
        <v>1952</v>
      </c>
      <c r="AH129" s="77" t="s">
        <v>1550</v>
      </c>
      <c r="AI129" s="77" t="s">
        <v>1551</v>
      </c>
      <c r="AJ129" s="77" t="s">
        <v>107</v>
      </c>
      <c r="AK129" s="77" t="s">
        <v>114</v>
      </c>
      <c r="AL129" s="77">
        <v>15000</v>
      </c>
      <c r="AM129" s="77"/>
      <c r="AN129" s="77" t="s">
        <v>1218</v>
      </c>
      <c r="AO129" s="77" t="s">
        <v>274</v>
      </c>
      <c r="AP129" s="77" t="s">
        <v>275</v>
      </c>
      <c r="AQ129" s="77" t="s">
        <v>657</v>
      </c>
      <c r="AR129" s="77" t="s">
        <v>1953</v>
      </c>
      <c r="AS129" s="77" t="s">
        <v>1954</v>
      </c>
      <c r="AT129" s="77" t="s">
        <v>914</v>
      </c>
      <c r="AU129" s="77"/>
      <c r="AV129" s="77" t="s">
        <v>1955</v>
      </c>
      <c r="AW129" s="77"/>
      <c r="AX129" s="77"/>
      <c r="AY129" s="77"/>
      <c r="AZ129" s="77"/>
      <c r="BA129" s="77">
        <v>80739196</v>
      </c>
      <c r="BB129" s="77" t="s">
        <v>113</v>
      </c>
      <c r="BC129" s="77" t="s">
        <v>396</v>
      </c>
      <c r="BD129" s="77" t="s">
        <v>1049</v>
      </c>
      <c r="BE129" s="77" t="s">
        <v>114</v>
      </c>
      <c r="BF129" s="77"/>
      <c r="BG129" s="77" t="s">
        <v>200</v>
      </c>
      <c r="BH129" s="77" t="s">
        <v>181</v>
      </c>
      <c r="BI129" s="77" t="s">
        <v>114</v>
      </c>
      <c r="BJ129" s="77"/>
      <c r="BK129" s="77" t="s">
        <v>201</v>
      </c>
      <c r="BL129" s="77"/>
      <c r="BM129" s="77" t="s">
        <v>380</v>
      </c>
      <c r="BN129" s="77" t="s">
        <v>141</v>
      </c>
    </row>
    <row r="130" spans="1:66">
      <c r="A130" s="77">
        <v>539</v>
      </c>
      <c r="B130" s="77" t="s">
        <v>84</v>
      </c>
      <c r="C130" s="77" t="s">
        <v>85</v>
      </c>
      <c r="D130" s="77" t="s">
        <v>1956</v>
      </c>
      <c r="E130" s="77" t="s">
        <v>1957</v>
      </c>
      <c r="F130" s="77" t="s">
        <v>328</v>
      </c>
      <c r="G130" s="77" t="s">
        <v>1958</v>
      </c>
      <c r="H130" s="77" t="s">
        <v>1959</v>
      </c>
      <c r="I130" s="77" t="s">
        <v>114</v>
      </c>
      <c r="J130" s="77" t="s">
        <v>129</v>
      </c>
      <c r="K130" s="77" t="s">
        <v>308</v>
      </c>
      <c r="L130" s="77" t="s">
        <v>92</v>
      </c>
      <c r="M130" s="77" t="s">
        <v>122</v>
      </c>
      <c r="N130" s="77" t="s">
        <v>368</v>
      </c>
      <c r="O130" s="77"/>
      <c r="P130" s="77"/>
      <c r="Q130" s="77" t="s">
        <v>1960</v>
      </c>
      <c r="R130" s="77" t="s">
        <v>308</v>
      </c>
      <c r="S130" s="77" t="s">
        <v>1961</v>
      </c>
      <c r="T130" s="77" t="s">
        <v>126</v>
      </c>
      <c r="U130" s="77" t="s">
        <v>1962</v>
      </c>
      <c r="V130" s="77" t="s">
        <v>312</v>
      </c>
      <c r="W130" s="77" t="s">
        <v>1039</v>
      </c>
      <c r="X130" s="77" t="s">
        <v>129</v>
      </c>
      <c r="Y130" s="77" t="s">
        <v>609</v>
      </c>
      <c r="Z130" s="77" t="s">
        <v>1963</v>
      </c>
      <c r="AA130" s="77" t="s">
        <v>1964</v>
      </c>
      <c r="AB130" s="77" t="s">
        <v>1960</v>
      </c>
      <c r="AC130" s="77">
        <v>5461553</v>
      </c>
      <c r="AD130" s="77" t="s">
        <v>308</v>
      </c>
      <c r="AE130" s="77" t="s">
        <v>1965</v>
      </c>
      <c r="AF130" s="77" t="s">
        <v>308</v>
      </c>
      <c r="AG130" s="77" t="s">
        <v>1965</v>
      </c>
      <c r="AH130" s="77" t="s">
        <v>1330</v>
      </c>
      <c r="AI130" s="77" t="s">
        <v>1049</v>
      </c>
      <c r="AJ130" s="77" t="s">
        <v>107</v>
      </c>
      <c r="AK130" s="77" t="s">
        <v>114</v>
      </c>
      <c r="AL130" s="77">
        <v>5180</v>
      </c>
      <c r="AM130" s="77"/>
      <c r="AN130" s="77" t="s">
        <v>368</v>
      </c>
      <c r="AO130" s="77" t="s">
        <v>274</v>
      </c>
      <c r="AP130" s="77" t="s">
        <v>275</v>
      </c>
      <c r="AQ130" s="77" t="s">
        <v>276</v>
      </c>
      <c r="AR130" s="77" t="s">
        <v>1966</v>
      </c>
      <c r="AS130" s="77" t="s">
        <v>1967</v>
      </c>
      <c r="AT130" s="77" t="s">
        <v>914</v>
      </c>
      <c r="AU130" s="77"/>
      <c r="AV130" s="77" t="s">
        <v>1968</v>
      </c>
      <c r="AW130" s="77"/>
      <c r="AX130" s="77"/>
      <c r="AY130" s="77"/>
      <c r="AZ130" s="77"/>
      <c r="BA130" s="77">
        <v>80652396</v>
      </c>
      <c r="BB130" s="77" t="s">
        <v>113</v>
      </c>
      <c r="BC130" s="77" t="s">
        <v>324</v>
      </c>
      <c r="BD130" s="77" t="s">
        <v>1049</v>
      </c>
      <c r="BE130" s="77" t="s">
        <v>114</v>
      </c>
      <c r="BF130" s="77"/>
      <c r="BG130" s="77" t="s">
        <v>616</v>
      </c>
      <c r="BH130" s="77" t="s">
        <v>181</v>
      </c>
      <c r="BI130" s="77" t="s">
        <v>1969</v>
      </c>
      <c r="BJ130" s="77"/>
      <c r="BK130" s="77" t="s">
        <v>201</v>
      </c>
      <c r="BL130" s="77"/>
      <c r="BM130" s="77" t="s">
        <v>140</v>
      </c>
      <c r="BN130" s="77" t="s">
        <v>141</v>
      </c>
    </row>
    <row r="131" spans="1:66">
      <c r="A131" s="77">
        <v>561</v>
      </c>
      <c r="B131" s="77" t="s">
        <v>84</v>
      </c>
      <c r="C131" s="77" t="s">
        <v>85</v>
      </c>
      <c r="D131" s="77" t="s">
        <v>1677</v>
      </c>
      <c r="E131" s="77" t="s">
        <v>1674</v>
      </c>
      <c r="F131" s="77" t="s">
        <v>119</v>
      </c>
      <c r="G131" s="77" t="s">
        <v>1675</v>
      </c>
      <c r="H131" s="77" t="s">
        <v>1676</v>
      </c>
      <c r="I131" s="77" t="s">
        <v>114</v>
      </c>
      <c r="J131" s="77" t="s">
        <v>121</v>
      </c>
      <c r="K131" s="77" t="s">
        <v>24</v>
      </c>
      <c r="L131" s="77" t="s">
        <v>92</v>
      </c>
      <c r="M131" s="77" t="s">
        <v>1530</v>
      </c>
      <c r="N131" s="77" t="s">
        <v>606</v>
      </c>
      <c r="O131" s="77"/>
      <c r="P131" s="77"/>
      <c r="Q131" s="77" t="s">
        <v>1677</v>
      </c>
      <c r="R131" s="77" t="s">
        <v>24</v>
      </c>
      <c r="S131" s="77" t="s">
        <v>1970</v>
      </c>
      <c r="T131" s="77" t="s">
        <v>126</v>
      </c>
      <c r="U131" s="77" t="s">
        <v>1971</v>
      </c>
      <c r="V131" s="77" t="s">
        <v>98</v>
      </c>
      <c r="W131" s="77" t="s">
        <v>1056</v>
      </c>
      <c r="X131" s="77" t="s">
        <v>335</v>
      </c>
      <c r="Y131" s="77" t="s">
        <v>1680</v>
      </c>
      <c r="Z131" s="77" t="s">
        <v>717</v>
      </c>
      <c r="AA131" s="77" t="s">
        <v>718</v>
      </c>
      <c r="AB131" s="77" t="s">
        <v>1677</v>
      </c>
      <c r="AC131" s="77">
        <v>5458586</v>
      </c>
      <c r="AD131" s="77" t="s">
        <v>24</v>
      </c>
      <c r="AE131" s="77" t="s">
        <v>1972</v>
      </c>
      <c r="AF131" s="77" t="s">
        <v>24</v>
      </c>
      <c r="AG131" s="77" t="s">
        <v>1973</v>
      </c>
      <c r="AH131" s="77" t="s">
        <v>1060</v>
      </c>
      <c r="AI131" s="77" t="s">
        <v>1044</v>
      </c>
      <c r="AJ131" s="77" t="s">
        <v>107</v>
      </c>
      <c r="AK131" s="77" t="s">
        <v>114</v>
      </c>
      <c r="AL131" s="77">
        <v>4634.3</v>
      </c>
      <c r="AM131" s="77"/>
      <c r="AN131" s="77" t="s">
        <v>606</v>
      </c>
      <c r="AO131" s="77" t="s">
        <v>274</v>
      </c>
      <c r="AP131" s="77" t="s">
        <v>275</v>
      </c>
      <c r="AQ131" s="77" t="s">
        <v>657</v>
      </c>
      <c r="AR131" s="77" t="s">
        <v>1682</v>
      </c>
      <c r="AS131" s="77" t="s">
        <v>1974</v>
      </c>
      <c r="AT131" s="77" t="s">
        <v>927</v>
      </c>
      <c r="AU131" s="77"/>
      <c r="AV131" s="77" t="s">
        <v>1975</v>
      </c>
      <c r="AW131" s="77"/>
      <c r="AX131" s="77"/>
      <c r="AY131" s="77"/>
      <c r="AZ131" s="77"/>
      <c r="BA131" s="77">
        <v>80640544</v>
      </c>
      <c r="BB131" s="77" t="s">
        <v>113</v>
      </c>
      <c r="BC131" s="77" t="s">
        <v>324</v>
      </c>
      <c r="BD131" s="77" t="s">
        <v>1049</v>
      </c>
      <c r="BE131" s="77" t="s">
        <v>114</v>
      </c>
      <c r="BF131" s="77"/>
      <c r="BG131" s="77" t="s">
        <v>282</v>
      </c>
      <c r="BH131" s="77" t="s">
        <v>181</v>
      </c>
      <c r="BI131" s="77" t="s">
        <v>114</v>
      </c>
      <c r="BJ131" s="77"/>
      <c r="BK131" s="77" t="s">
        <v>201</v>
      </c>
      <c r="BL131" s="77"/>
      <c r="BM131" s="77"/>
      <c r="BN131" s="77" t="s">
        <v>141</v>
      </c>
    </row>
    <row r="132" spans="1:66">
      <c r="A132" s="77">
        <v>567</v>
      </c>
      <c r="B132" s="77" t="s">
        <v>84</v>
      </c>
      <c r="C132" s="77" t="s">
        <v>85</v>
      </c>
      <c r="D132" s="77" t="s">
        <v>1976</v>
      </c>
      <c r="E132" s="77" t="s">
        <v>1977</v>
      </c>
      <c r="F132" s="77" t="s">
        <v>119</v>
      </c>
      <c r="G132" s="77" t="s">
        <v>1978</v>
      </c>
      <c r="H132" s="77" t="s">
        <v>114</v>
      </c>
      <c r="I132" s="77" t="s">
        <v>114</v>
      </c>
      <c r="J132" s="77" t="s">
        <v>121</v>
      </c>
      <c r="K132" s="77" t="s">
        <v>24</v>
      </c>
      <c r="L132" s="77" t="s">
        <v>92</v>
      </c>
      <c r="M132" s="77" t="s">
        <v>1530</v>
      </c>
      <c r="N132" s="77" t="s">
        <v>606</v>
      </c>
      <c r="O132" s="77"/>
      <c r="P132" s="77"/>
      <c r="Q132" s="77" t="s">
        <v>1976</v>
      </c>
      <c r="R132" s="77" t="s">
        <v>24</v>
      </c>
      <c r="S132" s="77" t="s">
        <v>1979</v>
      </c>
      <c r="T132" s="77" t="s">
        <v>126</v>
      </c>
      <c r="U132" s="77" t="s">
        <v>1980</v>
      </c>
      <c r="V132" s="77" t="s">
        <v>98</v>
      </c>
      <c r="W132" s="77" t="s">
        <v>1056</v>
      </c>
      <c r="X132" s="77" t="s">
        <v>174</v>
      </c>
      <c r="Y132" s="77" t="s">
        <v>816</v>
      </c>
      <c r="Z132" s="77" t="s">
        <v>457</v>
      </c>
      <c r="AA132" s="77" t="s">
        <v>457</v>
      </c>
      <c r="AB132" s="77" t="s">
        <v>1976</v>
      </c>
      <c r="AC132" s="77">
        <v>5429825</v>
      </c>
      <c r="AD132" s="77" t="s">
        <v>24</v>
      </c>
      <c r="AE132" s="77" t="s">
        <v>1981</v>
      </c>
      <c r="AF132" s="77" t="s">
        <v>24</v>
      </c>
      <c r="AG132" s="77" t="s">
        <v>1981</v>
      </c>
      <c r="AH132" s="77" t="s">
        <v>1442</v>
      </c>
      <c r="AI132" s="77" t="s">
        <v>1443</v>
      </c>
      <c r="AJ132" s="77" t="s">
        <v>107</v>
      </c>
      <c r="AK132" s="77" t="s">
        <v>114</v>
      </c>
      <c r="AL132" s="77">
        <v>4880</v>
      </c>
      <c r="AM132" s="77"/>
      <c r="AN132" s="77" t="s">
        <v>606</v>
      </c>
      <c r="AO132" s="77" t="s">
        <v>274</v>
      </c>
      <c r="AP132" s="77" t="s">
        <v>275</v>
      </c>
      <c r="AQ132" s="77" t="s">
        <v>657</v>
      </c>
      <c r="AR132" s="77" t="s">
        <v>1982</v>
      </c>
      <c r="AS132" s="77" t="s">
        <v>1983</v>
      </c>
      <c r="AT132" s="77" t="s">
        <v>927</v>
      </c>
      <c r="AU132" s="77"/>
      <c r="AV132" s="77" t="s">
        <v>1984</v>
      </c>
      <c r="AW132" s="77"/>
      <c r="AX132" s="77"/>
      <c r="AY132" s="77"/>
      <c r="AZ132" s="77"/>
      <c r="BA132" s="77">
        <v>80677448</v>
      </c>
      <c r="BB132" s="77" t="s">
        <v>113</v>
      </c>
      <c r="BC132" s="77" t="s">
        <v>324</v>
      </c>
      <c r="BD132" s="77" t="s">
        <v>1049</v>
      </c>
      <c r="BE132" s="77" t="s">
        <v>114</v>
      </c>
      <c r="BF132" s="77"/>
      <c r="BG132" s="77" t="s">
        <v>362</v>
      </c>
      <c r="BH132" s="77" t="s">
        <v>181</v>
      </c>
      <c r="BI132" s="77" t="s">
        <v>114</v>
      </c>
      <c r="BJ132" s="77"/>
      <c r="BK132" s="77" t="s">
        <v>201</v>
      </c>
      <c r="BL132" s="77"/>
      <c r="BM132" s="77" t="s">
        <v>140</v>
      </c>
      <c r="BN132" s="77" t="s">
        <v>141</v>
      </c>
    </row>
    <row r="133" spans="1:66">
      <c r="A133" s="77">
        <v>596</v>
      </c>
      <c r="B133" s="77" t="s">
        <v>84</v>
      </c>
      <c r="C133" s="77" t="s">
        <v>85</v>
      </c>
      <c r="D133" s="77" t="s">
        <v>1531</v>
      </c>
      <c r="E133" s="77" t="s">
        <v>1528</v>
      </c>
      <c r="F133" s="77" t="s">
        <v>577</v>
      </c>
      <c r="G133" s="77" t="s">
        <v>1529</v>
      </c>
      <c r="H133" s="77" t="s">
        <v>824</v>
      </c>
      <c r="I133" s="77" t="s">
        <v>114</v>
      </c>
      <c r="J133" s="77" t="s">
        <v>174</v>
      </c>
      <c r="K133" s="77" t="s">
        <v>824</v>
      </c>
      <c r="L133" s="77" t="s">
        <v>92</v>
      </c>
      <c r="M133" s="77" t="s">
        <v>1530</v>
      </c>
      <c r="N133" s="77" t="s">
        <v>1538</v>
      </c>
      <c r="O133" s="77"/>
      <c r="P133" s="77"/>
      <c r="Q133" s="77" t="s">
        <v>1531</v>
      </c>
      <c r="R133" s="77" t="s">
        <v>824</v>
      </c>
      <c r="S133" s="77" t="s">
        <v>1985</v>
      </c>
      <c r="T133" s="77" t="s">
        <v>126</v>
      </c>
      <c r="U133" s="77" t="s">
        <v>1986</v>
      </c>
      <c r="V133" s="77" t="s">
        <v>98</v>
      </c>
      <c r="W133" s="77" t="s">
        <v>1039</v>
      </c>
      <c r="X133" s="77" t="s">
        <v>174</v>
      </c>
      <c r="Y133" s="77" t="s">
        <v>1367</v>
      </c>
      <c r="Z133" s="77" t="s">
        <v>1534</v>
      </c>
      <c r="AA133" s="77" t="s">
        <v>1535</v>
      </c>
      <c r="AB133" s="77" t="s">
        <v>1531</v>
      </c>
      <c r="AC133" s="77">
        <v>5427630</v>
      </c>
      <c r="AD133" s="77" t="s">
        <v>824</v>
      </c>
      <c r="AE133" s="77" t="s">
        <v>1987</v>
      </c>
      <c r="AF133" s="77" t="s">
        <v>824</v>
      </c>
      <c r="AG133" s="77" t="s">
        <v>1987</v>
      </c>
      <c r="AH133" s="77" t="s">
        <v>1988</v>
      </c>
      <c r="AI133" s="77" t="s">
        <v>1989</v>
      </c>
      <c r="AJ133" s="77" t="s">
        <v>107</v>
      </c>
      <c r="AK133" s="77" t="s">
        <v>114</v>
      </c>
      <c r="AL133" s="77">
        <v>19300</v>
      </c>
      <c r="AM133" s="77"/>
      <c r="AN133" s="77" t="s">
        <v>1538</v>
      </c>
      <c r="AO133" s="77" t="s">
        <v>274</v>
      </c>
      <c r="AP133" s="77" t="s">
        <v>275</v>
      </c>
      <c r="AQ133" s="77" t="s">
        <v>276</v>
      </c>
      <c r="AR133" s="77" t="s">
        <v>1539</v>
      </c>
      <c r="AS133" s="77" t="s">
        <v>1990</v>
      </c>
      <c r="AT133" s="77" t="s">
        <v>991</v>
      </c>
      <c r="AU133" s="77"/>
      <c r="AV133" s="77" t="s">
        <v>1991</v>
      </c>
      <c r="AW133" s="77"/>
      <c r="AX133" s="77"/>
      <c r="AY133" s="77"/>
      <c r="AZ133" s="77"/>
      <c r="BA133" s="77">
        <v>80664488</v>
      </c>
      <c r="BB133" s="77" t="s">
        <v>113</v>
      </c>
      <c r="BC133" s="77" t="s">
        <v>324</v>
      </c>
      <c r="BD133" s="77" t="s">
        <v>1049</v>
      </c>
      <c r="BE133" s="77" t="s">
        <v>114</v>
      </c>
      <c r="BF133" s="77"/>
      <c r="BG133" s="77" t="s">
        <v>112</v>
      </c>
      <c r="BH133" s="77" t="s">
        <v>113</v>
      </c>
      <c r="BI133" s="77" t="s">
        <v>114</v>
      </c>
      <c r="BJ133" s="77"/>
      <c r="BK133" s="77" t="s">
        <v>201</v>
      </c>
      <c r="BL133" s="77"/>
      <c r="BM133" s="77" t="s">
        <v>140</v>
      </c>
      <c r="BN133" s="77" t="s">
        <v>141</v>
      </c>
    </row>
    <row r="134" spans="1:66">
      <c r="A134" s="77">
        <v>606</v>
      </c>
      <c r="B134" s="77" t="s">
        <v>84</v>
      </c>
      <c r="C134" s="77" t="s">
        <v>85</v>
      </c>
      <c r="D134" s="77" t="s">
        <v>1992</v>
      </c>
      <c r="E134" s="77" t="s">
        <v>1993</v>
      </c>
      <c r="F134" s="77" t="s">
        <v>119</v>
      </c>
      <c r="G134" s="77" t="s">
        <v>1994</v>
      </c>
      <c r="H134" s="77" t="s">
        <v>114</v>
      </c>
      <c r="I134" s="77" t="s">
        <v>114</v>
      </c>
      <c r="J134" s="77" t="s">
        <v>174</v>
      </c>
      <c r="K134" s="77" t="s">
        <v>1068</v>
      </c>
      <c r="L134" s="77" t="s">
        <v>92</v>
      </c>
      <c r="M134" s="77" t="s">
        <v>122</v>
      </c>
      <c r="N134" s="77" t="s">
        <v>755</v>
      </c>
      <c r="O134" s="77"/>
      <c r="P134" s="77"/>
      <c r="Q134" s="77" t="s">
        <v>1992</v>
      </c>
      <c r="R134" s="77" t="s">
        <v>1068</v>
      </c>
      <c r="S134" s="77" t="s">
        <v>1995</v>
      </c>
      <c r="T134" s="77" t="s">
        <v>126</v>
      </c>
      <c r="U134" s="77" t="s">
        <v>1996</v>
      </c>
      <c r="V134" s="77" t="s">
        <v>98</v>
      </c>
      <c r="W134" s="77" t="s">
        <v>267</v>
      </c>
      <c r="X134" s="77" t="s">
        <v>335</v>
      </c>
      <c r="Y134" s="77" t="s">
        <v>1997</v>
      </c>
      <c r="Z134" s="77" t="s">
        <v>717</v>
      </c>
      <c r="AA134" s="77" t="s">
        <v>718</v>
      </c>
      <c r="AB134" s="77" t="s">
        <v>1992</v>
      </c>
      <c r="AC134" s="77">
        <v>5395484</v>
      </c>
      <c r="AD134" s="77" t="s">
        <v>1068</v>
      </c>
      <c r="AE134" s="77" t="s">
        <v>1998</v>
      </c>
      <c r="AF134" s="77" t="s">
        <v>1068</v>
      </c>
      <c r="AG134" s="77" t="s">
        <v>1998</v>
      </c>
      <c r="AH134" s="77" t="s">
        <v>1060</v>
      </c>
      <c r="AI134" s="77" t="s">
        <v>1044</v>
      </c>
      <c r="AJ134" s="77" t="s">
        <v>107</v>
      </c>
      <c r="AK134" s="77" t="s">
        <v>114</v>
      </c>
      <c r="AL134" s="77">
        <v>5680</v>
      </c>
      <c r="AM134" s="77"/>
      <c r="AN134" s="77" t="s">
        <v>755</v>
      </c>
      <c r="AO134" s="77" t="s">
        <v>274</v>
      </c>
      <c r="AP134" s="77" t="s">
        <v>275</v>
      </c>
      <c r="AQ134" s="77" t="s">
        <v>276</v>
      </c>
      <c r="AR134" s="77" t="s">
        <v>1999</v>
      </c>
      <c r="AS134" s="77" t="s">
        <v>2000</v>
      </c>
      <c r="AT134" s="77" t="s">
        <v>2001</v>
      </c>
      <c r="AU134" s="77"/>
      <c r="AV134" s="77" t="s">
        <v>2002</v>
      </c>
      <c r="AW134" s="77"/>
      <c r="AX134" s="77"/>
      <c r="AY134" s="77"/>
      <c r="AZ134" s="77"/>
      <c r="BA134" s="77">
        <v>80610411</v>
      </c>
      <c r="BB134" s="77" t="s">
        <v>113</v>
      </c>
      <c r="BC134" s="77" t="s">
        <v>324</v>
      </c>
      <c r="BD134" s="77" t="s">
        <v>273</v>
      </c>
      <c r="BE134" s="77" t="s">
        <v>114</v>
      </c>
      <c r="BF134" s="77"/>
      <c r="BG134" s="77" t="s">
        <v>362</v>
      </c>
      <c r="BH134" s="77" t="s">
        <v>181</v>
      </c>
      <c r="BI134" s="77" t="s">
        <v>114</v>
      </c>
      <c r="BJ134" s="77"/>
      <c r="BK134" s="77" t="s">
        <v>201</v>
      </c>
      <c r="BL134" s="77"/>
      <c r="BM134" s="77"/>
      <c r="BN134" s="77" t="s">
        <v>141</v>
      </c>
    </row>
    <row r="135" spans="1:66">
      <c r="A135" s="77">
        <v>618</v>
      </c>
      <c r="B135" s="77" t="s">
        <v>84</v>
      </c>
      <c r="C135" s="77" t="s">
        <v>85</v>
      </c>
      <c r="D135" s="77" t="s">
        <v>2003</v>
      </c>
      <c r="E135" s="77" t="s">
        <v>2004</v>
      </c>
      <c r="F135" s="77" t="s">
        <v>432</v>
      </c>
      <c r="G135" s="77" t="s">
        <v>2005</v>
      </c>
      <c r="H135" s="77" t="s">
        <v>2006</v>
      </c>
      <c r="I135" s="77"/>
      <c r="J135" s="77"/>
      <c r="K135" s="77" t="s">
        <v>22</v>
      </c>
      <c r="L135" s="77" t="s">
        <v>92</v>
      </c>
      <c r="M135" s="77" t="s">
        <v>122</v>
      </c>
      <c r="N135" s="77" t="s">
        <v>2007</v>
      </c>
      <c r="O135" s="77"/>
      <c r="P135" s="77"/>
      <c r="Q135" s="77" t="s">
        <v>2008</v>
      </c>
      <c r="R135" s="77" t="s">
        <v>22</v>
      </c>
      <c r="S135" s="77" t="s">
        <v>2009</v>
      </c>
      <c r="T135" s="77" t="s">
        <v>126</v>
      </c>
      <c r="U135" s="77" t="s">
        <v>2010</v>
      </c>
      <c r="V135" s="77" t="s">
        <v>98</v>
      </c>
      <c r="W135" s="77" t="s">
        <v>1039</v>
      </c>
      <c r="X135" s="77" t="s">
        <v>129</v>
      </c>
      <c r="Y135" s="77" t="s">
        <v>2011</v>
      </c>
      <c r="Z135" s="77" t="s">
        <v>2012</v>
      </c>
      <c r="AA135" s="77" t="s">
        <v>2013</v>
      </c>
      <c r="AB135" s="77" t="s">
        <v>2008</v>
      </c>
      <c r="AC135" s="77">
        <v>5402906</v>
      </c>
      <c r="AD135" s="77" t="s">
        <v>22</v>
      </c>
      <c r="AE135" s="77" t="s">
        <v>2014</v>
      </c>
      <c r="AF135" s="77" t="s">
        <v>22</v>
      </c>
      <c r="AG135" s="77" t="s">
        <v>2014</v>
      </c>
      <c r="AH135" s="77" t="s">
        <v>1550</v>
      </c>
      <c r="AI135" s="77" t="s">
        <v>1551</v>
      </c>
      <c r="AJ135" s="77" t="s">
        <v>107</v>
      </c>
      <c r="AK135" s="77" t="s">
        <v>114</v>
      </c>
      <c r="AL135" s="77">
        <v>14500</v>
      </c>
      <c r="AM135" s="77"/>
      <c r="AN135" s="77" t="s">
        <v>2015</v>
      </c>
      <c r="AO135" s="77" t="s">
        <v>274</v>
      </c>
      <c r="AP135" s="77" t="s">
        <v>275</v>
      </c>
      <c r="AQ135" s="77" t="s">
        <v>459</v>
      </c>
      <c r="AR135" s="77" t="s">
        <v>2016</v>
      </c>
      <c r="AS135" s="77" t="s">
        <v>2017</v>
      </c>
      <c r="AT135" s="77" t="s">
        <v>1004</v>
      </c>
      <c r="AU135" s="77"/>
      <c r="AV135" s="77" t="s">
        <v>2018</v>
      </c>
      <c r="AW135" s="77"/>
      <c r="AX135" s="77"/>
      <c r="AY135" s="77"/>
      <c r="AZ135" s="77"/>
      <c r="BA135" s="77">
        <v>79370146</v>
      </c>
      <c r="BB135" s="77" t="s">
        <v>113</v>
      </c>
      <c r="BC135" s="77" t="s">
        <v>324</v>
      </c>
      <c r="BD135" s="77" t="s">
        <v>2019</v>
      </c>
      <c r="BE135" s="77" t="s">
        <v>114</v>
      </c>
      <c r="BF135" s="77"/>
      <c r="BG135" s="77" t="s">
        <v>112</v>
      </c>
      <c r="BH135" s="77" t="s">
        <v>181</v>
      </c>
      <c r="BI135" s="77" t="s">
        <v>114</v>
      </c>
      <c r="BJ135" s="77"/>
      <c r="BK135" s="77" t="s">
        <v>201</v>
      </c>
      <c r="BL135" s="77"/>
      <c r="BM135" s="77" t="s">
        <v>140</v>
      </c>
      <c r="BN135" s="77" t="s">
        <v>448</v>
      </c>
    </row>
    <row r="136" spans="1:66">
      <c r="A136" s="77">
        <v>622</v>
      </c>
      <c r="B136" s="77" t="s">
        <v>84</v>
      </c>
      <c r="C136" s="77" t="s">
        <v>85</v>
      </c>
      <c r="D136" s="77" t="s">
        <v>435</v>
      </c>
      <c r="E136" s="77" t="s">
        <v>2020</v>
      </c>
      <c r="F136" s="77" t="s">
        <v>328</v>
      </c>
      <c r="G136" s="77" t="s">
        <v>2021</v>
      </c>
      <c r="H136" s="77" t="s">
        <v>1959</v>
      </c>
      <c r="I136" s="77" t="s">
        <v>114</v>
      </c>
      <c r="J136" s="77" t="s">
        <v>129</v>
      </c>
      <c r="K136" s="77" t="s">
        <v>308</v>
      </c>
      <c r="L136" s="77" t="s">
        <v>92</v>
      </c>
      <c r="M136" s="77" t="s">
        <v>122</v>
      </c>
      <c r="N136" s="77" t="s">
        <v>2022</v>
      </c>
      <c r="O136" s="77"/>
      <c r="P136" s="77"/>
      <c r="Q136" s="77" t="s">
        <v>2023</v>
      </c>
      <c r="R136" s="77" t="s">
        <v>308</v>
      </c>
      <c r="S136" s="77" t="s">
        <v>2024</v>
      </c>
      <c r="T136" s="77" t="s">
        <v>126</v>
      </c>
      <c r="U136" s="77" t="s">
        <v>2025</v>
      </c>
      <c r="V136" s="77" t="s">
        <v>312</v>
      </c>
      <c r="W136" s="77" t="s">
        <v>1039</v>
      </c>
      <c r="X136" s="77" t="s">
        <v>129</v>
      </c>
      <c r="Y136" s="77" t="s">
        <v>2026</v>
      </c>
      <c r="Z136" s="77" t="s">
        <v>1381</v>
      </c>
      <c r="AA136" s="77" t="s">
        <v>2027</v>
      </c>
      <c r="AB136" s="77" t="s">
        <v>2023</v>
      </c>
      <c r="AC136" s="77">
        <v>5393867</v>
      </c>
      <c r="AD136" s="77" t="s">
        <v>308</v>
      </c>
      <c r="AE136" s="77" t="s">
        <v>2028</v>
      </c>
      <c r="AF136" s="77" t="s">
        <v>308</v>
      </c>
      <c r="AG136" s="77" t="s">
        <v>2029</v>
      </c>
      <c r="AH136" s="77" t="s">
        <v>1330</v>
      </c>
      <c r="AI136" s="77" t="s">
        <v>1049</v>
      </c>
      <c r="AJ136" s="77" t="s">
        <v>107</v>
      </c>
      <c r="AK136" s="77" t="s">
        <v>114</v>
      </c>
      <c r="AL136" s="77">
        <v>4980</v>
      </c>
      <c r="AM136" s="77"/>
      <c r="AN136" s="77" t="s">
        <v>2022</v>
      </c>
      <c r="AO136" s="77" t="s">
        <v>274</v>
      </c>
      <c r="AP136" s="77" t="s">
        <v>275</v>
      </c>
      <c r="AQ136" s="77" t="s">
        <v>533</v>
      </c>
      <c r="AR136" s="77" t="s">
        <v>2030</v>
      </c>
      <c r="AS136" s="77" t="s">
        <v>2031</v>
      </c>
      <c r="AT136" s="77" t="s">
        <v>1004</v>
      </c>
      <c r="AU136" s="77"/>
      <c r="AV136" s="77" t="s">
        <v>2032</v>
      </c>
      <c r="AW136" s="77"/>
      <c r="AX136" s="77"/>
      <c r="AY136" s="77"/>
      <c r="AZ136" s="77"/>
      <c r="BA136" s="77">
        <v>80509635</v>
      </c>
      <c r="BB136" s="77" t="s">
        <v>113</v>
      </c>
      <c r="BC136" s="77" t="s">
        <v>324</v>
      </c>
      <c r="BD136" s="77" t="s">
        <v>1049</v>
      </c>
      <c r="BE136" s="77" t="s">
        <v>114</v>
      </c>
      <c r="BF136" s="77"/>
      <c r="BG136" s="77" t="s">
        <v>616</v>
      </c>
      <c r="BH136" s="77" t="s">
        <v>181</v>
      </c>
      <c r="BI136" s="77" t="s">
        <v>2033</v>
      </c>
      <c r="BJ136" s="77"/>
      <c r="BK136" s="77" t="s">
        <v>201</v>
      </c>
      <c r="BL136" s="77"/>
      <c r="BM136" s="77" t="s">
        <v>414</v>
      </c>
      <c r="BN136" s="77" t="s">
        <v>141</v>
      </c>
    </row>
    <row r="137" spans="1:66">
      <c r="A137" s="77">
        <v>655</v>
      </c>
      <c r="B137" s="77" t="s">
        <v>84</v>
      </c>
      <c r="C137" s="77" t="s">
        <v>85</v>
      </c>
      <c r="D137" s="77" t="s">
        <v>435</v>
      </c>
      <c r="E137" s="77" t="s">
        <v>2034</v>
      </c>
      <c r="F137" s="77" t="s">
        <v>328</v>
      </c>
      <c r="G137" s="77" t="s">
        <v>2035</v>
      </c>
      <c r="H137" s="77" t="s">
        <v>905</v>
      </c>
      <c r="I137" s="77" t="s">
        <v>114</v>
      </c>
      <c r="J137" s="77" t="s">
        <v>129</v>
      </c>
      <c r="K137" s="77" t="s">
        <v>19</v>
      </c>
      <c r="L137" s="77" t="s">
        <v>92</v>
      </c>
      <c r="M137" s="77" t="s">
        <v>122</v>
      </c>
      <c r="N137" s="77" t="s">
        <v>2036</v>
      </c>
      <c r="O137" s="77"/>
      <c r="P137" s="77"/>
      <c r="Q137" s="77" t="s">
        <v>2037</v>
      </c>
      <c r="R137" s="77" t="s">
        <v>19</v>
      </c>
      <c r="S137" s="77" t="s">
        <v>2038</v>
      </c>
      <c r="T137" s="77" t="s">
        <v>96</v>
      </c>
      <c r="U137" s="77" t="s">
        <v>2039</v>
      </c>
      <c r="V137" s="77" t="s">
        <v>98</v>
      </c>
      <c r="W137" s="77" t="s">
        <v>1039</v>
      </c>
      <c r="X137" s="77" t="s">
        <v>1107</v>
      </c>
      <c r="Y137" s="77" t="s">
        <v>1108</v>
      </c>
      <c r="Z137" s="77" t="s">
        <v>1166</v>
      </c>
      <c r="AA137" s="77" t="s">
        <v>2040</v>
      </c>
      <c r="AB137" s="77" t="s">
        <v>2037</v>
      </c>
      <c r="AC137" s="77">
        <v>5391627</v>
      </c>
      <c r="AD137" s="77" t="s">
        <v>19</v>
      </c>
      <c r="AE137" s="77" t="s">
        <v>2041</v>
      </c>
      <c r="AF137" s="77" t="s">
        <v>19</v>
      </c>
      <c r="AG137" s="77" t="s">
        <v>2042</v>
      </c>
      <c r="AH137" s="77" t="s">
        <v>1330</v>
      </c>
      <c r="AI137" s="77" t="s">
        <v>1049</v>
      </c>
      <c r="AJ137" s="77" t="s">
        <v>107</v>
      </c>
      <c r="AK137" s="77" t="s">
        <v>114</v>
      </c>
      <c r="AL137" s="77">
        <v>5180</v>
      </c>
      <c r="AM137" s="77"/>
      <c r="AN137" s="77" t="s">
        <v>2036</v>
      </c>
      <c r="AO137" s="77" t="s">
        <v>300</v>
      </c>
      <c r="AP137" s="77" t="s">
        <v>275</v>
      </c>
      <c r="AQ137" s="77" t="s">
        <v>484</v>
      </c>
      <c r="AR137" s="77" t="s">
        <v>2043</v>
      </c>
      <c r="AS137" s="77" t="s">
        <v>2044</v>
      </c>
      <c r="AT137" s="77" t="s">
        <v>2045</v>
      </c>
      <c r="AU137" s="77"/>
      <c r="AV137" s="77" t="s">
        <v>2046</v>
      </c>
      <c r="AW137" s="77"/>
      <c r="AX137" s="77"/>
      <c r="AY137" s="77"/>
      <c r="AZ137" s="77"/>
      <c r="BA137" s="77">
        <v>16984058</v>
      </c>
      <c r="BB137" s="77" t="s">
        <v>113</v>
      </c>
      <c r="BC137" s="77" t="s">
        <v>324</v>
      </c>
      <c r="BD137" s="77" t="s">
        <v>1049</v>
      </c>
      <c r="BE137" s="77" t="s">
        <v>114</v>
      </c>
      <c r="BF137" s="77"/>
      <c r="BG137" s="77" t="s">
        <v>1117</v>
      </c>
      <c r="BH137" s="77" t="s">
        <v>181</v>
      </c>
      <c r="BI137" s="77" t="s">
        <v>114</v>
      </c>
      <c r="BJ137" s="77"/>
      <c r="BK137" s="77" t="s">
        <v>201</v>
      </c>
      <c r="BL137" s="77"/>
      <c r="BM137" s="77"/>
      <c r="BN137" s="77" t="s">
        <v>141</v>
      </c>
    </row>
    <row r="138" spans="1:66">
      <c r="A138" s="77">
        <v>692</v>
      </c>
      <c r="B138" s="77" t="s">
        <v>84</v>
      </c>
      <c r="C138" s="77" t="s">
        <v>85</v>
      </c>
      <c r="D138" s="77" t="s">
        <v>1724</v>
      </c>
      <c r="E138" s="77" t="s">
        <v>2047</v>
      </c>
      <c r="F138" s="77" t="s">
        <v>328</v>
      </c>
      <c r="G138" s="77" t="s">
        <v>2048</v>
      </c>
      <c r="H138" s="77" t="s">
        <v>1401</v>
      </c>
      <c r="I138" s="77" t="s">
        <v>114</v>
      </c>
      <c r="J138" s="77" t="s">
        <v>335</v>
      </c>
      <c r="K138" s="77" t="s">
        <v>1068</v>
      </c>
      <c r="L138" s="77" t="s">
        <v>92</v>
      </c>
      <c r="M138" s="77" t="s">
        <v>122</v>
      </c>
      <c r="N138" s="77" t="s">
        <v>2049</v>
      </c>
      <c r="O138" s="77"/>
      <c r="P138" s="77"/>
      <c r="Q138" s="77" t="s">
        <v>2050</v>
      </c>
      <c r="R138" s="77" t="s">
        <v>1068</v>
      </c>
      <c r="S138" s="77" t="s">
        <v>2051</v>
      </c>
      <c r="T138" s="77" t="s">
        <v>126</v>
      </c>
      <c r="U138" s="77" t="s">
        <v>2052</v>
      </c>
      <c r="V138" s="77" t="s">
        <v>98</v>
      </c>
      <c r="W138" s="77" t="s">
        <v>1311</v>
      </c>
      <c r="X138" s="77" t="s">
        <v>335</v>
      </c>
      <c r="Y138" s="77" t="s">
        <v>1997</v>
      </c>
      <c r="Z138" s="77" t="s">
        <v>717</v>
      </c>
      <c r="AA138" s="77" t="s">
        <v>718</v>
      </c>
      <c r="AB138" s="77" t="s">
        <v>2050</v>
      </c>
      <c r="AC138" s="77">
        <v>5357247</v>
      </c>
      <c r="AD138" s="77" t="s">
        <v>1068</v>
      </c>
      <c r="AE138" s="77" t="s">
        <v>2053</v>
      </c>
      <c r="AF138" s="77" t="s">
        <v>1068</v>
      </c>
      <c r="AG138" s="77" t="s">
        <v>2053</v>
      </c>
      <c r="AH138" s="77" t="s">
        <v>1442</v>
      </c>
      <c r="AI138" s="77" t="s">
        <v>1443</v>
      </c>
      <c r="AJ138" s="77" t="s">
        <v>107</v>
      </c>
      <c r="AK138" s="77" t="s">
        <v>114</v>
      </c>
      <c r="AL138" s="77">
        <v>4634.3</v>
      </c>
      <c r="AM138" s="77"/>
      <c r="AN138" s="77" t="s">
        <v>2049</v>
      </c>
      <c r="AO138" s="77" t="s">
        <v>274</v>
      </c>
      <c r="AP138" s="77" t="s">
        <v>275</v>
      </c>
      <c r="AQ138" s="77" t="s">
        <v>710</v>
      </c>
      <c r="AR138" s="77" t="s">
        <v>2054</v>
      </c>
      <c r="AS138" s="77" t="s">
        <v>2055</v>
      </c>
      <c r="AT138" s="77" t="s">
        <v>2056</v>
      </c>
      <c r="AU138" s="77"/>
      <c r="AV138" s="77" t="s">
        <v>2057</v>
      </c>
      <c r="AW138" s="77"/>
      <c r="AX138" s="77"/>
      <c r="AY138" s="77"/>
      <c r="AZ138" s="77"/>
      <c r="BA138" s="77">
        <v>79660329</v>
      </c>
      <c r="BB138" s="77" t="s">
        <v>113</v>
      </c>
      <c r="BC138" s="77"/>
      <c r="BD138" s="77" t="s">
        <v>114</v>
      </c>
      <c r="BE138" s="77" t="s">
        <v>114</v>
      </c>
      <c r="BF138" s="77"/>
      <c r="BG138" s="77" t="s">
        <v>200</v>
      </c>
      <c r="BH138" s="77" t="s">
        <v>181</v>
      </c>
      <c r="BI138" s="77" t="s">
        <v>114</v>
      </c>
      <c r="BJ138" s="77"/>
      <c r="BK138" s="77" t="s">
        <v>201</v>
      </c>
      <c r="BL138" s="77"/>
      <c r="BM138" s="77" t="s">
        <v>140</v>
      </c>
      <c r="BN138" s="77" t="s">
        <v>141</v>
      </c>
    </row>
    <row r="139" spans="1:66">
      <c r="A139" s="77">
        <v>694</v>
      </c>
      <c r="B139" s="77" t="s">
        <v>84</v>
      </c>
      <c r="C139" s="77" t="s">
        <v>85</v>
      </c>
      <c r="D139" s="77" t="s">
        <v>2058</v>
      </c>
      <c r="E139" s="77" t="s">
        <v>2059</v>
      </c>
      <c r="F139" s="77" t="s">
        <v>328</v>
      </c>
      <c r="G139" s="77" t="s">
        <v>2060</v>
      </c>
      <c r="H139" s="77" t="s">
        <v>1401</v>
      </c>
      <c r="I139" s="77" t="s">
        <v>114</v>
      </c>
      <c r="J139" s="77" t="s">
        <v>121</v>
      </c>
      <c r="K139" s="77" t="s">
        <v>1068</v>
      </c>
      <c r="L139" s="77" t="s">
        <v>92</v>
      </c>
      <c r="M139" s="77" t="s">
        <v>122</v>
      </c>
      <c r="N139" s="77" t="s">
        <v>2049</v>
      </c>
      <c r="O139" s="77"/>
      <c r="P139" s="77"/>
      <c r="Q139" s="77" t="s">
        <v>2058</v>
      </c>
      <c r="R139" s="77" t="s">
        <v>1068</v>
      </c>
      <c r="S139" s="77" t="s">
        <v>2061</v>
      </c>
      <c r="T139" s="77" t="s">
        <v>126</v>
      </c>
      <c r="U139" s="77" t="s">
        <v>2062</v>
      </c>
      <c r="V139" s="77" t="s">
        <v>98</v>
      </c>
      <c r="W139" s="77" t="s">
        <v>1311</v>
      </c>
      <c r="X139" s="77" t="s">
        <v>335</v>
      </c>
      <c r="Y139" s="77" t="s">
        <v>1997</v>
      </c>
      <c r="Z139" s="77" t="s">
        <v>717</v>
      </c>
      <c r="AA139" s="77" t="s">
        <v>718</v>
      </c>
      <c r="AB139" s="77" t="s">
        <v>2058</v>
      </c>
      <c r="AC139" s="77">
        <v>5357246</v>
      </c>
      <c r="AD139" s="77" t="s">
        <v>1068</v>
      </c>
      <c r="AE139" s="77" t="s">
        <v>2063</v>
      </c>
      <c r="AF139" s="77" t="s">
        <v>1068</v>
      </c>
      <c r="AG139" s="77" t="s">
        <v>2063</v>
      </c>
      <c r="AH139" s="77" t="s">
        <v>1043</v>
      </c>
      <c r="AI139" s="77" t="s">
        <v>1044</v>
      </c>
      <c r="AJ139" s="77" t="s">
        <v>107</v>
      </c>
      <c r="AK139" s="77" t="s">
        <v>114</v>
      </c>
      <c r="AL139" s="77">
        <v>4880</v>
      </c>
      <c r="AM139" s="77"/>
      <c r="AN139" s="77" t="s">
        <v>2049</v>
      </c>
      <c r="AO139" s="77" t="s">
        <v>274</v>
      </c>
      <c r="AP139" s="77" t="s">
        <v>275</v>
      </c>
      <c r="AQ139" s="77" t="s">
        <v>710</v>
      </c>
      <c r="AR139" s="77" t="s">
        <v>2064</v>
      </c>
      <c r="AS139" s="77" t="s">
        <v>2065</v>
      </c>
      <c r="AT139" s="77" t="s">
        <v>2056</v>
      </c>
      <c r="AU139" s="77"/>
      <c r="AV139" s="77" t="s">
        <v>2066</v>
      </c>
      <c r="AW139" s="77"/>
      <c r="AX139" s="77"/>
      <c r="AY139" s="77"/>
      <c r="AZ139" s="77"/>
      <c r="BA139" s="77">
        <v>79661123</v>
      </c>
      <c r="BB139" s="77" t="s">
        <v>113</v>
      </c>
      <c r="BC139" s="77"/>
      <c r="BD139" s="77" t="s">
        <v>114</v>
      </c>
      <c r="BE139" s="77" t="s">
        <v>114</v>
      </c>
      <c r="BF139" s="77"/>
      <c r="BG139" s="77" t="s">
        <v>200</v>
      </c>
      <c r="BH139" s="77" t="s">
        <v>113</v>
      </c>
      <c r="BI139" s="77" t="s">
        <v>114</v>
      </c>
      <c r="BJ139" s="77"/>
      <c r="BK139" s="77" t="s">
        <v>201</v>
      </c>
      <c r="BL139" s="77"/>
      <c r="BM139" s="77" t="s">
        <v>140</v>
      </c>
      <c r="BN139" s="77" t="s">
        <v>141</v>
      </c>
    </row>
    <row r="140" spans="1:66">
      <c r="A140" s="77">
        <v>703</v>
      </c>
      <c r="B140" s="77" t="s">
        <v>84</v>
      </c>
      <c r="C140" s="77" t="s">
        <v>85</v>
      </c>
      <c r="D140" s="77" t="s">
        <v>1758</v>
      </c>
      <c r="E140" s="77" t="s">
        <v>1755</v>
      </c>
      <c r="F140" s="77" t="s">
        <v>451</v>
      </c>
      <c r="G140" s="77" t="s">
        <v>1756</v>
      </c>
      <c r="H140" s="77" t="s">
        <v>1757</v>
      </c>
      <c r="I140" s="77" t="s">
        <v>114</v>
      </c>
      <c r="J140" s="77" t="s">
        <v>335</v>
      </c>
      <c r="K140" s="77" t="s">
        <v>701</v>
      </c>
      <c r="L140" s="77" t="s">
        <v>92</v>
      </c>
      <c r="M140" s="77" t="s">
        <v>122</v>
      </c>
      <c r="N140" s="77" t="s">
        <v>1010</v>
      </c>
      <c r="O140" s="77"/>
      <c r="P140" s="77"/>
      <c r="Q140" s="77" t="s">
        <v>1758</v>
      </c>
      <c r="R140" s="77" t="s">
        <v>701</v>
      </c>
      <c r="S140" s="77" t="s">
        <v>2067</v>
      </c>
      <c r="T140" s="77" t="s">
        <v>126</v>
      </c>
      <c r="U140" s="77" t="s">
        <v>2068</v>
      </c>
      <c r="V140" s="77" t="s">
        <v>98</v>
      </c>
      <c r="W140" s="77" t="s">
        <v>1056</v>
      </c>
      <c r="X140" s="77" t="s">
        <v>335</v>
      </c>
      <c r="Y140" s="77" t="s">
        <v>1057</v>
      </c>
      <c r="Z140" s="77" t="s">
        <v>717</v>
      </c>
      <c r="AA140" s="77" t="s">
        <v>718</v>
      </c>
      <c r="AB140" s="77" t="s">
        <v>1758</v>
      </c>
      <c r="AC140" s="77">
        <v>5355673</v>
      </c>
      <c r="AD140" s="77" t="s">
        <v>701</v>
      </c>
      <c r="AE140" s="77" t="s">
        <v>2069</v>
      </c>
      <c r="AF140" s="77" t="s">
        <v>701</v>
      </c>
      <c r="AG140" s="77" t="s">
        <v>2069</v>
      </c>
      <c r="AH140" s="77" t="s">
        <v>1060</v>
      </c>
      <c r="AI140" s="77" t="s">
        <v>1044</v>
      </c>
      <c r="AJ140" s="77" t="s">
        <v>107</v>
      </c>
      <c r="AK140" s="77" t="s">
        <v>114</v>
      </c>
      <c r="AL140" s="77">
        <v>4302</v>
      </c>
      <c r="AM140" s="77"/>
      <c r="AN140" s="77" t="s">
        <v>23</v>
      </c>
      <c r="AO140" s="77" t="s">
        <v>274</v>
      </c>
      <c r="AP140" s="77" t="s">
        <v>275</v>
      </c>
      <c r="AQ140" s="77" t="s">
        <v>499</v>
      </c>
      <c r="AR140" s="77" t="s">
        <v>1763</v>
      </c>
      <c r="AS140" s="77" t="s">
        <v>2070</v>
      </c>
      <c r="AT140" s="77" t="s">
        <v>2071</v>
      </c>
      <c r="AU140" s="77"/>
      <c r="AV140" s="77" t="s">
        <v>2072</v>
      </c>
      <c r="AW140" s="77"/>
      <c r="AX140" s="77"/>
      <c r="AY140" s="77"/>
      <c r="AZ140" s="77"/>
      <c r="BA140" s="77">
        <v>19098841</v>
      </c>
      <c r="BB140" s="77" t="s">
        <v>113</v>
      </c>
      <c r="BC140" s="77" t="s">
        <v>324</v>
      </c>
      <c r="BD140" s="77" t="s">
        <v>114</v>
      </c>
      <c r="BE140" s="77" t="s">
        <v>114</v>
      </c>
      <c r="BF140" s="77"/>
      <c r="BG140" s="77" t="s">
        <v>282</v>
      </c>
      <c r="BH140" s="77" t="s">
        <v>113</v>
      </c>
      <c r="BI140" s="77" t="s">
        <v>114</v>
      </c>
      <c r="BJ140" s="77"/>
      <c r="BK140" s="77" t="s">
        <v>201</v>
      </c>
      <c r="BL140" s="77"/>
      <c r="BM140" s="77"/>
      <c r="BN140" s="77" t="s">
        <v>141</v>
      </c>
    </row>
    <row r="141" spans="1:66">
      <c r="A141" s="77">
        <v>717</v>
      </c>
      <c r="B141" s="77" t="s">
        <v>84</v>
      </c>
      <c r="C141" s="77" t="s">
        <v>85</v>
      </c>
      <c r="D141" s="77"/>
      <c r="E141" s="77" t="s">
        <v>2073</v>
      </c>
      <c r="F141" s="77"/>
      <c r="G141" s="77" t="s">
        <v>2074</v>
      </c>
      <c r="H141" s="77" t="s">
        <v>2075</v>
      </c>
      <c r="I141" s="77" t="s">
        <v>114</v>
      </c>
      <c r="J141" s="77" t="s">
        <v>145</v>
      </c>
      <c r="K141" s="77" t="s">
        <v>263</v>
      </c>
      <c r="L141" s="77" t="s">
        <v>92</v>
      </c>
      <c r="M141" s="77" t="s">
        <v>122</v>
      </c>
      <c r="N141" s="77"/>
      <c r="O141" s="77"/>
      <c r="P141" s="77"/>
      <c r="Q141" s="77" t="s">
        <v>2076</v>
      </c>
      <c r="R141" s="77" t="s">
        <v>263</v>
      </c>
      <c r="S141" s="77" t="s">
        <v>2077</v>
      </c>
      <c r="T141" s="77" t="s">
        <v>96</v>
      </c>
      <c r="U141" s="77" t="s">
        <v>2078</v>
      </c>
      <c r="V141" s="77" t="s">
        <v>98</v>
      </c>
      <c r="W141" s="77" t="s">
        <v>128</v>
      </c>
      <c r="X141" s="77" t="s">
        <v>145</v>
      </c>
      <c r="Y141" s="77" t="s">
        <v>2079</v>
      </c>
      <c r="Z141" s="77" t="s">
        <v>153</v>
      </c>
      <c r="AA141" s="77" t="s">
        <v>1564</v>
      </c>
      <c r="AB141" s="77" t="s">
        <v>2076</v>
      </c>
      <c r="AC141" s="77">
        <v>5397750</v>
      </c>
      <c r="AD141" s="77" t="s">
        <v>263</v>
      </c>
      <c r="AE141" s="77" t="s">
        <v>2080</v>
      </c>
      <c r="AF141" s="77" t="s">
        <v>263</v>
      </c>
      <c r="AG141" s="77" t="s">
        <v>2081</v>
      </c>
      <c r="AH141" s="77" t="s">
        <v>2082</v>
      </c>
      <c r="AI141" s="77" t="s">
        <v>2083</v>
      </c>
      <c r="AJ141" s="77" t="s">
        <v>107</v>
      </c>
      <c r="AK141" s="77" t="s">
        <v>114</v>
      </c>
      <c r="AL141" s="77">
        <v>1800</v>
      </c>
      <c r="AM141" s="77"/>
      <c r="AN141" s="77" t="s">
        <v>121</v>
      </c>
      <c r="AO141" s="77" t="s">
        <v>300</v>
      </c>
      <c r="AP141" s="77" t="s">
        <v>275</v>
      </c>
      <c r="AQ141" s="77"/>
      <c r="AR141" s="77" t="s">
        <v>2084</v>
      </c>
      <c r="AS141" s="77"/>
      <c r="AT141" s="77" t="s">
        <v>2085</v>
      </c>
      <c r="AU141" s="77"/>
      <c r="AV141" s="77" t="s">
        <v>2086</v>
      </c>
      <c r="AW141" s="77"/>
      <c r="AX141" s="77"/>
      <c r="AY141" s="77"/>
      <c r="AZ141" s="77"/>
      <c r="BA141" s="77">
        <v>40668367</v>
      </c>
      <c r="BB141" s="77" t="s">
        <v>113</v>
      </c>
      <c r="BC141" s="77" t="s">
        <v>2087</v>
      </c>
      <c r="BD141" s="77" t="s">
        <v>136</v>
      </c>
      <c r="BE141" s="77" t="s">
        <v>110</v>
      </c>
      <c r="BF141" s="77"/>
      <c r="BG141" s="77" t="s">
        <v>2088</v>
      </c>
      <c r="BH141" s="77" t="s">
        <v>181</v>
      </c>
      <c r="BI141" s="77" t="s">
        <v>114</v>
      </c>
      <c r="BJ141" s="77"/>
      <c r="BK141" s="77"/>
      <c r="BL141" s="77"/>
      <c r="BM141" s="77"/>
      <c r="BN141" s="77"/>
    </row>
    <row r="142" spans="1:66">
      <c r="A142" s="77">
        <v>723</v>
      </c>
      <c r="B142" s="77" t="s">
        <v>84</v>
      </c>
      <c r="C142" s="77" t="s">
        <v>85</v>
      </c>
      <c r="D142" s="77" t="s">
        <v>344</v>
      </c>
      <c r="E142" s="77" t="s">
        <v>2089</v>
      </c>
      <c r="F142" s="77" t="s">
        <v>2090</v>
      </c>
      <c r="G142" s="77" t="s">
        <v>2091</v>
      </c>
      <c r="H142" s="77" t="s">
        <v>2092</v>
      </c>
      <c r="I142" s="77" t="s">
        <v>1640</v>
      </c>
      <c r="J142" s="77"/>
      <c r="K142" s="77" t="s">
        <v>2090</v>
      </c>
      <c r="L142" s="77" t="s">
        <v>92</v>
      </c>
      <c r="M142" s="77" t="s">
        <v>350</v>
      </c>
      <c r="N142" s="77" t="s">
        <v>2093</v>
      </c>
      <c r="O142" s="77"/>
      <c r="P142" s="77"/>
      <c r="Q142" s="77" t="s">
        <v>2094</v>
      </c>
      <c r="R142" s="77" t="s">
        <v>2090</v>
      </c>
      <c r="S142" s="77" t="s">
        <v>2095</v>
      </c>
      <c r="T142" s="77" t="s">
        <v>126</v>
      </c>
      <c r="U142" s="77" t="s">
        <v>2096</v>
      </c>
      <c r="V142" s="77" t="s">
        <v>312</v>
      </c>
      <c r="W142" s="77" t="s">
        <v>1039</v>
      </c>
      <c r="X142" s="77" t="s">
        <v>129</v>
      </c>
      <c r="Y142" s="77" t="s">
        <v>2097</v>
      </c>
      <c r="Z142" s="77" t="s">
        <v>2098</v>
      </c>
      <c r="AA142" s="77" t="s">
        <v>2099</v>
      </c>
      <c r="AB142" s="77" t="s">
        <v>2094</v>
      </c>
      <c r="AC142" s="77">
        <v>5375580</v>
      </c>
      <c r="AD142" s="77" t="s">
        <v>2090</v>
      </c>
      <c r="AE142" s="77" t="s">
        <v>2100</v>
      </c>
      <c r="AF142" s="77" t="s">
        <v>2090</v>
      </c>
      <c r="AG142" s="77" t="s">
        <v>2101</v>
      </c>
      <c r="AH142" s="77" t="s">
        <v>1578</v>
      </c>
      <c r="AI142" s="77" t="s">
        <v>1049</v>
      </c>
      <c r="AJ142" s="77" t="s">
        <v>107</v>
      </c>
      <c r="AK142" s="77" t="s">
        <v>114</v>
      </c>
      <c r="AL142" s="77">
        <v>5980</v>
      </c>
      <c r="AM142" s="77"/>
      <c r="AN142" s="77" t="s">
        <v>2090</v>
      </c>
      <c r="AO142" s="77" t="s">
        <v>274</v>
      </c>
      <c r="AP142" s="77" t="s">
        <v>275</v>
      </c>
      <c r="AQ142" s="77" t="s">
        <v>276</v>
      </c>
      <c r="AR142" s="77" t="s">
        <v>2102</v>
      </c>
      <c r="AS142" s="77" t="s">
        <v>2103</v>
      </c>
      <c r="AT142" s="77" t="s">
        <v>2104</v>
      </c>
      <c r="AU142" s="77"/>
      <c r="AV142" s="77" t="s">
        <v>2105</v>
      </c>
      <c r="AW142" s="77"/>
      <c r="AX142" s="77"/>
      <c r="AY142" s="77"/>
      <c r="AZ142" s="77"/>
      <c r="BA142" s="77">
        <v>74495531</v>
      </c>
      <c r="BB142" s="77" t="s">
        <v>113</v>
      </c>
      <c r="BC142" s="77" t="s">
        <v>324</v>
      </c>
      <c r="BD142" s="77" t="s">
        <v>1049</v>
      </c>
      <c r="BE142" s="77" t="s">
        <v>114</v>
      </c>
      <c r="BF142" s="77"/>
      <c r="BG142" s="77" t="s">
        <v>1117</v>
      </c>
      <c r="BH142" s="77" t="s">
        <v>181</v>
      </c>
      <c r="BI142" s="77" t="s">
        <v>114</v>
      </c>
      <c r="BJ142" s="77"/>
      <c r="BK142" s="77" t="s">
        <v>201</v>
      </c>
      <c r="BL142" s="77"/>
      <c r="BM142" s="77" t="s">
        <v>380</v>
      </c>
      <c r="BN142" s="77" t="s">
        <v>363</v>
      </c>
    </row>
    <row r="143" spans="1:66">
      <c r="A143" s="77">
        <v>53</v>
      </c>
      <c r="B143" s="77" t="s">
        <v>84</v>
      </c>
      <c r="C143" s="77" t="s">
        <v>85</v>
      </c>
      <c r="D143" s="77" t="s">
        <v>2106</v>
      </c>
      <c r="E143" s="77" t="s">
        <v>2107</v>
      </c>
      <c r="F143" s="77" t="s">
        <v>577</v>
      </c>
      <c r="G143" s="77" t="s">
        <v>2108</v>
      </c>
      <c r="H143" s="77" t="s">
        <v>28</v>
      </c>
      <c r="I143" s="77" t="s">
        <v>114</v>
      </c>
      <c r="J143" s="77" t="s">
        <v>151</v>
      </c>
      <c r="K143" s="77" t="s">
        <v>28</v>
      </c>
      <c r="L143" s="77" t="s">
        <v>92</v>
      </c>
      <c r="M143" s="77" t="s">
        <v>1530</v>
      </c>
      <c r="N143" s="77" t="s">
        <v>2109</v>
      </c>
      <c r="O143" s="77"/>
      <c r="P143" s="77"/>
      <c r="Q143" s="77" t="s">
        <v>2106</v>
      </c>
      <c r="R143" s="77" t="s">
        <v>28</v>
      </c>
      <c r="S143" s="77" t="s">
        <v>2110</v>
      </c>
      <c r="T143" s="77" t="s">
        <v>126</v>
      </c>
      <c r="U143" s="77" t="s">
        <v>2111</v>
      </c>
      <c r="V143" s="77" t="s">
        <v>98</v>
      </c>
      <c r="W143" s="77" t="s">
        <v>2112</v>
      </c>
      <c r="X143" s="77" t="s">
        <v>151</v>
      </c>
      <c r="Y143" s="77" t="s">
        <v>2113</v>
      </c>
      <c r="Z143" s="77" t="s">
        <v>2114</v>
      </c>
      <c r="AA143" s="77" t="s">
        <v>2115</v>
      </c>
      <c r="AB143" s="77" t="s">
        <v>2106</v>
      </c>
      <c r="AC143" s="77">
        <v>5479462</v>
      </c>
      <c r="AD143" s="77" t="s">
        <v>28</v>
      </c>
      <c r="AE143" s="77" t="s">
        <v>2116</v>
      </c>
      <c r="AF143" s="77" t="s">
        <v>28</v>
      </c>
      <c r="AG143" s="77" t="s">
        <v>2117</v>
      </c>
      <c r="AH143" s="77" t="s">
        <v>2118</v>
      </c>
      <c r="AI143" s="77" t="s">
        <v>2119</v>
      </c>
      <c r="AJ143" s="77" t="s">
        <v>107</v>
      </c>
      <c r="AK143" s="77" t="s">
        <v>114</v>
      </c>
      <c r="AL143" s="77">
        <v>1999</v>
      </c>
      <c r="AM143" s="77"/>
      <c r="AN143" s="77" t="s">
        <v>2109</v>
      </c>
      <c r="AO143" s="77" t="s">
        <v>274</v>
      </c>
      <c r="AP143" s="77" t="s">
        <v>2120</v>
      </c>
      <c r="AQ143" s="77"/>
      <c r="AR143" s="77"/>
      <c r="AS143" s="77"/>
      <c r="AT143" s="77" t="s">
        <v>667</v>
      </c>
      <c r="AU143" s="77"/>
      <c r="AV143" s="77" t="s">
        <v>2121</v>
      </c>
      <c r="AW143" s="77"/>
      <c r="AX143" s="77"/>
      <c r="AY143" s="77"/>
      <c r="AZ143" s="77" t="s">
        <v>2122</v>
      </c>
      <c r="BA143" s="77">
        <v>81656739</v>
      </c>
      <c r="BB143" s="77" t="s">
        <v>181</v>
      </c>
      <c r="BC143" s="77" t="s">
        <v>108</v>
      </c>
      <c r="BD143" s="77" t="s">
        <v>2123</v>
      </c>
      <c r="BE143" s="77" t="s">
        <v>110</v>
      </c>
      <c r="BF143" s="77"/>
      <c r="BG143" s="77" t="s">
        <v>2124</v>
      </c>
      <c r="BH143" s="77" t="s">
        <v>113</v>
      </c>
      <c r="BI143" s="77" t="s">
        <v>114</v>
      </c>
      <c r="BJ143" s="77"/>
      <c r="BK143" s="77"/>
      <c r="BL143" s="77">
        <v>110536506</v>
      </c>
      <c r="BM143" s="77"/>
      <c r="BN143" s="77" t="s">
        <v>141</v>
      </c>
    </row>
    <row r="144" spans="1:66">
      <c r="A144" s="77">
        <v>97</v>
      </c>
      <c r="B144" s="77" t="s">
        <v>84</v>
      </c>
      <c r="C144" s="77" t="s">
        <v>85</v>
      </c>
      <c r="D144" s="77" t="s">
        <v>223</v>
      </c>
      <c r="E144" s="77" t="s">
        <v>2125</v>
      </c>
      <c r="F144" s="77" t="s">
        <v>285</v>
      </c>
      <c r="G144" s="77" t="s">
        <v>2126</v>
      </c>
      <c r="H144" s="77" t="s">
        <v>2127</v>
      </c>
      <c r="I144" s="77" t="s">
        <v>114</v>
      </c>
      <c r="J144" s="77" t="s">
        <v>129</v>
      </c>
      <c r="K144" s="77" t="s">
        <v>1463</v>
      </c>
      <c r="L144" s="77" t="s">
        <v>92</v>
      </c>
      <c r="M144" s="77" t="s">
        <v>122</v>
      </c>
      <c r="N144" s="77" t="s">
        <v>1921</v>
      </c>
      <c r="O144" s="77"/>
      <c r="P144" s="77"/>
      <c r="Q144" s="77" t="s">
        <v>223</v>
      </c>
      <c r="R144" s="77" t="s">
        <v>1463</v>
      </c>
      <c r="S144" s="77" t="s">
        <v>2128</v>
      </c>
      <c r="T144" s="77" t="s">
        <v>126</v>
      </c>
      <c r="U144" s="77" t="s">
        <v>2129</v>
      </c>
      <c r="V144" s="77" t="s">
        <v>98</v>
      </c>
      <c r="W144" s="77" t="s">
        <v>2112</v>
      </c>
      <c r="X144" s="77" t="s">
        <v>129</v>
      </c>
      <c r="Y144" s="77" t="s">
        <v>355</v>
      </c>
      <c r="Z144" s="77" t="s">
        <v>2130</v>
      </c>
      <c r="AA144" s="77" t="s">
        <v>2131</v>
      </c>
      <c r="AB144" s="77" t="s">
        <v>223</v>
      </c>
      <c r="AC144" s="77">
        <v>5366047</v>
      </c>
      <c r="AD144" s="77" t="s">
        <v>1463</v>
      </c>
      <c r="AE144" s="77" t="s">
        <v>2132</v>
      </c>
      <c r="AF144" s="77" t="s">
        <v>1463</v>
      </c>
      <c r="AG144" s="77" t="s">
        <v>2133</v>
      </c>
      <c r="AH144" s="77" t="s">
        <v>2134</v>
      </c>
      <c r="AI144" s="77" t="s">
        <v>2119</v>
      </c>
      <c r="AJ144" s="77" t="s">
        <v>107</v>
      </c>
      <c r="AK144" s="77" t="s">
        <v>114</v>
      </c>
      <c r="AL144" s="77">
        <v>1999</v>
      </c>
      <c r="AM144" s="77"/>
      <c r="AN144" s="77" t="s">
        <v>1463</v>
      </c>
      <c r="AO144" s="77" t="s">
        <v>274</v>
      </c>
      <c r="AP144" s="77" t="s">
        <v>2120</v>
      </c>
      <c r="AQ144" s="77"/>
      <c r="AR144" s="77"/>
      <c r="AS144" s="77"/>
      <c r="AT144" s="77" t="s">
        <v>2001</v>
      </c>
      <c r="AU144" s="77"/>
      <c r="AV144" s="77" t="s">
        <v>2135</v>
      </c>
      <c r="AW144" s="77"/>
      <c r="AX144" s="77"/>
      <c r="AY144" s="77"/>
      <c r="AZ144" s="77" t="s">
        <v>2122</v>
      </c>
      <c r="BA144" s="77">
        <v>80581262</v>
      </c>
      <c r="BB144" s="77" t="s">
        <v>181</v>
      </c>
      <c r="BC144" s="77" t="s">
        <v>108</v>
      </c>
      <c r="BD144" s="77" t="s">
        <v>2123</v>
      </c>
      <c r="BE144" s="77" t="s">
        <v>110</v>
      </c>
      <c r="BF144" s="77"/>
      <c r="BG144" s="77" t="s">
        <v>200</v>
      </c>
      <c r="BH144" s="77" t="s">
        <v>113</v>
      </c>
      <c r="BI144" s="77" t="s">
        <v>114</v>
      </c>
      <c r="BJ144" s="77"/>
      <c r="BK144" s="77"/>
      <c r="BL144" s="77">
        <v>106520982</v>
      </c>
      <c r="BM144" s="77" t="s">
        <v>140</v>
      </c>
      <c r="BN144" s="77" t="s">
        <v>141</v>
      </c>
    </row>
    <row r="145" spans="1:66">
      <c r="A145" s="77">
        <v>109</v>
      </c>
      <c r="B145" s="77" t="s">
        <v>84</v>
      </c>
      <c r="C145" s="77" t="s">
        <v>85</v>
      </c>
      <c r="D145" s="77" t="s">
        <v>1050</v>
      </c>
      <c r="E145" s="77" t="s">
        <v>1051</v>
      </c>
      <c r="F145" s="77" t="s">
        <v>451</v>
      </c>
      <c r="G145" s="77" t="s">
        <v>1052</v>
      </c>
      <c r="H145" s="77" t="s">
        <v>1053</v>
      </c>
      <c r="I145" s="77" t="s">
        <v>114</v>
      </c>
      <c r="J145" s="77" t="s">
        <v>335</v>
      </c>
      <c r="K145" s="77" t="s">
        <v>701</v>
      </c>
      <c r="L145" s="77" t="s">
        <v>92</v>
      </c>
      <c r="M145" s="77" t="s">
        <v>122</v>
      </c>
      <c r="N145" s="77" t="s">
        <v>1010</v>
      </c>
      <c r="O145" s="77"/>
      <c r="P145" s="77"/>
      <c r="Q145" s="77" t="s">
        <v>1050</v>
      </c>
      <c r="R145" s="77" t="s">
        <v>701</v>
      </c>
      <c r="S145" s="77" t="s">
        <v>1054</v>
      </c>
      <c r="T145" s="77" t="s">
        <v>126</v>
      </c>
      <c r="U145" s="77" t="s">
        <v>1055</v>
      </c>
      <c r="V145" s="77" t="s">
        <v>98</v>
      </c>
      <c r="W145" s="77" t="s">
        <v>1056</v>
      </c>
      <c r="X145" s="77" t="s">
        <v>335</v>
      </c>
      <c r="Y145" s="77" t="s">
        <v>1057</v>
      </c>
      <c r="Z145" s="77" t="s">
        <v>717</v>
      </c>
      <c r="AA145" s="77" t="s">
        <v>718</v>
      </c>
      <c r="AB145" s="77" t="s">
        <v>1050</v>
      </c>
      <c r="AC145" s="77">
        <v>5398861</v>
      </c>
      <c r="AD145" s="77" t="s">
        <v>701</v>
      </c>
      <c r="AE145" s="77" t="s">
        <v>1058</v>
      </c>
      <c r="AF145" s="77" t="s">
        <v>701</v>
      </c>
      <c r="AG145" s="77" t="s">
        <v>1059</v>
      </c>
      <c r="AH145" s="77" t="s">
        <v>2136</v>
      </c>
      <c r="AI145" s="77" t="s">
        <v>2137</v>
      </c>
      <c r="AJ145" s="77" t="s">
        <v>107</v>
      </c>
      <c r="AK145" s="77" t="s">
        <v>114</v>
      </c>
      <c r="AL145" s="77">
        <v>3499</v>
      </c>
      <c r="AM145" s="77"/>
      <c r="AN145" s="77" t="s">
        <v>23</v>
      </c>
      <c r="AO145" s="77" t="s">
        <v>274</v>
      </c>
      <c r="AP145" s="77" t="s">
        <v>275</v>
      </c>
      <c r="AQ145" s="77" t="s">
        <v>276</v>
      </c>
      <c r="AR145" s="77" t="s">
        <v>1061</v>
      </c>
      <c r="AS145" s="77" t="s">
        <v>2138</v>
      </c>
      <c r="AT145" s="77" t="s">
        <v>1063</v>
      </c>
      <c r="AU145" s="77"/>
      <c r="AV145" s="77" t="s">
        <v>1064</v>
      </c>
      <c r="AW145" s="77"/>
      <c r="AX145" s="77"/>
      <c r="AY145" s="77"/>
      <c r="AZ145" s="77"/>
      <c r="BA145" s="77">
        <v>79730605</v>
      </c>
      <c r="BB145" s="77" t="s">
        <v>113</v>
      </c>
      <c r="BC145" s="77" t="s">
        <v>324</v>
      </c>
      <c r="BD145" s="77" t="s">
        <v>114</v>
      </c>
      <c r="BE145" s="77" t="s">
        <v>114</v>
      </c>
      <c r="BF145" s="77"/>
      <c r="BG145" s="77" t="s">
        <v>282</v>
      </c>
      <c r="BH145" s="77" t="s">
        <v>113</v>
      </c>
      <c r="BI145" s="77" t="s">
        <v>114</v>
      </c>
      <c r="BJ145" s="77"/>
      <c r="BK145" s="77" t="s">
        <v>201</v>
      </c>
      <c r="BL145" s="77"/>
      <c r="BM145" s="77"/>
      <c r="BN145" s="77" t="s">
        <v>141</v>
      </c>
    </row>
    <row r="146" spans="1:66">
      <c r="A146" s="77">
        <v>110</v>
      </c>
      <c r="B146" s="77" t="s">
        <v>84</v>
      </c>
      <c r="C146" s="77" t="s">
        <v>85</v>
      </c>
      <c r="D146" s="77" t="s">
        <v>1050</v>
      </c>
      <c r="E146" s="77" t="s">
        <v>1051</v>
      </c>
      <c r="F146" s="77" t="s">
        <v>451</v>
      </c>
      <c r="G146" s="77" t="s">
        <v>1052</v>
      </c>
      <c r="H146" s="77" t="s">
        <v>1053</v>
      </c>
      <c r="I146" s="77" t="s">
        <v>114</v>
      </c>
      <c r="J146" s="77" t="s">
        <v>335</v>
      </c>
      <c r="K146" s="77" t="s">
        <v>701</v>
      </c>
      <c r="L146" s="77" t="s">
        <v>92</v>
      </c>
      <c r="M146" s="77" t="s">
        <v>122</v>
      </c>
      <c r="N146" s="77" t="s">
        <v>1010</v>
      </c>
      <c r="O146" s="77"/>
      <c r="P146" s="77"/>
      <c r="Q146" s="77" t="s">
        <v>1050</v>
      </c>
      <c r="R146" s="77" t="s">
        <v>701</v>
      </c>
      <c r="S146" s="77" t="s">
        <v>1054</v>
      </c>
      <c r="T146" s="77" t="s">
        <v>126</v>
      </c>
      <c r="U146" s="77" t="s">
        <v>1055</v>
      </c>
      <c r="V146" s="77" t="s">
        <v>98</v>
      </c>
      <c r="W146" s="77" t="s">
        <v>1056</v>
      </c>
      <c r="X146" s="77" t="s">
        <v>335</v>
      </c>
      <c r="Y146" s="77" t="s">
        <v>1057</v>
      </c>
      <c r="Z146" s="77" t="s">
        <v>717</v>
      </c>
      <c r="AA146" s="77" t="s">
        <v>718</v>
      </c>
      <c r="AB146" s="77" t="s">
        <v>1050</v>
      </c>
      <c r="AC146" s="77">
        <v>5398861</v>
      </c>
      <c r="AD146" s="77" t="s">
        <v>701</v>
      </c>
      <c r="AE146" s="77" t="s">
        <v>1058</v>
      </c>
      <c r="AF146" s="77" t="s">
        <v>701</v>
      </c>
      <c r="AG146" s="77" t="s">
        <v>1059</v>
      </c>
      <c r="AH146" s="77" t="s">
        <v>2139</v>
      </c>
      <c r="AI146" s="77" t="s">
        <v>2140</v>
      </c>
      <c r="AJ146" s="77" t="s">
        <v>107</v>
      </c>
      <c r="AK146" s="77" t="s">
        <v>114</v>
      </c>
      <c r="AL146" s="77">
        <v>3999</v>
      </c>
      <c r="AM146" s="77"/>
      <c r="AN146" s="77" t="s">
        <v>23</v>
      </c>
      <c r="AO146" s="77" t="s">
        <v>274</v>
      </c>
      <c r="AP146" s="77" t="s">
        <v>275</v>
      </c>
      <c r="AQ146" s="77" t="s">
        <v>276</v>
      </c>
      <c r="AR146" s="77" t="s">
        <v>1061</v>
      </c>
      <c r="AS146" s="77" t="s">
        <v>2141</v>
      </c>
      <c r="AT146" s="77" t="s">
        <v>1063</v>
      </c>
      <c r="AU146" s="77"/>
      <c r="AV146" s="77" t="s">
        <v>1064</v>
      </c>
      <c r="AW146" s="77"/>
      <c r="AX146" s="77"/>
      <c r="AY146" s="77"/>
      <c r="AZ146" s="77"/>
      <c r="BA146" s="77">
        <v>79730605</v>
      </c>
      <c r="BB146" s="77" t="s">
        <v>113</v>
      </c>
      <c r="BC146" s="77" t="s">
        <v>324</v>
      </c>
      <c r="BD146" s="77" t="s">
        <v>114</v>
      </c>
      <c r="BE146" s="77" t="s">
        <v>114</v>
      </c>
      <c r="BF146" s="77"/>
      <c r="BG146" s="77" t="s">
        <v>282</v>
      </c>
      <c r="BH146" s="77" t="s">
        <v>113</v>
      </c>
      <c r="BI146" s="77" t="s">
        <v>114</v>
      </c>
      <c r="BJ146" s="77"/>
      <c r="BK146" s="77" t="s">
        <v>201</v>
      </c>
      <c r="BL146" s="77"/>
      <c r="BM146" s="77"/>
      <c r="BN146" s="77" t="s">
        <v>141</v>
      </c>
    </row>
    <row r="147" spans="1:66">
      <c r="A147" s="77">
        <v>241</v>
      </c>
      <c r="B147" s="77" t="s">
        <v>84</v>
      </c>
      <c r="C147" s="77" t="s">
        <v>85</v>
      </c>
      <c r="D147" s="77" t="s">
        <v>117</v>
      </c>
      <c r="E147" s="77" t="s">
        <v>2142</v>
      </c>
      <c r="F147" s="77" t="s">
        <v>451</v>
      </c>
      <c r="G147" s="77" t="s">
        <v>2143</v>
      </c>
      <c r="H147" s="77" t="s">
        <v>114</v>
      </c>
      <c r="I147" s="77" t="s">
        <v>114</v>
      </c>
      <c r="J147" s="77" t="s">
        <v>129</v>
      </c>
      <c r="K147" s="77" t="s">
        <v>19</v>
      </c>
      <c r="L147" s="77" t="s">
        <v>92</v>
      </c>
      <c r="M147" s="77" t="s">
        <v>122</v>
      </c>
      <c r="N147" s="77" t="s">
        <v>453</v>
      </c>
      <c r="O147" s="77"/>
      <c r="P147" s="77"/>
      <c r="Q147" s="77" t="s">
        <v>2144</v>
      </c>
      <c r="R147" s="77" t="s">
        <v>19</v>
      </c>
      <c r="S147" s="77" t="s">
        <v>2145</v>
      </c>
      <c r="T147" s="77" t="s">
        <v>126</v>
      </c>
      <c r="U147" s="77" t="s">
        <v>2146</v>
      </c>
      <c r="V147" s="77" t="s">
        <v>98</v>
      </c>
      <c r="W147" s="77" t="s">
        <v>2112</v>
      </c>
      <c r="X147" s="77" t="s">
        <v>129</v>
      </c>
      <c r="Y147" s="77" t="s">
        <v>2147</v>
      </c>
      <c r="Z147" s="77" t="s">
        <v>441</v>
      </c>
      <c r="AA147" s="77" t="s">
        <v>441</v>
      </c>
      <c r="AB147" s="77" t="s">
        <v>2144</v>
      </c>
      <c r="AC147" s="77">
        <v>5423835</v>
      </c>
      <c r="AD147" s="77" t="s">
        <v>19</v>
      </c>
      <c r="AE147" s="77" t="s">
        <v>2148</v>
      </c>
      <c r="AF147" s="77" t="s">
        <v>19</v>
      </c>
      <c r="AG147" s="77" t="s">
        <v>2149</v>
      </c>
      <c r="AH147" s="77" t="s">
        <v>2150</v>
      </c>
      <c r="AI147" s="77" t="s">
        <v>2151</v>
      </c>
      <c r="AJ147" s="77" t="s">
        <v>107</v>
      </c>
      <c r="AK147" s="77" t="s">
        <v>114</v>
      </c>
      <c r="AL147" s="77">
        <v>30000</v>
      </c>
      <c r="AM147" s="77"/>
      <c r="AN147" s="77" t="s">
        <v>19</v>
      </c>
      <c r="AO147" s="77" t="s">
        <v>274</v>
      </c>
      <c r="AP147" s="77" t="s">
        <v>275</v>
      </c>
      <c r="AQ147" s="77"/>
      <c r="AR147" s="77" t="s">
        <v>2152</v>
      </c>
      <c r="AS147" s="77"/>
      <c r="AT147" s="77" t="s">
        <v>2153</v>
      </c>
      <c r="AU147" s="77"/>
      <c r="AV147" s="77" t="s">
        <v>2154</v>
      </c>
      <c r="AW147" s="77"/>
      <c r="AX147" s="77"/>
      <c r="AY147" s="77"/>
      <c r="AZ147" s="77"/>
      <c r="BA147" s="77">
        <v>82874451</v>
      </c>
      <c r="BB147" s="77" t="s">
        <v>113</v>
      </c>
      <c r="BC147" s="77" t="s">
        <v>2155</v>
      </c>
      <c r="BD147" s="77" t="s">
        <v>2156</v>
      </c>
      <c r="BE147" s="77" t="s">
        <v>110</v>
      </c>
      <c r="BF147" s="77"/>
      <c r="BG147" s="77" t="s">
        <v>2124</v>
      </c>
      <c r="BH147" s="77" t="s">
        <v>181</v>
      </c>
      <c r="BI147" s="77" t="s">
        <v>114</v>
      </c>
      <c r="BJ147" s="77"/>
      <c r="BK147" s="77"/>
      <c r="BL147" s="77"/>
      <c r="BM147" s="77" t="s">
        <v>140</v>
      </c>
      <c r="BN147" s="77" t="s">
        <v>141</v>
      </c>
    </row>
    <row r="148" spans="1:66">
      <c r="A148" s="77">
        <v>276</v>
      </c>
      <c r="B148" s="77" t="s">
        <v>84</v>
      </c>
      <c r="C148" s="77" t="s">
        <v>85</v>
      </c>
      <c r="D148" s="77" t="s">
        <v>1359</v>
      </c>
      <c r="E148" s="77" t="s">
        <v>1360</v>
      </c>
      <c r="F148" s="77" t="s">
        <v>451</v>
      </c>
      <c r="G148" s="77" t="s">
        <v>1361</v>
      </c>
      <c r="H148" s="77" t="s">
        <v>1362</v>
      </c>
      <c r="I148" s="77" t="s">
        <v>114</v>
      </c>
      <c r="J148" s="77" t="s">
        <v>174</v>
      </c>
      <c r="K148" s="77" t="s">
        <v>24</v>
      </c>
      <c r="L148" s="77" t="s">
        <v>92</v>
      </c>
      <c r="M148" s="77" t="s">
        <v>122</v>
      </c>
      <c r="N148" s="77" t="s">
        <v>621</v>
      </c>
      <c r="O148" s="77"/>
      <c r="P148" s="77"/>
      <c r="Q148" s="77" t="s">
        <v>1363</v>
      </c>
      <c r="R148" s="77" t="s">
        <v>24</v>
      </c>
      <c r="S148" s="77" t="s">
        <v>1364</v>
      </c>
      <c r="T148" s="77" t="s">
        <v>126</v>
      </c>
      <c r="U148" s="77" t="s">
        <v>1365</v>
      </c>
      <c r="V148" s="77" t="s">
        <v>312</v>
      </c>
      <c r="W148" s="77" t="s">
        <v>1366</v>
      </c>
      <c r="X148" s="77" t="s">
        <v>174</v>
      </c>
      <c r="Y148" s="77" t="s">
        <v>1367</v>
      </c>
      <c r="Z148" s="77" t="s">
        <v>1368</v>
      </c>
      <c r="AA148" s="77" t="s">
        <v>1369</v>
      </c>
      <c r="AB148" s="77" t="s">
        <v>1363</v>
      </c>
      <c r="AC148" s="77">
        <v>5496248</v>
      </c>
      <c r="AD148" s="77" t="s">
        <v>24</v>
      </c>
      <c r="AE148" s="77" t="s">
        <v>1370</v>
      </c>
      <c r="AF148" s="77" t="s">
        <v>24</v>
      </c>
      <c r="AG148" s="77" t="s">
        <v>1370</v>
      </c>
      <c r="AH148" s="77" t="s">
        <v>2157</v>
      </c>
      <c r="AI148" s="77" t="s">
        <v>2137</v>
      </c>
      <c r="AJ148" s="77" t="s">
        <v>107</v>
      </c>
      <c r="AK148" s="77" t="s">
        <v>114</v>
      </c>
      <c r="AL148" s="77">
        <v>4525.7</v>
      </c>
      <c r="AM148" s="77"/>
      <c r="AN148" s="77" t="s">
        <v>24</v>
      </c>
      <c r="AO148" s="77" t="s">
        <v>274</v>
      </c>
      <c r="AP148" s="77" t="s">
        <v>275</v>
      </c>
      <c r="AQ148" s="77" t="s">
        <v>499</v>
      </c>
      <c r="AR148" s="77" t="s">
        <v>1371</v>
      </c>
      <c r="AS148" s="77" t="s">
        <v>2158</v>
      </c>
      <c r="AT148" s="77" t="s">
        <v>1373</v>
      </c>
      <c r="AU148" s="77"/>
      <c r="AV148" s="77" t="s">
        <v>1374</v>
      </c>
      <c r="AW148" s="77"/>
      <c r="AX148" s="77"/>
      <c r="AY148" s="77"/>
      <c r="AZ148" s="77"/>
      <c r="BA148" s="77">
        <v>75244328</v>
      </c>
      <c r="BB148" s="77" t="s">
        <v>113</v>
      </c>
      <c r="BC148" s="77" t="s">
        <v>324</v>
      </c>
      <c r="BD148" s="77" t="s">
        <v>1049</v>
      </c>
      <c r="BE148" s="77" t="s">
        <v>114</v>
      </c>
      <c r="BF148" s="77"/>
      <c r="BG148" s="77" t="s">
        <v>112</v>
      </c>
      <c r="BH148" s="77" t="s">
        <v>181</v>
      </c>
      <c r="BI148" s="77" t="s">
        <v>114</v>
      </c>
      <c r="BJ148" s="77"/>
      <c r="BK148" s="77" t="s">
        <v>201</v>
      </c>
      <c r="BL148" s="77"/>
      <c r="BM148" s="77" t="s">
        <v>140</v>
      </c>
      <c r="BN148" s="77" t="s">
        <v>141</v>
      </c>
    </row>
    <row r="149" spans="1:66">
      <c r="A149" s="77">
        <v>404</v>
      </c>
      <c r="B149" s="77" t="s">
        <v>84</v>
      </c>
      <c r="C149" s="77" t="s">
        <v>85</v>
      </c>
      <c r="D149" s="77"/>
      <c r="E149" s="77" t="s">
        <v>1674</v>
      </c>
      <c r="F149" s="77"/>
      <c r="G149" s="77" t="s">
        <v>1675</v>
      </c>
      <c r="H149" s="77" t="s">
        <v>1676</v>
      </c>
      <c r="I149" s="77" t="s">
        <v>114</v>
      </c>
      <c r="J149" s="77" t="s">
        <v>121</v>
      </c>
      <c r="K149" s="77" t="s">
        <v>24</v>
      </c>
      <c r="L149" s="77" t="s">
        <v>92</v>
      </c>
      <c r="M149" s="77" t="s">
        <v>1530</v>
      </c>
      <c r="N149" s="77"/>
      <c r="O149" s="77"/>
      <c r="P149" s="77"/>
      <c r="Q149" s="77" t="s">
        <v>1677</v>
      </c>
      <c r="R149" s="77" t="s">
        <v>24</v>
      </c>
      <c r="S149" s="77" t="s">
        <v>1678</v>
      </c>
      <c r="T149" s="77" t="s">
        <v>96</v>
      </c>
      <c r="U149" s="77" t="s">
        <v>1679</v>
      </c>
      <c r="V149" s="77" t="s">
        <v>98</v>
      </c>
      <c r="W149" s="77" t="s">
        <v>1056</v>
      </c>
      <c r="X149" s="77" t="s">
        <v>174</v>
      </c>
      <c r="Y149" s="77" t="s">
        <v>1680</v>
      </c>
      <c r="Z149" s="77" t="s">
        <v>457</v>
      </c>
      <c r="AA149" s="77" t="s">
        <v>457</v>
      </c>
      <c r="AB149" s="77" t="s">
        <v>1677</v>
      </c>
      <c r="AC149" s="77">
        <v>5450796</v>
      </c>
      <c r="AD149" s="77" t="s">
        <v>24</v>
      </c>
      <c r="AE149" s="77" t="s">
        <v>1681</v>
      </c>
      <c r="AF149" s="77" t="s">
        <v>24</v>
      </c>
      <c r="AG149" s="77" t="s">
        <v>1681</v>
      </c>
      <c r="AH149" s="77" t="s">
        <v>2157</v>
      </c>
      <c r="AI149" s="77" t="s">
        <v>2137</v>
      </c>
      <c r="AJ149" s="77" t="s">
        <v>107</v>
      </c>
      <c r="AK149" s="77" t="s">
        <v>114</v>
      </c>
      <c r="AL149" s="77">
        <v>4525.7</v>
      </c>
      <c r="AM149" s="77" t="s">
        <v>299</v>
      </c>
      <c r="AN149" s="77" t="s">
        <v>606</v>
      </c>
      <c r="AO149" s="77" t="s">
        <v>300</v>
      </c>
      <c r="AP149" s="77" t="s">
        <v>275</v>
      </c>
      <c r="AQ149" s="77" t="s">
        <v>657</v>
      </c>
      <c r="AR149" s="77" t="s">
        <v>1682</v>
      </c>
      <c r="AS149" s="77" t="s">
        <v>2159</v>
      </c>
      <c r="AT149" s="77" t="s">
        <v>680</v>
      </c>
      <c r="AU149" s="77"/>
      <c r="AV149" s="77" t="s">
        <v>1684</v>
      </c>
      <c r="AW149" s="77"/>
      <c r="AX149" s="77"/>
      <c r="AY149" s="77"/>
      <c r="AZ149" s="77"/>
      <c r="BA149" s="77">
        <v>80640544</v>
      </c>
      <c r="BB149" s="77" t="s">
        <v>113</v>
      </c>
      <c r="BC149" s="77" t="s">
        <v>324</v>
      </c>
      <c r="BD149" s="77" t="s">
        <v>1049</v>
      </c>
      <c r="BE149" s="77" t="s">
        <v>114</v>
      </c>
      <c r="BF149" s="77"/>
      <c r="BG149" s="77" t="s">
        <v>282</v>
      </c>
      <c r="BH149" s="77" t="s">
        <v>113</v>
      </c>
      <c r="BI149" s="77" t="s">
        <v>114</v>
      </c>
      <c r="BJ149" s="77"/>
      <c r="BK149" s="77" t="s">
        <v>507</v>
      </c>
      <c r="BL149" s="77"/>
      <c r="BM149" s="77" t="s">
        <v>140</v>
      </c>
      <c r="BN149" s="77"/>
    </row>
    <row r="150" spans="1:66">
      <c r="A150" s="77">
        <v>437</v>
      </c>
      <c r="B150" s="77" t="s">
        <v>84</v>
      </c>
      <c r="C150" s="77" t="s">
        <v>85</v>
      </c>
      <c r="D150" s="77" t="s">
        <v>1720</v>
      </c>
      <c r="E150" s="77" t="s">
        <v>1721</v>
      </c>
      <c r="F150" s="77" t="s">
        <v>328</v>
      </c>
      <c r="G150" s="77" t="s">
        <v>1722</v>
      </c>
      <c r="H150" s="77" t="s">
        <v>1723</v>
      </c>
      <c r="I150" s="77" t="s">
        <v>114</v>
      </c>
      <c r="J150" s="77" t="s">
        <v>174</v>
      </c>
      <c r="K150" s="77" t="s">
        <v>263</v>
      </c>
      <c r="L150" s="77" t="s">
        <v>92</v>
      </c>
      <c r="M150" s="77" t="s">
        <v>122</v>
      </c>
      <c r="N150" s="77" t="s">
        <v>1724</v>
      </c>
      <c r="O150" s="77"/>
      <c r="P150" s="77"/>
      <c r="Q150" s="77" t="s">
        <v>1720</v>
      </c>
      <c r="R150" s="77" t="s">
        <v>263</v>
      </c>
      <c r="S150" s="77" t="s">
        <v>1725</v>
      </c>
      <c r="T150" s="77" t="s">
        <v>126</v>
      </c>
      <c r="U150" s="77" t="s">
        <v>1726</v>
      </c>
      <c r="V150" s="77" t="s">
        <v>98</v>
      </c>
      <c r="W150" s="77" t="s">
        <v>267</v>
      </c>
      <c r="X150" s="77" t="s">
        <v>174</v>
      </c>
      <c r="Y150" s="77" t="s">
        <v>960</v>
      </c>
      <c r="Z150" s="77" t="s">
        <v>1727</v>
      </c>
      <c r="AA150" s="77" t="s">
        <v>1727</v>
      </c>
      <c r="AB150" s="77" t="s">
        <v>1720</v>
      </c>
      <c r="AC150" s="77">
        <v>5412422</v>
      </c>
      <c r="AD150" s="77" t="s">
        <v>263</v>
      </c>
      <c r="AE150" s="77" t="s">
        <v>1728</v>
      </c>
      <c r="AF150" s="77" t="s">
        <v>263</v>
      </c>
      <c r="AG150" s="77" t="s">
        <v>1729</v>
      </c>
      <c r="AH150" s="77" t="s">
        <v>2139</v>
      </c>
      <c r="AI150" s="77" t="s">
        <v>2140</v>
      </c>
      <c r="AJ150" s="77" t="s">
        <v>107</v>
      </c>
      <c r="AK150" s="77" t="s">
        <v>114</v>
      </c>
      <c r="AL150" s="77">
        <v>3999</v>
      </c>
      <c r="AM150" s="77"/>
      <c r="AN150" s="77" t="s">
        <v>1724</v>
      </c>
      <c r="AO150" s="77" t="s">
        <v>274</v>
      </c>
      <c r="AP150" s="77" t="s">
        <v>275</v>
      </c>
      <c r="AQ150" s="77" t="s">
        <v>484</v>
      </c>
      <c r="AR150" s="77" t="s">
        <v>1730</v>
      </c>
      <c r="AS150" s="77" t="s">
        <v>2160</v>
      </c>
      <c r="AT150" s="77" t="s">
        <v>713</v>
      </c>
      <c r="AU150" s="77"/>
      <c r="AV150" s="77" t="s">
        <v>1732</v>
      </c>
      <c r="AW150" s="77"/>
      <c r="AX150" s="77"/>
      <c r="AY150" s="77"/>
      <c r="AZ150" s="77"/>
      <c r="BA150" s="77">
        <v>81505231</v>
      </c>
      <c r="BB150" s="77" t="s">
        <v>113</v>
      </c>
      <c r="BC150" s="77" t="s">
        <v>324</v>
      </c>
      <c r="BD150" s="77" t="s">
        <v>273</v>
      </c>
      <c r="BE150" s="77" t="s">
        <v>114</v>
      </c>
      <c r="BF150" s="77"/>
      <c r="BG150" s="77" t="s">
        <v>139</v>
      </c>
      <c r="BH150" s="77" t="s">
        <v>181</v>
      </c>
      <c r="BI150" s="77" t="s">
        <v>114</v>
      </c>
      <c r="BJ150" s="77"/>
      <c r="BK150" s="77" t="s">
        <v>201</v>
      </c>
      <c r="BL150" s="77"/>
      <c r="BM150" s="77" t="s">
        <v>140</v>
      </c>
      <c r="BN150" s="77" t="s">
        <v>141</v>
      </c>
    </row>
    <row r="151" spans="1:66">
      <c r="A151" s="77">
        <v>438</v>
      </c>
      <c r="B151" s="77" t="s">
        <v>84</v>
      </c>
      <c r="C151" s="77" t="s">
        <v>85</v>
      </c>
      <c r="D151" s="77" t="s">
        <v>1720</v>
      </c>
      <c r="E151" s="77" t="s">
        <v>1721</v>
      </c>
      <c r="F151" s="77" t="s">
        <v>328</v>
      </c>
      <c r="G151" s="77" t="s">
        <v>1722</v>
      </c>
      <c r="H151" s="77" t="s">
        <v>1723</v>
      </c>
      <c r="I151" s="77" t="s">
        <v>114</v>
      </c>
      <c r="J151" s="77" t="s">
        <v>174</v>
      </c>
      <c r="K151" s="77" t="s">
        <v>263</v>
      </c>
      <c r="L151" s="77" t="s">
        <v>92</v>
      </c>
      <c r="M151" s="77" t="s">
        <v>122</v>
      </c>
      <c r="N151" s="77" t="s">
        <v>1724</v>
      </c>
      <c r="O151" s="77"/>
      <c r="P151" s="77"/>
      <c r="Q151" s="77" t="s">
        <v>1720</v>
      </c>
      <c r="R151" s="77" t="s">
        <v>263</v>
      </c>
      <c r="S151" s="77" t="s">
        <v>1725</v>
      </c>
      <c r="T151" s="77" t="s">
        <v>126</v>
      </c>
      <c r="U151" s="77" t="s">
        <v>1726</v>
      </c>
      <c r="V151" s="77" t="s">
        <v>98</v>
      </c>
      <c r="W151" s="77" t="s">
        <v>267</v>
      </c>
      <c r="X151" s="77" t="s">
        <v>174</v>
      </c>
      <c r="Y151" s="77" t="s">
        <v>960</v>
      </c>
      <c r="Z151" s="77" t="s">
        <v>1727</v>
      </c>
      <c r="AA151" s="77" t="s">
        <v>1727</v>
      </c>
      <c r="AB151" s="77" t="s">
        <v>1720</v>
      </c>
      <c r="AC151" s="77">
        <v>5412422</v>
      </c>
      <c r="AD151" s="77" t="s">
        <v>263</v>
      </c>
      <c r="AE151" s="77" t="s">
        <v>1728</v>
      </c>
      <c r="AF151" s="77" t="s">
        <v>263</v>
      </c>
      <c r="AG151" s="77" t="s">
        <v>1729</v>
      </c>
      <c r="AH151" s="77" t="s">
        <v>2136</v>
      </c>
      <c r="AI151" s="77" t="s">
        <v>2137</v>
      </c>
      <c r="AJ151" s="77" t="s">
        <v>107</v>
      </c>
      <c r="AK151" s="77" t="s">
        <v>114</v>
      </c>
      <c r="AL151" s="77">
        <v>3999</v>
      </c>
      <c r="AM151" s="77"/>
      <c r="AN151" s="77" t="s">
        <v>1724</v>
      </c>
      <c r="AO151" s="77" t="s">
        <v>274</v>
      </c>
      <c r="AP151" s="77" t="s">
        <v>275</v>
      </c>
      <c r="AQ151" s="77" t="s">
        <v>484</v>
      </c>
      <c r="AR151" s="77" t="s">
        <v>1730</v>
      </c>
      <c r="AS151" s="77" t="s">
        <v>2161</v>
      </c>
      <c r="AT151" s="77" t="s">
        <v>713</v>
      </c>
      <c r="AU151" s="77"/>
      <c r="AV151" s="77" t="s">
        <v>1732</v>
      </c>
      <c r="AW151" s="77"/>
      <c r="AX151" s="77"/>
      <c r="AY151" s="77"/>
      <c r="AZ151" s="77"/>
      <c r="BA151" s="77">
        <v>81505231</v>
      </c>
      <c r="BB151" s="77" t="s">
        <v>113</v>
      </c>
      <c r="BC151" s="77" t="s">
        <v>324</v>
      </c>
      <c r="BD151" s="77" t="s">
        <v>273</v>
      </c>
      <c r="BE151" s="77" t="s">
        <v>114</v>
      </c>
      <c r="BF151" s="77"/>
      <c r="BG151" s="77" t="s">
        <v>139</v>
      </c>
      <c r="BH151" s="77" t="s">
        <v>181</v>
      </c>
      <c r="BI151" s="77" t="s">
        <v>114</v>
      </c>
      <c r="BJ151" s="77"/>
      <c r="BK151" s="77" t="s">
        <v>201</v>
      </c>
      <c r="BL151" s="77"/>
      <c r="BM151" s="77" t="s">
        <v>140</v>
      </c>
      <c r="BN151" s="77" t="s">
        <v>141</v>
      </c>
    </row>
    <row r="152" spans="1:66">
      <c r="A152" s="77">
        <v>451</v>
      </c>
      <c r="B152" s="77" t="s">
        <v>84</v>
      </c>
      <c r="C152" s="77" t="s">
        <v>85</v>
      </c>
      <c r="D152" s="77" t="s">
        <v>2162</v>
      </c>
      <c r="E152" s="77" t="s">
        <v>2163</v>
      </c>
      <c r="F152" s="77" t="s">
        <v>451</v>
      </c>
      <c r="G152" s="77" t="s">
        <v>2164</v>
      </c>
      <c r="H152" s="77" t="s">
        <v>2165</v>
      </c>
      <c r="I152" s="77" t="s">
        <v>114</v>
      </c>
      <c r="J152" s="77" t="s">
        <v>335</v>
      </c>
      <c r="K152" s="77" t="s">
        <v>1463</v>
      </c>
      <c r="L152" s="77" t="s">
        <v>92</v>
      </c>
      <c r="M152" s="77" t="s">
        <v>122</v>
      </c>
      <c r="N152" s="77" t="s">
        <v>1921</v>
      </c>
      <c r="O152" s="77"/>
      <c r="P152" s="77"/>
      <c r="Q152" s="77" t="s">
        <v>2166</v>
      </c>
      <c r="R152" s="77" t="s">
        <v>1463</v>
      </c>
      <c r="S152" s="77" t="s">
        <v>2167</v>
      </c>
      <c r="T152" s="77" t="s">
        <v>126</v>
      </c>
      <c r="U152" s="77" t="s">
        <v>2168</v>
      </c>
      <c r="V152" s="77" t="s">
        <v>98</v>
      </c>
      <c r="W152" s="77" t="s">
        <v>1311</v>
      </c>
      <c r="X152" s="77" t="s">
        <v>174</v>
      </c>
      <c r="Y152" s="77" t="s">
        <v>2169</v>
      </c>
      <c r="Z152" s="77" t="s">
        <v>1654</v>
      </c>
      <c r="AA152" s="77" t="s">
        <v>1418</v>
      </c>
      <c r="AB152" s="77" t="s">
        <v>2166</v>
      </c>
      <c r="AC152" s="77">
        <v>5446897</v>
      </c>
      <c r="AD152" s="77" t="s">
        <v>1463</v>
      </c>
      <c r="AE152" s="77" t="s">
        <v>2170</v>
      </c>
      <c r="AF152" s="77" t="s">
        <v>1463</v>
      </c>
      <c r="AG152" s="77" t="s">
        <v>2171</v>
      </c>
      <c r="AH152" s="77" t="s">
        <v>2136</v>
      </c>
      <c r="AI152" s="77" t="s">
        <v>2137</v>
      </c>
      <c r="AJ152" s="77" t="s">
        <v>107</v>
      </c>
      <c r="AK152" s="77" t="s">
        <v>114</v>
      </c>
      <c r="AL152" s="77">
        <v>3880</v>
      </c>
      <c r="AM152" s="77"/>
      <c r="AN152" s="77" t="s">
        <v>1463</v>
      </c>
      <c r="AO152" s="77" t="s">
        <v>274</v>
      </c>
      <c r="AP152" s="77" t="s">
        <v>275</v>
      </c>
      <c r="AQ152" s="77" t="s">
        <v>459</v>
      </c>
      <c r="AR152" s="77" t="s">
        <v>2172</v>
      </c>
      <c r="AS152" s="77" t="s">
        <v>2173</v>
      </c>
      <c r="AT152" s="77" t="s">
        <v>722</v>
      </c>
      <c r="AU152" s="77"/>
      <c r="AV152" s="77" t="s">
        <v>2174</v>
      </c>
      <c r="AW152" s="77"/>
      <c r="AX152" s="77"/>
      <c r="AY152" s="77"/>
      <c r="AZ152" s="77"/>
      <c r="BA152" s="77">
        <v>81456375</v>
      </c>
      <c r="BB152" s="77" t="s">
        <v>113</v>
      </c>
      <c r="BC152" s="77"/>
      <c r="BD152" s="77" t="s">
        <v>114</v>
      </c>
      <c r="BE152" s="77" t="s">
        <v>114</v>
      </c>
      <c r="BF152" s="77"/>
      <c r="BG152" s="77" t="s">
        <v>139</v>
      </c>
      <c r="BH152" s="77" t="s">
        <v>181</v>
      </c>
      <c r="BI152" s="77" t="s">
        <v>114</v>
      </c>
      <c r="BJ152" s="77"/>
      <c r="BK152" s="77" t="s">
        <v>201</v>
      </c>
      <c r="BL152" s="77"/>
      <c r="BM152" s="77" t="s">
        <v>140</v>
      </c>
      <c r="BN152" s="77" t="s">
        <v>141</v>
      </c>
    </row>
    <row r="153" spans="1:66">
      <c r="A153" s="77">
        <v>452</v>
      </c>
      <c r="B153" s="77" t="s">
        <v>84</v>
      </c>
      <c r="C153" s="77" t="s">
        <v>85</v>
      </c>
      <c r="D153" s="77" t="s">
        <v>223</v>
      </c>
      <c r="E153" s="77" t="s">
        <v>682</v>
      </c>
      <c r="F153" s="77" t="s">
        <v>285</v>
      </c>
      <c r="G153" s="77" t="s">
        <v>683</v>
      </c>
      <c r="H153" s="77" t="s">
        <v>684</v>
      </c>
      <c r="I153" s="77" t="s">
        <v>114</v>
      </c>
      <c r="J153" s="77" t="s">
        <v>174</v>
      </c>
      <c r="K153" s="77" t="s">
        <v>28</v>
      </c>
      <c r="L153" s="77" t="s">
        <v>92</v>
      </c>
      <c r="M153" s="77" t="s">
        <v>122</v>
      </c>
      <c r="N153" s="77" t="s">
        <v>418</v>
      </c>
      <c r="O153" s="77"/>
      <c r="P153" s="77"/>
      <c r="Q153" s="77" t="s">
        <v>685</v>
      </c>
      <c r="R153" s="77" t="s">
        <v>28</v>
      </c>
      <c r="S153" s="77" t="s">
        <v>715</v>
      </c>
      <c r="T153" s="77" t="s">
        <v>126</v>
      </c>
      <c r="U153" s="77" t="s">
        <v>716</v>
      </c>
      <c r="V153" s="77" t="s">
        <v>98</v>
      </c>
      <c r="W153" s="77" t="s">
        <v>405</v>
      </c>
      <c r="X153" s="77" t="s">
        <v>174</v>
      </c>
      <c r="Y153" s="77" t="s">
        <v>688</v>
      </c>
      <c r="Z153" s="77" t="s">
        <v>717</v>
      </c>
      <c r="AA153" s="77" t="s">
        <v>718</v>
      </c>
      <c r="AB153" s="77" t="s">
        <v>685</v>
      </c>
      <c r="AC153" s="77">
        <v>5446182</v>
      </c>
      <c r="AD153" s="77" t="s">
        <v>28</v>
      </c>
      <c r="AE153" s="77" t="s">
        <v>716</v>
      </c>
      <c r="AF153" s="77" t="s">
        <v>28</v>
      </c>
      <c r="AG153" s="77" t="s">
        <v>719</v>
      </c>
      <c r="AH153" s="77" t="s">
        <v>2139</v>
      </c>
      <c r="AI153" s="77" t="s">
        <v>2140</v>
      </c>
      <c r="AJ153" s="77" t="s">
        <v>107</v>
      </c>
      <c r="AK153" s="77" t="s">
        <v>114</v>
      </c>
      <c r="AL153" s="77">
        <v>4525.6000000000004</v>
      </c>
      <c r="AM153" s="77"/>
      <c r="AN153" s="77" t="s">
        <v>28</v>
      </c>
      <c r="AO153" s="77" t="s">
        <v>274</v>
      </c>
      <c r="AP153" s="77" t="s">
        <v>275</v>
      </c>
      <c r="AQ153" s="77" t="s">
        <v>276</v>
      </c>
      <c r="AR153" s="77" t="s">
        <v>694</v>
      </c>
      <c r="AS153" s="77" t="s">
        <v>2175</v>
      </c>
      <c r="AT153" s="77" t="s">
        <v>722</v>
      </c>
      <c r="AU153" s="77"/>
      <c r="AV153" s="77" t="s">
        <v>723</v>
      </c>
      <c r="AW153" s="77"/>
      <c r="AX153" s="77"/>
      <c r="AY153" s="77"/>
      <c r="AZ153" s="77"/>
      <c r="BA153" s="77">
        <v>81453845</v>
      </c>
      <c r="BB153" s="77" t="s">
        <v>113</v>
      </c>
      <c r="BC153" s="77" t="s">
        <v>324</v>
      </c>
      <c r="BD153" s="77" t="s">
        <v>273</v>
      </c>
      <c r="BE153" s="77" t="s">
        <v>114</v>
      </c>
      <c r="BF153" s="77"/>
      <c r="BG153" s="77" t="s">
        <v>282</v>
      </c>
      <c r="BH153" s="77" t="s">
        <v>113</v>
      </c>
      <c r="BI153" s="77" t="s">
        <v>114</v>
      </c>
      <c r="BJ153" s="77"/>
      <c r="BK153" s="77" t="s">
        <v>201</v>
      </c>
      <c r="BL153" s="77"/>
      <c r="BM153" s="77" t="s">
        <v>140</v>
      </c>
      <c r="BN153" s="77" t="s">
        <v>141</v>
      </c>
    </row>
    <row r="154" spans="1:66">
      <c r="A154" s="77">
        <v>472</v>
      </c>
      <c r="B154" s="77" t="s">
        <v>84</v>
      </c>
      <c r="C154" s="77" t="s">
        <v>85</v>
      </c>
      <c r="D154" s="77"/>
      <c r="E154" s="77" t="s">
        <v>1755</v>
      </c>
      <c r="F154" s="77"/>
      <c r="G154" s="77" t="s">
        <v>1756</v>
      </c>
      <c r="H154" s="77" t="s">
        <v>1757</v>
      </c>
      <c r="I154" s="77" t="s">
        <v>114</v>
      </c>
      <c r="J154" s="77" t="s">
        <v>335</v>
      </c>
      <c r="K154" s="77" t="s">
        <v>701</v>
      </c>
      <c r="L154" s="77" t="s">
        <v>92</v>
      </c>
      <c r="M154" s="77" t="s">
        <v>122</v>
      </c>
      <c r="N154" s="77"/>
      <c r="O154" s="77"/>
      <c r="P154" s="77"/>
      <c r="Q154" s="77" t="s">
        <v>1758</v>
      </c>
      <c r="R154" s="77" t="s">
        <v>701</v>
      </c>
      <c r="S154" s="77" t="s">
        <v>1759</v>
      </c>
      <c r="T154" s="77" t="s">
        <v>96</v>
      </c>
      <c r="U154" s="77" t="s">
        <v>1760</v>
      </c>
      <c r="V154" s="77" t="s">
        <v>98</v>
      </c>
      <c r="W154" s="77" t="s">
        <v>1056</v>
      </c>
      <c r="X154" s="77" t="s">
        <v>335</v>
      </c>
      <c r="Y154" s="77" t="s">
        <v>1057</v>
      </c>
      <c r="Z154" s="77" t="s">
        <v>717</v>
      </c>
      <c r="AA154" s="77" t="s">
        <v>718</v>
      </c>
      <c r="AB154" s="77" t="s">
        <v>1758</v>
      </c>
      <c r="AC154" s="77">
        <v>5473049</v>
      </c>
      <c r="AD154" s="77" t="s">
        <v>701</v>
      </c>
      <c r="AE154" s="77" t="s">
        <v>1760</v>
      </c>
      <c r="AF154" s="77" t="s">
        <v>701</v>
      </c>
      <c r="AG154" s="77" t="s">
        <v>1761</v>
      </c>
      <c r="AH154" s="77" t="s">
        <v>2157</v>
      </c>
      <c r="AI154" s="77" t="s">
        <v>2137</v>
      </c>
      <c r="AJ154" s="77" t="s">
        <v>107</v>
      </c>
      <c r="AK154" s="77" t="s">
        <v>114</v>
      </c>
      <c r="AL154" s="77">
        <v>3999</v>
      </c>
      <c r="AM154" s="77" t="s">
        <v>299</v>
      </c>
      <c r="AN154" s="77" t="s">
        <v>1762</v>
      </c>
      <c r="AO154" s="77" t="s">
        <v>300</v>
      </c>
      <c r="AP154" s="77" t="s">
        <v>275</v>
      </c>
      <c r="AQ154" s="77" t="s">
        <v>484</v>
      </c>
      <c r="AR154" s="77" t="s">
        <v>1763</v>
      </c>
      <c r="AS154" s="77" t="s">
        <v>2176</v>
      </c>
      <c r="AT154" s="77" t="s">
        <v>752</v>
      </c>
      <c r="AU154" s="77"/>
      <c r="AV154" s="77" t="s">
        <v>1765</v>
      </c>
      <c r="AW154" s="77"/>
      <c r="AX154" s="77"/>
      <c r="AY154" s="77"/>
      <c r="AZ154" s="77"/>
      <c r="BA154" s="77">
        <v>19098841</v>
      </c>
      <c r="BB154" s="77" t="s">
        <v>113</v>
      </c>
      <c r="BC154" s="77" t="s">
        <v>324</v>
      </c>
      <c r="BD154" s="77" t="s">
        <v>114</v>
      </c>
      <c r="BE154" s="77" t="s">
        <v>114</v>
      </c>
      <c r="BF154" s="77"/>
      <c r="BG154" s="77" t="s">
        <v>282</v>
      </c>
      <c r="BH154" s="77" t="s">
        <v>181</v>
      </c>
      <c r="BI154" s="77" t="s">
        <v>114</v>
      </c>
      <c r="BJ154" s="77"/>
      <c r="BK154" s="77" t="s">
        <v>507</v>
      </c>
      <c r="BL154" s="77"/>
      <c r="BM154" s="77" t="s">
        <v>115</v>
      </c>
      <c r="BN154" s="77"/>
    </row>
    <row r="155" spans="1:66">
      <c r="A155" s="77">
        <v>473</v>
      </c>
      <c r="B155" s="77" t="s">
        <v>84</v>
      </c>
      <c r="C155" s="77" t="s">
        <v>85</v>
      </c>
      <c r="D155" s="77"/>
      <c r="E155" s="77" t="s">
        <v>1755</v>
      </c>
      <c r="F155" s="77"/>
      <c r="G155" s="77" t="s">
        <v>1756</v>
      </c>
      <c r="H155" s="77" t="s">
        <v>1757</v>
      </c>
      <c r="I155" s="77" t="s">
        <v>114</v>
      </c>
      <c r="J155" s="77" t="s">
        <v>335</v>
      </c>
      <c r="K155" s="77" t="s">
        <v>701</v>
      </c>
      <c r="L155" s="77" t="s">
        <v>92</v>
      </c>
      <c r="M155" s="77" t="s">
        <v>122</v>
      </c>
      <c r="N155" s="77"/>
      <c r="O155" s="77"/>
      <c r="P155" s="77"/>
      <c r="Q155" s="77" t="s">
        <v>1758</v>
      </c>
      <c r="R155" s="77" t="s">
        <v>701</v>
      </c>
      <c r="S155" s="77" t="s">
        <v>1759</v>
      </c>
      <c r="T155" s="77" t="s">
        <v>96</v>
      </c>
      <c r="U155" s="77" t="s">
        <v>1760</v>
      </c>
      <c r="V155" s="77" t="s">
        <v>98</v>
      </c>
      <c r="W155" s="77" t="s">
        <v>1056</v>
      </c>
      <c r="X155" s="77" t="s">
        <v>335</v>
      </c>
      <c r="Y155" s="77" t="s">
        <v>1057</v>
      </c>
      <c r="Z155" s="77" t="s">
        <v>717</v>
      </c>
      <c r="AA155" s="77" t="s">
        <v>718</v>
      </c>
      <c r="AB155" s="77" t="s">
        <v>1758</v>
      </c>
      <c r="AC155" s="77">
        <v>5473049</v>
      </c>
      <c r="AD155" s="77" t="s">
        <v>701</v>
      </c>
      <c r="AE155" s="77" t="s">
        <v>1760</v>
      </c>
      <c r="AF155" s="77" t="s">
        <v>701</v>
      </c>
      <c r="AG155" s="77" t="s">
        <v>1761</v>
      </c>
      <c r="AH155" s="77" t="s">
        <v>2177</v>
      </c>
      <c r="AI155" s="77" t="s">
        <v>2140</v>
      </c>
      <c r="AJ155" s="77" t="s">
        <v>107</v>
      </c>
      <c r="AK155" s="77" t="s">
        <v>114</v>
      </c>
      <c r="AL155" s="77">
        <v>3999</v>
      </c>
      <c r="AM155" s="77" t="s">
        <v>299</v>
      </c>
      <c r="AN155" s="77" t="s">
        <v>1762</v>
      </c>
      <c r="AO155" s="77" t="s">
        <v>300</v>
      </c>
      <c r="AP155" s="77" t="s">
        <v>275</v>
      </c>
      <c r="AQ155" s="77" t="s">
        <v>484</v>
      </c>
      <c r="AR155" s="77" t="s">
        <v>1763</v>
      </c>
      <c r="AS155" s="77" t="s">
        <v>2178</v>
      </c>
      <c r="AT155" s="77" t="s">
        <v>752</v>
      </c>
      <c r="AU155" s="77"/>
      <c r="AV155" s="77" t="s">
        <v>1765</v>
      </c>
      <c r="AW155" s="77"/>
      <c r="AX155" s="77"/>
      <c r="AY155" s="77"/>
      <c r="AZ155" s="77"/>
      <c r="BA155" s="77">
        <v>19098841</v>
      </c>
      <c r="BB155" s="77" t="s">
        <v>113</v>
      </c>
      <c r="BC155" s="77" t="s">
        <v>324</v>
      </c>
      <c r="BD155" s="77" t="s">
        <v>114</v>
      </c>
      <c r="BE155" s="77" t="s">
        <v>114</v>
      </c>
      <c r="BF155" s="77"/>
      <c r="BG155" s="77" t="s">
        <v>282</v>
      </c>
      <c r="BH155" s="77" t="s">
        <v>181</v>
      </c>
      <c r="BI155" s="77" t="s">
        <v>114</v>
      </c>
      <c r="BJ155" s="77"/>
      <c r="BK155" s="77" t="s">
        <v>507</v>
      </c>
      <c r="BL155" s="77"/>
      <c r="BM155" s="77" t="s">
        <v>115</v>
      </c>
      <c r="BN155" s="77"/>
    </row>
    <row r="156" spans="1:66">
      <c r="A156" s="77">
        <v>475</v>
      </c>
      <c r="B156" s="77" t="s">
        <v>84</v>
      </c>
      <c r="C156" s="77" t="s">
        <v>85</v>
      </c>
      <c r="D156" s="77"/>
      <c r="E156" s="77" t="s">
        <v>1051</v>
      </c>
      <c r="F156" s="77"/>
      <c r="G156" s="77" t="s">
        <v>1052</v>
      </c>
      <c r="H156" s="77" t="s">
        <v>1053</v>
      </c>
      <c r="I156" s="77" t="s">
        <v>114</v>
      </c>
      <c r="J156" s="77" t="s">
        <v>335</v>
      </c>
      <c r="K156" s="77" t="s">
        <v>701</v>
      </c>
      <c r="L156" s="77" t="s">
        <v>92</v>
      </c>
      <c r="M156" s="77" t="s">
        <v>122</v>
      </c>
      <c r="N156" s="77"/>
      <c r="O156" s="77"/>
      <c r="P156" s="77"/>
      <c r="Q156" s="77" t="s">
        <v>1050</v>
      </c>
      <c r="R156" s="77" t="s">
        <v>701</v>
      </c>
      <c r="S156" s="77" t="s">
        <v>1766</v>
      </c>
      <c r="T156" s="77" t="s">
        <v>96</v>
      </c>
      <c r="U156" s="77" t="s">
        <v>1767</v>
      </c>
      <c r="V156" s="77" t="s">
        <v>98</v>
      </c>
      <c r="W156" s="77" t="s">
        <v>1056</v>
      </c>
      <c r="X156" s="77" t="s">
        <v>335</v>
      </c>
      <c r="Y156" s="77" t="s">
        <v>1057</v>
      </c>
      <c r="Z156" s="77" t="s">
        <v>717</v>
      </c>
      <c r="AA156" s="77" t="s">
        <v>718</v>
      </c>
      <c r="AB156" s="77" t="s">
        <v>1050</v>
      </c>
      <c r="AC156" s="77">
        <v>5473042</v>
      </c>
      <c r="AD156" s="77" t="s">
        <v>701</v>
      </c>
      <c r="AE156" s="77" t="s">
        <v>1767</v>
      </c>
      <c r="AF156" s="77" t="s">
        <v>701</v>
      </c>
      <c r="AG156" s="77" t="s">
        <v>1768</v>
      </c>
      <c r="AH156" s="77" t="s">
        <v>2157</v>
      </c>
      <c r="AI156" s="77" t="s">
        <v>2137</v>
      </c>
      <c r="AJ156" s="77" t="s">
        <v>107</v>
      </c>
      <c r="AK156" s="77" t="s">
        <v>114</v>
      </c>
      <c r="AL156" s="77">
        <v>3499</v>
      </c>
      <c r="AM156" s="77" t="s">
        <v>299</v>
      </c>
      <c r="AN156" s="77" t="s">
        <v>1762</v>
      </c>
      <c r="AO156" s="77" t="s">
        <v>300</v>
      </c>
      <c r="AP156" s="77" t="s">
        <v>275</v>
      </c>
      <c r="AQ156" s="77" t="s">
        <v>484</v>
      </c>
      <c r="AR156" s="77" t="s">
        <v>1061</v>
      </c>
      <c r="AS156" s="77" t="s">
        <v>2179</v>
      </c>
      <c r="AT156" s="77" t="s">
        <v>752</v>
      </c>
      <c r="AU156" s="77"/>
      <c r="AV156" s="77" t="s">
        <v>1770</v>
      </c>
      <c r="AW156" s="77"/>
      <c r="AX156" s="77"/>
      <c r="AY156" s="77"/>
      <c r="AZ156" s="77"/>
      <c r="BA156" s="77">
        <v>79730605</v>
      </c>
      <c r="BB156" s="77" t="s">
        <v>113</v>
      </c>
      <c r="BC156" s="77" t="s">
        <v>324</v>
      </c>
      <c r="BD156" s="77" t="s">
        <v>114</v>
      </c>
      <c r="BE156" s="77" t="s">
        <v>114</v>
      </c>
      <c r="BF156" s="77"/>
      <c r="BG156" s="77" t="s">
        <v>282</v>
      </c>
      <c r="BH156" s="77" t="s">
        <v>181</v>
      </c>
      <c r="BI156" s="77" t="s">
        <v>114</v>
      </c>
      <c r="BJ156" s="77"/>
      <c r="BK156" s="77" t="s">
        <v>507</v>
      </c>
      <c r="BL156" s="77"/>
      <c r="BM156" s="77" t="s">
        <v>115</v>
      </c>
      <c r="BN156" s="77"/>
    </row>
    <row r="157" spans="1:66">
      <c r="A157" s="77">
        <v>476</v>
      </c>
      <c r="B157" s="77" t="s">
        <v>84</v>
      </c>
      <c r="C157" s="77" t="s">
        <v>85</v>
      </c>
      <c r="D157" s="77"/>
      <c r="E157" s="77" t="s">
        <v>1051</v>
      </c>
      <c r="F157" s="77"/>
      <c r="G157" s="77" t="s">
        <v>1052</v>
      </c>
      <c r="H157" s="77" t="s">
        <v>1053</v>
      </c>
      <c r="I157" s="77" t="s">
        <v>114</v>
      </c>
      <c r="J157" s="77" t="s">
        <v>335</v>
      </c>
      <c r="K157" s="77" t="s">
        <v>701</v>
      </c>
      <c r="L157" s="77" t="s">
        <v>92</v>
      </c>
      <c r="M157" s="77" t="s">
        <v>122</v>
      </c>
      <c r="N157" s="77"/>
      <c r="O157" s="77"/>
      <c r="P157" s="77"/>
      <c r="Q157" s="77" t="s">
        <v>1050</v>
      </c>
      <c r="R157" s="77" t="s">
        <v>701</v>
      </c>
      <c r="S157" s="77" t="s">
        <v>1766</v>
      </c>
      <c r="T157" s="77" t="s">
        <v>96</v>
      </c>
      <c r="U157" s="77" t="s">
        <v>1767</v>
      </c>
      <c r="V157" s="77" t="s">
        <v>98</v>
      </c>
      <c r="W157" s="77" t="s">
        <v>1056</v>
      </c>
      <c r="X157" s="77" t="s">
        <v>335</v>
      </c>
      <c r="Y157" s="77" t="s">
        <v>1057</v>
      </c>
      <c r="Z157" s="77" t="s">
        <v>717</v>
      </c>
      <c r="AA157" s="77" t="s">
        <v>718</v>
      </c>
      <c r="AB157" s="77" t="s">
        <v>1050</v>
      </c>
      <c r="AC157" s="77">
        <v>5473042</v>
      </c>
      <c r="AD157" s="77" t="s">
        <v>701</v>
      </c>
      <c r="AE157" s="77" t="s">
        <v>1767</v>
      </c>
      <c r="AF157" s="77" t="s">
        <v>701</v>
      </c>
      <c r="AG157" s="77" t="s">
        <v>1768</v>
      </c>
      <c r="AH157" s="77" t="s">
        <v>2177</v>
      </c>
      <c r="AI157" s="77" t="s">
        <v>2140</v>
      </c>
      <c r="AJ157" s="77" t="s">
        <v>107</v>
      </c>
      <c r="AK157" s="77" t="s">
        <v>114</v>
      </c>
      <c r="AL157" s="77">
        <v>3999</v>
      </c>
      <c r="AM157" s="77" t="s">
        <v>299</v>
      </c>
      <c r="AN157" s="77" t="s">
        <v>1762</v>
      </c>
      <c r="AO157" s="77" t="s">
        <v>300</v>
      </c>
      <c r="AP157" s="77" t="s">
        <v>275</v>
      </c>
      <c r="AQ157" s="77" t="s">
        <v>484</v>
      </c>
      <c r="AR157" s="77" t="s">
        <v>1061</v>
      </c>
      <c r="AS157" s="77" t="s">
        <v>2180</v>
      </c>
      <c r="AT157" s="77" t="s">
        <v>752</v>
      </c>
      <c r="AU157" s="77"/>
      <c r="AV157" s="77" t="s">
        <v>1770</v>
      </c>
      <c r="AW157" s="77"/>
      <c r="AX157" s="77"/>
      <c r="AY157" s="77"/>
      <c r="AZ157" s="77"/>
      <c r="BA157" s="77">
        <v>79730605</v>
      </c>
      <c r="BB157" s="77" t="s">
        <v>113</v>
      </c>
      <c r="BC157" s="77" t="s">
        <v>324</v>
      </c>
      <c r="BD157" s="77" t="s">
        <v>114</v>
      </c>
      <c r="BE157" s="77" t="s">
        <v>114</v>
      </c>
      <c r="BF157" s="77"/>
      <c r="BG157" s="77" t="s">
        <v>282</v>
      </c>
      <c r="BH157" s="77" t="s">
        <v>181</v>
      </c>
      <c r="BI157" s="77" t="s">
        <v>114</v>
      </c>
      <c r="BJ157" s="77"/>
      <c r="BK157" s="77" t="s">
        <v>507</v>
      </c>
      <c r="BL157" s="77"/>
      <c r="BM157" s="77" t="s">
        <v>115</v>
      </c>
      <c r="BN157" s="77"/>
    </row>
    <row r="158" spans="1:66">
      <c r="A158" s="77">
        <v>478</v>
      </c>
      <c r="B158" s="77" t="s">
        <v>84</v>
      </c>
      <c r="C158" s="77" t="s">
        <v>85</v>
      </c>
      <c r="D158" s="77" t="s">
        <v>1427</v>
      </c>
      <c r="E158" s="77" t="s">
        <v>1425</v>
      </c>
      <c r="F158" s="77" t="s">
        <v>577</v>
      </c>
      <c r="G158" s="77" t="s">
        <v>1426</v>
      </c>
      <c r="H158" s="77" t="s">
        <v>28</v>
      </c>
      <c r="I158" s="77" t="s">
        <v>114</v>
      </c>
      <c r="J158" s="77" t="s">
        <v>174</v>
      </c>
      <c r="K158" s="77" t="s">
        <v>28</v>
      </c>
      <c r="L158" s="77" t="s">
        <v>92</v>
      </c>
      <c r="M158" s="77" t="s">
        <v>122</v>
      </c>
      <c r="N158" s="77" t="s">
        <v>1431</v>
      </c>
      <c r="O158" s="77"/>
      <c r="P158" s="77"/>
      <c r="Q158" s="77" t="s">
        <v>1427</v>
      </c>
      <c r="R158" s="77" t="s">
        <v>28</v>
      </c>
      <c r="S158" s="77" t="s">
        <v>1782</v>
      </c>
      <c r="T158" s="77" t="s">
        <v>126</v>
      </c>
      <c r="U158" s="77" t="s">
        <v>1783</v>
      </c>
      <c r="V158" s="77" t="s">
        <v>98</v>
      </c>
      <c r="W158" s="77" t="s">
        <v>1056</v>
      </c>
      <c r="X158" s="77" t="s">
        <v>174</v>
      </c>
      <c r="Y158" s="77" t="s">
        <v>457</v>
      </c>
      <c r="Z158" s="77" t="s">
        <v>457</v>
      </c>
      <c r="AA158" s="77" t="s">
        <v>457</v>
      </c>
      <c r="AB158" s="77" t="s">
        <v>1427</v>
      </c>
      <c r="AC158" s="77">
        <v>5471868</v>
      </c>
      <c r="AD158" s="77" t="s">
        <v>28</v>
      </c>
      <c r="AE158" s="77" t="s">
        <v>1784</v>
      </c>
      <c r="AF158" s="77" t="s">
        <v>28</v>
      </c>
      <c r="AG158" s="77" t="s">
        <v>1785</v>
      </c>
      <c r="AH158" s="77" t="s">
        <v>2177</v>
      </c>
      <c r="AI158" s="77" t="s">
        <v>2140</v>
      </c>
      <c r="AJ158" s="77" t="s">
        <v>107</v>
      </c>
      <c r="AK158" s="77" t="s">
        <v>114</v>
      </c>
      <c r="AL158" s="77">
        <v>3725.7</v>
      </c>
      <c r="AM158" s="77"/>
      <c r="AN158" s="77" t="s">
        <v>1431</v>
      </c>
      <c r="AO158" s="77" t="s">
        <v>274</v>
      </c>
      <c r="AP158" s="77" t="s">
        <v>275</v>
      </c>
      <c r="AQ158" s="77" t="s">
        <v>459</v>
      </c>
      <c r="AR158" s="77" t="s">
        <v>1432</v>
      </c>
      <c r="AS158" s="77" t="s">
        <v>2181</v>
      </c>
      <c r="AT158" s="77" t="s">
        <v>752</v>
      </c>
      <c r="AU158" s="77"/>
      <c r="AV158" s="77" t="s">
        <v>1787</v>
      </c>
      <c r="AW158" s="77"/>
      <c r="AX158" s="77"/>
      <c r="AY158" s="77"/>
      <c r="AZ158" s="77"/>
      <c r="BA158" s="77">
        <v>74628058</v>
      </c>
      <c r="BB158" s="77" t="s">
        <v>113</v>
      </c>
      <c r="BC158" s="77" t="s">
        <v>324</v>
      </c>
      <c r="BD158" s="77" t="s">
        <v>1049</v>
      </c>
      <c r="BE158" s="77" t="s">
        <v>114</v>
      </c>
      <c r="BF158" s="77"/>
      <c r="BG158" s="77" t="s">
        <v>282</v>
      </c>
      <c r="BH158" s="77" t="s">
        <v>113</v>
      </c>
      <c r="BI158" s="77" t="s">
        <v>114</v>
      </c>
      <c r="BJ158" s="77"/>
      <c r="BK158" s="77" t="s">
        <v>201</v>
      </c>
      <c r="BL158" s="77"/>
      <c r="BM158" s="77" t="s">
        <v>140</v>
      </c>
      <c r="BN158" s="77" t="s">
        <v>141</v>
      </c>
    </row>
    <row r="159" spans="1:66">
      <c r="A159" s="77">
        <v>480</v>
      </c>
      <c r="B159" s="77" t="s">
        <v>84</v>
      </c>
      <c r="C159" s="77" t="s">
        <v>85</v>
      </c>
      <c r="D159" s="77" t="s">
        <v>2182</v>
      </c>
      <c r="E159" s="77" t="s">
        <v>2183</v>
      </c>
      <c r="F159" s="77" t="s">
        <v>328</v>
      </c>
      <c r="G159" s="77" t="s">
        <v>2184</v>
      </c>
      <c r="H159" s="77" t="s">
        <v>2185</v>
      </c>
      <c r="I159" s="77" t="s">
        <v>114</v>
      </c>
      <c r="J159" s="77" t="s">
        <v>174</v>
      </c>
      <c r="K159" s="77" t="s">
        <v>22</v>
      </c>
      <c r="L159" s="77" t="s">
        <v>92</v>
      </c>
      <c r="M159" s="77" t="s">
        <v>122</v>
      </c>
      <c r="N159" s="77" t="s">
        <v>2186</v>
      </c>
      <c r="O159" s="77"/>
      <c r="P159" s="77"/>
      <c r="Q159" s="77" t="s">
        <v>2182</v>
      </c>
      <c r="R159" s="77" t="s">
        <v>22</v>
      </c>
      <c r="S159" s="77" t="s">
        <v>2187</v>
      </c>
      <c r="T159" s="77" t="s">
        <v>126</v>
      </c>
      <c r="U159" s="77" t="s">
        <v>2188</v>
      </c>
      <c r="V159" s="77" t="s">
        <v>98</v>
      </c>
      <c r="W159" s="77" t="s">
        <v>405</v>
      </c>
      <c r="X159" s="77" t="s">
        <v>335</v>
      </c>
      <c r="Y159" s="77" t="s">
        <v>457</v>
      </c>
      <c r="Z159" s="77" t="s">
        <v>457</v>
      </c>
      <c r="AA159" s="77" t="s">
        <v>457</v>
      </c>
      <c r="AB159" s="77" t="s">
        <v>2182</v>
      </c>
      <c r="AC159" s="77">
        <v>5444349</v>
      </c>
      <c r="AD159" s="77" t="s">
        <v>22</v>
      </c>
      <c r="AE159" s="77" t="s">
        <v>2189</v>
      </c>
      <c r="AF159" s="77" t="s">
        <v>22</v>
      </c>
      <c r="AG159" s="77" t="s">
        <v>2189</v>
      </c>
      <c r="AH159" s="77" t="s">
        <v>2136</v>
      </c>
      <c r="AI159" s="77" t="s">
        <v>2137</v>
      </c>
      <c r="AJ159" s="77" t="s">
        <v>107</v>
      </c>
      <c r="AK159" s="77" t="s">
        <v>114</v>
      </c>
      <c r="AL159" s="77">
        <v>3880</v>
      </c>
      <c r="AM159" s="77"/>
      <c r="AN159" s="77" t="s">
        <v>2186</v>
      </c>
      <c r="AO159" s="77" t="s">
        <v>274</v>
      </c>
      <c r="AP159" s="77" t="s">
        <v>275</v>
      </c>
      <c r="AQ159" s="77" t="s">
        <v>459</v>
      </c>
      <c r="AR159" s="77" t="s">
        <v>2190</v>
      </c>
      <c r="AS159" s="77" t="s">
        <v>2191</v>
      </c>
      <c r="AT159" s="77" t="s">
        <v>752</v>
      </c>
      <c r="AU159" s="77"/>
      <c r="AV159" s="77" t="s">
        <v>2192</v>
      </c>
      <c r="AW159" s="77"/>
      <c r="AX159" s="77"/>
      <c r="AY159" s="77"/>
      <c r="AZ159" s="77"/>
      <c r="BA159" s="77">
        <v>81321254</v>
      </c>
      <c r="BB159" s="77" t="s">
        <v>113</v>
      </c>
      <c r="BC159" s="77" t="s">
        <v>324</v>
      </c>
      <c r="BD159" s="77" t="s">
        <v>273</v>
      </c>
      <c r="BE159" s="77" t="s">
        <v>114</v>
      </c>
      <c r="BF159" s="77"/>
      <c r="BG159" s="77" t="s">
        <v>282</v>
      </c>
      <c r="BH159" s="77" t="s">
        <v>181</v>
      </c>
      <c r="BI159" s="77" t="s">
        <v>114</v>
      </c>
      <c r="BJ159" s="77"/>
      <c r="BK159" s="77" t="s">
        <v>201</v>
      </c>
      <c r="BL159" s="77"/>
      <c r="BM159" s="77"/>
      <c r="BN159" s="77" t="s">
        <v>141</v>
      </c>
    </row>
    <row r="160" spans="1:66">
      <c r="A160" s="77">
        <v>562</v>
      </c>
      <c r="B160" s="77" t="s">
        <v>84</v>
      </c>
      <c r="C160" s="77" t="s">
        <v>85</v>
      </c>
      <c r="D160" s="77" t="s">
        <v>1677</v>
      </c>
      <c r="E160" s="77" t="s">
        <v>1674</v>
      </c>
      <c r="F160" s="77" t="s">
        <v>119</v>
      </c>
      <c r="G160" s="77" t="s">
        <v>1675</v>
      </c>
      <c r="H160" s="77" t="s">
        <v>1676</v>
      </c>
      <c r="I160" s="77" t="s">
        <v>114</v>
      </c>
      <c r="J160" s="77" t="s">
        <v>121</v>
      </c>
      <c r="K160" s="77" t="s">
        <v>24</v>
      </c>
      <c r="L160" s="77" t="s">
        <v>92</v>
      </c>
      <c r="M160" s="77" t="s">
        <v>1530</v>
      </c>
      <c r="N160" s="77" t="s">
        <v>606</v>
      </c>
      <c r="O160" s="77"/>
      <c r="P160" s="77"/>
      <c r="Q160" s="77" t="s">
        <v>1677</v>
      </c>
      <c r="R160" s="77" t="s">
        <v>24</v>
      </c>
      <c r="S160" s="77" t="s">
        <v>1970</v>
      </c>
      <c r="T160" s="77" t="s">
        <v>126</v>
      </c>
      <c r="U160" s="77" t="s">
        <v>1971</v>
      </c>
      <c r="V160" s="77" t="s">
        <v>98</v>
      </c>
      <c r="W160" s="77" t="s">
        <v>1056</v>
      </c>
      <c r="X160" s="77" t="s">
        <v>335</v>
      </c>
      <c r="Y160" s="77" t="s">
        <v>1680</v>
      </c>
      <c r="Z160" s="77" t="s">
        <v>717</v>
      </c>
      <c r="AA160" s="77" t="s">
        <v>718</v>
      </c>
      <c r="AB160" s="77" t="s">
        <v>1677</v>
      </c>
      <c r="AC160" s="77">
        <v>5458586</v>
      </c>
      <c r="AD160" s="77" t="s">
        <v>24</v>
      </c>
      <c r="AE160" s="77" t="s">
        <v>1972</v>
      </c>
      <c r="AF160" s="77" t="s">
        <v>24</v>
      </c>
      <c r="AG160" s="77" t="s">
        <v>1973</v>
      </c>
      <c r="AH160" s="77" t="s">
        <v>2136</v>
      </c>
      <c r="AI160" s="77" t="s">
        <v>2137</v>
      </c>
      <c r="AJ160" s="77" t="s">
        <v>107</v>
      </c>
      <c r="AK160" s="77" t="s">
        <v>114</v>
      </c>
      <c r="AL160" s="77">
        <v>4525.7</v>
      </c>
      <c r="AM160" s="77"/>
      <c r="AN160" s="77" t="s">
        <v>606</v>
      </c>
      <c r="AO160" s="77" t="s">
        <v>274</v>
      </c>
      <c r="AP160" s="77" t="s">
        <v>275</v>
      </c>
      <c r="AQ160" s="77" t="s">
        <v>657</v>
      </c>
      <c r="AR160" s="77" t="s">
        <v>1682</v>
      </c>
      <c r="AS160" s="77" t="s">
        <v>2193</v>
      </c>
      <c r="AT160" s="77" t="s">
        <v>927</v>
      </c>
      <c r="AU160" s="77"/>
      <c r="AV160" s="77" t="s">
        <v>1975</v>
      </c>
      <c r="AW160" s="77"/>
      <c r="AX160" s="77"/>
      <c r="AY160" s="77"/>
      <c r="AZ160" s="77"/>
      <c r="BA160" s="77">
        <v>80640544</v>
      </c>
      <c r="BB160" s="77" t="s">
        <v>113</v>
      </c>
      <c r="BC160" s="77" t="s">
        <v>324</v>
      </c>
      <c r="BD160" s="77" t="s">
        <v>1049</v>
      </c>
      <c r="BE160" s="77" t="s">
        <v>114</v>
      </c>
      <c r="BF160" s="77"/>
      <c r="BG160" s="77" t="s">
        <v>282</v>
      </c>
      <c r="BH160" s="77" t="s">
        <v>181</v>
      </c>
      <c r="BI160" s="77" t="s">
        <v>114</v>
      </c>
      <c r="BJ160" s="77"/>
      <c r="BK160" s="77" t="s">
        <v>201</v>
      </c>
      <c r="BL160" s="77"/>
      <c r="BM160" s="77"/>
      <c r="BN160" s="77" t="s">
        <v>141</v>
      </c>
    </row>
    <row r="161" spans="1:66">
      <c r="A161" s="77">
        <v>704</v>
      </c>
      <c r="B161" s="77" t="s">
        <v>84</v>
      </c>
      <c r="C161" s="77" t="s">
        <v>85</v>
      </c>
      <c r="D161" s="77" t="s">
        <v>1758</v>
      </c>
      <c r="E161" s="77" t="s">
        <v>1755</v>
      </c>
      <c r="F161" s="77" t="s">
        <v>451</v>
      </c>
      <c r="G161" s="77" t="s">
        <v>1756</v>
      </c>
      <c r="H161" s="77" t="s">
        <v>1757</v>
      </c>
      <c r="I161" s="77" t="s">
        <v>114</v>
      </c>
      <c r="J161" s="77" t="s">
        <v>335</v>
      </c>
      <c r="K161" s="77" t="s">
        <v>701</v>
      </c>
      <c r="L161" s="77" t="s">
        <v>92</v>
      </c>
      <c r="M161" s="77" t="s">
        <v>122</v>
      </c>
      <c r="N161" s="77" t="s">
        <v>1010</v>
      </c>
      <c r="O161" s="77"/>
      <c r="P161" s="77"/>
      <c r="Q161" s="77" t="s">
        <v>1758</v>
      </c>
      <c r="R161" s="77" t="s">
        <v>701</v>
      </c>
      <c r="S161" s="77" t="s">
        <v>2067</v>
      </c>
      <c r="T161" s="77" t="s">
        <v>126</v>
      </c>
      <c r="U161" s="77" t="s">
        <v>2068</v>
      </c>
      <c r="V161" s="77" t="s">
        <v>98</v>
      </c>
      <c r="W161" s="77" t="s">
        <v>1056</v>
      </c>
      <c r="X161" s="77" t="s">
        <v>335</v>
      </c>
      <c r="Y161" s="77" t="s">
        <v>1057</v>
      </c>
      <c r="Z161" s="77" t="s">
        <v>717</v>
      </c>
      <c r="AA161" s="77" t="s">
        <v>718</v>
      </c>
      <c r="AB161" s="77" t="s">
        <v>1758</v>
      </c>
      <c r="AC161" s="77">
        <v>5355673</v>
      </c>
      <c r="AD161" s="77" t="s">
        <v>701</v>
      </c>
      <c r="AE161" s="77" t="s">
        <v>2069</v>
      </c>
      <c r="AF161" s="77" t="s">
        <v>701</v>
      </c>
      <c r="AG161" s="77" t="s">
        <v>2069</v>
      </c>
      <c r="AH161" s="77" t="s">
        <v>2139</v>
      </c>
      <c r="AI161" s="77" t="s">
        <v>2140</v>
      </c>
      <c r="AJ161" s="77" t="s">
        <v>107</v>
      </c>
      <c r="AK161" s="77" t="s">
        <v>114</v>
      </c>
      <c r="AL161" s="77">
        <v>3999</v>
      </c>
      <c r="AM161" s="77"/>
      <c r="AN161" s="77" t="s">
        <v>23</v>
      </c>
      <c r="AO161" s="77" t="s">
        <v>274</v>
      </c>
      <c r="AP161" s="77" t="s">
        <v>275</v>
      </c>
      <c r="AQ161" s="77" t="s">
        <v>499</v>
      </c>
      <c r="AR161" s="77" t="s">
        <v>1763</v>
      </c>
      <c r="AS161" s="77" t="s">
        <v>2194</v>
      </c>
      <c r="AT161" s="77" t="s">
        <v>2071</v>
      </c>
      <c r="AU161" s="77"/>
      <c r="AV161" s="77" t="s">
        <v>2072</v>
      </c>
      <c r="AW161" s="77"/>
      <c r="AX161" s="77"/>
      <c r="AY161" s="77"/>
      <c r="AZ161" s="77"/>
      <c r="BA161" s="77">
        <v>19098841</v>
      </c>
      <c r="BB161" s="77" t="s">
        <v>113</v>
      </c>
      <c r="BC161" s="77" t="s">
        <v>324</v>
      </c>
      <c r="BD161" s="77" t="s">
        <v>114</v>
      </c>
      <c r="BE161" s="77" t="s">
        <v>114</v>
      </c>
      <c r="BF161" s="77"/>
      <c r="BG161" s="77" t="s">
        <v>282</v>
      </c>
      <c r="BH161" s="77" t="s">
        <v>113</v>
      </c>
      <c r="BI161" s="77" t="s">
        <v>114</v>
      </c>
      <c r="BJ161" s="77"/>
      <c r="BK161" s="77" t="s">
        <v>201</v>
      </c>
      <c r="BL161" s="77"/>
      <c r="BM161" s="77"/>
      <c r="BN161" s="77" t="s">
        <v>141</v>
      </c>
    </row>
    <row r="162" spans="1:66">
      <c r="A162" s="77">
        <v>705</v>
      </c>
      <c r="B162" s="77" t="s">
        <v>84</v>
      </c>
      <c r="C162" s="77" t="s">
        <v>85</v>
      </c>
      <c r="D162" s="77" t="s">
        <v>1758</v>
      </c>
      <c r="E162" s="77" t="s">
        <v>1755</v>
      </c>
      <c r="F162" s="77" t="s">
        <v>451</v>
      </c>
      <c r="G162" s="77" t="s">
        <v>1756</v>
      </c>
      <c r="H162" s="77" t="s">
        <v>1757</v>
      </c>
      <c r="I162" s="77" t="s">
        <v>114</v>
      </c>
      <c r="J162" s="77" t="s">
        <v>335</v>
      </c>
      <c r="K162" s="77" t="s">
        <v>701</v>
      </c>
      <c r="L162" s="77" t="s">
        <v>92</v>
      </c>
      <c r="M162" s="77" t="s">
        <v>122</v>
      </c>
      <c r="N162" s="77" t="s">
        <v>1010</v>
      </c>
      <c r="O162" s="77"/>
      <c r="P162" s="77"/>
      <c r="Q162" s="77" t="s">
        <v>1758</v>
      </c>
      <c r="R162" s="77" t="s">
        <v>701</v>
      </c>
      <c r="S162" s="77" t="s">
        <v>2067</v>
      </c>
      <c r="T162" s="77" t="s">
        <v>126</v>
      </c>
      <c r="U162" s="77" t="s">
        <v>2068</v>
      </c>
      <c r="V162" s="77" t="s">
        <v>98</v>
      </c>
      <c r="W162" s="77" t="s">
        <v>1056</v>
      </c>
      <c r="X162" s="77" t="s">
        <v>335</v>
      </c>
      <c r="Y162" s="77" t="s">
        <v>1057</v>
      </c>
      <c r="Z162" s="77" t="s">
        <v>717</v>
      </c>
      <c r="AA162" s="77" t="s">
        <v>718</v>
      </c>
      <c r="AB162" s="77" t="s">
        <v>1758</v>
      </c>
      <c r="AC162" s="77">
        <v>5355673</v>
      </c>
      <c r="AD162" s="77" t="s">
        <v>701</v>
      </c>
      <c r="AE162" s="77" t="s">
        <v>2069</v>
      </c>
      <c r="AF162" s="77" t="s">
        <v>701</v>
      </c>
      <c r="AG162" s="77" t="s">
        <v>2069</v>
      </c>
      <c r="AH162" s="77" t="s">
        <v>2136</v>
      </c>
      <c r="AI162" s="77" t="s">
        <v>2137</v>
      </c>
      <c r="AJ162" s="77" t="s">
        <v>107</v>
      </c>
      <c r="AK162" s="77" t="s">
        <v>114</v>
      </c>
      <c r="AL162" s="77">
        <v>3999</v>
      </c>
      <c r="AM162" s="77"/>
      <c r="AN162" s="77" t="s">
        <v>23</v>
      </c>
      <c r="AO162" s="77" t="s">
        <v>274</v>
      </c>
      <c r="AP162" s="77" t="s">
        <v>275</v>
      </c>
      <c r="AQ162" s="77" t="s">
        <v>499</v>
      </c>
      <c r="AR162" s="77" t="s">
        <v>1763</v>
      </c>
      <c r="AS162" s="77" t="s">
        <v>2195</v>
      </c>
      <c r="AT162" s="77" t="s">
        <v>2071</v>
      </c>
      <c r="AU162" s="77"/>
      <c r="AV162" s="77" t="s">
        <v>2072</v>
      </c>
      <c r="AW162" s="77"/>
      <c r="AX162" s="77"/>
      <c r="AY162" s="77"/>
      <c r="AZ162" s="77"/>
      <c r="BA162" s="77">
        <v>19098841</v>
      </c>
      <c r="BB162" s="77" t="s">
        <v>113</v>
      </c>
      <c r="BC162" s="77" t="s">
        <v>324</v>
      </c>
      <c r="BD162" s="77" t="s">
        <v>114</v>
      </c>
      <c r="BE162" s="77" t="s">
        <v>114</v>
      </c>
      <c r="BF162" s="77"/>
      <c r="BG162" s="77" t="s">
        <v>282</v>
      </c>
      <c r="BH162" s="77" t="s">
        <v>113</v>
      </c>
      <c r="BI162" s="77" t="s">
        <v>114</v>
      </c>
      <c r="BJ162" s="77"/>
      <c r="BK162" s="77" t="s">
        <v>201</v>
      </c>
      <c r="BL162" s="77"/>
      <c r="BM162" s="77"/>
      <c r="BN162" s="77" t="s">
        <v>141</v>
      </c>
    </row>
    <row r="163" spans="1:66">
      <c r="AL163" s="38">
        <f>SUM(AL2:AL162)</f>
        <v>1238298.5</v>
      </c>
    </row>
  </sheetData>
  <phoneticPr fontId="38"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S9"/>
  <sheetViews>
    <sheetView zoomScale="107" zoomScaleNormal="107" workbookViewId="0">
      <selection activeCell="C2" sqref="C1:G1048576"/>
    </sheetView>
  </sheetViews>
  <sheetFormatPr baseColWidth="10" defaultColWidth="9.1640625" defaultRowHeight="14"/>
  <cols>
    <col min="1" max="1" width="15.6640625" style="12" customWidth="1"/>
    <col min="2" max="12" width="9.1640625" style="12"/>
    <col min="13" max="13" width="17.33203125" style="12" customWidth="1"/>
    <col min="14" max="14" width="10.1640625" style="12"/>
    <col min="15" max="17" width="9.1640625" style="12"/>
    <col min="18" max="19" width="15.83203125" style="12" customWidth="1"/>
    <col min="20" max="16384" width="9.1640625" style="12"/>
  </cols>
  <sheetData>
    <row r="1" spans="1:19" ht="18">
      <c r="A1" s="170" t="s">
        <v>21</v>
      </c>
      <c r="B1" s="170"/>
      <c r="C1" s="170"/>
      <c r="D1" s="170" t="s">
        <v>2196</v>
      </c>
      <c r="E1" s="170"/>
      <c r="F1" s="170"/>
      <c r="G1" s="170"/>
      <c r="H1" s="170" t="s">
        <v>2197</v>
      </c>
      <c r="I1" s="170"/>
      <c r="J1" s="170"/>
      <c r="K1" s="170"/>
      <c r="L1" s="170" t="s">
        <v>2198</v>
      </c>
      <c r="M1" s="170"/>
      <c r="N1" s="171"/>
      <c r="O1" s="171"/>
      <c r="P1" s="173" t="s">
        <v>2199</v>
      </c>
      <c r="Q1" s="173" t="s">
        <v>2200</v>
      </c>
      <c r="R1" s="174" t="s">
        <v>2201</v>
      </c>
      <c r="S1" s="175" t="s">
        <v>2202</v>
      </c>
    </row>
    <row r="2" spans="1:19" ht="18">
      <c r="A2" s="87" t="s">
        <v>2203</v>
      </c>
      <c r="B2" s="87" t="s">
        <v>7</v>
      </c>
      <c r="C2" s="87" t="s">
        <v>2204</v>
      </c>
      <c r="D2" s="86" t="s">
        <v>2205</v>
      </c>
      <c r="E2" s="86" t="s">
        <v>2206</v>
      </c>
      <c r="F2" s="86" t="s">
        <v>11</v>
      </c>
      <c r="G2" s="86" t="s">
        <v>2207</v>
      </c>
      <c r="H2" s="86" t="s">
        <v>2205</v>
      </c>
      <c r="I2" s="86" t="s">
        <v>2208</v>
      </c>
      <c r="J2" s="86" t="s">
        <v>11</v>
      </c>
      <c r="K2" s="86" t="s">
        <v>2207</v>
      </c>
      <c r="L2" s="86" t="s">
        <v>2205</v>
      </c>
      <c r="M2" s="86" t="s">
        <v>2209</v>
      </c>
      <c r="N2" s="98" t="s">
        <v>11</v>
      </c>
      <c r="O2" s="98" t="s">
        <v>2207</v>
      </c>
      <c r="P2" s="173"/>
      <c r="Q2" s="173"/>
      <c r="R2" s="174"/>
      <c r="S2" s="175"/>
    </row>
    <row r="3" spans="1:19" ht="18">
      <c r="A3" s="134" t="s">
        <v>2210</v>
      </c>
      <c r="B3" s="88" t="s">
        <v>19</v>
      </c>
      <c r="C3" s="89" t="s">
        <v>2211</v>
      </c>
      <c r="D3" s="88" t="s">
        <v>2212</v>
      </c>
      <c r="E3" s="92">
        <v>12.89</v>
      </c>
      <c r="F3" s="93">
        <v>1</v>
      </c>
      <c r="G3" s="94">
        <v>10</v>
      </c>
      <c r="H3" s="95">
        <v>6</v>
      </c>
      <c r="I3" s="95">
        <v>6</v>
      </c>
      <c r="J3" s="93">
        <f t="shared" ref="J3:J8" si="0">I3/H3</f>
        <v>1</v>
      </c>
      <c r="K3" s="94">
        <f t="shared" ref="K3:K8" si="1">30*J3</f>
        <v>30</v>
      </c>
      <c r="L3" s="97">
        <v>0.28999999999999998</v>
      </c>
      <c r="M3" s="97">
        <v>0.25769999999999998</v>
      </c>
      <c r="N3" s="93">
        <f t="shared" ref="N3:N8" si="2">M3/L3</f>
        <v>0.88862068965517205</v>
      </c>
      <c r="O3" s="94">
        <f t="shared" ref="O3:O8" si="3">60*N3</f>
        <v>53.317241379310303</v>
      </c>
      <c r="P3" s="99">
        <f t="shared" ref="P3:P8" si="4">G3+K3+O3</f>
        <v>93.317241379310303</v>
      </c>
      <c r="Q3" s="100">
        <v>1</v>
      </c>
      <c r="R3" s="101">
        <v>2000</v>
      </c>
      <c r="S3" s="101">
        <f t="shared" ref="S3:S9" si="5">R3*Q3</f>
        <v>2000</v>
      </c>
    </row>
    <row r="4" spans="1:19" ht="18">
      <c r="A4" s="10">
        <v>594606</v>
      </c>
      <c r="B4" s="10" t="s">
        <v>22</v>
      </c>
      <c r="C4" s="10" t="s">
        <v>2211</v>
      </c>
      <c r="D4" s="88" t="s">
        <v>2212</v>
      </c>
      <c r="E4" s="92">
        <v>4.5</v>
      </c>
      <c r="F4" s="93">
        <v>1</v>
      </c>
      <c r="G4" s="94">
        <v>10</v>
      </c>
      <c r="H4" s="10">
        <v>6</v>
      </c>
      <c r="I4" s="10">
        <v>2</v>
      </c>
      <c r="J4" s="93">
        <f t="shared" si="0"/>
        <v>0.33333333333333298</v>
      </c>
      <c r="K4" s="94">
        <f t="shared" si="1"/>
        <v>10</v>
      </c>
      <c r="L4" s="97">
        <v>0.28999999999999998</v>
      </c>
      <c r="M4" s="97">
        <v>0.28720000000000001</v>
      </c>
      <c r="N4" s="93">
        <f t="shared" si="2"/>
        <v>0.99034482758620701</v>
      </c>
      <c r="O4" s="94">
        <f t="shared" si="3"/>
        <v>59.420689655172403</v>
      </c>
      <c r="P4" s="99">
        <f t="shared" si="4"/>
        <v>79.420689655172396</v>
      </c>
      <c r="Q4" s="100">
        <v>0.79</v>
      </c>
      <c r="R4" s="101">
        <v>2000</v>
      </c>
      <c r="S4" s="101">
        <f t="shared" si="5"/>
        <v>1580</v>
      </c>
    </row>
    <row r="5" spans="1:19" ht="18">
      <c r="A5" s="10">
        <v>608630</v>
      </c>
      <c r="B5" s="90" t="s">
        <v>24</v>
      </c>
      <c r="C5" s="10" t="s">
        <v>2211</v>
      </c>
      <c r="D5" s="88" t="s">
        <v>2212</v>
      </c>
      <c r="E5" s="92">
        <v>25.83</v>
      </c>
      <c r="F5" s="93">
        <v>1</v>
      </c>
      <c r="G5" s="94">
        <v>10</v>
      </c>
      <c r="H5" s="10">
        <v>6</v>
      </c>
      <c r="I5" s="10">
        <v>0</v>
      </c>
      <c r="J5" s="93">
        <f t="shared" si="0"/>
        <v>0</v>
      </c>
      <c r="K5" s="94">
        <f t="shared" si="1"/>
        <v>0</v>
      </c>
      <c r="L5" s="97">
        <v>0.28999999999999998</v>
      </c>
      <c r="M5" s="97">
        <v>0.2346</v>
      </c>
      <c r="N5" s="93">
        <f t="shared" si="2"/>
        <v>0.808965517241379</v>
      </c>
      <c r="O5" s="94">
        <f t="shared" si="3"/>
        <v>48.537931034482803</v>
      </c>
      <c r="P5" s="99">
        <f t="shared" si="4"/>
        <v>58.537931034482803</v>
      </c>
      <c r="Q5" s="100">
        <v>0</v>
      </c>
      <c r="R5" s="101">
        <v>2000</v>
      </c>
      <c r="S5" s="101">
        <f t="shared" si="5"/>
        <v>0</v>
      </c>
    </row>
    <row r="6" spans="1:19" ht="18">
      <c r="A6" s="10">
        <v>608617</v>
      </c>
      <c r="B6" s="90" t="s">
        <v>26</v>
      </c>
      <c r="C6" s="10" t="s">
        <v>2211</v>
      </c>
      <c r="D6" s="88" t="s">
        <v>2212</v>
      </c>
      <c r="E6" s="92">
        <v>30.36</v>
      </c>
      <c r="F6" s="93">
        <v>1</v>
      </c>
      <c r="G6" s="94">
        <v>10</v>
      </c>
      <c r="H6" s="10">
        <v>6</v>
      </c>
      <c r="I6" s="10">
        <v>0</v>
      </c>
      <c r="J6" s="93">
        <f t="shared" si="0"/>
        <v>0</v>
      </c>
      <c r="K6" s="94">
        <f t="shared" si="1"/>
        <v>0</v>
      </c>
      <c r="L6" s="97">
        <v>0.28999999999999998</v>
      </c>
      <c r="M6" s="97">
        <v>0.25</v>
      </c>
      <c r="N6" s="93">
        <f t="shared" si="2"/>
        <v>0.86206896551724099</v>
      </c>
      <c r="O6" s="94">
        <f t="shared" si="3"/>
        <v>51.724137931034498</v>
      </c>
      <c r="P6" s="99">
        <f t="shared" si="4"/>
        <v>61.724137931034498</v>
      </c>
      <c r="Q6" s="100">
        <v>0</v>
      </c>
      <c r="R6" s="101">
        <v>2000</v>
      </c>
      <c r="S6" s="101">
        <f t="shared" si="5"/>
        <v>0</v>
      </c>
    </row>
    <row r="7" spans="1:19" ht="18">
      <c r="A7" s="10">
        <v>608681</v>
      </c>
      <c r="B7" s="90" t="s">
        <v>29</v>
      </c>
      <c r="C7" s="10" t="s">
        <v>2211</v>
      </c>
      <c r="D7" s="88" t="s">
        <v>2212</v>
      </c>
      <c r="E7" s="92">
        <v>32.659999999999997</v>
      </c>
      <c r="F7" s="93">
        <v>0.91</v>
      </c>
      <c r="G7" s="94">
        <v>9</v>
      </c>
      <c r="H7" s="96">
        <v>6</v>
      </c>
      <c r="I7" s="96">
        <v>2</v>
      </c>
      <c r="J7" s="93">
        <f t="shared" si="0"/>
        <v>0.33333333333333298</v>
      </c>
      <c r="K7" s="94">
        <f t="shared" si="1"/>
        <v>10</v>
      </c>
      <c r="L7" s="97">
        <v>0.28999999999999998</v>
      </c>
      <c r="M7" s="97">
        <v>0.1</v>
      </c>
      <c r="N7" s="93">
        <f t="shared" si="2"/>
        <v>0.34482758620689702</v>
      </c>
      <c r="O7" s="94">
        <f t="shared" si="3"/>
        <v>20.689655172413801</v>
      </c>
      <c r="P7" s="99">
        <f t="shared" si="4"/>
        <v>39.689655172413801</v>
      </c>
      <c r="Q7" s="100">
        <v>0</v>
      </c>
      <c r="R7" s="101">
        <v>2000</v>
      </c>
      <c r="S7" s="101">
        <f t="shared" si="5"/>
        <v>0</v>
      </c>
    </row>
    <row r="8" spans="1:19" ht="18">
      <c r="A8" s="10">
        <v>343549</v>
      </c>
      <c r="B8" s="10" t="s">
        <v>28</v>
      </c>
      <c r="C8" s="10" t="s">
        <v>2211</v>
      </c>
      <c r="D8" s="88" t="s">
        <v>2212</v>
      </c>
      <c r="E8" s="92">
        <v>5.15</v>
      </c>
      <c r="F8" s="93">
        <v>1</v>
      </c>
      <c r="G8" s="94">
        <v>10</v>
      </c>
      <c r="H8" s="96">
        <v>6</v>
      </c>
      <c r="I8" s="96">
        <v>4</v>
      </c>
      <c r="J8" s="93">
        <f t="shared" si="0"/>
        <v>0.66666666666666696</v>
      </c>
      <c r="K8" s="94">
        <f t="shared" si="1"/>
        <v>20</v>
      </c>
      <c r="L8" s="97">
        <v>0.28999999999999998</v>
      </c>
      <c r="M8" s="97">
        <v>0.25540000000000002</v>
      </c>
      <c r="N8" s="93">
        <f t="shared" si="2"/>
        <v>0.88068965517241404</v>
      </c>
      <c r="O8" s="94">
        <f t="shared" si="3"/>
        <v>52.841379310344799</v>
      </c>
      <c r="P8" s="99">
        <f t="shared" si="4"/>
        <v>82.841379310344806</v>
      </c>
      <c r="Q8" s="100">
        <v>0.83</v>
      </c>
      <c r="R8" s="101">
        <v>2000</v>
      </c>
      <c r="S8" s="101">
        <f t="shared" si="5"/>
        <v>1660</v>
      </c>
    </row>
    <row r="9" spans="1:19" ht="18">
      <c r="A9" s="7">
        <v>639094</v>
      </c>
      <c r="B9" s="91" t="s">
        <v>35</v>
      </c>
      <c r="C9" s="10" t="s">
        <v>2211</v>
      </c>
      <c r="D9" s="88" t="s">
        <v>2212</v>
      </c>
      <c r="E9" s="172" t="s">
        <v>2213</v>
      </c>
      <c r="F9" s="172"/>
      <c r="G9" s="172"/>
      <c r="H9" s="172"/>
      <c r="I9" s="172"/>
      <c r="J9" s="172"/>
      <c r="K9" s="172"/>
      <c r="L9" s="172"/>
      <c r="M9" s="172"/>
      <c r="N9" s="172"/>
      <c r="O9" s="172"/>
      <c r="P9" s="99">
        <v>100</v>
      </c>
      <c r="Q9" s="100">
        <v>1</v>
      </c>
      <c r="R9" s="101">
        <v>2000</v>
      </c>
      <c r="S9" s="101">
        <f t="shared" si="5"/>
        <v>2000</v>
      </c>
    </row>
  </sheetData>
  <mergeCells count="9">
    <mergeCell ref="P1:P2"/>
    <mergeCell ref="Q1:Q2"/>
    <mergeCell ref="R1:R2"/>
    <mergeCell ref="S1:S2"/>
    <mergeCell ref="A1:C1"/>
    <mergeCell ref="D1:G1"/>
    <mergeCell ref="H1:K1"/>
    <mergeCell ref="L1:O1"/>
    <mergeCell ref="E9:O9"/>
  </mergeCells>
  <phoneticPr fontId="38" type="noConversion"/>
  <hyperlinks>
    <hyperlink ref="E3" r:id="rId1" tooltip="javascript:void(0);" display="12.89" xr:uid="{00000000-0004-0000-0500-000000000000}"/>
    <hyperlink ref="E4" r:id="rId2" tooltip="javascript:void(0);" display="4.5" xr:uid="{00000000-0004-0000-0500-000001000000}"/>
    <hyperlink ref="E7" r:id="rId3" tooltip="javascript:void(0);" display="32.66" xr:uid="{00000000-0004-0000-0500-000002000000}"/>
    <hyperlink ref="E5" r:id="rId4" tooltip="javascript:void(0);" display="25.83" xr:uid="{00000000-0004-0000-0500-000003000000}"/>
    <hyperlink ref="E6" r:id="rId5" tooltip="javascript:void(0);" display="30.36" xr:uid="{00000000-0004-0000-0500-000004000000}"/>
    <hyperlink ref="E8" r:id="rId6" tooltip="javascript:void(0);" display="5.15" xr:uid="{00000000-0004-0000-0500-000005000000}"/>
  </hyperlinks>
  <pageMargins left="0.75" right="0.75" top="1" bottom="1" header="0.5" footer="0.5"/>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AY1048576"/>
  <sheetViews>
    <sheetView topLeftCell="AA1" workbookViewId="0">
      <selection activeCell="AL8" sqref="AL8:AL11"/>
    </sheetView>
  </sheetViews>
  <sheetFormatPr baseColWidth="10" defaultColWidth="9.1640625" defaultRowHeight="14"/>
  <cols>
    <col min="1" max="28" width="9.1640625" style="38"/>
    <col min="29" max="29" width="9.1640625" style="37"/>
    <col min="30" max="16384" width="9.1640625" style="38"/>
  </cols>
  <sheetData>
    <row r="1" spans="1:51" ht="30">
      <c r="A1" s="76" t="s">
        <v>36</v>
      </c>
      <c r="B1" s="76" t="s">
        <v>37</v>
      </c>
      <c r="C1" s="76" t="s">
        <v>38</v>
      </c>
      <c r="D1" s="76" t="s">
        <v>39</v>
      </c>
      <c r="E1" s="76" t="s">
        <v>40</v>
      </c>
      <c r="F1" s="76" t="s">
        <v>41</v>
      </c>
      <c r="G1" s="76" t="s">
        <v>42</v>
      </c>
      <c r="H1" s="76" t="s">
        <v>43</v>
      </c>
      <c r="I1" s="76" t="s">
        <v>44</v>
      </c>
      <c r="J1" s="76" t="s">
        <v>45</v>
      </c>
      <c r="K1" s="76" t="s">
        <v>46</v>
      </c>
      <c r="L1" s="76" t="s">
        <v>47</v>
      </c>
      <c r="M1" s="76" t="s">
        <v>48</v>
      </c>
      <c r="N1" s="76" t="s">
        <v>49</v>
      </c>
      <c r="O1" s="76" t="s">
        <v>50</v>
      </c>
      <c r="P1" s="76" t="s">
        <v>51</v>
      </c>
      <c r="Q1" s="76" t="s">
        <v>52</v>
      </c>
      <c r="R1" s="76" t="s">
        <v>53</v>
      </c>
      <c r="S1" s="76" t="s">
        <v>54</v>
      </c>
      <c r="T1" s="76" t="s">
        <v>55</v>
      </c>
      <c r="U1" s="76" t="s">
        <v>56</v>
      </c>
      <c r="V1" s="76" t="s">
        <v>57</v>
      </c>
      <c r="W1" s="76" t="s">
        <v>58</v>
      </c>
      <c r="X1" s="76" t="s">
        <v>59</v>
      </c>
      <c r="Y1" s="76" t="s">
        <v>37</v>
      </c>
      <c r="Z1" s="76" t="s">
        <v>60</v>
      </c>
      <c r="AA1" s="76" t="s">
        <v>61</v>
      </c>
      <c r="AB1" s="76" t="s">
        <v>62</v>
      </c>
      <c r="AC1" s="81" t="s">
        <v>2214</v>
      </c>
      <c r="AD1" s="76" t="s">
        <v>63</v>
      </c>
      <c r="AE1" s="82" t="s">
        <v>64</v>
      </c>
      <c r="AF1" s="76" t="s">
        <v>65</v>
      </c>
      <c r="AG1" s="76" t="s">
        <v>66</v>
      </c>
      <c r="AH1" s="76" t="s">
        <v>67</v>
      </c>
      <c r="AI1" s="76" t="s">
        <v>68</v>
      </c>
      <c r="AJ1" s="82" t="s">
        <v>69</v>
      </c>
      <c r="AK1" s="76" t="s">
        <v>70</v>
      </c>
      <c r="AL1" s="81" t="s">
        <v>4</v>
      </c>
      <c r="AM1" s="76" t="s">
        <v>71</v>
      </c>
      <c r="AN1" s="76" t="s">
        <v>72</v>
      </c>
      <c r="AO1" s="82" t="s">
        <v>73</v>
      </c>
      <c r="AP1" s="76" t="s">
        <v>74</v>
      </c>
      <c r="AQ1" s="76" t="s">
        <v>75</v>
      </c>
      <c r="AR1" s="76" t="s">
        <v>76</v>
      </c>
      <c r="AS1" s="76" t="s">
        <v>77</v>
      </c>
      <c r="AT1" s="76" t="s">
        <v>78</v>
      </c>
      <c r="AU1" s="76" t="s">
        <v>79</v>
      </c>
      <c r="AV1" s="76" t="s">
        <v>80</v>
      </c>
      <c r="AW1" s="76" t="s">
        <v>81</v>
      </c>
      <c r="AX1" s="76" t="s">
        <v>82</v>
      </c>
      <c r="AY1" s="76" t="s">
        <v>83</v>
      </c>
    </row>
    <row r="2" spans="1:51" ht="16">
      <c r="A2" s="77">
        <v>48</v>
      </c>
      <c r="B2" s="77" t="s">
        <v>84</v>
      </c>
      <c r="C2" s="77" t="s">
        <v>85</v>
      </c>
      <c r="D2" s="77" t="s">
        <v>2215</v>
      </c>
      <c r="E2" s="77" t="s">
        <v>2216</v>
      </c>
      <c r="F2" s="77" t="s">
        <v>285</v>
      </c>
      <c r="G2" s="77" t="s">
        <v>2217</v>
      </c>
      <c r="H2" s="77" t="s">
        <v>114</v>
      </c>
      <c r="I2" s="77" t="s">
        <v>114</v>
      </c>
      <c r="J2" s="77" t="s">
        <v>174</v>
      </c>
      <c r="K2" s="77" t="s">
        <v>22</v>
      </c>
      <c r="L2" s="77" t="s">
        <v>92</v>
      </c>
      <c r="M2" s="77" t="s">
        <v>122</v>
      </c>
      <c r="N2" s="77" t="s">
        <v>595</v>
      </c>
      <c r="O2" s="77"/>
      <c r="P2" s="77"/>
      <c r="Q2" s="77" t="s">
        <v>2215</v>
      </c>
      <c r="R2" s="77" t="s">
        <v>22</v>
      </c>
      <c r="S2" s="77" t="s">
        <v>2218</v>
      </c>
      <c r="T2" s="77" t="s">
        <v>126</v>
      </c>
      <c r="U2" s="77" t="s">
        <v>2219</v>
      </c>
      <c r="V2" s="77" t="s">
        <v>98</v>
      </c>
      <c r="W2" s="77" t="s">
        <v>267</v>
      </c>
      <c r="X2" s="77" t="s">
        <v>174</v>
      </c>
      <c r="Y2" s="77" t="s">
        <v>1108</v>
      </c>
      <c r="Z2" s="77" t="s">
        <v>1166</v>
      </c>
      <c r="AA2" s="77" t="s">
        <v>1167</v>
      </c>
      <c r="AB2" s="77" t="s">
        <v>2215</v>
      </c>
      <c r="AC2" s="83" t="s">
        <v>181</v>
      </c>
      <c r="AD2" s="77">
        <v>5561686</v>
      </c>
      <c r="AE2" s="77" t="s">
        <v>22</v>
      </c>
      <c r="AF2" s="77" t="s">
        <v>2220</v>
      </c>
      <c r="AG2" s="77" t="s">
        <v>22</v>
      </c>
      <c r="AH2" s="77" t="s">
        <v>2220</v>
      </c>
      <c r="AI2" s="77" t="s">
        <v>2221</v>
      </c>
      <c r="AJ2" s="77" t="s">
        <v>273</v>
      </c>
      <c r="AK2" s="77" t="s">
        <v>107</v>
      </c>
      <c r="AL2" s="176">
        <v>11560</v>
      </c>
      <c r="AM2" s="77">
        <v>6080</v>
      </c>
      <c r="AN2" s="77" t="s">
        <v>324</v>
      </c>
      <c r="AO2" s="77" t="s">
        <v>273</v>
      </c>
      <c r="AP2" s="77" t="s">
        <v>114</v>
      </c>
      <c r="AQ2" s="77"/>
      <c r="AR2" s="77" t="s">
        <v>1117</v>
      </c>
      <c r="AS2" s="77" t="s">
        <v>181</v>
      </c>
      <c r="AT2" s="77" t="s">
        <v>114</v>
      </c>
      <c r="AU2" s="77"/>
      <c r="AV2" s="77" t="s">
        <v>201</v>
      </c>
      <c r="AW2" s="77"/>
      <c r="AX2" s="77" t="s">
        <v>140</v>
      </c>
      <c r="AY2" s="77" t="s">
        <v>141</v>
      </c>
    </row>
    <row r="3" spans="1:51" ht="16">
      <c r="A3" s="77">
        <v>82</v>
      </c>
      <c r="B3" s="77" t="s">
        <v>84</v>
      </c>
      <c r="C3" s="77" t="s">
        <v>85</v>
      </c>
      <c r="D3" s="77" t="s">
        <v>2222</v>
      </c>
      <c r="E3" s="77" t="s">
        <v>2223</v>
      </c>
      <c r="F3" s="77" t="s">
        <v>328</v>
      </c>
      <c r="G3" s="77" t="s">
        <v>2224</v>
      </c>
      <c r="H3" s="77" t="s">
        <v>2225</v>
      </c>
      <c r="I3" s="77" t="s">
        <v>114</v>
      </c>
      <c r="J3" s="77" t="s">
        <v>129</v>
      </c>
      <c r="K3" s="77" t="s">
        <v>22</v>
      </c>
      <c r="L3" s="77" t="s">
        <v>92</v>
      </c>
      <c r="M3" s="77" t="s">
        <v>122</v>
      </c>
      <c r="N3" s="77" t="s">
        <v>2226</v>
      </c>
      <c r="O3" s="77"/>
      <c r="P3" s="77"/>
      <c r="Q3" s="77" t="s">
        <v>2222</v>
      </c>
      <c r="R3" s="77" t="s">
        <v>22</v>
      </c>
      <c r="S3" s="77" t="s">
        <v>2227</v>
      </c>
      <c r="T3" s="77" t="s">
        <v>126</v>
      </c>
      <c r="U3" s="77" t="s">
        <v>2228</v>
      </c>
      <c r="V3" s="77" t="s">
        <v>98</v>
      </c>
      <c r="W3" s="77" t="s">
        <v>1039</v>
      </c>
      <c r="X3" s="77" t="s">
        <v>129</v>
      </c>
      <c r="Y3" s="77" t="s">
        <v>555</v>
      </c>
      <c r="Z3" s="77" t="s">
        <v>495</v>
      </c>
      <c r="AA3" s="77" t="s">
        <v>2229</v>
      </c>
      <c r="AB3" s="77" t="s">
        <v>2222</v>
      </c>
      <c r="AC3" s="83" t="s">
        <v>181</v>
      </c>
      <c r="AD3" s="77">
        <v>5639041</v>
      </c>
      <c r="AE3" s="77" t="s">
        <v>22</v>
      </c>
      <c r="AF3" s="77" t="s">
        <v>2230</v>
      </c>
      <c r="AG3" s="77" t="s">
        <v>22</v>
      </c>
      <c r="AH3" s="77" t="s">
        <v>2230</v>
      </c>
      <c r="AI3" s="77" t="s">
        <v>2231</v>
      </c>
      <c r="AJ3" s="77" t="s">
        <v>1049</v>
      </c>
      <c r="AK3" s="77" t="s">
        <v>107</v>
      </c>
      <c r="AL3" s="176"/>
      <c r="AM3" s="77">
        <v>5480</v>
      </c>
      <c r="AN3" s="77" t="s">
        <v>324</v>
      </c>
      <c r="AO3" s="77" t="s">
        <v>1049</v>
      </c>
      <c r="AP3" s="77" t="s">
        <v>114</v>
      </c>
      <c r="AQ3" s="77"/>
      <c r="AR3" s="77" t="s">
        <v>362</v>
      </c>
      <c r="AS3" s="77" t="s">
        <v>181</v>
      </c>
      <c r="AT3" s="77" t="s">
        <v>114</v>
      </c>
      <c r="AU3" s="77"/>
      <c r="AV3" s="77" t="s">
        <v>201</v>
      </c>
      <c r="AW3" s="77"/>
      <c r="AX3" s="77" t="s">
        <v>140</v>
      </c>
      <c r="AY3" s="77" t="s">
        <v>141</v>
      </c>
    </row>
    <row r="4" spans="1:51" ht="16">
      <c r="A4" s="77">
        <v>230</v>
      </c>
      <c r="B4" s="77" t="s">
        <v>84</v>
      </c>
      <c r="C4" s="77" t="s">
        <v>85</v>
      </c>
      <c r="D4" s="77" t="s">
        <v>2232</v>
      </c>
      <c r="E4" s="77" t="s">
        <v>2233</v>
      </c>
      <c r="F4" s="77" t="s">
        <v>451</v>
      </c>
      <c r="G4" s="77" t="s">
        <v>2234</v>
      </c>
      <c r="H4" s="77" t="s">
        <v>1585</v>
      </c>
      <c r="I4" s="77" t="s">
        <v>114</v>
      </c>
      <c r="J4" s="77" t="s">
        <v>174</v>
      </c>
      <c r="K4" s="77" t="s">
        <v>28</v>
      </c>
      <c r="L4" s="77" t="s">
        <v>92</v>
      </c>
      <c r="M4" s="77" t="s">
        <v>122</v>
      </c>
      <c r="N4" s="77" t="s">
        <v>418</v>
      </c>
      <c r="O4" s="77"/>
      <c r="P4" s="77"/>
      <c r="Q4" s="77" t="s">
        <v>2232</v>
      </c>
      <c r="R4" s="77" t="s">
        <v>28</v>
      </c>
      <c r="S4" s="77" t="s">
        <v>2235</v>
      </c>
      <c r="T4" s="77" t="s">
        <v>126</v>
      </c>
      <c r="U4" s="77" t="s">
        <v>2236</v>
      </c>
      <c r="V4" s="77" t="s">
        <v>312</v>
      </c>
      <c r="W4" s="77" t="s">
        <v>267</v>
      </c>
      <c r="X4" s="77" t="s">
        <v>174</v>
      </c>
      <c r="Y4" s="77" t="s">
        <v>2237</v>
      </c>
      <c r="Z4" s="77" t="s">
        <v>2238</v>
      </c>
      <c r="AA4" s="77" t="s">
        <v>2239</v>
      </c>
      <c r="AB4" s="77" t="s">
        <v>2232</v>
      </c>
      <c r="AC4" s="83" t="s">
        <v>181</v>
      </c>
      <c r="AD4" s="77">
        <v>5601323</v>
      </c>
      <c r="AE4" s="77" t="s">
        <v>28</v>
      </c>
      <c r="AF4" s="77" t="s">
        <v>2240</v>
      </c>
      <c r="AG4" s="77" t="s">
        <v>28</v>
      </c>
      <c r="AH4" s="77" t="s">
        <v>2240</v>
      </c>
      <c r="AI4" s="77" t="s">
        <v>2241</v>
      </c>
      <c r="AJ4" s="77" t="s">
        <v>844</v>
      </c>
      <c r="AK4" s="77" t="s">
        <v>107</v>
      </c>
      <c r="AL4" s="84">
        <v>37140</v>
      </c>
      <c r="AM4" s="77">
        <v>19600</v>
      </c>
      <c r="AN4" s="77" t="s">
        <v>324</v>
      </c>
      <c r="AO4" s="77" t="s">
        <v>273</v>
      </c>
      <c r="AP4" s="77" t="s">
        <v>114</v>
      </c>
      <c r="AQ4" s="77"/>
      <c r="AR4" s="77" t="s">
        <v>616</v>
      </c>
      <c r="AS4" s="77" t="s">
        <v>113</v>
      </c>
      <c r="AT4" s="77" t="s">
        <v>114</v>
      </c>
      <c r="AU4" s="77"/>
      <c r="AV4" s="77" t="s">
        <v>201</v>
      </c>
      <c r="AW4" s="77"/>
      <c r="AX4" s="77" t="s">
        <v>140</v>
      </c>
      <c r="AY4" s="77" t="s">
        <v>141</v>
      </c>
    </row>
    <row r="5" spans="1:51" ht="16">
      <c r="A5" s="77">
        <v>299</v>
      </c>
      <c r="B5" s="77" t="s">
        <v>84</v>
      </c>
      <c r="C5" s="77" t="s">
        <v>85</v>
      </c>
      <c r="D5" s="77" t="s">
        <v>2242</v>
      </c>
      <c r="E5" s="77" t="s">
        <v>2243</v>
      </c>
      <c r="F5" s="77" t="s">
        <v>577</v>
      </c>
      <c r="G5" s="77" t="s">
        <v>2244</v>
      </c>
      <c r="H5" s="77" t="s">
        <v>28</v>
      </c>
      <c r="I5" s="77" t="s">
        <v>114</v>
      </c>
      <c r="J5" s="77" t="s">
        <v>129</v>
      </c>
      <c r="K5" s="77" t="s">
        <v>28</v>
      </c>
      <c r="L5" s="77" t="s">
        <v>92</v>
      </c>
      <c r="M5" s="77" t="s">
        <v>122</v>
      </c>
      <c r="N5" s="77" t="s">
        <v>288</v>
      </c>
      <c r="O5" s="77"/>
      <c r="P5" s="77"/>
      <c r="Q5" s="77" t="s">
        <v>2242</v>
      </c>
      <c r="R5" s="77" t="s">
        <v>28</v>
      </c>
      <c r="S5" s="77" t="s">
        <v>2245</v>
      </c>
      <c r="T5" s="77" t="s">
        <v>126</v>
      </c>
      <c r="U5" s="77" t="s">
        <v>2246</v>
      </c>
      <c r="V5" s="77" t="s">
        <v>312</v>
      </c>
      <c r="W5" s="77" t="s">
        <v>267</v>
      </c>
      <c r="X5" s="77" t="s">
        <v>91</v>
      </c>
      <c r="Y5" s="77" t="s">
        <v>167</v>
      </c>
      <c r="Z5" s="77" t="s">
        <v>1138</v>
      </c>
      <c r="AA5" s="77" t="s">
        <v>987</v>
      </c>
      <c r="AB5" s="77" t="s">
        <v>2242</v>
      </c>
      <c r="AC5" s="83" t="s">
        <v>181</v>
      </c>
      <c r="AD5" s="77">
        <v>5556349</v>
      </c>
      <c r="AE5" s="77" t="s">
        <v>28</v>
      </c>
      <c r="AF5" s="77" t="s">
        <v>2247</v>
      </c>
      <c r="AG5" s="77" t="s">
        <v>28</v>
      </c>
      <c r="AH5" s="77" t="s">
        <v>2247</v>
      </c>
      <c r="AI5" s="77" t="s">
        <v>272</v>
      </c>
      <c r="AJ5" s="77" t="s">
        <v>273</v>
      </c>
      <c r="AK5" s="77" t="s">
        <v>107</v>
      </c>
      <c r="AL5" s="84"/>
      <c r="AM5" s="77">
        <v>5680</v>
      </c>
      <c r="AN5" s="77" t="s">
        <v>324</v>
      </c>
      <c r="AO5" s="77" t="s">
        <v>273</v>
      </c>
      <c r="AP5" s="77" t="s">
        <v>114</v>
      </c>
      <c r="AQ5" s="77"/>
      <c r="AR5" s="77" t="s">
        <v>139</v>
      </c>
      <c r="AS5" s="77" t="s">
        <v>181</v>
      </c>
      <c r="AT5" s="77" t="s">
        <v>114</v>
      </c>
      <c r="AU5" s="77"/>
      <c r="AV5" s="77" t="s">
        <v>201</v>
      </c>
      <c r="AW5" s="77"/>
      <c r="AX5" s="77" t="s">
        <v>140</v>
      </c>
      <c r="AY5" s="77" t="s">
        <v>141</v>
      </c>
    </row>
    <row r="6" spans="1:51" ht="16">
      <c r="A6" s="77">
        <v>307</v>
      </c>
      <c r="B6" s="77" t="s">
        <v>84</v>
      </c>
      <c r="C6" s="77" t="s">
        <v>85</v>
      </c>
      <c r="D6" s="77" t="s">
        <v>2248</v>
      </c>
      <c r="E6" s="77" t="s">
        <v>2249</v>
      </c>
      <c r="F6" s="77" t="s">
        <v>328</v>
      </c>
      <c r="G6" s="77" t="s">
        <v>2250</v>
      </c>
      <c r="H6" s="77" t="s">
        <v>982</v>
      </c>
      <c r="I6" s="77" t="s">
        <v>114</v>
      </c>
      <c r="J6" s="77" t="s">
        <v>174</v>
      </c>
      <c r="K6" s="77" t="s">
        <v>28</v>
      </c>
      <c r="L6" s="77" t="s">
        <v>92</v>
      </c>
      <c r="M6" s="77" t="s">
        <v>122</v>
      </c>
      <c r="N6" s="77" t="s">
        <v>2251</v>
      </c>
      <c r="O6" s="77"/>
      <c r="P6" s="77"/>
      <c r="Q6" s="77" t="s">
        <v>2248</v>
      </c>
      <c r="R6" s="77" t="s">
        <v>28</v>
      </c>
      <c r="S6" s="77" t="s">
        <v>2252</v>
      </c>
      <c r="T6" s="77" t="s">
        <v>126</v>
      </c>
      <c r="U6" s="77" t="s">
        <v>2253</v>
      </c>
      <c r="V6" s="77" t="s">
        <v>98</v>
      </c>
      <c r="W6" s="77" t="s">
        <v>267</v>
      </c>
      <c r="X6" s="77" t="s">
        <v>174</v>
      </c>
      <c r="Y6" s="77" t="s">
        <v>2254</v>
      </c>
      <c r="Z6" s="77" t="s">
        <v>1179</v>
      </c>
      <c r="AA6" s="77" t="s">
        <v>1180</v>
      </c>
      <c r="AB6" s="77" t="s">
        <v>2248</v>
      </c>
      <c r="AC6" s="83" t="s">
        <v>181</v>
      </c>
      <c r="AD6" s="77">
        <v>5622403</v>
      </c>
      <c r="AE6" s="77" t="s">
        <v>28</v>
      </c>
      <c r="AF6" s="77" t="s">
        <v>2255</v>
      </c>
      <c r="AG6" s="77" t="s">
        <v>28</v>
      </c>
      <c r="AH6" s="77" t="s">
        <v>2255</v>
      </c>
      <c r="AI6" s="77" t="s">
        <v>2256</v>
      </c>
      <c r="AJ6" s="77" t="s">
        <v>273</v>
      </c>
      <c r="AK6" s="77" t="s">
        <v>107</v>
      </c>
      <c r="AL6" s="84"/>
      <c r="AM6" s="77">
        <v>6180</v>
      </c>
      <c r="AN6" s="77" t="s">
        <v>324</v>
      </c>
      <c r="AO6" s="77" t="s">
        <v>273</v>
      </c>
      <c r="AP6" s="77" t="s">
        <v>114</v>
      </c>
      <c r="AQ6" s="77"/>
      <c r="AR6" s="77" t="s">
        <v>362</v>
      </c>
      <c r="AS6" s="77" t="s">
        <v>181</v>
      </c>
      <c r="AT6" s="77" t="s">
        <v>114</v>
      </c>
      <c r="AU6" s="77"/>
      <c r="AV6" s="77" t="s">
        <v>201</v>
      </c>
      <c r="AW6" s="77"/>
      <c r="AX6" s="77" t="s">
        <v>140</v>
      </c>
      <c r="AY6" s="77" t="s">
        <v>141</v>
      </c>
    </row>
    <row r="7" spans="1:51" ht="16">
      <c r="A7" s="77">
        <v>333</v>
      </c>
      <c r="B7" s="77" t="s">
        <v>84</v>
      </c>
      <c r="C7" s="77" t="s">
        <v>85</v>
      </c>
      <c r="D7" s="77" t="s">
        <v>223</v>
      </c>
      <c r="E7" s="77" t="s">
        <v>2257</v>
      </c>
      <c r="F7" s="77" t="s">
        <v>261</v>
      </c>
      <c r="G7" s="77" t="s">
        <v>2258</v>
      </c>
      <c r="H7" s="77" t="s">
        <v>2259</v>
      </c>
      <c r="I7" s="77" t="s">
        <v>114</v>
      </c>
      <c r="J7" s="77" t="s">
        <v>400</v>
      </c>
      <c r="K7" s="77" t="s">
        <v>28</v>
      </c>
      <c r="L7" s="77" t="s">
        <v>92</v>
      </c>
      <c r="M7" s="77" t="s">
        <v>122</v>
      </c>
      <c r="N7" s="77" t="s">
        <v>2260</v>
      </c>
      <c r="O7" s="77"/>
      <c r="P7" s="77"/>
      <c r="Q7" s="77" t="s">
        <v>2261</v>
      </c>
      <c r="R7" s="77" t="s">
        <v>28</v>
      </c>
      <c r="S7" s="77" t="s">
        <v>2262</v>
      </c>
      <c r="T7" s="77" t="s">
        <v>96</v>
      </c>
      <c r="U7" s="77" t="s">
        <v>2263</v>
      </c>
      <c r="V7" s="77" t="s">
        <v>98</v>
      </c>
      <c r="W7" s="77" t="s">
        <v>1039</v>
      </c>
      <c r="X7" s="77" t="s">
        <v>129</v>
      </c>
      <c r="Y7" s="77" t="s">
        <v>2264</v>
      </c>
      <c r="Z7" s="77" t="s">
        <v>2265</v>
      </c>
      <c r="AA7" s="77" t="s">
        <v>2266</v>
      </c>
      <c r="AB7" s="77" t="s">
        <v>2261</v>
      </c>
      <c r="AC7" s="83" t="s">
        <v>181</v>
      </c>
      <c r="AD7" s="77">
        <v>5620654</v>
      </c>
      <c r="AE7" s="77" t="s">
        <v>28</v>
      </c>
      <c r="AF7" s="77" t="s">
        <v>2267</v>
      </c>
      <c r="AG7" s="77" t="s">
        <v>28</v>
      </c>
      <c r="AH7" s="77" t="s">
        <v>2267</v>
      </c>
      <c r="AI7" s="77" t="s">
        <v>1128</v>
      </c>
      <c r="AJ7" s="77" t="s">
        <v>1049</v>
      </c>
      <c r="AK7" s="77" t="s">
        <v>107</v>
      </c>
      <c r="AL7" s="84"/>
      <c r="AM7" s="77">
        <v>5680</v>
      </c>
      <c r="AN7" s="77" t="s">
        <v>324</v>
      </c>
      <c r="AO7" s="77" t="s">
        <v>1049</v>
      </c>
      <c r="AP7" s="77" t="s">
        <v>114</v>
      </c>
      <c r="AQ7" s="77"/>
      <c r="AR7" s="77" t="s">
        <v>362</v>
      </c>
      <c r="AS7" s="77" t="s">
        <v>181</v>
      </c>
      <c r="AT7" s="77" t="s">
        <v>114</v>
      </c>
      <c r="AU7" s="77"/>
      <c r="AV7" s="77" t="s">
        <v>201</v>
      </c>
      <c r="AW7" s="77"/>
      <c r="AX7" s="77" t="s">
        <v>380</v>
      </c>
      <c r="AY7" s="77" t="s">
        <v>141</v>
      </c>
    </row>
    <row r="8" spans="1:51" ht="16">
      <c r="A8" s="77">
        <v>37</v>
      </c>
      <c r="B8" s="77" t="s">
        <v>84</v>
      </c>
      <c r="C8" s="77" t="s">
        <v>85</v>
      </c>
      <c r="D8" s="77"/>
      <c r="E8" s="77" t="s">
        <v>2268</v>
      </c>
      <c r="F8" s="77"/>
      <c r="G8" s="77" t="s">
        <v>2269</v>
      </c>
      <c r="H8" s="77" t="s">
        <v>2270</v>
      </c>
      <c r="I8" s="77" t="s">
        <v>114</v>
      </c>
      <c r="J8" s="77" t="s">
        <v>91</v>
      </c>
      <c r="K8" s="77" t="s">
        <v>19</v>
      </c>
      <c r="L8" s="77" t="s">
        <v>92</v>
      </c>
      <c r="M8" s="77" t="s">
        <v>122</v>
      </c>
      <c r="N8" s="77"/>
      <c r="O8" s="77"/>
      <c r="P8" s="77"/>
      <c r="Q8" s="77" t="s">
        <v>2271</v>
      </c>
      <c r="R8" s="77" t="s">
        <v>19</v>
      </c>
      <c r="S8" s="77" t="s">
        <v>2272</v>
      </c>
      <c r="T8" s="77" t="s">
        <v>96</v>
      </c>
      <c r="U8" s="77" t="s">
        <v>2273</v>
      </c>
      <c r="V8" s="77" t="s">
        <v>98</v>
      </c>
      <c r="W8" s="77" t="s">
        <v>2274</v>
      </c>
      <c r="X8" s="77" t="s">
        <v>91</v>
      </c>
      <c r="Y8" s="77" t="s">
        <v>233</v>
      </c>
      <c r="Z8" s="77" t="s">
        <v>1312</v>
      </c>
      <c r="AA8" s="77" t="s">
        <v>110</v>
      </c>
      <c r="AB8" s="77" t="s">
        <v>2271</v>
      </c>
      <c r="AC8" s="83" t="s">
        <v>181</v>
      </c>
      <c r="AD8" s="77">
        <v>5640352</v>
      </c>
      <c r="AE8" s="77" t="s">
        <v>19</v>
      </c>
      <c r="AF8" s="77" t="s">
        <v>2275</v>
      </c>
      <c r="AG8" s="77" t="s">
        <v>19</v>
      </c>
      <c r="AH8" s="77" t="s">
        <v>2276</v>
      </c>
      <c r="AI8" s="77" t="s">
        <v>2277</v>
      </c>
      <c r="AJ8" s="77" t="s">
        <v>2278</v>
      </c>
      <c r="AK8" s="77" t="s">
        <v>107</v>
      </c>
      <c r="AL8" s="176">
        <v>80680</v>
      </c>
      <c r="AM8" s="77">
        <v>33000</v>
      </c>
      <c r="AN8" s="77"/>
      <c r="AO8" s="77" t="s">
        <v>2278</v>
      </c>
      <c r="AP8" s="77" t="s">
        <v>114</v>
      </c>
      <c r="AQ8" s="77"/>
      <c r="AR8" s="77" t="s">
        <v>112</v>
      </c>
      <c r="AS8" s="77" t="s">
        <v>181</v>
      </c>
      <c r="AT8" s="77" t="s">
        <v>114</v>
      </c>
      <c r="AU8" s="77"/>
      <c r="AV8" s="77"/>
      <c r="AW8" s="77"/>
      <c r="AX8" s="77" t="s">
        <v>140</v>
      </c>
      <c r="AY8" s="77"/>
    </row>
    <row r="9" spans="1:51" ht="16">
      <c r="A9" s="77">
        <v>83</v>
      </c>
      <c r="B9" s="77" t="s">
        <v>84</v>
      </c>
      <c r="C9" s="77" t="s">
        <v>85</v>
      </c>
      <c r="D9" s="77" t="s">
        <v>223</v>
      </c>
      <c r="E9" s="77" t="s">
        <v>2279</v>
      </c>
      <c r="F9" s="77" t="s">
        <v>261</v>
      </c>
      <c r="G9" s="77" t="s">
        <v>2280</v>
      </c>
      <c r="H9" s="77" t="s">
        <v>2281</v>
      </c>
      <c r="I9" s="77" t="s">
        <v>114</v>
      </c>
      <c r="J9" s="77" t="s">
        <v>191</v>
      </c>
      <c r="K9" s="77" t="s">
        <v>19</v>
      </c>
      <c r="L9" s="77" t="s">
        <v>92</v>
      </c>
      <c r="M9" s="77" t="s">
        <v>122</v>
      </c>
      <c r="N9" s="77" t="s">
        <v>453</v>
      </c>
      <c r="O9" s="77"/>
      <c r="P9" s="77"/>
      <c r="Q9" s="77" t="s">
        <v>2282</v>
      </c>
      <c r="R9" s="77" t="s">
        <v>19</v>
      </c>
      <c r="S9" s="77" t="s">
        <v>2283</v>
      </c>
      <c r="T9" s="77" t="s">
        <v>126</v>
      </c>
      <c r="U9" s="77" t="s">
        <v>2284</v>
      </c>
      <c r="V9" s="77" t="s">
        <v>98</v>
      </c>
      <c r="W9" s="77" t="s">
        <v>267</v>
      </c>
      <c r="X9" s="77" t="s">
        <v>191</v>
      </c>
      <c r="Y9" s="77" t="s">
        <v>1367</v>
      </c>
      <c r="Z9" s="77" t="s">
        <v>2285</v>
      </c>
      <c r="AA9" s="77" t="s">
        <v>2286</v>
      </c>
      <c r="AB9" s="77" t="s">
        <v>2282</v>
      </c>
      <c r="AC9" s="83" t="s">
        <v>181</v>
      </c>
      <c r="AD9" s="77">
        <v>5638958</v>
      </c>
      <c r="AE9" s="77" t="s">
        <v>19</v>
      </c>
      <c r="AF9" s="77" t="s">
        <v>2287</v>
      </c>
      <c r="AG9" s="77" t="s">
        <v>19</v>
      </c>
      <c r="AH9" s="77" t="s">
        <v>2288</v>
      </c>
      <c r="AI9" s="77" t="s">
        <v>2289</v>
      </c>
      <c r="AJ9" s="77" t="s">
        <v>319</v>
      </c>
      <c r="AK9" s="77" t="s">
        <v>107</v>
      </c>
      <c r="AL9" s="176"/>
      <c r="AM9" s="77">
        <v>17200</v>
      </c>
      <c r="AN9" s="77" t="s">
        <v>324</v>
      </c>
      <c r="AO9" s="77" t="s">
        <v>633</v>
      </c>
      <c r="AP9" s="77" t="s">
        <v>114</v>
      </c>
      <c r="AQ9" s="77"/>
      <c r="AR9" s="77" t="s">
        <v>112</v>
      </c>
      <c r="AS9" s="77" t="s">
        <v>181</v>
      </c>
      <c r="AT9" s="77" t="s">
        <v>114</v>
      </c>
      <c r="AU9" s="77"/>
      <c r="AV9" s="77"/>
      <c r="AW9" s="77"/>
      <c r="AX9" s="77" t="s">
        <v>140</v>
      </c>
      <c r="AY9" s="77" t="s">
        <v>141</v>
      </c>
    </row>
    <row r="10" spans="1:51" ht="16">
      <c r="A10" s="77">
        <v>139</v>
      </c>
      <c r="B10" s="77" t="s">
        <v>84</v>
      </c>
      <c r="C10" s="77" t="s">
        <v>85</v>
      </c>
      <c r="D10" s="77" t="s">
        <v>2290</v>
      </c>
      <c r="E10" s="77" t="s">
        <v>2291</v>
      </c>
      <c r="F10" s="77" t="s">
        <v>577</v>
      </c>
      <c r="G10" s="77" t="s">
        <v>2292</v>
      </c>
      <c r="H10" s="77" t="s">
        <v>19</v>
      </c>
      <c r="I10" s="77" t="s">
        <v>114</v>
      </c>
      <c r="J10" s="77" t="s">
        <v>129</v>
      </c>
      <c r="K10" s="77" t="s">
        <v>19</v>
      </c>
      <c r="L10" s="77" t="s">
        <v>92</v>
      </c>
      <c r="M10" s="77" t="s">
        <v>122</v>
      </c>
      <c r="N10" s="77" t="s">
        <v>2293</v>
      </c>
      <c r="O10" s="77"/>
      <c r="P10" s="77"/>
      <c r="Q10" s="77" t="s">
        <v>2294</v>
      </c>
      <c r="R10" s="77" t="s">
        <v>19</v>
      </c>
      <c r="S10" s="77" t="s">
        <v>2295</v>
      </c>
      <c r="T10" s="77" t="s">
        <v>126</v>
      </c>
      <c r="U10" s="77" t="s">
        <v>2296</v>
      </c>
      <c r="V10" s="77" t="s">
        <v>98</v>
      </c>
      <c r="W10" s="77" t="s">
        <v>1039</v>
      </c>
      <c r="X10" s="77" t="s">
        <v>129</v>
      </c>
      <c r="Y10" s="77" t="s">
        <v>130</v>
      </c>
      <c r="Z10" s="77" t="s">
        <v>131</v>
      </c>
      <c r="AA10" s="77" t="s">
        <v>132</v>
      </c>
      <c r="AB10" s="77" t="s">
        <v>2294</v>
      </c>
      <c r="AC10" s="83" t="s">
        <v>181</v>
      </c>
      <c r="AD10" s="77">
        <v>5632803</v>
      </c>
      <c r="AE10" s="77" t="s">
        <v>19</v>
      </c>
      <c r="AF10" s="77" t="s">
        <v>2297</v>
      </c>
      <c r="AG10" s="77" t="s">
        <v>19</v>
      </c>
      <c r="AH10" s="77" t="s">
        <v>2298</v>
      </c>
      <c r="AI10" s="77" t="s">
        <v>2299</v>
      </c>
      <c r="AJ10" s="77" t="s">
        <v>1049</v>
      </c>
      <c r="AK10" s="77" t="s">
        <v>107</v>
      </c>
      <c r="AL10" s="176"/>
      <c r="AM10" s="77">
        <v>5480</v>
      </c>
      <c r="AN10" s="77" t="s">
        <v>324</v>
      </c>
      <c r="AO10" s="77" t="s">
        <v>1049</v>
      </c>
      <c r="AP10" s="77" t="s">
        <v>114</v>
      </c>
      <c r="AQ10" s="77"/>
      <c r="AR10" s="77" t="s">
        <v>139</v>
      </c>
      <c r="AS10" s="77" t="s">
        <v>181</v>
      </c>
      <c r="AT10" s="77" t="s">
        <v>114</v>
      </c>
      <c r="AU10" s="77"/>
      <c r="AV10" s="77" t="s">
        <v>201</v>
      </c>
      <c r="AW10" s="77"/>
      <c r="AX10" s="77" t="s">
        <v>140</v>
      </c>
      <c r="AY10" s="77" t="s">
        <v>141</v>
      </c>
    </row>
    <row r="11" spans="1:51" ht="16">
      <c r="A11" s="77">
        <v>364</v>
      </c>
      <c r="B11" s="77" t="s">
        <v>84</v>
      </c>
      <c r="C11" s="77" t="s">
        <v>85</v>
      </c>
      <c r="D11" s="77" t="s">
        <v>117</v>
      </c>
      <c r="E11" s="77" t="s">
        <v>2300</v>
      </c>
      <c r="F11" s="77" t="s">
        <v>577</v>
      </c>
      <c r="G11" s="77" t="s">
        <v>2301</v>
      </c>
      <c r="H11" s="77" t="s">
        <v>19</v>
      </c>
      <c r="I11" s="77" t="s">
        <v>114</v>
      </c>
      <c r="J11" s="77" t="s">
        <v>191</v>
      </c>
      <c r="K11" s="77" t="s">
        <v>19</v>
      </c>
      <c r="L11" s="77" t="s">
        <v>92</v>
      </c>
      <c r="M11" s="77" t="s">
        <v>122</v>
      </c>
      <c r="N11" s="77" t="s">
        <v>2302</v>
      </c>
      <c r="O11" s="77"/>
      <c r="P11" s="77"/>
      <c r="Q11" s="77" t="s">
        <v>2303</v>
      </c>
      <c r="R11" s="77" t="s">
        <v>19</v>
      </c>
      <c r="S11" s="77" t="s">
        <v>2304</v>
      </c>
      <c r="T11" s="77" t="s">
        <v>96</v>
      </c>
      <c r="U11" s="77" t="s">
        <v>2305</v>
      </c>
      <c r="V11" s="77" t="s">
        <v>98</v>
      </c>
      <c r="W11" s="77" t="s">
        <v>267</v>
      </c>
      <c r="X11" s="77" t="s">
        <v>191</v>
      </c>
      <c r="Y11" s="77" t="s">
        <v>2306</v>
      </c>
      <c r="Z11" s="77" t="s">
        <v>2307</v>
      </c>
      <c r="AA11" s="77" t="s">
        <v>2308</v>
      </c>
      <c r="AB11" s="77" t="s">
        <v>2303</v>
      </c>
      <c r="AC11" s="83" t="s">
        <v>181</v>
      </c>
      <c r="AD11" s="77">
        <v>5614675</v>
      </c>
      <c r="AE11" s="77" t="s">
        <v>19</v>
      </c>
      <c r="AF11" s="77" t="s">
        <v>2309</v>
      </c>
      <c r="AG11" s="77" t="s">
        <v>19</v>
      </c>
      <c r="AH11" s="77" t="s">
        <v>2310</v>
      </c>
      <c r="AI11" s="77" t="s">
        <v>2311</v>
      </c>
      <c r="AJ11" s="77" t="s">
        <v>2312</v>
      </c>
      <c r="AK11" s="77" t="s">
        <v>107</v>
      </c>
      <c r="AL11" s="176"/>
      <c r="AM11" s="77">
        <v>25000</v>
      </c>
      <c r="AN11" s="77" t="s">
        <v>324</v>
      </c>
      <c r="AO11" s="77" t="s">
        <v>633</v>
      </c>
      <c r="AP11" s="77" t="s">
        <v>114</v>
      </c>
      <c r="AQ11" s="77"/>
      <c r="AR11" s="77" t="s">
        <v>362</v>
      </c>
      <c r="AS11" s="77" t="s">
        <v>181</v>
      </c>
      <c r="AT11" s="77" t="s">
        <v>114</v>
      </c>
      <c r="AU11" s="77"/>
      <c r="AV11" s="77"/>
      <c r="AW11" s="77"/>
      <c r="AX11" s="77" t="s">
        <v>140</v>
      </c>
      <c r="AY11" s="77" t="s">
        <v>141</v>
      </c>
    </row>
    <row r="12" spans="1:51" ht="16">
      <c r="A12" s="77">
        <v>289</v>
      </c>
      <c r="B12" s="77" t="s">
        <v>84</v>
      </c>
      <c r="C12" s="77" t="s">
        <v>85</v>
      </c>
      <c r="D12" s="77" t="s">
        <v>223</v>
      </c>
      <c r="E12" s="77" t="s">
        <v>2313</v>
      </c>
      <c r="F12" s="77" t="s">
        <v>261</v>
      </c>
      <c r="G12" s="77" t="s">
        <v>2314</v>
      </c>
      <c r="H12" s="77" t="s">
        <v>2315</v>
      </c>
      <c r="I12" s="77" t="s">
        <v>114</v>
      </c>
      <c r="J12" s="77" t="s">
        <v>129</v>
      </c>
      <c r="K12" s="77" t="s">
        <v>2316</v>
      </c>
      <c r="L12" s="77" t="s">
        <v>92</v>
      </c>
      <c r="M12" s="77" t="s">
        <v>122</v>
      </c>
      <c r="N12" s="77" t="s">
        <v>2315</v>
      </c>
      <c r="O12" s="77"/>
      <c r="P12" s="77"/>
      <c r="Q12" s="77" t="s">
        <v>2317</v>
      </c>
      <c r="R12" s="77" t="s">
        <v>29</v>
      </c>
      <c r="S12" s="77" t="s">
        <v>2318</v>
      </c>
      <c r="T12" s="77" t="s">
        <v>126</v>
      </c>
      <c r="U12" s="77" t="s">
        <v>2319</v>
      </c>
      <c r="V12" s="77" t="s">
        <v>98</v>
      </c>
      <c r="W12" s="77" t="s">
        <v>267</v>
      </c>
      <c r="X12" s="77" t="s">
        <v>129</v>
      </c>
      <c r="Y12" s="77" t="s">
        <v>2320</v>
      </c>
      <c r="Z12" s="77" t="s">
        <v>2321</v>
      </c>
      <c r="AA12" s="77" t="s">
        <v>2013</v>
      </c>
      <c r="AB12" s="77" t="s">
        <v>2317</v>
      </c>
      <c r="AC12" s="83" t="s">
        <v>181</v>
      </c>
      <c r="AD12" s="77">
        <v>5597948</v>
      </c>
      <c r="AE12" s="77" t="s">
        <v>29</v>
      </c>
      <c r="AF12" s="77" t="s">
        <v>2322</v>
      </c>
      <c r="AG12" s="77" t="s">
        <v>29</v>
      </c>
      <c r="AH12" s="77" t="s">
        <v>2323</v>
      </c>
      <c r="AI12" s="77" t="s">
        <v>2256</v>
      </c>
      <c r="AJ12" s="77" t="s">
        <v>273</v>
      </c>
      <c r="AK12" s="77" t="s">
        <v>107</v>
      </c>
      <c r="AL12" s="176">
        <v>11959</v>
      </c>
      <c r="AM12" s="77">
        <v>5930</v>
      </c>
      <c r="AN12" s="77" t="s">
        <v>324</v>
      </c>
      <c r="AO12" s="77" t="s">
        <v>273</v>
      </c>
      <c r="AP12" s="77" t="s">
        <v>114</v>
      </c>
      <c r="AQ12" s="77"/>
      <c r="AR12" s="77" t="s">
        <v>362</v>
      </c>
      <c r="AS12" s="77" t="s">
        <v>113</v>
      </c>
      <c r="AT12" s="77" t="s">
        <v>114</v>
      </c>
      <c r="AU12" s="77"/>
      <c r="AV12" s="77" t="s">
        <v>201</v>
      </c>
      <c r="AW12" s="77"/>
      <c r="AX12" s="77" t="s">
        <v>140</v>
      </c>
      <c r="AY12" s="77" t="s">
        <v>141</v>
      </c>
    </row>
    <row r="13" spans="1:51" ht="16">
      <c r="A13" s="77">
        <v>295</v>
      </c>
      <c r="B13" s="77" t="s">
        <v>84</v>
      </c>
      <c r="C13" s="77" t="s">
        <v>85</v>
      </c>
      <c r="D13" s="77" t="s">
        <v>2324</v>
      </c>
      <c r="E13" s="77" t="s">
        <v>2325</v>
      </c>
      <c r="F13" s="77" t="s">
        <v>2326</v>
      </c>
      <c r="G13" s="77" t="s">
        <v>2327</v>
      </c>
      <c r="H13" s="77" t="s">
        <v>2328</v>
      </c>
      <c r="I13" s="77" t="s">
        <v>114</v>
      </c>
      <c r="J13" s="77" t="s">
        <v>174</v>
      </c>
      <c r="K13" s="77" t="s">
        <v>2326</v>
      </c>
      <c r="L13" s="77" t="s">
        <v>92</v>
      </c>
      <c r="M13" s="77" t="s">
        <v>122</v>
      </c>
      <c r="N13" s="77" t="s">
        <v>498</v>
      </c>
      <c r="O13" s="77" t="s">
        <v>2326</v>
      </c>
      <c r="P13" s="77" t="s">
        <v>2329</v>
      </c>
      <c r="Q13" s="77" t="s">
        <v>2324</v>
      </c>
      <c r="R13" s="77" t="s">
        <v>29</v>
      </c>
      <c r="S13" s="77" t="s">
        <v>2330</v>
      </c>
      <c r="T13" s="77" t="s">
        <v>126</v>
      </c>
      <c r="U13" s="77" t="s">
        <v>2331</v>
      </c>
      <c r="V13" s="77" t="s">
        <v>98</v>
      </c>
      <c r="W13" s="77" t="s">
        <v>1039</v>
      </c>
      <c r="X13" s="77" t="s">
        <v>129</v>
      </c>
      <c r="Y13" s="77" t="s">
        <v>555</v>
      </c>
      <c r="Z13" s="77" t="s">
        <v>2012</v>
      </c>
      <c r="AA13" s="77" t="s">
        <v>2013</v>
      </c>
      <c r="AB13" s="77" t="s">
        <v>2324</v>
      </c>
      <c r="AC13" s="83" t="s">
        <v>181</v>
      </c>
      <c r="AD13" s="77">
        <v>5597478</v>
      </c>
      <c r="AE13" s="77" t="s">
        <v>29</v>
      </c>
      <c r="AF13" s="77" t="s">
        <v>2332</v>
      </c>
      <c r="AG13" s="77" t="s">
        <v>29</v>
      </c>
      <c r="AH13" s="77" t="s">
        <v>2332</v>
      </c>
      <c r="AI13" s="77" t="s">
        <v>1096</v>
      </c>
      <c r="AJ13" s="77" t="s">
        <v>1049</v>
      </c>
      <c r="AK13" s="77" t="s">
        <v>107</v>
      </c>
      <c r="AL13" s="176"/>
      <c r="AM13" s="77">
        <v>6029</v>
      </c>
      <c r="AN13" s="77" t="s">
        <v>324</v>
      </c>
      <c r="AO13" s="77" t="s">
        <v>1049</v>
      </c>
      <c r="AP13" s="77" t="s">
        <v>114</v>
      </c>
      <c r="AQ13" s="77"/>
      <c r="AR13" s="77" t="s">
        <v>362</v>
      </c>
      <c r="AS13" s="77" t="s">
        <v>181</v>
      </c>
      <c r="AT13" s="77" t="s">
        <v>114</v>
      </c>
      <c r="AU13" s="77"/>
      <c r="AV13" s="77" t="s">
        <v>201</v>
      </c>
      <c r="AW13" s="77"/>
      <c r="AX13" s="77" t="s">
        <v>140</v>
      </c>
      <c r="AY13" s="77"/>
    </row>
    <row r="14" spans="1:51">
      <c r="AL14" s="85">
        <v>141339</v>
      </c>
    </row>
    <row r="15" spans="1:51" ht="30">
      <c r="A15" s="76" t="s">
        <v>36</v>
      </c>
      <c r="B15" s="76" t="s">
        <v>37</v>
      </c>
      <c r="C15" s="76" t="s">
        <v>38</v>
      </c>
      <c r="D15" s="76" t="s">
        <v>39</v>
      </c>
      <c r="E15" s="76" t="s">
        <v>40</v>
      </c>
      <c r="F15" s="76" t="s">
        <v>41</v>
      </c>
      <c r="G15" s="76" t="s">
        <v>42</v>
      </c>
      <c r="H15" s="76" t="s">
        <v>43</v>
      </c>
      <c r="I15" s="76" t="s">
        <v>44</v>
      </c>
      <c r="J15" s="76" t="s">
        <v>45</v>
      </c>
      <c r="K15" s="76" t="s">
        <v>46</v>
      </c>
      <c r="L15" s="76" t="s">
        <v>47</v>
      </c>
      <c r="M15" s="76" t="s">
        <v>48</v>
      </c>
      <c r="N15" s="76" t="s">
        <v>49</v>
      </c>
      <c r="O15" s="76" t="s">
        <v>50</v>
      </c>
      <c r="P15" s="76" t="s">
        <v>51</v>
      </c>
      <c r="Q15" s="76" t="s">
        <v>52</v>
      </c>
      <c r="R15" s="76" t="s">
        <v>53</v>
      </c>
      <c r="S15" s="76" t="s">
        <v>54</v>
      </c>
      <c r="T15" s="76" t="s">
        <v>55</v>
      </c>
      <c r="U15" s="76" t="s">
        <v>56</v>
      </c>
      <c r="V15" s="76" t="s">
        <v>57</v>
      </c>
      <c r="W15" s="76" t="s">
        <v>58</v>
      </c>
      <c r="X15" s="76" t="s">
        <v>59</v>
      </c>
      <c r="Y15" s="76" t="s">
        <v>37</v>
      </c>
      <c r="Z15" s="76" t="s">
        <v>60</v>
      </c>
      <c r="AA15" s="76" t="s">
        <v>61</v>
      </c>
      <c r="AB15" s="76" t="s">
        <v>62</v>
      </c>
      <c r="AC15" s="76" t="s">
        <v>63</v>
      </c>
      <c r="AD15" s="82" t="s">
        <v>64</v>
      </c>
      <c r="AE15" s="76" t="s">
        <v>65</v>
      </c>
      <c r="AF15" s="76" t="s">
        <v>66</v>
      </c>
      <c r="AG15" s="76" t="s">
        <v>67</v>
      </c>
      <c r="AH15" s="76" t="s">
        <v>68</v>
      </c>
      <c r="AI15" s="82" t="s">
        <v>69</v>
      </c>
      <c r="AJ15" s="76" t="s">
        <v>70</v>
      </c>
      <c r="AK15" s="81" t="s">
        <v>4</v>
      </c>
      <c r="AL15" s="76" t="s">
        <v>71</v>
      </c>
      <c r="AM15" s="76" t="s">
        <v>72</v>
      </c>
      <c r="AN15" s="82" t="s">
        <v>73</v>
      </c>
      <c r="AO15" s="76" t="s">
        <v>74</v>
      </c>
      <c r="AP15" s="76" t="s">
        <v>75</v>
      </c>
      <c r="AQ15" s="76" t="s">
        <v>76</v>
      </c>
      <c r="AR15" s="76" t="s">
        <v>77</v>
      </c>
      <c r="AS15" s="76" t="s">
        <v>78</v>
      </c>
      <c r="AT15" s="76" t="s">
        <v>79</v>
      </c>
      <c r="AU15" s="76" t="s">
        <v>80</v>
      </c>
      <c r="AV15" s="76" t="s">
        <v>81</v>
      </c>
      <c r="AW15" s="76" t="s">
        <v>82</v>
      </c>
      <c r="AX15" s="76" t="s">
        <v>83</v>
      </c>
    </row>
    <row r="16" spans="1:51">
      <c r="A16" s="77">
        <v>23</v>
      </c>
      <c r="B16" s="77" t="s">
        <v>84</v>
      </c>
      <c r="C16" s="77" t="s">
        <v>85</v>
      </c>
      <c r="D16" s="77" t="s">
        <v>117</v>
      </c>
      <c r="E16" s="77" t="s">
        <v>118</v>
      </c>
      <c r="F16" s="77" t="s">
        <v>119</v>
      </c>
      <c r="G16" s="77" t="s">
        <v>120</v>
      </c>
      <c r="H16" s="77" t="s">
        <v>114</v>
      </c>
      <c r="I16" s="77" t="s">
        <v>114</v>
      </c>
      <c r="J16" s="77" t="s">
        <v>121</v>
      </c>
      <c r="K16" s="77" t="s">
        <v>19</v>
      </c>
      <c r="L16" s="77" t="s">
        <v>92</v>
      </c>
      <c r="M16" s="77" t="s">
        <v>122</v>
      </c>
      <c r="N16" s="77" t="s">
        <v>123</v>
      </c>
      <c r="O16" s="77"/>
      <c r="P16" s="77"/>
      <c r="Q16" s="77" t="s">
        <v>124</v>
      </c>
      <c r="R16" s="77" t="s">
        <v>19</v>
      </c>
      <c r="S16" s="77" t="s">
        <v>125</v>
      </c>
      <c r="T16" s="77" t="s">
        <v>126</v>
      </c>
      <c r="U16" s="77" t="s">
        <v>127</v>
      </c>
      <c r="V16" s="77" t="s">
        <v>98</v>
      </c>
      <c r="W16" s="77" t="s">
        <v>128</v>
      </c>
      <c r="X16" s="77" t="s">
        <v>129</v>
      </c>
      <c r="Y16" s="77" t="s">
        <v>130</v>
      </c>
      <c r="Z16" s="77" t="s">
        <v>131</v>
      </c>
      <c r="AA16" s="77" t="s">
        <v>132</v>
      </c>
      <c r="AB16" s="77" t="s">
        <v>124</v>
      </c>
      <c r="AC16" s="77">
        <v>5602914</v>
      </c>
      <c r="AD16" s="77" t="s">
        <v>19</v>
      </c>
      <c r="AE16" s="77" t="s">
        <v>127</v>
      </c>
      <c r="AF16" s="77" t="s">
        <v>19</v>
      </c>
      <c r="AG16" s="77" t="s">
        <v>127</v>
      </c>
      <c r="AH16" s="77" t="s">
        <v>133</v>
      </c>
      <c r="AI16" s="77" t="s">
        <v>134</v>
      </c>
      <c r="AJ16" s="77" t="s">
        <v>107</v>
      </c>
      <c r="AK16" s="176">
        <v>5308</v>
      </c>
      <c r="AL16" s="77">
        <v>2108</v>
      </c>
      <c r="AM16" s="77" t="s">
        <v>135</v>
      </c>
      <c r="AN16" s="77" t="s">
        <v>136</v>
      </c>
      <c r="AO16" s="77" t="s">
        <v>137</v>
      </c>
      <c r="AP16" s="77" t="s">
        <v>138</v>
      </c>
      <c r="AQ16" s="77" t="s">
        <v>139</v>
      </c>
      <c r="AR16" s="77" t="s">
        <v>113</v>
      </c>
      <c r="AS16" s="77" t="s">
        <v>114</v>
      </c>
      <c r="AT16" s="77"/>
      <c r="AU16" s="77"/>
      <c r="AV16" s="77">
        <v>110865881</v>
      </c>
      <c r="AW16" s="77" t="s">
        <v>140</v>
      </c>
      <c r="AX16" s="77" t="s">
        <v>141</v>
      </c>
    </row>
    <row r="17" spans="1:50">
      <c r="A17" s="77">
        <v>94</v>
      </c>
      <c r="B17" s="77" t="s">
        <v>84</v>
      </c>
      <c r="C17" s="77" t="s">
        <v>85</v>
      </c>
      <c r="D17" s="77"/>
      <c r="E17" s="77" t="s">
        <v>172</v>
      </c>
      <c r="F17" s="77"/>
      <c r="G17" s="77" t="s">
        <v>173</v>
      </c>
      <c r="H17" s="77" t="s">
        <v>114</v>
      </c>
      <c r="I17" s="77" t="s">
        <v>114</v>
      </c>
      <c r="J17" s="77" t="s">
        <v>174</v>
      </c>
      <c r="K17" s="77" t="s">
        <v>19</v>
      </c>
      <c r="L17" s="77" t="s">
        <v>92</v>
      </c>
      <c r="M17" s="77" t="s">
        <v>122</v>
      </c>
      <c r="N17" s="77"/>
      <c r="O17" s="77"/>
      <c r="P17" s="77"/>
      <c r="Q17" s="77" t="s">
        <v>86</v>
      </c>
      <c r="R17" s="77" t="s">
        <v>19</v>
      </c>
      <c r="S17" s="77" t="s">
        <v>175</v>
      </c>
      <c r="T17" s="77" t="s">
        <v>96</v>
      </c>
      <c r="U17" s="77" t="s">
        <v>176</v>
      </c>
      <c r="V17" s="77" t="s">
        <v>98</v>
      </c>
      <c r="W17" s="77" t="s">
        <v>99</v>
      </c>
      <c r="X17" s="77" t="s">
        <v>91</v>
      </c>
      <c r="Y17" s="77" t="s">
        <v>100</v>
      </c>
      <c r="Z17" s="77" t="s">
        <v>101</v>
      </c>
      <c r="AA17" s="77" t="s">
        <v>102</v>
      </c>
      <c r="AB17" s="77" t="s">
        <v>86</v>
      </c>
      <c r="AC17" s="77">
        <v>5635123</v>
      </c>
      <c r="AD17" s="77" t="s">
        <v>19</v>
      </c>
      <c r="AE17" s="77" t="s">
        <v>177</v>
      </c>
      <c r="AF17" s="77" t="s">
        <v>19</v>
      </c>
      <c r="AG17" s="77" t="s">
        <v>178</v>
      </c>
      <c r="AH17" s="77" t="s">
        <v>179</v>
      </c>
      <c r="AI17" s="77" t="s">
        <v>106</v>
      </c>
      <c r="AJ17" s="77" t="s">
        <v>107</v>
      </c>
      <c r="AK17" s="176"/>
      <c r="AL17" s="77">
        <v>3200</v>
      </c>
      <c r="AM17" s="77" t="s">
        <v>108</v>
      </c>
      <c r="AN17" s="77" t="s">
        <v>109</v>
      </c>
      <c r="AO17" s="77" t="s">
        <v>180</v>
      </c>
      <c r="AP17" s="77"/>
      <c r="AQ17" s="77" t="s">
        <v>112</v>
      </c>
      <c r="AR17" s="77" t="s">
        <v>181</v>
      </c>
      <c r="AS17" s="77" t="s">
        <v>114</v>
      </c>
      <c r="AT17" s="77"/>
      <c r="AU17" s="77"/>
      <c r="AV17" s="77"/>
      <c r="AW17" s="77" t="s">
        <v>115</v>
      </c>
      <c r="AX17" s="77"/>
    </row>
    <row r="1048575" customFormat="1"/>
    <row r="1048576" customFormat="1"/>
  </sheetData>
  <mergeCells count="4">
    <mergeCell ref="AK16:AK17"/>
    <mergeCell ref="AL2:AL3"/>
    <mergeCell ref="AL8:AL11"/>
    <mergeCell ref="AL12:AL13"/>
  </mergeCells>
  <phoneticPr fontId="38"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BN359"/>
  <sheetViews>
    <sheetView topLeftCell="A30" workbookViewId="0">
      <selection sqref="A1:XFD1048576"/>
    </sheetView>
  </sheetViews>
  <sheetFormatPr baseColWidth="10" defaultColWidth="9" defaultRowHeight="14"/>
  <cols>
    <col min="1" max="28" width="9" style="38"/>
    <col min="29" max="29" width="9.1640625" style="38"/>
    <col min="30" max="34" width="9" style="38"/>
    <col min="35" max="35" width="18.5" style="38" customWidth="1"/>
    <col min="36" max="37" width="9" style="38"/>
    <col min="38" max="38" width="14.6640625" style="38"/>
    <col min="39" max="52" width="9" style="38"/>
    <col min="53" max="53" width="10.33203125" style="38"/>
    <col min="54" max="55" width="9" style="38"/>
    <col min="56" max="56" width="17.6640625" style="38" customWidth="1"/>
    <col min="57" max="63" width="9" style="38"/>
    <col min="64" max="64" width="11.5" style="38"/>
    <col min="65" max="16384" width="9" style="38"/>
  </cols>
  <sheetData>
    <row r="1" spans="1:66" ht="14" customHeight="1">
      <c r="A1" s="76" t="s">
        <v>36</v>
      </c>
      <c r="B1" s="76" t="s">
        <v>37</v>
      </c>
      <c r="C1" s="76" t="s">
        <v>38</v>
      </c>
      <c r="D1" s="76" t="s">
        <v>39</v>
      </c>
      <c r="E1" s="76" t="s">
        <v>40</v>
      </c>
      <c r="F1" s="76" t="s">
        <v>41</v>
      </c>
      <c r="G1" s="76" t="s">
        <v>42</v>
      </c>
      <c r="H1" s="76" t="s">
        <v>43</v>
      </c>
      <c r="I1" s="76" t="s">
        <v>44</v>
      </c>
      <c r="J1" s="76" t="s">
        <v>45</v>
      </c>
      <c r="K1" s="76" t="s">
        <v>46</v>
      </c>
      <c r="L1" s="76" t="s">
        <v>47</v>
      </c>
      <c r="M1" s="76" t="s">
        <v>48</v>
      </c>
      <c r="N1" s="76" t="s">
        <v>49</v>
      </c>
      <c r="O1" s="76" t="s">
        <v>50</v>
      </c>
      <c r="P1" s="76" t="s">
        <v>51</v>
      </c>
      <c r="Q1" s="76" t="s">
        <v>52</v>
      </c>
      <c r="R1" s="76" t="s">
        <v>53</v>
      </c>
      <c r="S1" s="76" t="s">
        <v>54</v>
      </c>
      <c r="T1" s="76" t="s">
        <v>55</v>
      </c>
      <c r="U1" s="76" t="s">
        <v>56</v>
      </c>
      <c r="V1" s="76" t="s">
        <v>57</v>
      </c>
      <c r="W1" s="76" t="s">
        <v>58</v>
      </c>
      <c r="X1" s="76" t="s">
        <v>59</v>
      </c>
      <c r="Y1" s="76" t="s">
        <v>37</v>
      </c>
      <c r="Z1" s="76" t="s">
        <v>60</v>
      </c>
      <c r="AA1" s="76" t="s">
        <v>61</v>
      </c>
      <c r="AB1" s="76" t="s">
        <v>62</v>
      </c>
      <c r="AC1" s="76" t="s">
        <v>63</v>
      </c>
      <c r="AD1" s="78" t="s">
        <v>64</v>
      </c>
      <c r="AE1" s="76" t="s">
        <v>65</v>
      </c>
      <c r="AF1" s="76" t="s">
        <v>66</v>
      </c>
      <c r="AG1" s="76" t="s">
        <v>67</v>
      </c>
      <c r="AH1" s="76" t="s">
        <v>68</v>
      </c>
      <c r="AI1" s="78" t="s">
        <v>69</v>
      </c>
      <c r="AJ1" s="76" t="s">
        <v>70</v>
      </c>
      <c r="AK1" s="76" t="s">
        <v>243</v>
      </c>
      <c r="AL1" s="78" t="s">
        <v>71</v>
      </c>
      <c r="AM1" s="76" t="s">
        <v>244</v>
      </c>
      <c r="AN1" s="76" t="s">
        <v>245</v>
      </c>
      <c r="AO1" s="76" t="s">
        <v>246</v>
      </c>
      <c r="AP1" s="76" t="s">
        <v>247</v>
      </c>
      <c r="AQ1" s="76" t="s">
        <v>248</v>
      </c>
      <c r="AR1" s="76" t="s">
        <v>249</v>
      </c>
      <c r="AS1" s="76" t="s">
        <v>250</v>
      </c>
      <c r="AT1" s="76" t="s">
        <v>251</v>
      </c>
      <c r="AU1" s="76" t="s">
        <v>252</v>
      </c>
      <c r="AV1" s="76" t="s">
        <v>253</v>
      </c>
      <c r="AW1" s="76" t="s">
        <v>254</v>
      </c>
      <c r="AX1" s="76" t="s">
        <v>255</v>
      </c>
      <c r="AY1" s="76" t="s">
        <v>256</v>
      </c>
      <c r="AZ1" s="76" t="s">
        <v>257</v>
      </c>
      <c r="BA1" s="76" t="s">
        <v>258</v>
      </c>
      <c r="BB1" s="76" t="s">
        <v>259</v>
      </c>
      <c r="BC1" s="76" t="s">
        <v>72</v>
      </c>
      <c r="BD1" s="78" t="s">
        <v>73</v>
      </c>
      <c r="BE1" s="76" t="s">
        <v>74</v>
      </c>
      <c r="BF1" s="76" t="s">
        <v>75</v>
      </c>
      <c r="BG1" s="76" t="s">
        <v>76</v>
      </c>
      <c r="BH1" s="76" t="s">
        <v>77</v>
      </c>
      <c r="BI1" s="76" t="s">
        <v>78</v>
      </c>
      <c r="BJ1" s="76" t="s">
        <v>79</v>
      </c>
      <c r="BK1" s="76" t="s">
        <v>80</v>
      </c>
      <c r="BL1" s="76" t="s">
        <v>81</v>
      </c>
      <c r="BM1" s="76" t="s">
        <v>82</v>
      </c>
      <c r="BN1" s="76" t="s">
        <v>83</v>
      </c>
    </row>
    <row r="2" spans="1:66">
      <c r="A2" s="77">
        <v>1</v>
      </c>
      <c r="B2" s="77" t="s">
        <v>84</v>
      </c>
      <c r="C2" s="77" t="s">
        <v>85</v>
      </c>
      <c r="D2" s="77" t="s">
        <v>2333</v>
      </c>
      <c r="E2" s="77" t="s">
        <v>2334</v>
      </c>
      <c r="F2" s="77" t="s">
        <v>35</v>
      </c>
      <c r="G2" s="77" t="s">
        <v>2335</v>
      </c>
      <c r="H2" s="77" t="s">
        <v>2336</v>
      </c>
      <c r="I2" s="77" t="s">
        <v>114</v>
      </c>
      <c r="J2" s="77" t="s">
        <v>174</v>
      </c>
      <c r="K2" s="77" t="s">
        <v>451</v>
      </c>
      <c r="L2" s="77" t="s">
        <v>2337</v>
      </c>
      <c r="M2" s="77" t="s">
        <v>2338</v>
      </c>
      <c r="N2" s="77" t="s">
        <v>114</v>
      </c>
      <c r="O2" s="77" t="s">
        <v>451</v>
      </c>
      <c r="P2" s="77" t="s">
        <v>2339</v>
      </c>
      <c r="Q2" s="77" t="s">
        <v>2340</v>
      </c>
      <c r="R2" s="77" t="s">
        <v>28</v>
      </c>
      <c r="S2" s="77" t="s">
        <v>2341</v>
      </c>
      <c r="T2" s="77" t="s">
        <v>126</v>
      </c>
      <c r="U2" s="77" t="s">
        <v>2342</v>
      </c>
      <c r="V2" s="77" t="s">
        <v>98</v>
      </c>
      <c r="W2" s="77" t="s">
        <v>267</v>
      </c>
      <c r="X2" s="77" t="s">
        <v>174</v>
      </c>
      <c r="Y2" s="77" t="s">
        <v>555</v>
      </c>
      <c r="Z2" s="77" t="s">
        <v>1876</v>
      </c>
      <c r="AA2" s="77" t="s">
        <v>2343</v>
      </c>
      <c r="AB2" s="77" t="s">
        <v>2340</v>
      </c>
      <c r="AC2" s="77">
        <v>5561588</v>
      </c>
      <c r="AD2" s="77" t="s">
        <v>28</v>
      </c>
      <c r="AE2" s="77" t="s">
        <v>2344</v>
      </c>
      <c r="AF2" s="77" t="s">
        <v>28</v>
      </c>
      <c r="AG2" s="77" t="s">
        <v>2344</v>
      </c>
      <c r="AH2" s="77" t="s">
        <v>2221</v>
      </c>
      <c r="AI2" s="77" t="s">
        <v>273</v>
      </c>
      <c r="AJ2" s="77" t="s">
        <v>107</v>
      </c>
      <c r="AK2" s="77" t="s">
        <v>114</v>
      </c>
      <c r="AL2" s="77">
        <v>6180</v>
      </c>
      <c r="AM2" s="77"/>
      <c r="AN2" s="77" t="s">
        <v>114</v>
      </c>
      <c r="AO2" s="77" t="s">
        <v>274</v>
      </c>
      <c r="AP2" s="77" t="s">
        <v>275</v>
      </c>
      <c r="AQ2" s="77" t="s">
        <v>657</v>
      </c>
      <c r="AR2" s="77" t="s">
        <v>2345</v>
      </c>
      <c r="AS2" s="77" t="s">
        <v>2346</v>
      </c>
      <c r="AT2" s="77" t="s">
        <v>2347</v>
      </c>
      <c r="AU2" s="77"/>
      <c r="AV2" s="77" t="s">
        <v>2348</v>
      </c>
      <c r="AW2" s="77"/>
      <c r="AX2" s="77"/>
      <c r="AY2" s="77"/>
      <c r="AZ2" s="77"/>
      <c r="BA2" s="77">
        <v>82465096</v>
      </c>
      <c r="BB2" s="77" t="s">
        <v>113</v>
      </c>
      <c r="BC2" s="77" t="s">
        <v>324</v>
      </c>
      <c r="BD2" s="77" t="s">
        <v>273</v>
      </c>
      <c r="BE2" s="77" t="s">
        <v>114</v>
      </c>
      <c r="BF2" s="77"/>
      <c r="BG2" s="77" t="s">
        <v>362</v>
      </c>
      <c r="BH2" s="77" t="s">
        <v>113</v>
      </c>
      <c r="BI2" s="77" t="s">
        <v>114</v>
      </c>
      <c r="BJ2" s="77"/>
      <c r="BK2" s="77" t="s">
        <v>201</v>
      </c>
      <c r="BL2" s="77"/>
      <c r="BM2" s="77" t="s">
        <v>140</v>
      </c>
      <c r="BN2" s="77" t="s">
        <v>141</v>
      </c>
    </row>
    <row r="3" spans="1:66">
      <c r="A3" s="77">
        <v>2</v>
      </c>
      <c r="B3" s="77" t="s">
        <v>84</v>
      </c>
      <c r="C3" s="77" t="s">
        <v>85</v>
      </c>
      <c r="D3" s="77" t="s">
        <v>2349</v>
      </c>
      <c r="E3" s="77" t="s">
        <v>2350</v>
      </c>
      <c r="F3" s="77" t="s">
        <v>119</v>
      </c>
      <c r="G3" s="77" t="s">
        <v>2351</v>
      </c>
      <c r="H3" s="77" t="s">
        <v>2270</v>
      </c>
      <c r="I3" s="77" t="s">
        <v>114</v>
      </c>
      <c r="J3" s="77" t="s">
        <v>174</v>
      </c>
      <c r="K3" s="77" t="s">
        <v>28</v>
      </c>
      <c r="L3" s="77" t="s">
        <v>2352</v>
      </c>
      <c r="M3" s="77" t="s">
        <v>2352</v>
      </c>
      <c r="N3" s="77" t="s">
        <v>114</v>
      </c>
      <c r="O3" s="77"/>
      <c r="P3" s="77"/>
      <c r="Q3" s="77" t="s">
        <v>2349</v>
      </c>
      <c r="R3" s="77" t="s">
        <v>28</v>
      </c>
      <c r="S3" s="77" t="s">
        <v>2353</v>
      </c>
      <c r="T3" s="77" t="s">
        <v>126</v>
      </c>
      <c r="U3" s="77" t="s">
        <v>2354</v>
      </c>
      <c r="V3" s="77" t="s">
        <v>98</v>
      </c>
      <c r="W3" s="77" t="s">
        <v>267</v>
      </c>
      <c r="X3" s="77" t="s">
        <v>174</v>
      </c>
      <c r="Y3" s="77" t="s">
        <v>439</v>
      </c>
      <c r="Z3" s="77" t="s">
        <v>1262</v>
      </c>
      <c r="AA3" s="77" t="s">
        <v>784</v>
      </c>
      <c r="AB3" s="77" t="s">
        <v>2349</v>
      </c>
      <c r="AC3" s="77">
        <v>5639692</v>
      </c>
      <c r="AD3" s="77" t="s">
        <v>28</v>
      </c>
      <c r="AE3" s="77" t="s">
        <v>2354</v>
      </c>
      <c r="AF3" s="77" t="s">
        <v>28</v>
      </c>
      <c r="AG3" s="77" t="s">
        <v>2355</v>
      </c>
      <c r="AH3" s="77" t="s">
        <v>2221</v>
      </c>
      <c r="AI3" s="77" t="s">
        <v>273</v>
      </c>
      <c r="AJ3" s="77" t="s">
        <v>107</v>
      </c>
      <c r="AK3" s="77" t="s">
        <v>114</v>
      </c>
      <c r="AL3" s="77">
        <v>2890</v>
      </c>
      <c r="AM3" s="77"/>
      <c r="AN3" s="77" t="s">
        <v>114</v>
      </c>
      <c r="AO3" s="77" t="s">
        <v>274</v>
      </c>
      <c r="AP3" s="77" t="s">
        <v>275</v>
      </c>
      <c r="AQ3" s="77" t="s">
        <v>339</v>
      </c>
      <c r="AR3" s="77" t="s">
        <v>2356</v>
      </c>
      <c r="AS3" s="77" t="s">
        <v>2357</v>
      </c>
      <c r="AT3" s="77" t="s">
        <v>2358</v>
      </c>
      <c r="AU3" s="77"/>
      <c r="AV3" s="77" t="s">
        <v>2359</v>
      </c>
      <c r="AW3" s="77"/>
      <c r="AX3" s="77"/>
      <c r="AY3" s="77"/>
      <c r="AZ3" s="77"/>
      <c r="BA3" s="77">
        <v>74648291</v>
      </c>
      <c r="BB3" s="77" t="s">
        <v>113</v>
      </c>
      <c r="BC3" s="77" t="s">
        <v>324</v>
      </c>
      <c r="BD3" s="77" t="s">
        <v>273</v>
      </c>
      <c r="BE3" s="77" t="s">
        <v>114</v>
      </c>
      <c r="BF3" s="77"/>
      <c r="BG3" s="77" t="s">
        <v>362</v>
      </c>
      <c r="BH3" s="77" t="s">
        <v>113</v>
      </c>
      <c r="BI3" s="77" t="s">
        <v>114</v>
      </c>
      <c r="BJ3" s="77"/>
      <c r="BK3" s="77" t="s">
        <v>201</v>
      </c>
      <c r="BL3" s="77"/>
      <c r="BM3" s="77" t="s">
        <v>140</v>
      </c>
      <c r="BN3" s="77" t="s">
        <v>141</v>
      </c>
    </row>
    <row r="4" spans="1:66">
      <c r="A4" s="77">
        <v>4</v>
      </c>
      <c r="B4" s="77" t="s">
        <v>84</v>
      </c>
      <c r="C4" s="77" t="s">
        <v>85</v>
      </c>
      <c r="D4" s="77" t="s">
        <v>2349</v>
      </c>
      <c r="E4" s="77" t="s">
        <v>2350</v>
      </c>
      <c r="F4" s="77" t="s">
        <v>119</v>
      </c>
      <c r="G4" s="77" t="s">
        <v>2351</v>
      </c>
      <c r="H4" s="77" t="s">
        <v>2270</v>
      </c>
      <c r="I4" s="77" t="s">
        <v>114</v>
      </c>
      <c r="J4" s="77" t="s">
        <v>174</v>
      </c>
      <c r="K4" s="77" t="s">
        <v>28</v>
      </c>
      <c r="L4" s="77" t="s">
        <v>2352</v>
      </c>
      <c r="M4" s="77" t="s">
        <v>2352</v>
      </c>
      <c r="N4" s="77" t="s">
        <v>114</v>
      </c>
      <c r="O4" s="77"/>
      <c r="P4" s="77"/>
      <c r="Q4" s="77" t="s">
        <v>2349</v>
      </c>
      <c r="R4" s="77" t="s">
        <v>28</v>
      </c>
      <c r="S4" s="77" t="s">
        <v>2353</v>
      </c>
      <c r="T4" s="77" t="s">
        <v>126</v>
      </c>
      <c r="U4" s="77" t="s">
        <v>2354</v>
      </c>
      <c r="V4" s="77" t="s">
        <v>98</v>
      </c>
      <c r="W4" s="77" t="s">
        <v>267</v>
      </c>
      <c r="X4" s="77" t="s">
        <v>174</v>
      </c>
      <c r="Y4" s="77" t="s">
        <v>439</v>
      </c>
      <c r="Z4" s="77" t="s">
        <v>1262</v>
      </c>
      <c r="AA4" s="77" t="s">
        <v>784</v>
      </c>
      <c r="AB4" s="77" t="s">
        <v>2349</v>
      </c>
      <c r="AC4" s="77">
        <v>5636245</v>
      </c>
      <c r="AD4" s="77" t="s">
        <v>24</v>
      </c>
      <c r="AE4" s="77" t="s">
        <v>2354</v>
      </c>
      <c r="AF4" s="77" t="s">
        <v>28</v>
      </c>
      <c r="AG4" s="77" t="s">
        <v>2355</v>
      </c>
      <c r="AH4" s="77"/>
      <c r="AI4" s="77" t="s">
        <v>273</v>
      </c>
      <c r="AJ4" s="77" t="s">
        <v>107</v>
      </c>
      <c r="AK4" s="77" t="s">
        <v>114</v>
      </c>
      <c r="AL4" s="77">
        <v>2890</v>
      </c>
      <c r="AM4" s="77"/>
      <c r="AN4" s="77" t="s">
        <v>114</v>
      </c>
      <c r="AO4" s="77" t="s">
        <v>2360</v>
      </c>
      <c r="AP4" s="77" t="s">
        <v>275</v>
      </c>
      <c r="AQ4" s="77"/>
      <c r="AR4" s="77" t="s">
        <v>2356</v>
      </c>
      <c r="AS4" s="77"/>
      <c r="AT4" s="77"/>
      <c r="AU4" s="77"/>
      <c r="AV4" s="77" t="s">
        <v>2359</v>
      </c>
      <c r="AW4" s="77"/>
      <c r="AX4" s="77"/>
      <c r="AY4" s="77"/>
      <c r="AZ4" s="77"/>
      <c r="BA4" s="77">
        <v>74648291</v>
      </c>
      <c r="BB4" s="77" t="s">
        <v>113</v>
      </c>
      <c r="BC4" s="77" t="s">
        <v>324</v>
      </c>
      <c r="BD4" s="77" t="s">
        <v>273</v>
      </c>
      <c r="BE4" s="77" t="s">
        <v>114</v>
      </c>
      <c r="BF4" s="77"/>
      <c r="BG4" s="77" t="s">
        <v>362</v>
      </c>
      <c r="BH4" s="77" t="s">
        <v>113</v>
      </c>
      <c r="BI4" s="77" t="s">
        <v>114</v>
      </c>
      <c r="BJ4" s="77"/>
      <c r="BK4" s="77"/>
      <c r="BL4" s="77"/>
      <c r="BM4" s="77" t="s">
        <v>140</v>
      </c>
      <c r="BN4" s="77" t="s">
        <v>141</v>
      </c>
    </row>
    <row r="5" spans="1:66">
      <c r="A5" s="77">
        <v>8</v>
      </c>
      <c r="B5" s="77" t="s">
        <v>84</v>
      </c>
      <c r="C5" s="77" t="s">
        <v>85</v>
      </c>
      <c r="D5" s="77" t="s">
        <v>2361</v>
      </c>
      <c r="E5" s="77" t="s">
        <v>2362</v>
      </c>
      <c r="F5" s="77" t="s">
        <v>285</v>
      </c>
      <c r="G5" s="77" t="s">
        <v>2363</v>
      </c>
      <c r="H5" s="77" t="s">
        <v>2364</v>
      </c>
      <c r="I5" s="77" t="s">
        <v>114</v>
      </c>
      <c r="J5" s="77" t="s">
        <v>174</v>
      </c>
      <c r="K5" s="77" t="s">
        <v>28</v>
      </c>
      <c r="L5" s="77" t="s">
        <v>92</v>
      </c>
      <c r="M5" s="77" t="s">
        <v>2365</v>
      </c>
      <c r="N5" s="77" t="s">
        <v>2366</v>
      </c>
      <c r="O5" s="77"/>
      <c r="P5" s="77"/>
      <c r="Q5" s="77" t="s">
        <v>2367</v>
      </c>
      <c r="R5" s="77" t="s">
        <v>28</v>
      </c>
      <c r="S5" s="77" t="s">
        <v>2368</v>
      </c>
      <c r="T5" s="77" t="s">
        <v>126</v>
      </c>
      <c r="U5" s="77" t="s">
        <v>2369</v>
      </c>
      <c r="V5" s="77" t="s">
        <v>98</v>
      </c>
      <c r="W5" s="77" t="s">
        <v>267</v>
      </c>
      <c r="X5" s="77" t="s">
        <v>174</v>
      </c>
      <c r="Y5" s="77" t="s">
        <v>609</v>
      </c>
      <c r="Z5" s="77" t="s">
        <v>2370</v>
      </c>
      <c r="AA5" s="77" t="s">
        <v>2371</v>
      </c>
      <c r="AB5" s="77" t="s">
        <v>2367</v>
      </c>
      <c r="AC5" s="77">
        <v>5631220</v>
      </c>
      <c r="AD5" s="77" t="s">
        <v>28</v>
      </c>
      <c r="AE5" s="77" t="s">
        <v>2372</v>
      </c>
      <c r="AF5" s="77" t="s">
        <v>28</v>
      </c>
      <c r="AG5" s="77" t="s">
        <v>2373</v>
      </c>
      <c r="AH5" s="77" t="s">
        <v>2374</v>
      </c>
      <c r="AI5" s="77" t="s">
        <v>2375</v>
      </c>
      <c r="AJ5" s="77" t="s">
        <v>107</v>
      </c>
      <c r="AK5" s="77" t="s">
        <v>114</v>
      </c>
      <c r="AL5" s="77">
        <v>34500</v>
      </c>
      <c r="AM5" s="77"/>
      <c r="AN5" s="77" t="s">
        <v>2366</v>
      </c>
      <c r="AO5" s="77" t="s">
        <v>274</v>
      </c>
      <c r="AP5" s="77" t="s">
        <v>275</v>
      </c>
      <c r="AQ5" s="77"/>
      <c r="AR5" s="77" t="s">
        <v>2376</v>
      </c>
      <c r="AS5" s="77"/>
      <c r="AT5" s="77" t="s">
        <v>2377</v>
      </c>
      <c r="AU5" s="77"/>
      <c r="AV5" s="77" t="s">
        <v>2378</v>
      </c>
      <c r="AW5" s="77"/>
      <c r="AX5" s="77"/>
      <c r="AY5" s="77"/>
      <c r="AZ5" s="77"/>
      <c r="BA5" s="77">
        <v>74684565</v>
      </c>
      <c r="BB5" s="77" t="s">
        <v>113</v>
      </c>
      <c r="BC5" s="77" t="s">
        <v>324</v>
      </c>
      <c r="BD5" s="77" t="s">
        <v>633</v>
      </c>
      <c r="BE5" s="77" t="s">
        <v>114</v>
      </c>
      <c r="BF5" s="77"/>
      <c r="BG5" s="77" t="s">
        <v>1117</v>
      </c>
      <c r="BH5" s="77" t="s">
        <v>181</v>
      </c>
      <c r="BI5" s="77" t="s">
        <v>114</v>
      </c>
      <c r="BJ5" s="77"/>
      <c r="BK5" s="77"/>
      <c r="BL5" s="77"/>
      <c r="BM5" s="77" t="s">
        <v>140</v>
      </c>
      <c r="BN5" s="77" t="s">
        <v>141</v>
      </c>
    </row>
    <row r="6" spans="1:66">
      <c r="A6" s="77">
        <v>10</v>
      </c>
      <c r="B6" s="77" t="s">
        <v>84</v>
      </c>
      <c r="C6" s="77" t="s">
        <v>85</v>
      </c>
      <c r="D6" s="77" t="s">
        <v>223</v>
      </c>
      <c r="E6" s="77" t="s">
        <v>2379</v>
      </c>
      <c r="F6" s="77" t="s">
        <v>2380</v>
      </c>
      <c r="G6" s="77" t="s">
        <v>2381</v>
      </c>
      <c r="H6" s="77" t="s">
        <v>2382</v>
      </c>
      <c r="I6" s="77" t="s">
        <v>114</v>
      </c>
      <c r="J6" s="77" t="s">
        <v>129</v>
      </c>
      <c r="K6" s="77" t="s">
        <v>35</v>
      </c>
      <c r="L6" s="77" t="s">
        <v>2383</v>
      </c>
      <c r="M6" s="77" t="s">
        <v>2384</v>
      </c>
      <c r="N6" s="77" t="s">
        <v>114</v>
      </c>
      <c r="O6" s="77"/>
      <c r="P6" s="77"/>
      <c r="Q6" s="77" t="s">
        <v>2385</v>
      </c>
      <c r="R6" s="77" t="s">
        <v>35</v>
      </c>
      <c r="S6" s="77" t="s">
        <v>2386</v>
      </c>
      <c r="T6" s="77" t="s">
        <v>126</v>
      </c>
      <c r="U6" s="77" t="s">
        <v>2387</v>
      </c>
      <c r="V6" s="77" t="s">
        <v>312</v>
      </c>
      <c r="W6" s="77" t="s">
        <v>2388</v>
      </c>
      <c r="X6" s="77" t="s">
        <v>129</v>
      </c>
      <c r="Y6" s="77" t="s">
        <v>2389</v>
      </c>
      <c r="Z6" s="77" t="s">
        <v>2390</v>
      </c>
      <c r="AA6" s="77" t="s">
        <v>2390</v>
      </c>
      <c r="AB6" s="77" t="s">
        <v>2385</v>
      </c>
      <c r="AC6" s="77">
        <v>5601332</v>
      </c>
      <c r="AD6" s="77" t="s">
        <v>35</v>
      </c>
      <c r="AE6" s="77" t="s">
        <v>2391</v>
      </c>
      <c r="AF6" s="77" t="s">
        <v>35</v>
      </c>
      <c r="AG6" s="77" t="s">
        <v>2392</v>
      </c>
      <c r="AH6" s="77" t="s">
        <v>2256</v>
      </c>
      <c r="AI6" s="77" t="s">
        <v>273</v>
      </c>
      <c r="AJ6" s="77" t="s">
        <v>107</v>
      </c>
      <c r="AK6" s="77" t="s">
        <v>114</v>
      </c>
      <c r="AL6" s="77">
        <v>6180</v>
      </c>
      <c r="AM6" s="77"/>
      <c r="AN6" s="77" t="s">
        <v>114</v>
      </c>
      <c r="AO6" s="77" t="s">
        <v>274</v>
      </c>
      <c r="AP6" s="77" t="s">
        <v>275</v>
      </c>
      <c r="AQ6" s="77" t="s">
        <v>499</v>
      </c>
      <c r="AR6" s="77" t="s">
        <v>2393</v>
      </c>
      <c r="AS6" s="77" t="s">
        <v>2394</v>
      </c>
      <c r="AT6" s="77" t="s">
        <v>2395</v>
      </c>
      <c r="AU6" s="77"/>
      <c r="AV6" s="77" t="s">
        <v>2396</v>
      </c>
      <c r="AW6" s="77"/>
      <c r="AX6" s="77"/>
      <c r="AY6" s="77"/>
      <c r="AZ6" s="77"/>
      <c r="BA6" s="77">
        <v>84909575</v>
      </c>
      <c r="BB6" s="77" t="s">
        <v>113</v>
      </c>
      <c r="BC6" s="77" t="s">
        <v>324</v>
      </c>
      <c r="BD6" s="77" t="s">
        <v>633</v>
      </c>
      <c r="BE6" s="77" t="s">
        <v>114</v>
      </c>
      <c r="BF6" s="77"/>
      <c r="BG6" s="77" t="s">
        <v>112</v>
      </c>
      <c r="BH6" s="77" t="s">
        <v>181</v>
      </c>
      <c r="BI6" s="77" t="s">
        <v>114</v>
      </c>
      <c r="BJ6" s="77"/>
      <c r="BK6" s="77" t="s">
        <v>201</v>
      </c>
      <c r="BL6" s="77"/>
      <c r="BM6" s="77" t="s">
        <v>115</v>
      </c>
      <c r="BN6" s="77" t="s">
        <v>239</v>
      </c>
    </row>
    <row r="7" spans="1:66">
      <c r="A7" s="77">
        <v>11</v>
      </c>
      <c r="B7" s="77" t="s">
        <v>84</v>
      </c>
      <c r="C7" s="77" t="s">
        <v>85</v>
      </c>
      <c r="D7" s="77" t="s">
        <v>223</v>
      </c>
      <c r="E7" s="77" t="s">
        <v>2379</v>
      </c>
      <c r="F7" s="77" t="s">
        <v>2380</v>
      </c>
      <c r="G7" s="77" t="s">
        <v>2381</v>
      </c>
      <c r="H7" s="77" t="s">
        <v>2382</v>
      </c>
      <c r="I7" s="77" t="s">
        <v>114</v>
      </c>
      <c r="J7" s="77" t="s">
        <v>129</v>
      </c>
      <c r="K7" s="77" t="s">
        <v>35</v>
      </c>
      <c r="L7" s="77" t="s">
        <v>2383</v>
      </c>
      <c r="M7" s="77" t="s">
        <v>2384</v>
      </c>
      <c r="N7" s="77" t="s">
        <v>114</v>
      </c>
      <c r="O7" s="77"/>
      <c r="P7" s="77"/>
      <c r="Q7" s="77" t="s">
        <v>2385</v>
      </c>
      <c r="R7" s="77" t="s">
        <v>35</v>
      </c>
      <c r="S7" s="77" t="s">
        <v>2386</v>
      </c>
      <c r="T7" s="77" t="s">
        <v>126</v>
      </c>
      <c r="U7" s="77" t="s">
        <v>2387</v>
      </c>
      <c r="V7" s="77" t="s">
        <v>312</v>
      </c>
      <c r="W7" s="77" t="s">
        <v>2388</v>
      </c>
      <c r="X7" s="77" t="s">
        <v>129</v>
      </c>
      <c r="Y7" s="77" t="s">
        <v>2389</v>
      </c>
      <c r="Z7" s="77" t="s">
        <v>2390</v>
      </c>
      <c r="AA7" s="77" t="s">
        <v>2390</v>
      </c>
      <c r="AB7" s="77" t="s">
        <v>2385</v>
      </c>
      <c r="AC7" s="77">
        <v>5601332</v>
      </c>
      <c r="AD7" s="77" t="s">
        <v>35</v>
      </c>
      <c r="AE7" s="77" t="s">
        <v>2391</v>
      </c>
      <c r="AF7" s="77" t="s">
        <v>35</v>
      </c>
      <c r="AG7" s="77" t="s">
        <v>2392</v>
      </c>
      <c r="AH7" s="77" t="s">
        <v>2397</v>
      </c>
      <c r="AI7" s="77" t="s">
        <v>2398</v>
      </c>
      <c r="AJ7" s="77" t="s">
        <v>107</v>
      </c>
      <c r="AK7" s="77" t="s">
        <v>114</v>
      </c>
      <c r="AL7" s="77">
        <v>8500</v>
      </c>
      <c r="AM7" s="77"/>
      <c r="AN7" s="77" t="s">
        <v>114</v>
      </c>
      <c r="AO7" s="77" t="s">
        <v>274</v>
      </c>
      <c r="AP7" s="77" t="s">
        <v>275</v>
      </c>
      <c r="AQ7" s="77" t="s">
        <v>499</v>
      </c>
      <c r="AR7" s="77" t="s">
        <v>2393</v>
      </c>
      <c r="AS7" s="77"/>
      <c r="AT7" s="77" t="s">
        <v>2395</v>
      </c>
      <c r="AU7" s="77"/>
      <c r="AV7" s="77" t="s">
        <v>2396</v>
      </c>
      <c r="AW7" s="77"/>
      <c r="AX7" s="77"/>
      <c r="AY7" s="77"/>
      <c r="AZ7" s="77"/>
      <c r="BA7" s="77">
        <v>84909575</v>
      </c>
      <c r="BB7" s="77" t="s">
        <v>113</v>
      </c>
      <c r="BC7" s="77" t="s">
        <v>324</v>
      </c>
      <c r="BD7" s="77" t="s">
        <v>633</v>
      </c>
      <c r="BE7" s="77" t="s">
        <v>114</v>
      </c>
      <c r="BF7" s="77"/>
      <c r="BG7" s="77" t="s">
        <v>112</v>
      </c>
      <c r="BH7" s="77" t="s">
        <v>181</v>
      </c>
      <c r="BI7" s="77" t="s">
        <v>114</v>
      </c>
      <c r="BJ7" s="77"/>
      <c r="BK7" s="77"/>
      <c r="BL7" s="77"/>
      <c r="BM7" s="77" t="s">
        <v>115</v>
      </c>
      <c r="BN7" s="77" t="s">
        <v>239</v>
      </c>
    </row>
    <row r="8" spans="1:66">
      <c r="A8" s="77">
        <v>12</v>
      </c>
      <c r="B8" s="77" t="s">
        <v>84</v>
      </c>
      <c r="C8" s="77" t="s">
        <v>85</v>
      </c>
      <c r="D8" s="77" t="s">
        <v>2399</v>
      </c>
      <c r="E8" s="77" t="s">
        <v>2400</v>
      </c>
      <c r="F8" s="77" t="s">
        <v>2401</v>
      </c>
      <c r="G8" s="77" t="s">
        <v>2402</v>
      </c>
      <c r="H8" s="77" t="s">
        <v>2403</v>
      </c>
      <c r="I8" s="77" t="s">
        <v>114</v>
      </c>
      <c r="J8" s="77" t="s">
        <v>2404</v>
      </c>
      <c r="K8" s="77" t="s">
        <v>2401</v>
      </c>
      <c r="L8" s="77" t="s">
        <v>92</v>
      </c>
      <c r="M8" s="77" t="s">
        <v>2365</v>
      </c>
      <c r="N8" s="77" t="s">
        <v>2405</v>
      </c>
      <c r="O8" s="77" t="s">
        <v>2401</v>
      </c>
      <c r="P8" s="77" t="s">
        <v>2406</v>
      </c>
      <c r="Q8" s="77" t="s">
        <v>2399</v>
      </c>
      <c r="R8" s="77" t="s">
        <v>19</v>
      </c>
      <c r="S8" s="77" t="s">
        <v>2407</v>
      </c>
      <c r="T8" s="77" t="s">
        <v>126</v>
      </c>
      <c r="U8" s="77" t="s">
        <v>2408</v>
      </c>
      <c r="V8" s="77" t="s">
        <v>98</v>
      </c>
      <c r="W8" s="77" t="s">
        <v>2112</v>
      </c>
      <c r="X8" s="77" t="s">
        <v>2404</v>
      </c>
      <c r="Y8" s="77" t="s">
        <v>2409</v>
      </c>
      <c r="Z8" s="77" t="s">
        <v>717</v>
      </c>
      <c r="AA8" s="77" t="s">
        <v>718</v>
      </c>
      <c r="AB8" s="77" t="s">
        <v>2399</v>
      </c>
      <c r="AC8" s="77">
        <v>5626749</v>
      </c>
      <c r="AD8" s="77" t="s">
        <v>19</v>
      </c>
      <c r="AE8" s="77" t="s">
        <v>2408</v>
      </c>
      <c r="AF8" s="77" t="s">
        <v>19</v>
      </c>
      <c r="AG8" s="77" t="s">
        <v>2410</v>
      </c>
      <c r="AH8" s="77" t="s">
        <v>2411</v>
      </c>
      <c r="AI8" s="77" t="s">
        <v>2412</v>
      </c>
      <c r="AJ8" s="77" t="s">
        <v>107</v>
      </c>
      <c r="AK8" s="77" t="s">
        <v>114</v>
      </c>
      <c r="AL8" s="77">
        <v>1999</v>
      </c>
      <c r="AM8" s="77"/>
      <c r="AN8" s="77" t="s">
        <v>2405</v>
      </c>
      <c r="AO8" s="77" t="s">
        <v>274</v>
      </c>
      <c r="AP8" s="77" t="s">
        <v>2120</v>
      </c>
      <c r="AQ8" s="77"/>
      <c r="AR8" s="77"/>
      <c r="AS8" s="77"/>
      <c r="AT8" s="77" t="s">
        <v>2413</v>
      </c>
      <c r="AU8" s="77"/>
      <c r="AV8" s="77" t="s">
        <v>2414</v>
      </c>
      <c r="AW8" s="77"/>
      <c r="AX8" s="77"/>
      <c r="AY8" s="77"/>
      <c r="AZ8" s="77" t="s">
        <v>2122</v>
      </c>
      <c r="BA8" s="77">
        <v>83639457</v>
      </c>
      <c r="BB8" s="77" t="s">
        <v>181</v>
      </c>
      <c r="BC8" s="77" t="s">
        <v>135</v>
      </c>
      <c r="BD8" s="77" t="s">
        <v>2123</v>
      </c>
      <c r="BE8" s="77" t="s">
        <v>110</v>
      </c>
      <c r="BF8" s="77"/>
      <c r="BG8" s="77" t="s">
        <v>2415</v>
      </c>
      <c r="BH8" s="77" t="s">
        <v>113</v>
      </c>
      <c r="BI8" s="77" t="s">
        <v>114</v>
      </c>
      <c r="BJ8" s="77"/>
      <c r="BK8" s="77"/>
      <c r="BL8" s="77">
        <v>110829751</v>
      </c>
      <c r="BM8" s="77"/>
      <c r="BN8" s="77"/>
    </row>
    <row r="9" spans="1:66">
      <c r="A9" s="77">
        <v>13</v>
      </c>
      <c r="B9" s="77" t="s">
        <v>84</v>
      </c>
      <c r="C9" s="77" t="s">
        <v>85</v>
      </c>
      <c r="D9" s="77"/>
      <c r="E9" s="77" t="s">
        <v>2416</v>
      </c>
      <c r="F9" s="77"/>
      <c r="G9" s="77" t="s">
        <v>2417</v>
      </c>
      <c r="H9" s="77" t="s">
        <v>2418</v>
      </c>
      <c r="I9" s="77" t="s">
        <v>114</v>
      </c>
      <c r="J9" s="77" t="s">
        <v>335</v>
      </c>
      <c r="K9" s="77" t="s">
        <v>22</v>
      </c>
      <c r="L9" s="77" t="s">
        <v>92</v>
      </c>
      <c r="M9" s="77" t="s">
        <v>2419</v>
      </c>
      <c r="N9" s="77"/>
      <c r="O9" s="77"/>
      <c r="P9" s="77"/>
      <c r="Q9" s="77" t="s">
        <v>2420</v>
      </c>
      <c r="R9" s="77" t="s">
        <v>22</v>
      </c>
      <c r="S9" s="77" t="s">
        <v>2421</v>
      </c>
      <c r="T9" s="77" t="s">
        <v>96</v>
      </c>
      <c r="U9" s="77" t="s">
        <v>2422</v>
      </c>
      <c r="V9" s="77" t="s">
        <v>98</v>
      </c>
      <c r="W9" s="77" t="s">
        <v>405</v>
      </c>
      <c r="X9" s="77" t="s">
        <v>174</v>
      </c>
      <c r="Y9" s="77" t="s">
        <v>2423</v>
      </c>
      <c r="Z9" s="77" t="s">
        <v>1839</v>
      </c>
      <c r="AA9" s="77" t="s">
        <v>2424</v>
      </c>
      <c r="AB9" s="77" t="s">
        <v>2420</v>
      </c>
      <c r="AC9" s="77">
        <v>5600435</v>
      </c>
      <c r="AD9" s="77" t="s">
        <v>22</v>
      </c>
      <c r="AE9" s="77" t="s">
        <v>2425</v>
      </c>
      <c r="AF9" s="77" t="s">
        <v>22</v>
      </c>
      <c r="AG9" s="77" t="s">
        <v>2426</v>
      </c>
      <c r="AH9" s="77" t="s">
        <v>2256</v>
      </c>
      <c r="AI9" s="77" t="s">
        <v>273</v>
      </c>
      <c r="AJ9" s="77" t="s">
        <v>107</v>
      </c>
      <c r="AK9" s="77" t="s">
        <v>114</v>
      </c>
      <c r="AL9" s="77">
        <v>5830</v>
      </c>
      <c r="AM9" s="77" t="s">
        <v>299</v>
      </c>
      <c r="AN9" s="77" t="s">
        <v>2427</v>
      </c>
      <c r="AO9" s="77" t="s">
        <v>300</v>
      </c>
      <c r="AP9" s="77" t="s">
        <v>275</v>
      </c>
      <c r="AQ9" s="77" t="s">
        <v>657</v>
      </c>
      <c r="AR9" s="77" t="s">
        <v>2428</v>
      </c>
      <c r="AS9" s="77" t="s">
        <v>2429</v>
      </c>
      <c r="AT9" s="77" t="s">
        <v>2430</v>
      </c>
      <c r="AU9" s="77"/>
      <c r="AV9" s="77" t="s">
        <v>2431</v>
      </c>
      <c r="AW9" s="77"/>
      <c r="AX9" s="77"/>
      <c r="AY9" s="77"/>
      <c r="AZ9" s="77"/>
      <c r="BA9" s="77">
        <v>83070477</v>
      </c>
      <c r="BB9" s="77" t="s">
        <v>113</v>
      </c>
      <c r="BC9" s="77" t="s">
        <v>324</v>
      </c>
      <c r="BD9" s="77" t="s">
        <v>273</v>
      </c>
      <c r="BE9" s="77" t="s">
        <v>114</v>
      </c>
      <c r="BF9" s="77"/>
      <c r="BG9" s="77" t="s">
        <v>362</v>
      </c>
      <c r="BH9" s="77" t="s">
        <v>113</v>
      </c>
      <c r="BI9" s="77" t="s">
        <v>114</v>
      </c>
      <c r="BJ9" s="77"/>
      <c r="BK9" s="77" t="s">
        <v>507</v>
      </c>
      <c r="BL9" s="77"/>
      <c r="BM9" s="77" t="s">
        <v>380</v>
      </c>
      <c r="BN9" s="77"/>
    </row>
    <row r="10" spans="1:66">
      <c r="A10" s="77">
        <v>16</v>
      </c>
      <c r="B10" s="77" t="s">
        <v>84</v>
      </c>
      <c r="C10" s="77" t="s">
        <v>85</v>
      </c>
      <c r="D10" s="77" t="s">
        <v>2432</v>
      </c>
      <c r="E10" s="77" t="s">
        <v>2433</v>
      </c>
      <c r="F10" s="77" t="s">
        <v>2434</v>
      </c>
      <c r="G10" s="77" t="s">
        <v>2435</v>
      </c>
      <c r="H10" s="77" t="s">
        <v>2436</v>
      </c>
      <c r="I10" s="77"/>
      <c r="J10" s="77" t="s">
        <v>129</v>
      </c>
      <c r="K10" s="77" t="s">
        <v>19</v>
      </c>
      <c r="L10" s="77" t="s">
        <v>92</v>
      </c>
      <c r="M10" s="77" t="s">
        <v>93</v>
      </c>
      <c r="N10" s="77" t="s">
        <v>2437</v>
      </c>
      <c r="O10" s="77"/>
      <c r="P10" s="77"/>
      <c r="Q10" s="77" t="s">
        <v>2432</v>
      </c>
      <c r="R10" s="77" t="s">
        <v>19</v>
      </c>
      <c r="S10" s="77" t="s">
        <v>2438</v>
      </c>
      <c r="T10" s="77" t="s">
        <v>96</v>
      </c>
      <c r="U10" s="77" t="s">
        <v>2439</v>
      </c>
      <c r="V10" s="77" t="s">
        <v>98</v>
      </c>
      <c r="W10" s="77" t="s">
        <v>267</v>
      </c>
      <c r="X10" s="77" t="s">
        <v>129</v>
      </c>
      <c r="Y10" s="77" t="s">
        <v>568</v>
      </c>
      <c r="Z10" s="77" t="s">
        <v>569</v>
      </c>
      <c r="AA10" s="77" t="s">
        <v>570</v>
      </c>
      <c r="AB10" s="77" t="s">
        <v>2432</v>
      </c>
      <c r="AC10" s="77">
        <v>5667732</v>
      </c>
      <c r="AD10" s="77" t="s">
        <v>19</v>
      </c>
      <c r="AE10" s="77" t="s">
        <v>2440</v>
      </c>
      <c r="AF10" s="77"/>
      <c r="AG10" s="77"/>
      <c r="AH10" s="77" t="s">
        <v>2441</v>
      </c>
      <c r="AI10" s="77" t="s">
        <v>2442</v>
      </c>
      <c r="AJ10" s="77"/>
      <c r="AK10" s="77" t="s">
        <v>114</v>
      </c>
      <c r="AL10" s="77">
        <v>3600</v>
      </c>
      <c r="AM10" s="77"/>
      <c r="AN10" s="77" t="s">
        <v>2434</v>
      </c>
      <c r="AO10" s="77" t="s">
        <v>300</v>
      </c>
      <c r="AP10" s="77" t="s">
        <v>1078</v>
      </c>
      <c r="AQ10" s="77"/>
      <c r="AR10" s="77" t="s">
        <v>2443</v>
      </c>
      <c r="AS10" s="77"/>
      <c r="AT10" s="77" t="s">
        <v>2444</v>
      </c>
      <c r="AU10" s="77"/>
      <c r="AV10" s="77" t="s">
        <v>2445</v>
      </c>
      <c r="AW10" s="77"/>
      <c r="AX10" s="77"/>
      <c r="AY10" s="77"/>
      <c r="AZ10" s="77"/>
      <c r="BA10" s="77">
        <v>44682445</v>
      </c>
      <c r="BB10" s="77" t="s">
        <v>113</v>
      </c>
      <c r="BC10" s="77" t="s">
        <v>324</v>
      </c>
      <c r="BD10" s="77" t="s">
        <v>633</v>
      </c>
      <c r="BE10" s="77" t="s">
        <v>114</v>
      </c>
      <c r="BF10" s="77"/>
      <c r="BG10" s="77" t="s">
        <v>362</v>
      </c>
      <c r="BH10" s="77" t="s">
        <v>113</v>
      </c>
      <c r="BI10" s="77"/>
      <c r="BJ10" s="77"/>
      <c r="BK10" s="77"/>
      <c r="BL10" s="77"/>
      <c r="BM10" s="77" t="s">
        <v>140</v>
      </c>
      <c r="BN10" s="77" t="s">
        <v>93</v>
      </c>
    </row>
    <row r="11" spans="1:66">
      <c r="A11" s="77">
        <v>19</v>
      </c>
      <c r="B11" s="77" t="s">
        <v>84</v>
      </c>
      <c r="C11" s="77" t="s">
        <v>85</v>
      </c>
      <c r="D11" s="77" t="s">
        <v>2446</v>
      </c>
      <c r="E11" s="77" t="s">
        <v>2447</v>
      </c>
      <c r="F11" s="77" t="s">
        <v>2448</v>
      </c>
      <c r="G11" s="77" t="s">
        <v>2449</v>
      </c>
      <c r="H11" s="77" t="s">
        <v>2450</v>
      </c>
      <c r="I11" s="77"/>
      <c r="J11" s="77" t="s">
        <v>91</v>
      </c>
      <c r="K11" s="77" t="s">
        <v>19</v>
      </c>
      <c r="L11" s="77" t="s">
        <v>92</v>
      </c>
      <c r="M11" s="77" t="s">
        <v>93</v>
      </c>
      <c r="N11" s="77" t="s">
        <v>2451</v>
      </c>
      <c r="O11" s="77"/>
      <c r="P11" s="77"/>
      <c r="Q11" s="77" t="s">
        <v>2446</v>
      </c>
      <c r="R11" s="77" t="s">
        <v>19</v>
      </c>
      <c r="S11" s="77" t="s">
        <v>2452</v>
      </c>
      <c r="T11" s="77" t="s">
        <v>96</v>
      </c>
      <c r="U11" s="77" t="s">
        <v>2453</v>
      </c>
      <c r="V11" s="77" t="s">
        <v>98</v>
      </c>
      <c r="W11" s="77" t="s">
        <v>2454</v>
      </c>
      <c r="X11" s="77" t="s">
        <v>91</v>
      </c>
      <c r="Y11" s="77" t="s">
        <v>568</v>
      </c>
      <c r="Z11" s="77" t="s">
        <v>2455</v>
      </c>
      <c r="AA11" s="77" t="s">
        <v>295</v>
      </c>
      <c r="AB11" s="77" t="s">
        <v>2446</v>
      </c>
      <c r="AC11" s="77">
        <v>5638116</v>
      </c>
      <c r="AD11" s="77" t="s">
        <v>19</v>
      </c>
      <c r="AE11" s="77" t="s">
        <v>2456</v>
      </c>
      <c r="AF11" s="77"/>
      <c r="AG11" s="77"/>
      <c r="AH11" s="77" t="s">
        <v>2457</v>
      </c>
      <c r="AI11" s="77" t="s">
        <v>2458</v>
      </c>
      <c r="AJ11" s="77"/>
      <c r="AK11" s="77" t="s">
        <v>114</v>
      </c>
      <c r="AL11" s="77">
        <v>59720</v>
      </c>
      <c r="AM11" s="77"/>
      <c r="AN11" s="77" t="s">
        <v>2448</v>
      </c>
      <c r="AO11" s="77" t="s">
        <v>300</v>
      </c>
      <c r="AP11" s="77" t="s">
        <v>1078</v>
      </c>
      <c r="AQ11" s="77"/>
      <c r="AR11" s="77" t="s">
        <v>2459</v>
      </c>
      <c r="AS11" s="77"/>
      <c r="AT11" s="77" t="s">
        <v>2460</v>
      </c>
      <c r="AU11" s="77"/>
      <c r="AV11" s="77" t="s">
        <v>2461</v>
      </c>
      <c r="AW11" s="77"/>
      <c r="AX11" s="77"/>
      <c r="AY11" s="77"/>
      <c r="AZ11" s="77"/>
      <c r="BA11" s="77">
        <v>33582963</v>
      </c>
      <c r="BB11" s="77" t="s">
        <v>113</v>
      </c>
      <c r="BC11" s="77" t="s">
        <v>324</v>
      </c>
      <c r="BD11" s="77" t="s">
        <v>2454</v>
      </c>
      <c r="BE11" s="77" t="s">
        <v>2462</v>
      </c>
      <c r="BF11" s="77"/>
      <c r="BG11" s="77" t="s">
        <v>362</v>
      </c>
      <c r="BH11" s="77" t="s">
        <v>113</v>
      </c>
      <c r="BI11" s="77"/>
      <c r="BJ11" s="77"/>
      <c r="BK11" s="77"/>
      <c r="BL11" s="77"/>
      <c r="BM11" s="77" t="s">
        <v>140</v>
      </c>
      <c r="BN11" s="77" t="s">
        <v>93</v>
      </c>
    </row>
    <row r="12" spans="1:66">
      <c r="A12" s="77">
        <v>20</v>
      </c>
      <c r="B12" s="77" t="s">
        <v>84</v>
      </c>
      <c r="C12" s="77" t="s">
        <v>85</v>
      </c>
      <c r="D12" s="77" t="s">
        <v>2432</v>
      </c>
      <c r="E12" s="77" t="s">
        <v>2463</v>
      </c>
      <c r="F12" s="77" t="s">
        <v>35</v>
      </c>
      <c r="G12" s="77" t="s">
        <v>2464</v>
      </c>
      <c r="H12" s="77" t="s">
        <v>2336</v>
      </c>
      <c r="I12" s="77" t="s">
        <v>2465</v>
      </c>
      <c r="J12" s="77" t="s">
        <v>129</v>
      </c>
      <c r="K12" s="77" t="s">
        <v>451</v>
      </c>
      <c r="L12" s="77" t="s">
        <v>2466</v>
      </c>
      <c r="M12" s="77" t="s">
        <v>2467</v>
      </c>
      <c r="N12" s="77" t="s">
        <v>114</v>
      </c>
      <c r="O12" s="77" t="s">
        <v>451</v>
      </c>
      <c r="P12" s="77" t="s">
        <v>2468</v>
      </c>
      <c r="Q12" s="77" t="s">
        <v>2432</v>
      </c>
      <c r="R12" s="77" t="s">
        <v>19</v>
      </c>
      <c r="S12" s="77" t="s">
        <v>2469</v>
      </c>
      <c r="T12" s="77" t="s">
        <v>126</v>
      </c>
      <c r="U12" s="77" t="s">
        <v>2470</v>
      </c>
      <c r="V12" s="77" t="s">
        <v>98</v>
      </c>
      <c r="W12" s="77" t="s">
        <v>267</v>
      </c>
      <c r="X12" s="77" t="s">
        <v>129</v>
      </c>
      <c r="Y12" s="77" t="s">
        <v>568</v>
      </c>
      <c r="Z12" s="77" t="s">
        <v>569</v>
      </c>
      <c r="AA12" s="77" t="s">
        <v>570</v>
      </c>
      <c r="AB12" s="77" t="s">
        <v>2432</v>
      </c>
      <c r="AC12" s="77">
        <v>5560316</v>
      </c>
      <c r="AD12" s="77" t="s">
        <v>19</v>
      </c>
      <c r="AE12" s="77" t="s">
        <v>2471</v>
      </c>
      <c r="AF12" s="77"/>
      <c r="AG12" s="77"/>
      <c r="AH12" s="77" t="s">
        <v>2472</v>
      </c>
      <c r="AI12" s="77" t="s">
        <v>319</v>
      </c>
      <c r="AJ12" s="77"/>
      <c r="AK12" s="77" t="s">
        <v>114</v>
      </c>
      <c r="AL12" s="77">
        <v>1800</v>
      </c>
      <c r="AM12" s="77"/>
      <c r="AN12" s="77" t="s">
        <v>114</v>
      </c>
      <c r="AO12" s="77" t="s">
        <v>274</v>
      </c>
      <c r="AP12" s="77" t="s">
        <v>1078</v>
      </c>
      <c r="AQ12" s="77"/>
      <c r="AR12" s="77" t="s">
        <v>2443</v>
      </c>
      <c r="AS12" s="77"/>
      <c r="AT12" s="77" t="s">
        <v>2473</v>
      </c>
      <c r="AU12" s="77"/>
      <c r="AV12" s="77" t="s">
        <v>2474</v>
      </c>
      <c r="AW12" s="77"/>
      <c r="AX12" s="77"/>
      <c r="AY12" s="77"/>
      <c r="AZ12" s="77"/>
      <c r="BA12" s="77">
        <v>44682445</v>
      </c>
      <c r="BB12" s="77" t="s">
        <v>113</v>
      </c>
      <c r="BC12" s="77" t="s">
        <v>324</v>
      </c>
      <c r="BD12" s="77" t="s">
        <v>633</v>
      </c>
      <c r="BE12" s="77" t="s">
        <v>114</v>
      </c>
      <c r="BF12" s="77"/>
      <c r="BG12" s="77" t="s">
        <v>362</v>
      </c>
      <c r="BH12" s="77" t="s">
        <v>113</v>
      </c>
      <c r="BI12" s="77"/>
      <c r="BJ12" s="77"/>
      <c r="BK12" s="77"/>
      <c r="BL12" s="77"/>
      <c r="BM12" s="77" t="s">
        <v>140</v>
      </c>
      <c r="BN12" s="77" t="s">
        <v>2475</v>
      </c>
    </row>
    <row r="13" spans="1:66">
      <c r="A13" s="77">
        <v>24</v>
      </c>
      <c r="B13" s="77" t="s">
        <v>84</v>
      </c>
      <c r="C13" s="77" t="s">
        <v>85</v>
      </c>
      <c r="D13" s="77" t="s">
        <v>121</v>
      </c>
      <c r="E13" s="77" t="s">
        <v>2476</v>
      </c>
      <c r="F13" s="77" t="s">
        <v>577</v>
      </c>
      <c r="G13" s="77" t="s">
        <v>2477</v>
      </c>
      <c r="H13" s="77" t="s">
        <v>2478</v>
      </c>
      <c r="I13" s="77" t="s">
        <v>114</v>
      </c>
      <c r="J13" s="77" t="s">
        <v>121</v>
      </c>
      <c r="K13" s="77" t="s">
        <v>2316</v>
      </c>
      <c r="L13" s="77" t="s">
        <v>2479</v>
      </c>
      <c r="M13" s="77" t="s">
        <v>2480</v>
      </c>
      <c r="N13" s="77" t="s">
        <v>114</v>
      </c>
      <c r="O13" s="77"/>
      <c r="P13" s="77"/>
      <c r="Q13" s="77" t="s">
        <v>2481</v>
      </c>
      <c r="R13" s="77" t="s">
        <v>2316</v>
      </c>
      <c r="S13" s="77" t="s">
        <v>2482</v>
      </c>
      <c r="T13" s="77" t="s">
        <v>126</v>
      </c>
      <c r="U13" s="77" t="s">
        <v>2483</v>
      </c>
      <c r="V13" s="77" t="s">
        <v>98</v>
      </c>
      <c r="W13" s="77" t="s">
        <v>267</v>
      </c>
      <c r="X13" s="77" t="s">
        <v>129</v>
      </c>
      <c r="Y13" s="77" t="s">
        <v>2484</v>
      </c>
      <c r="Z13" s="77" t="s">
        <v>2485</v>
      </c>
      <c r="AA13" s="77" t="s">
        <v>2486</v>
      </c>
      <c r="AB13" s="77" t="s">
        <v>2481</v>
      </c>
      <c r="AC13" s="77">
        <v>5628901</v>
      </c>
      <c r="AD13" s="77" t="s">
        <v>2316</v>
      </c>
      <c r="AE13" s="77" t="s">
        <v>2483</v>
      </c>
      <c r="AF13" s="77" t="s">
        <v>2316</v>
      </c>
      <c r="AG13" s="77" t="s">
        <v>2483</v>
      </c>
      <c r="AH13" s="77" t="s">
        <v>272</v>
      </c>
      <c r="AI13" s="77" t="s">
        <v>273</v>
      </c>
      <c r="AJ13" s="77" t="s">
        <v>107</v>
      </c>
      <c r="AK13" s="77" t="s">
        <v>114</v>
      </c>
      <c r="AL13" s="77">
        <v>5680</v>
      </c>
      <c r="AM13" s="77"/>
      <c r="AN13" s="77" t="s">
        <v>114</v>
      </c>
      <c r="AO13" s="77" t="s">
        <v>274</v>
      </c>
      <c r="AP13" s="77" t="s">
        <v>1078</v>
      </c>
      <c r="AQ13" s="77" t="s">
        <v>276</v>
      </c>
      <c r="AR13" s="77" t="s">
        <v>2487</v>
      </c>
      <c r="AS13" s="77" t="s">
        <v>2488</v>
      </c>
      <c r="AT13" s="77" t="s">
        <v>2413</v>
      </c>
      <c r="AU13" s="77"/>
      <c r="AV13" s="77" t="s">
        <v>2489</v>
      </c>
      <c r="AW13" s="77"/>
      <c r="AX13" s="77"/>
      <c r="AY13" s="77"/>
      <c r="AZ13" s="77"/>
      <c r="BA13" s="77">
        <v>85021310</v>
      </c>
      <c r="BB13" s="77" t="s">
        <v>113</v>
      </c>
      <c r="BC13" s="77" t="s">
        <v>324</v>
      </c>
      <c r="BD13" s="77" t="s">
        <v>273</v>
      </c>
      <c r="BE13" s="77" t="s">
        <v>114</v>
      </c>
      <c r="BF13" s="77"/>
      <c r="BG13" s="77" t="s">
        <v>362</v>
      </c>
      <c r="BH13" s="77" t="s">
        <v>113</v>
      </c>
      <c r="BI13" s="77" t="s">
        <v>114</v>
      </c>
      <c r="BJ13" s="77"/>
      <c r="BK13" s="77" t="s">
        <v>201</v>
      </c>
      <c r="BL13" s="77"/>
      <c r="BM13" s="77" t="s">
        <v>414</v>
      </c>
      <c r="BN13" s="77" t="s">
        <v>141</v>
      </c>
    </row>
    <row r="14" spans="1:66">
      <c r="A14" s="77">
        <v>26</v>
      </c>
      <c r="B14" s="77" t="s">
        <v>84</v>
      </c>
      <c r="C14" s="77" t="s">
        <v>85</v>
      </c>
      <c r="D14" s="77" t="s">
        <v>1162</v>
      </c>
      <c r="E14" s="77" t="s">
        <v>2490</v>
      </c>
      <c r="F14" s="77" t="s">
        <v>2491</v>
      </c>
      <c r="G14" s="77" t="s">
        <v>2492</v>
      </c>
      <c r="H14" s="77" t="s">
        <v>2493</v>
      </c>
      <c r="I14" s="77"/>
      <c r="J14" s="77" t="s">
        <v>129</v>
      </c>
      <c r="K14" s="77" t="s">
        <v>19</v>
      </c>
      <c r="L14" s="77" t="s">
        <v>92</v>
      </c>
      <c r="M14" s="77" t="s">
        <v>93</v>
      </c>
      <c r="N14" s="77" t="s">
        <v>2494</v>
      </c>
      <c r="O14" s="77"/>
      <c r="P14" s="77"/>
      <c r="Q14" s="77" t="s">
        <v>1162</v>
      </c>
      <c r="R14" s="77" t="s">
        <v>19</v>
      </c>
      <c r="S14" s="77" t="s">
        <v>2495</v>
      </c>
      <c r="T14" s="77" t="s">
        <v>96</v>
      </c>
      <c r="U14" s="77" t="s">
        <v>2496</v>
      </c>
      <c r="V14" s="77" t="s">
        <v>98</v>
      </c>
      <c r="W14" s="77" t="s">
        <v>2497</v>
      </c>
      <c r="X14" s="77" t="s">
        <v>129</v>
      </c>
      <c r="Y14" s="77" t="s">
        <v>584</v>
      </c>
      <c r="Z14" s="77" t="s">
        <v>2498</v>
      </c>
      <c r="AA14" s="77" t="s">
        <v>2343</v>
      </c>
      <c r="AB14" s="77" t="s">
        <v>1162</v>
      </c>
      <c r="AC14" s="77">
        <v>5615879</v>
      </c>
      <c r="AD14" s="77" t="s">
        <v>19</v>
      </c>
      <c r="AE14" s="77" t="s">
        <v>2499</v>
      </c>
      <c r="AF14" s="77"/>
      <c r="AG14" s="77"/>
      <c r="AH14" s="77" t="s">
        <v>2500</v>
      </c>
      <c r="AI14" s="77" t="s">
        <v>2501</v>
      </c>
      <c r="AJ14" s="77"/>
      <c r="AK14" s="77" t="s">
        <v>114</v>
      </c>
      <c r="AL14" s="77">
        <v>1529.15</v>
      </c>
      <c r="AM14" s="77"/>
      <c r="AN14" s="77" t="s">
        <v>2491</v>
      </c>
      <c r="AO14" s="77" t="s">
        <v>300</v>
      </c>
      <c r="AP14" s="77" t="s">
        <v>1078</v>
      </c>
      <c r="AQ14" s="77"/>
      <c r="AR14" s="77"/>
      <c r="AS14" s="77"/>
      <c r="AT14" s="77" t="s">
        <v>2502</v>
      </c>
      <c r="AU14" s="77"/>
      <c r="AV14" s="77" t="s">
        <v>2503</v>
      </c>
      <c r="AW14" s="77"/>
      <c r="AX14" s="77"/>
      <c r="AY14" s="77"/>
      <c r="AZ14" s="77" t="s">
        <v>2122</v>
      </c>
      <c r="BA14" s="77">
        <v>67542145</v>
      </c>
      <c r="BB14" s="77" t="s">
        <v>181</v>
      </c>
      <c r="BC14" s="77"/>
      <c r="BD14" s="77" t="s">
        <v>2501</v>
      </c>
      <c r="BE14" s="77" t="s">
        <v>114</v>
      </c>
      <c r="BF14" s="77"/>
      <c r="BG14" s="77" t="s">
        <v>362</v>
      </c>
      <c r="BH14" s="77" t="s">
        <v>113</v>
      </c>
      <c r="BI14" s="77"/>
      <c r="BJ14" s="77"/>
      <c r="BK14" s="77"/>
      <c r="BL14" s="77">
        <v>110218894</v>
      </c>
      <c r="BM14" s="77" t="s">
        <v>140</v>
      </c>
      <c r="BN14" s="77" t="s">
        <v>93</v>
      </c>
    </row>
    <row r="15" spans="1:66">
      <c r="A15" s="77">
        <v>28</v>
      </c>
      <c r="B15" s="77" t="s">
        <v>84</v>
      </c>
      <c r="C15" s="77" t="s">
        <v>85</v>
      </c>
      <c r="D15" s="77" t="s">
        <v>2504</v>
      </c>
      <c r="E15" s="77" t="s">
        <v>2505</v>
      </c>
      <c r="F15" s="77" t="s">
        <v>2380</v>
      </c>
      <c r="G15" s="77" t="s">
        <v>2506</v>
      </c>
      <c r="H15" s="77" t="s">
        <v>2507</v>
      </c>
      <c r="I15" s="77" t="s">
        <v>114</v>
      </c>
      <c r="J15" s="77" t="s">
        <v>174</v>
      </c>
      <c r="K15" s="77" t="s">
        <v>19</v>
      </c>
      <c r="L15" s="77" t="s">
        <v>92</v>
      </c>
      <c r="M15" s="77" t="s">
        <v>2365</v>
      </c>
      <c r="N15" s="77" t="s">
        <v>2508</v>
      </c>
      <c r="O15" s="77"/>
      <c r="P15" s="77"/>
      <c r="Q15" s="77" t="s">
        <v>2504</v>
      </c>
      <c r="R15" s="77" t="s">
        <v>19</v>
      </c>
      <c r="S15" s="77" t="s">
        <v>2509</v>
      </c>
      <c r="T15" s="77" t="s">
        <v>126</v>
      </c>
      <c r="U15" s="77" t="s">
        <v>2510</v>
      </c>
      <c r="V15" s="77" t="s">
        <v>98</v>
      </c>
      <c r="W15" s="77" t="s">
        <v>267</v>
      </c>
      <c r="X15" s="77" t="s">
        <v>174</v>
      </c>
      <c r="Y15" s="77" t="s">
        <v>1367</v>
      </c>
      <c r="Z15" s="77" t="s">
        <v>2511</v>
      </c>
      <c r="AA15" s="77" t="s">
        <v>441</v>
      </c>
      <c r="AB15" s="77" t="s">
        <v>2504</v>
      </c>
      <c r="AC15" s="77">
        <v>5667982</v>
      </c>
      <c r="AD15" s="77" t="s">
        <v>19</v>
      </c>
      <c r="AE15" s="77" t="s">
        <v>2512</v>
      </c>
      <c r="AF15" s="77" t="s">
        <v>19</v>
      </c>
      <c r="AG15" s="77" t="s">
        <v>2512</v>
      </c>
      <c r="AH15" s="77" t="s">
        <v>2513</v>
      </c>
      <c r="AI15" s="77" t="s">
        <v>273</v>
      </c>
      <c r="AJ15" s="77" t="s">
        <v>107</v>
      </c>
      <c r="AK15" s="77" t="s">
        <v>114</v>
      </c>
      <c r="AL15" s="77">
        <v>5680</v>
      </c>
      <c r="AM15" s="77"/>
      <c r="AN15" s="77" t="s">
        <v>2508</v>
      </c>
      <c r="AO15" s="77" t="s">
        <v>274</v>
      </c>
      <c r="AP15" s="77" t="s">
        <v>275</v>
      </c>
      <c r="AQ15" s="77" t="s">
        <v>276</v>
      </c>
      <c r="AR15" s="77" t="s">
        <v>2514</v>
      </c>
      <c r="AS15" s="77" t="s">
        <v>2515</v>
      </c>
      <c r="AT15" s="77" t="s">
        <v>2444</v>
      </c>
      <c r="AU15" s="77"/>
      <c r="AV15" s="77" t="s">
        <v>2516</v>
      </c>
      <c r="AW15" s="77"/>
      <c r="AX15" s="77"/>
      <c r="AY15" s="77"/>
      <c r="AZ15" s="77"/>
      <c r="BA15" s="77">
        <v>74652125</v>
      </c>
      <c r="BB15" s="77" t="s">
        <v>113</v>
      </c>
      <c r="BC15" s="77" t="s">
        <v>324</v>
      </c>
      <c r="BD15" s="77" t="s">
        <v>273</v>
      </c>
      <c r="BE15" s="77" t="s">
        <v>114</v>
      </c>
      <c r="BF15" s="77"/>
      <c r="BG15" s="77" t="s">
        <v>112</v>
      </c>
      <c r="BH15" s="77" t="s">
        <v>181</v>
      </c>
      <c r="BI15" s="77" t="s">
        <v>114</v>
      </c>
      <c r="BJ15" s="77"/>
      <c r="BK15" s="77" t="s">
        <v>201</v>
      </c>
      <c r="BL15" s="77"/>
      <c r="BM15" s="77" t="s">
        <v>140</v>
      </c>
      <c r="BN15" s="77" t="s">
        <v>239</v>
      </c>
    </row>
    <row r="16" spans="1:66">
      <c r="A16" s="77">
        <v>29</v>
      </c>
      <c r="B16" s="77" t="s">
        <v>84</v>
      </c>
      <c r="C16" s="77" t="s">
        <v>85</v>
      </c>
      <c r="D16" s="77" t="s">
        <v>2517</v>
      </c>
      <c r="E16" s="77" t="s">
        <v>2518</v>
      </c>
      <c r="F16" s="77" t="s">
        <v>2519</v>
      </c>
      <c r="G16" s="77" t="s">
        <v>2520</v>
      </c>
      <c r="H16" s="77" t="s">
        <v>2521</v>
      </c>
      <c r="I16" s="77" t="s">
        <v>2522</v>
      </c>
      <c r="J16" s="77"/>
      <c r="K16" s="77" t="s">
        <v>2326</v>
      </c>
      <c r="L16" s="77" t="s">
        <v>2479</v>
      </c>
      <c r="M16" s="77" t="s">
        <v>2523</v>
      </c>
      <c r="N16" s="77" t="s">
        <v>114</v>
      </c>
      <c r="O16" s="77" t="s">
        <v>2326</v>
      </c>
      <c r="P16" s="77" t="s">
        <v>2524</v>
      </c>
      <c r="Q16" s="77" t="s">
        <v>2525</v>
      </c>
      <c r="R16" s="77" t="s">
        <v>24</v>
      </c>
      <c r="S16" s="77" t="s">
        <v>2526</v>
      </c>
      <c r="T16" s="77" t="s">
        <v>126</v>
      </c>
      <c r="U16" s="77" t="s">
        <v>2527</v>
      </c>
      <c r="V16" s="77" t="s">
        <v>98</v>
      </c>
      <c r="W16" s="77" t="s">
        <v>267</v>
      </c>
      <c r="X16" s="77" t="s">
        <v>174</v>
      </c>
      <c r="Y16" s="77" t="s">
        <v>293</v>
      </c>
      <c r="Z16" s="77" t="s">
        <v>1654</v>
      </c>
      <c r="AA16" s="77" t="s">
        <v>2528</v>
      </c>
      <c r="AB16" s="77" t="s">
        <v>2525</v>
      </c>
      <c r="AC16" s="77">
        <v>5667814</v>
      </c>
      <c r="AD16" s="77" t="s">
        <v>24</v>
      </c>
      <c r="AE16" s="77" t="s">
        <v>2529</v>
      </c>
      <c r="AF16" s="77" t="s">
        <v>24</v>
      </c>
      <c r="AG16" s="77" t="s">
        <v>2529</v>
      </c>
      <c r="AH16" s="77" t="s">
        <v>2513</v>
      </c>
      <c r="AI16" s="77" t="s">
        <v>273</v>
      </c>
      <c r="AJ16" s="77" t="s">
        <v>107</v>
      </c>
      <c r="AK16" s="77" t="s">
        <v>114</v>
      </c>
      <c r="AL16" s="77">
        <v>5680</v>
      </c>
      <c r="AM16" s="77"/>
      <c r="AN16" s="77" t="s">
        <v>114</v>
      </c>
      <c r="AO16" s="77" t="s">
        <v>274</v>
      </c>
      <c r="AP16" s="77" t="s">
        <v>275</v>
      </c>
      <c r="AQ16" s="77" t="s">
        <v>276</v>
      </c>
      <c r="AR16" s="77" t="s">
        <v>2530</v>
      </c>
      <c r="AS16" s="77" t="s">
        <v>2531</v>
      </c>
      <c r="AT16" s="77" t="s">
        <v>2444</v>
      </c>
      <c r="AU16" s="77"/>
      <c r="AV16" s="77" t="s">
        <v>2532</v>
      </c>
      <c r="AW16" s="77"/>
      <c r="AX16" s="77"/>
      <c r="AY16" s="77"/>
      <c r="AZ16" s="77"/>
      <c r="BA16" s="77">
        <v>85585358</v>
      </c>
      <c r="BB16" s="77" t="s">
        <v>113</v>
      </c>
      <c r="BC16" s="77" t="s">
        <v>324</v>
      </c>
      <c r="BD16" s="77" t="s">
        <v>809</v>
      </c>
      <c r="BE16" s="77" t="s">
        <v>114</v>
      </c>
      <c r="BF16" s="77"/>
      <c r="BG16" s="77" t="s">
        <v>362</v>
      </c>
      <c r="BH16" s="77" t="s">
        <v>181</v>
      </c>
      <c r="BI16" s="77" t="s">
        <v>114</v>
      </c>
      <c r="BJ16" s="77"/>
      <c r="BK16" s="77" t="s">
        <v>201</v>
      </c>
      <c r="BL16" s="77"/>
      <c r="BM16" s="77" t="s">
        <v>140</v>
      </c>
      <c r="BN16" s="77" t="s">
        <v>2533</v>
      </c>
    </row>
    <row r="17" spans="1:66">
      <c r="A17" s="77">
        <v>30</v>
      </c>
      <c r="B17" s="77" t="s">
        <v>84</v>
      </c>
      <c r="C17" s="77" t="s">
        <v>85</v>
      </c>
      <c r="D17" s="77" t="s">
        <v>2534</v>
      </c>
      <c r="E17" s="77" t="s">
        <v>2535</v>
      </c>
      <c r="F17" s="77" t="s">
        <v>2536</v>
      </c>
      <c r="G17" s="77" t="s">
        <v>2537</v>
      </c>
      <c r="H17" s="77" t="s">
        <v>2538</v>
      </c>
      <c r="I17" s="77" t="s">
        <v>114</v>
      </c>
      <c r="J17" s="77" t="s">
        <v>129</v>
      </c>
      <c r="K17" s="77" t="s">
        <v>35</v>
      </c>
      <c r="L17" s="77" t="s">
        <v>2383</v>
      </c>
      <c r="M17" s="77" t="s">
        <v>2539</v>
      </c>
      <c r="N17" s="77" t="s">
        <v>114</v>
      </c>
      <c r="O17" s="77"/>
      <c r="P17" s="77"/>
      <c r="Q17" s="77" t="s">
        <v>2540</v>
      </c>
      <c r="R17" s="77" t="s">
        <v>35</v>
      </c>
      <c r="S17" s="77" t="s">
        <v>2541</v>
      </c>
      <c r="T17" s="77" t="s">
        <v>126</v>
      </c>
      <c r="U17" s="77" t="s">
        <v>2542</v>
      </c>
      <c r="V17" s="77" t="s">
        <v>98</v>
      </c>
      <c r="W17" s="77" t="s">
        <v>267</v>
      </c>
      <c r="X17" s="77" t="s">
        <v>129</v>
      </c>
      <c r="Y17" s="77" t="s">
        <v>2543</v>
      </c>
      <c r="Z17" s="77" t="s">
        <v>2544</v>
      </c>
      <c r="AA17" s="77" t="s">
        <v>2545</v>
      </c>
      <c r="AB17" s="77" t="s">
        <v>2540</v>
      </c>
      <c r="AC17" s="77">
        <v>5667739</v>
      </c>
      <c r="AD17" s="77" t="s">
        <v>35</v>
      </c>
      <c r="AE17" s="77" t="s">
        <v>2546</v>
      </c>
      <c r="AF17" s="77" t="s">
        <v>35</v>
      </c>
      <c r="AG17" s="77" t="s">
        <v>2547</v>
      </c>
      <c r="AH17" s="77" t="s">
        <v>2548</v>
      </c>
      <c r="AI17" s="77" t="s">
        <v>2549</v>
      </c>
      <c r="AJ17" s="77" t="s">
        <v>107</v>
      </c>
      <c r="AK17" s="77" t="s">
        <v>114</v>
      </c>
      <c r="AL17" s="77">
        <v>23500</v>
      </c>
      <c r="AM17" s="77"/>
      <c r="AN17" s="77" t="s">
        <v>114</v>
      </c>
      <c r="AO17" s="77" t="s">
        <v>274</v>
      </c>
      <c r="AP17" s="77" t="s">
        <v>275</v>
      </c>
      <c r="AQ17" s="77"/>
      <c r="AR17" s="77" t="s">
        <v>2550</v>
      </c>
      <c r="AS17" s="77"/>
      <c r="AT17" s="77" t="s">
        <v>2444</v>
      </c>
      <c r="AU17" s="77"/>
      <c r="AV17" s="77" t="s">
        <v>2551</v>
      </c>
      <c r="AW17" s="77"/>
      <c r="AX17" s="77"/>
      <c r="AY17" s="77"/>
      <c r="AZ17" s="77"/>
      <c r="BA17" s="77">
        <v>74522261</v>
      </c>
      <c r="BB17" s="77" t="s">
        <v>113</v>
      </c>
      <c r="BC17" s="77" t="s">
        <v>324</v>
      </c>
      <c r="BD17" s="77" t="s">
        <v>633</v>
      </c>
      <c r="BE17" s="77" t="s">
        <v>114</v>
      </c>
      <c r="BF17" s="77"/>
      <c r="BG17" s="77" t="s">
        <v>139</v>
      </c>
      <c r="BH17" s="77" t="s">
        <v>181</v>
      </c>
      <c r="BI17" s="77" t="s">
        <v>2552</v>
      </c>
      <c r="BJ17" s="77"/>
      <c r="BK17" s="77"/>
      <c r="BL17" s="77"/>
      <c r="BM17" s="77" t="s">
        <v>380</v>
      </c>
      <c r="BN17" s="77" t="s">
        <v>239</v>
      </c>
    </row>
    <row r="18" spans="1:66">
      <c r="A18" s="77">
        <v>31</v>
      </c>
      <c r="B18" s="77" t="s">
        <v>84</v>
      </c>
      <c r="C18" s="77" t="s">
        <v>85</v>
      </c>
      <c r="D18" s="77" t="s">
        <v>2553</v>
      </c>
      <c r="E18" s="77" t="s">
        <v>2554</v>
      </c>
      <c r="F18" s="77" t="s">
        <v>2491</v>
      </c>
      <c r="G18" s="77" t="s">
        <v>2555</v>
      </c>
      <c r="H18" s="77" t="s">
        <v>2556</v>
      </c>
      <c r="I18" s="77"/>
      <c r="J18" s="77" t="s">
        <v>174</v>
      </c>
      <c r="K18" s="77" t="s">
        <v>28</v>
      </c>
      <c r="L18" s="77" t="s">
        <v>92</v>
      </c>
      <c r="M18" s="77" t="s">
        <v>93</v>
      </c>
      <c r="N18" s="77" t="s">
        <v>2494</v>
      </c>
      <c r="O18" s="77"/>
      <c r="P18" s="77"/>
      <c r="Q18" s="77" t="s">
        <v>2553</v>
      </c>
      <c r="R18" s="77" t="s">
        <v>28</v>
      </c>
      <c r="S18" s="77" t="s">
        <v>2557</v>
      </c>
      <c r="T18" s="77" t="s">
        <v>96</v>
      </c>
      <c r="U18" s="77" t="s">
        <v>2558</v>
      </c>
      <c r="V18" s="77" t="s">
        <v>98</v>
      </c>
      <c r="W18" s="77" t="s">
        <v>2454</v>
      </c>
      <c r="X18" s="77" t="s">
        <v>174</v>
      </c>
      <c r="Y18" s="77" t="s">
        <v>609</v>
      </c>
      <c r="Z18" s="77" t="s">
        <v>2559</v>
      </c>
      <c r="AA18" s="77" t="s">
        <v>1564</v>
      </c>
      <c r="AB18" s="77" t="s">
        <v>2553</v>
      </c>
      <c r="AC18" s="77">
        <v>5667670</v>
      </c>
      <c r="AD18" s="77" t="s">
        <v>28</v>
      </c>
      <c r="AE18" s="77" t="s">
        <v>2560</v>
      </c>
      <c r="AF18" s="77" t="s">
        <v>28</v>
      </c>
      <c r="AG18" s="77" t="s">
        <v>2561</v>
      </c>
      <c r="AH18" s="77" t="s">
        <v>2562</v>
      </c>
      <c r="AI18" s="77" t="s">
        <v>2458</v>
      </c>
      <c r="AJ18" s="77" t="s">
        <v>107</v>
      </c>
      <c r="AK18" s="77" t="s">
        <v>114</v>
      </c>
      <c r="AL18" s="77">
        <v>8500</v>
      </c>
      <c r="AM18" s="77"/>
      <c r="AN18" s="77" t="s">
        <v>2491</v>
      </c>
      <c r="AO18" s="77" t="s">
        <v>300</v>
      </c>
      <c r="AP18" s="77" t="s">
        <v>275</v>
      </c>
      <c r="AQ18" s="77"/>
      <c r="AR18" s="77" t="s">
        <v>2563</v>
      </c>
      <c r="AS18" s="77"/>
      <c r="AT18" s="77" t="s">
        <v>2444</v>
      </c>
      <c r="AU18" s="77"/>
      <c r="AV18" s="77" t="s">
        <v>2564</v>
      </c>
      <c r="AW18" s="77"/>
      <c r="AX18" s="77"/>
      <c r="AY18" s="77"/>
      <c r="AZ18" s="77"/>
      <c r="BA18" s="77">
        <v>74551920</v>
      </c>
      <c r="BB18" s="77" t="s">
        <v>113</v>
      </c>
      <c r="BC18" s="77" t="s">
        <v>324</v>
      </c>
      <c r="BD18" s="77" t="s">
        <v>2454</v>
      </c>
      <c r="BE18" s="77" t="s">
        <v>2462</v>
      </c>
      <c r="BF18" s="77"/>
      <c r="BG18" s="77" t="s">
        <v>1117</v>
      </c>
      <c r="BH18" s="77" t="s">
        <v>181</v>
      </c>
      <c r="BI18" s="77" t="s">
        <v>114</v>
      </c>
      <c r="BJ18" s="77"/>
      <c r="BK18" s="77"/>
      <c r="BL18" s="77"/>
      <c r="BM18" s="77" t="s">
        <v>140</v>
      </c>
      <c r="BN18" s="77" t="s">
        <v>93</v>
      </c>
    </row>
    <row r="19" spans="1:66">
      <c r="A19" s="77">
        <v>32</v>
      </c>
      <c r="B19" s="77" t="s">
        <v>84</v>
      </c>
      <c r="C19" s="77" t="s">
        <v>85</v>
      </c>
      <c r="D19" s="77" t="s">
        <v>223</v>
      </c>
      <c r="E19" s="77" t="s">
        <v>2565</v>
      </c>
      <c r="F19" s="77" t="s">
        <v>2566</v>
      </c>
      <c r="G19" s="77" t="s">
        <v>2567</v>
      </c>
      <c r="H19" s="77" t="s">
        <v>114</v>
      </c>
      <c r="I19" s="77" t="s">
        <v>2568</v>
      </c>
      <c r="J19" s="77" t="s">
        <v>129</v>
      </c>
      <c r="K19" s="77" t="s">
        <v>1463</v>
      </c>
      <c r="L19" s="77" t="s">
        <v>2569</v>
      </c>
      <c r="M19" s="77" t="s">
        <v>2570</v>
      </c>
      <c r="N19" s="77" t="s">
        <v>114</v>
      </c>
      <c r="O19" s="77"/>
      <c r="P19" s="77"/>
      <c r="Q19" s="77" t="s">
        <v>2571</v>
      </c>
      <c r="R19" s="77" t="s">
        <v>28</v>
      </c>
      <c r="S19" s="77" t="s">
        <v>2572</v>
      </c>
      <c r="T19" s="77" t="s">
        <v>96</v>
      </c>
      <c r="U19" s="77" t="s">
        <v>2573</v>
      </c>
      <c r="V19" s="77" t="s">
        <v>98</v>
      </c>
      <c r="W19" s="77" t="s">
        <v>1039</v>
      </c>
      <c r="X19" s="77" t="s">
        <v>129</v>
      </c>
      <c r="Y19" s="77" t="s">
        <v>1325</v>
      </c>
      <c r="Z19" s="77" t="s">
        <v>153</v>
      </c>
      <c r="AA19" s="77" t="s">
        <v>2424</v>
      </c>
      <c r="AB19" s="77" t="s">
        <v>2571</v>
      </c>
      <c r="AC19" s="77">
        <v>5641386</v>
      </c>
      <c r="AD19" s="77" t="s">
        <v>28</v>
      </c>
      <c r="AE19" s="77" t="s">
        <v>2574</v>
      </c>
      <c r="AF19" s="77" t="s">
        <v>28</v>
      </c>
      <c r="AG19" s="77" t="s">
        <v>2575</v>
      </c>
      <c r="AH19" s="77" t="s">
        <v>2576</v>
      </c>
      <c r="AI19" s="77" t="s">
        <v>2577</v>
      </c>
      <c r="AJ19" s="77" t="s">
        <v>107</v>
      </c>
      <c r="AK19" s="77" t="s">
        <v>114</v>
      </c>
      <c r="AL19" s="77">
        <v>25000</v>
      </c>
      <c r="AM19" s="77"/>
      <c r="AN19" s="77" t="s">
        <v>114</v>
      </c>
      <c r="AO19" s="77" t="s">
        <v>300</v>
      </c>
      <c r="AP19" s="77" t="s">
        <v>275</v>
      </c>
      <c r="AQ19" s="77"/>
      <c r="AR19" s="77" t="s">
        <v>2578</v>
      </c>
      <c r="AS19" s="77"/>
      <c r="AT19" s="77" t="s">
        <v>2444</v>
      </c>
      <c r="AU19" s="77"/>
      <c r="AV19" s="77" t="s">
        <v>2579</v>
      </c>
      <c r="AW19" s="77"/>
      <c r="AX19" s="77"/>
      <c r="AY19" s="77"/>
      <c r="AZ19" s="77"/>
      <c r="BA19" s="77">
        <v>65405970</v>
      </c>
      <c r="BB19" s="77" t="s">
        <v>113</v>
      </c>
      <c r="BC19" s="77" t="s">
        <v>324</v>
      </c>
      <c r="BD19" s="77" t="s">
        <v>1188</v>
      </c>
      <c r="BE19" s="77" t="s">
        <v>114</v>
      </c>
      <c r="BF19" s="77"/>
      <c r="BG19" s="77" t="s">
        <v>112</v>
      </c>
      <c r="BH19" s="77" t="s">
        <v>181</v>
      </c>
      <c r="BI19" s="77" t="s">
        <v>114</v>
      </c>
      <c r="BJ19" s="77"/>
      <c r="BK19" s="77"/>
      <c r="BL19" s="77"/>
      <c r="BM19" s="77" t="s">
        <v>140</v>
      </c>
      <c r="BN19" s="77" t="s">
        <v>141</v>
      </c>
    </row>
    <row r="20" spans="1:66">
      <c r="A20" s="77">
        <v>33</v>
      </c>
      <c r="B20" s="77" t="s">
        <v>84</v>
      </c>
      <c r="C20" s="77" t="s">
        <v>85</v>
      </c>
      <c r="D20" s="77" t="s">
        <v>579</v>
      </c>
      <c r="E20" s="77" t="s">
        <v>2580</v>
      </c>
      <c r="F20" s="77" t="s">
        <v>2581</v>
      </c>
      <c r="G20" s="77" t="s">
        <v>2582</v>
      </c>
      <c r="H20" s="77" t="s">
        <v>2583</v>
      </c>
      <c r="I20" s="77"/>
      <c r="J20" s="77" t="s">
        <v>174</v>
      </c>
      <c r="K20" s="77" t="s">
        <v>28</v>
      </c>
      <c r="L20" s="77" t="s">
        <v>92</v>
      </c>
      <c r="M20" s="77" t="s">
        <v>93</v>
      </c>
      <c r="N20" s="77" t="s">
        <v>2584</v>
      </c>
      <c r="O20" s="77"/>
      <c r="P20" s="77"/>
      <c r="Q20" s="77" t="s">
        <v>579</v>
      </c>
      <c r="R20" s="77" t="s">
        <v>28</v>
      </c>
      <c r="S20" s="77" t="s">
        <v>2585</v>
      </c>
      <c r="T20" s="77" t="s">
        <v>96</v>
      </c>
      <c r="U20" s="77" t="s">
        <v>2586</v>
      </c>
      <c r="V20" s="77" t="s">
        <v>98</v>
      </c>
      <c r="W20" s="77" t="s">
        <v>2587</v>
      </c>
      <c r="X20" s="77" t="s">
        <v>174</v>
      </c>
      <c r="Y20" s="77" t="s">
        <v>555</v>
      </c>
      <c r="Z20" s="77" t="s">
        <v>1151</v>
      </c>
      <c r="AA20" s="77" t="s">
        <v>1152</v>
      </c>
      <c r="AB20" s="77" t="s">
        <v>579</v>
      </c>
      <c r="AC20" s="77">
        <v>5641279</v>
      </c>
      <c r="AD20" s="77" t="s">
        <v>28</v>
      </c>
      <c r="AE20" s="77" t="s">
        <v>2588</v>
      </c>
      <c r="AF20" s="77" t="s">
        <v>28</v>
      </c>
      <c r="AG20" s="77" t="s">
        <v>2589</v>
      </c>
      <c r="AH20" s="77" t="s">
        <v>2299</v>
      </c>
      <c r="AI20" s="77" t="s">
        <v>1049</v>
      </c>
      <c r="AJ20" s="77" t="s">
        <v>107</v>
      </c>
      <c r="AK20" s="77" t="s">
        <v>114</v>
      </c>
      <c r="AL20" s="77">
        <v>6180</v>
      </c>
      <c r="AM20" s="77" t="s">
        <v>1227</v>
      </c>
      <c r="AN20" s="77" t="s">
        <v>2581</v>
      </c>
      <c r="AO20" s="77" t="s">
        <v>300</v>
      </c>
      <c r="AP20" s="77" t="s">
        <v>275</v>
      </c>
      <c r="AQ20" s="77" t="s">
        <v>276</v>
      </c>
      <c r="AR20" s="77" t="s">
        <v>2590</v>
      </c>
      <c r="AS20" s="77" t="s">
        <v>2591</v>
      </c>
      <c r="AT20" s="77" t="s">
        <v>2444</v>
      </c>
      <c r="AU20" s="77"/>
      <c r="AV20" s="77" t="s">
        <v>2592</v>
      </c>
      <c r="AW20" s="77"/>
      <c r="AX20" s="77"/>
      <c r="AY20" s="77"/>
      <c r="AZ20" s="77"/>
      <c r="BA20" s="77">
        <v>82045969</v>
      </c>
      <c r="BB20" s="77" t="s">
        <v>113</v>
      </c>
      <c r="BC20" s="77" t="s">
        <v>324</v>
      </c>
      <c r="BD20" s="77" t="s">
        <v>1049</v>
      </c>
      <c r="BE20" s="77" t="s">
        <v>110</v>
      </c>
      <c r="BF20" s="77"/>
      <c r="BG20" s="77" t="s">
        <v>362</v>
      </c>
      <c r="BH20" s="77" t="s">
        <v>181</v>
      </c>
      <c r="BI20" s="77" t="s">
        <v>114</v>
      </c>
      <c r="BJ20" s="77"/>
      <c r="BK20" s="77" t="s">
        <v>201</v>
      </c>
      <c r="BL20" s="77"/>
      <c r="BM20" s="77" t="s">
        <v>140</v>
      </c>
      <c r="BN20" s="77" t="s">
        <v>93</v>
      </c>
    </row>
    <row r="21" spans="1:66">
      <c r="A21" s="77">
        <v>34</v>
      </c>
      <c r="B21" s="77" t="s">
        <v>84</v>
      </c>
      <c r="C21" s="77" t="s">
        <v>85</v>
      </c>
      <c r="D21" s="77" t="s">
        <v>2593</v>
      </c>
      <c r="E21" s="77" t="s">
        <v>2594</v>
      </c>
      <c r="F21" s="77" t="s">
        <v>2595</v>
      </c>
      <c r="G21" s="77" t="s">
        <v>2596</v>
      </c>
      <c r="H21" s="77" t="s">
        <v>2597</v>
      </c>
      <c r="I21" s="77" t="s">
        <v>2598</v>
      </c>
      <c r="J21" s="77" t="s">
        <v>1107</v>
      </c>
      <c r="K21" s="77" t="s">
        <v>285</v>
      </c>
      <c r="L21" s="77" t="s">
        <v>2479</v>
      </c>
      <c r="M21" s="77" t="s">
        <v>2599</v>
      </c>
      <c r="N21" s="77" t="s">
        <v>114</v>
      </c>
      <c r="O21" s="77" t="s">
        <v>285</v>
      </c>
      <c r="P21" s="77" t="s">
        <v>2600</v>
      </c>
      <c r="Q21" s="77" t="s">
        <v>2593</v>
      </c>
      <c r="R21" s="77" t="s">
        <v>35</v>
      </c>
      <c r="S21" s="77" t="s">
        <v>2601</v>
      </c>
      <c r="T21" s="77" t="s">
        <v>126</v>
      </c>
      <c r="U21" s="77" t="s">
        <v>2602</v>
      </c>
      <c r="V21" s="77" t="s">
        <v>98</v>
      </c>
      <c r="W21" s="77" t="s">
        <v>1039</v>
      </c>
      <c r="X21" s="77" t="s">
        <v>1086</v>
      </c>
      <c r="Y21" s="77" t="s">
        <v>1178</v>
      </c>
      <c r="Z21" s="77" t="s">
        <v>1179</v>
      </c>
      <c r="AA21" s="77" t="s">
        <v>2603</v>
      </c>
      <c r="AB21" s="77" t="s">
        <v>2593</v>
      </c>
      <c r="AC21" s="77">
        <v>5641135</v>
      </c>
      <c r="AD21" s="77" t="s">
        <v>35</v>
      </c>
      <c r="AE21" s="77" t="s">
        <v>2604</v>
      </c>
      <c r="AF21" s="77" t="s">
        <v>35</v>
      </c>
      <c r="AG21" s="77" t="s">
        <v>2604</v>
      </c>
      <c r="AH21" s="77" t="s">
        <v>2231</v>
      </c>
      <c r="AI21" s="77" t="s">
        <v>1049</v>
      </c>
      <c r="AJ21" s="77" t="s">
        <v>107</v>
      </c>
      <c r="AK21" s="77" t="s">
        <v>114</v>
      </c>
      <c r="AL21" s="77">
        <v>5680</v>
      </c>
      <c r="AM21" s="77"/>
      <c r="AN21" s="77" t="s">
        <v>114</v>
      </c>
      <c r="AO21" s="77" t="s">
        <v>274</v>
      </c>
      <c r="AP21" s="77" t="s">
        <v>275</v>
      </c>
      <c r="AQ21" s="77" t="s">
        <v>276</v>
      </c>
      <c r="AR21" s="77" t="s">
        <v>2605</v>
      </c>
      <c r="AS21" s="77" t="s">
        <v>2606</v>
      </c>
      <c r="AT21" s="77" t="s">
        <v>2444</v>
      </c>
      <c r="AU21" s="77"/>
      <c r="AV21" s="77" t="s">
        <v>2607</v>
      </c>
      <c r="AW21" s="77"/>
      <c r="AX21" s="77"/>
      <c r="AY21" s="77"/>
      <c r="AZ21" s="77"/>
      <c r="BA21" s="77">
        <v>83806772</v>
      </c>
      <c r="BB21" s="77" t="s">
        <v>113</v>
      </c>
      <c r="BC21" s="77" t="s">
        <v>324</v>
      </c>
      <c r="BD21" s="77" t="s">
        <v>1049</v>
      </c>
      <c r="BE21" s="77" t="s">
        <v>114</v>
      </c>
      <c r="BF21" s="77"/>
      <c r="BG21" s="77" t="s">
        <v>112</v>
      </c>
      <c r="BH21" s="77" t="s">
        <v>181</v>
      </c>
      <c r="BI21" s="77" t="s">
        <v>114</v>
      </c>
      <c r="BJ21" s="77"/>
      <c r="BK21" s="77" t="s">
        <v>201</v>
      </c>
      <c r="BL21" s="77"/>
      <c r="BM21" s="77" t="s">
        <v>115</v>
      </c>
      <c r="BN21" s="77"/>
    </row>
    <row r="22" spans="1:66">
      <c r="A22" s="77">
        <v>35</v>
      </c>
      <c r="B22" s="77" t="s">
        <v>84</v>
      </c>
      <c r="C22" s="77" t="s">
        <v>85</v>
      </c>
      <c r="D22" s="77" t="s">
        <v>2608</v>
      </c>
      <c r="E22" s="77" t="s">
        <v>2609</v>
      </c>
      <c r="F22" s="77" t="s">
        <v>2448</v>
      </c>
      <c r="G22" s="77" t="s">
        <v>2610</v>
      </c>
      <c r="H22" s="77" t="s">
        <v>2611</v>
      </c>
      <c r="I22" s="77"/>
      <c r="J22" s="77" t="s">
        <v>191</v>
      </c>
      <c r="K22" s="77" t="s">
        <v>28</v>
      </c>
      <c r="L22" s="77" t="s">
        <v>92</v>
      </c>
      <c r="M22" s="77" t="s">
        <v>93</v>
      </c>
      <c r="N22" s="77" t="s">
        <v>2451</v>
      </c>
      <c r="O22" s="77"/>
      <c r="P22" s="77"/>
      <c r="Q22" s="77" t="s">
        <v>2608</v>
      </c>
      <c r="R22" s="77" t="s">
        <v>28</v>
      </c>
      <c r="S22" s="77" t="s">
        <v>2612</v>
      </c>
      <c r="T22" s="77" t="s">
        <v>96</v>
      </c>
      <c r="U22" s="77" t="s">
        <v>2613</v>
      </c>
      <c r="V22" s="77" t="s">
        <v>98</v>
      </c>
      <c r="W22" s="77" t="s">
        <v>267</v>
      </c>
      <c r="X22" s="77" t="s">
        <v>191</v>
      </c>
      <c r="Y22" s="77" t="s">
        <v>2614</v>
      </c>
      <c r="Z22" s="77" t="s">
        <v>986</v>
      </c>
      <c r="AA22" s="77" t="s">
        <v>2615</v>
      </c>
      <c r="AB22" s="77" t="s">
        <v>2608</v>
      </c>
      <c r="AC22" s="77">
        <v>5637456</v>
      </c>
      <c r="AD22" s="77" t="s">
        <v>28</v>
      </c>
      <c r="AE22" s="77" t="s">
        <v>2616</v>
      </c>
      <c r="AF22" s="77" t="s">
        <v>28</v>
      </c>
      <c r="AG22" s="77" t="s">
        <v>2617</v>
      </c>
      <c r="AH22" s="77" t="s">
        <v>2618</v>
      </c>
      <c r="AI22" s="77" t="s">
        <v>319</v>
      </c>
      <c r="AJ22" s="77" t="s">
        <v>107</v>
      </c>
      <c r="AK22" s="77" t="s">
        <v>114</v>
      </c>
      <c r="AL22" s="77">
        <v>20800</v>
      </c>
      <c r="AM22" s="77"/>
      <c r="AN22" s="77" t="s">
        <v>2448</v>
      </c>
      <c r="AO22" s="77" t="s">
        <v>300</v>
      </c>
      <c r="AP22" s="77" t="s">
        <v>275</v>
      </c>
      <c r="AQ22" s="77"/>
      <c r="AR22" s="77" t="s">
        <v>2619</v>
      </c>
      <c r="AS22" s="77"/>
      <c r="AT22" s="77" t="s">
        <v>2444</v>
      </c>
      <c r="AU22" s="77"/>
      <c r="AV22" s="77" t="s">
        <v>2620</v>
      </c>
      <c r="AW22" s="77"/>
      <c r="AX22" s="77"/>
      <c r="AY22" s="77"/>
      <c r="AZ22" s="77"/>
      <c r="BA22" s="77">
        <v>68757129</v>
      </c>
      <c r="BB22" s="77" t="s">
        <v>113</v>
      </c>
      <c r="BC22" s="77" t="s">
        <v>324</v>
      </c>
      <c r="BD22" s="77" t="s">
        <v>633</v>
      </c>
      <c r="BE22" s="77" t="s">
        <v>114</v>
      </c>
      <c r="BF22" s="77"/>
      <c r="BG22" s="77" t="s">
        <v>112</v>
      </c>
      <c r="BH22" s="77" t="s">
        <v>181</v>
      </c>
      <c r="BI22" s="77" t="s">
        <v>114</v>
      </c>
      <c r="BJ22" s="77"/>
      <c r="BK22" s="77"/>
      <c r="BL22" s="77"/>
      <c r="BM22" s="77" t="s">
        <v>140</v>
      </c>
      <c r="BN22" s="77" t="s">
        <v>93</v>
      </c>
    </row>
    <row r="23" spans="1:66">
      <c r="A23" s="77">
        <v>36</v>
      </c>
      <c r="B23" s="77" t="s">
        <v>84</v>
      </c>
      <c r="C23" s="77" t="s">
        <v>85</v>
      </c>
      <c r="D23" s="77"/>
      <c r="E23" s="77" t="s">
        <v>2268</v>
      </c>
      <c r="F23" s="77"/>
      <c r="G23" s="77" t="s">
        <v>2269</v>
      </c>
      <c r="H23" s="77" t="s">
        <v>2270</v>
      </c>
      <c r="I23" s="77" t="s">
        <v>114</v>
      </c>
      <c r="J23" s="77" t="s">
        <v>91</v>
      </c>
      <c r="K23" s="77" t="s">
        <v>19</v>
      </c>
      <c r="L23" s="77" t="s">
        <v>92</v>
      </c>
      <c r="M23" s="77" t="s">
        <v>122</v>
      </c>
      <c r="N23" s="77"/>
      <c r="O23" s="77"/>
      <c r="P23" s="77"/>
      <c r="Q23" s="77" t="s">
        <v>2271</v>
      </c>
      <c r="R23" s="77" t="s">
        <v>19</v>
      </c>
      <c r="S23" s="77" t="s">
        <v>2272</v>
      </c>
      <c r="T23" s="77" t="s">
        <v>96</v>
      </c>
      <c r="U23" s="77" t="s">
        <v>2273</v>
      </c>
      <c r="V23" s="77" t="s">
        <v>98</v>
      </c>
      <c r="W23" s="77" t="s">
        <v>2274</v>
      </c>
      <c r="X23" s="77" t="s">
        <v>91</v>
      </c>
      <c r="Y23" s="77" t="s">
        <v>233</v>
      </c>
      <c r="Z23" s="77" t="s">
        <v>1312</v>
      </c>
      <c r="AA23" s="77" t="s">
        <v>110</v>
      </c>
      <c r="AB23" s="77" t="s">
        <v>2271</v>
      </c>
      <c r="AC23" s="77">
        <v>5640352</v>
      </c>
      <c r="AD23" s="77" t="s">
        <v>19</v>
      </c>
      <c r="AE23" s="77" t="s">
        <v>2275</v>
      </c>
      <c r="AF23" s="77" t="s">
        <v>19</v>
      </c>
      <c r="AG23" s="77" t="s">
        <v>2276</v>
      </c>
      <c r="AH23" s="77" t="s">
        <v>2277</v>
      </c>
      <c r="AI23" s="77" t="s">
        <v>2278</v>
      </c>
      <c r="AJ23" s="77" t="s">
        <v>107</v>
      </c>
      <c r="AK23" s="77" t="s">
        <v>114</v>
      </c>
      <c r="AL23" s="77">
        <v>33000</v>
      </c>
      <c r="AM23" s="77"/>
      <c r="AN23" s="77" t="s">
        <v>2270</v>
      </c>
      <c r="AO23" s="77" t="s">
        <v>300</v>
      </c>
      <c r="AP23" s="77" t="s">
        <v>275</v>
      </c>
      <c r="AQ23" s="77"/>
      <c r="AR23" s="77" t="s">
        <v>2621</v>
      </c>
      <c r="AS23" s="77"/>
      <c r="AT23" s="77" t="s">
        <v>2347</v>
      </c>
      <c r="AU23" s="77"/>
      <c r="AV23" s="77" t="s">
        <v>2622</v>
      </c>
      <c r="AW23" s="77"/>
      <c r="AX23" s="77"/>
      <c r="AY23" s="77"/>
      <c r="AZ23" s="77"/>
      <c r="BA23" s="77">
        <v>67366752</v>
      </c>
      <c r="BB23" s="77" t="s">
        <v>113</v>
      </c>
      <c r="BC23" s="77"/>
      <c r="BD23" s="77" t="s">
        <v>2278</v>
      </c>
      <c r="BE23" s="77" t="s">
        <v>114</v>
      </c>
      <c r="BF23" s="77"/>
      <c r="BG23" s="77" t="s">
        <v>112</v>
      </c>
      <c r="BH23" s="77" t="s">
        <v>181</v>
      </c>
      <c r="BI23" s="77" t="s">
        <v>114</v>
      </c>
      <c r="BJ23" s="77"/>
      <c r="BK23" s="77"/>
      <c r="BL23" s="77"/>
      <c r="BM23" s="77" t="s">
        <v>140</v>
      </c>
      <c r="BN23" s="77"/>
    </row>
    <row r="24" spans="1:66">
      <c r="A24" s="77">
        <v>37</v>
      </c>
      <c r="B24" s="77" t="s">
        <v>84</v>
      </c>
      <c r="C24" s="77" t="s">
        <v>85</v>
      </c>
      <c r="D24" s="77" t="s">
        <v>2623</v>
      </c>
      <c r="E24" s="77" t="s">
        <v>2624</v>
      </c>
      <c r="F24" s="77" t="s">
        <v>2625</v>
      </c>
      <c r="G24" s="77" t="s">
        <v>2626</v>
      </c>
      <c r="H24" s="77" t="s">
        <v>2627</v>
      </c>
      <c r="I24" s="77" t="s">
        <v>114</v>
      </c>
      <c r="J24" s="77" t="s">
        <v>129</v>
      </c>
      <c r="K24" s="77" t="s">
        <v>22</v>
      </c>
      <c r="L24" s="77" t="s">
        <v>2628</v>
      </c>
      <c r="M24" s="77" t="s">
        <v>2629</v>
      </c>
      <c r="N24" s="77" t="s">
        <v>114</v>
      </c>
      <c r="O24" s="77"/>
      <c r="P24" s="77"/>
      <c r="Q24" s="77" t="s">
        <v>2630</v>
      </c>
      <c r="R24" s="77" t="s">
        <v>19</v>
      </c>
      <c r="S24" s="77" t="s">
        <v>2631</v>
      </c>
      <c r="T24" s="77" t="s">
        <v>126</v>
      </c>
      <c r="U24" s="77" t="s">
        <v>2632</v>
      </c>
      <c r="V24" s="77" t="s">
        <v>98</v>
      </c>
      <c r="W24" s="77" t="s">
        <v>267</v>
      </c>
      <c r="X24" s="77" t="s">
        <v>129</v>
      </c>
      <c r="Y24" s="77" t="s">
        <v>515</v>
      </c>
      <c r="Z24" s="77" t="s">
        <v>153</v>
      </c>
      <c r="AA24" s="77" t="s">
        <v>2343</v>
      </c>
      <c r="AB24" s="77" t="s">
        <v>2630</v>
      </c>
      <c r="AC24" s="77">
        <v>5640252</v>
      </c>
      <c r="AD24" s="77" t="s">
        <v>19</v>
      </c>
      <c r="AE24" s="77" t="s">
        <v>2633</v>
      </c>
      <c r="AF24" s="77" t="s">
        <v>19</v>
      </c>
      <c r="AG24" s="77" t="s">
        <v>2634</v>
      </c>
      <c r="AH24" s="77" t="s">
        <v>2221</v>
      </c>
      <c r="AI24" s="77" t="s">
        <v>273</v>
      </c>
      <c r="AJ24" s="77" t="s">
        <v>107</v>
      </c>
      <c r="AK24" s="77" t="s">
        <v>114</v>
      </c>
      <c r="AL24" s="77">
        <v>2940</v>
      </c>
      <c r="AM24" s="77"/>
      <c r="AN24" s="77" t="s">
        <v>114</v>
      </c>
      <c r="AO24" s="77" t="s">
        <v>274</v>
      </c>
      <c r="AP24" s="77" t="s">
        <v>275</v>
      </c>
      <c r="AQ24" s="77" t="s">
        <v>276</v>
      </c>
      <c r="AR24" s="77" t="s">
        <v>2635</v>
      </c>
      <c r="AS24" s="77" t="s">
        <v>2636</v>
      </c>
      <c r="AT24" s="77" t="s">
        <v>2347</v>
      </c>
      <c r="AU24" s="77"/>
      <c r="AV24" s="77" t="s">
        <v>2637</v>
      </c>
      <c r="AW24" s="77"/>
      <c r="AX24" s="77"/>
      <c r="AY24" s="77"/>
      <c r="AZ24" s="77"/>
      <c r="BA24" s="77">
        <v>68648252</v>
      </c>
      <c r="BB24" s="77" t="s">
        <v>113</v>
      </c>
      <c r="BC24" s="77" t="s">
        <v>324</v>
      </c>
      <c r="BD24" s="77" t="s">
        <v>273</v>
      </c>
      <c r="BE24" s="77" t="s">
        <v>114</v>
      </c>
      <c r="BF24" s="77"/>
      <c r="BG24" s="77" t="s">
        <v>362</v>
      </c>
      <c r="BH24" s="77" t="s">
        <v>113</v>
      </c>
      <c r="BI24" s="77" t="s">
        <v>114</v>
      </c>
      <c r="BJ24" s="77"/>
      <c r="BK24" s="77" t="s">
        <v>201</v>
      </c>
      <c r="BL24" s="77"/>
      <c r="BM24" s="77" t="s">
        <v>115</v>
      </c>
      <c r="BN24" s="77" t="s">
        <v>239</v>
      </c>
    </row>
    <row r="25" spans="1:66">
      <c r="A25" s="77">
        <v>38</v>
      </c>
      <c r="B25" s="77" t="s">
        <v>84</v>
      </c>
      <c r="C25" s="77" t="s">
        <v>85</v>
      </c>
      <c r="D25" s="77"/>
      <c r="E25" s="77" t="s">
        <v>2638</v>
      </c>
      <c r="F25" s="77"/>
      <c r="G25" s="77" t="s">
        <v>2639</v>
      </c>
      <c r="H25" s="77" t="s">
        <v>2640</v>
      </c>
      <c r="I25" s="77" t="s">
        <v>114</v>
      </c>
      <c r="J25" s="77" t="s">
        <v>174</v>
      </c>
      <c r="K25" s="77" t="s">
        <v>28</v>
      </c>
      <c r="L25" s="77" t="s">
        <v>92</v>
      </c>
      <c r="M25" s="77" t="s">
        <v>2365</v>
      </c>
      <c r="N25" s="77"/>
      <c r="O25" s="77"/>
      <c r="P25" s="77"/>
      <c r="Q25" s="77" t="s">
        <v>2641</v>
      </c>
      <c r="R25" s="77" t="s">
        <v>28</v>
      </c>
      <c r="S25" s="77" t="s">
        <v>2642</v>
      </c>
      <c r="T25" s="77" t="s">
        <v>96</v>
      </c>
      <c r="U25" s="77" t="s">
        <v>2643</v>
      </c>
      <c r="V25" s="77" t="s">
        <v>98</v>
      </c>
      <c r="W25" s="77" t="s">
        <v>2454</v>
      </c>
      <c r="X25" s="77" t="s">
        <v>174</v>
      </c>
      <c r="Y25" s="77" t="s">
        <v>1275</v>
      </c>
      <c r="Z25" s="77" t="s">
        <v>2644</v>
      </c>
      <c r="AA25" s="77" t="s">
        <v>2343</v>
      </c>
      <c r="AB25" s="77" t="s">
        <v>2641</v>
      </c>
      <c r="AC25" s="77">
        <v>5640236</v>
      </c>
      <c r="AD25" s="77" t="s">
        <v>28</v>
      </c>
      <c r="AE25" s="77" t="s">
        <v>2645</v>
      </c>
      <c r="AF25" s="77" t="s">
        <v>28</v>
      </c>
      <c r="AG25" s="77" t="s">
        <v>2646</v>
      </c>
      <c r="AH25" s="77" t="s">
        <v>2647</v>
      </c>
      <c r="AI25" s="77" t="s">
        <v>2398</v>
      </c>
      <c r="AJ25" s="77" t="s">
        <v>107</v>
      </c>
      <c r="AK25" s="77" t="s">
        <v>114</v>
      </c>
      <c r="AL25" s="77">
        <v>1800</v>
      </c>
      <c r="AM25" s="77"/>
      <c r="AN25" s="77" t="s">
        <v>2648</v>
      </c>
      <c r="AO25" s="77" t="s">
        <v>300</v>
      </c>
      <c r="AP25" s="77" t="s">
        <v>275</v>
      </c>
      <c r="AQ25" s="77"/>
      <c r="AR25" s="77" t="s">
        <v>2649</v>
      </c>
      <c r="AS25" s="77"/>
      <c r="AT25" s="77" t="s">
        <v>2347</v>
      </c>
      <c r="AU25" s="77"/>
      <c r="AV25" s="77" t="s">
        <v>2650</v>
      </c>
      <c r="AW25" s="77"/>
      <c r="AX25" s="77"/>
      <c r="AY25" s="77"/>
      <c r="AZ25" s="77"/>
      <c r="BA25" s="77">
        <v>74765417</v>
      </c>
      <c r="BB25" s="77" t="s">
        <v>113</v>
      </c>
      <c r="BC25" s="77" t="s">
        <v>324</v>
      </c>
      <c r="BD25" s="77" t="s">
        <v>2454</v>
      </c>
      <c r="BE25" s="77" t="s">
        <v>2462</v>
      </c>
      <c r="BF25" s="77"/>
      <c r="BG25" s="77" t="s">
        <v>112</v>
      </c>
      <c r="BH25" s="77" t="s">
        <v>113</v>
      </c>
      <c r="BI25" s="77" t="s">
        <v>114</v>
      </c>
      <c r="BJ25" s="77"/>
      <c r="BK25" s="77"/>
      <c r="BL25" s="77"/>
      <c r="BM25" s="77" t="s">
        <v>140</v>
      </c>
      <c r="BN25" s="77"/>
    </row>
    <row r="26" spans="1:66">
      <c r="A26" s="77">
        <v>39</v>
      </c>
      <c r="B26" s="77" t="s">
        <v>84</v>
      </c>
      <c r="C26" s="77" t="s">
        <v>85</v>
      </c>
      <c r="D26" s="77" t="s">
        <v>121</v>
      </c>
      <c r="E26" s="77" t="s">
        <v>2638</v>
      </c>
      <c r="F26" s="77" t="s">
        <v>119</v>
      </c>
      <c r="G26" s="77" t="s">
        <v>2639</v>
      </c>
      <c r="H26" s="77" t="s">
        <v>2640</v>
      </c>
      <c r="I26" s="77" t="s">
        <v>114</v>
      </c>
      <c r="J26" s="77" t="s">
        <v>174</v>
      </c>
      <c r="K26" s="77" t="s">
        <v>28</v>
      </c>
      <c r="L26" s="77" t="s">
        <v>92</v>
      </c>
      <c r="M26" s="77" t="s">
        <v>2365</v>
      </c>
      <c r="N26" s="77" t="s">
        <v>2648</v>
      </c>
      <c r="O26" s="77"/>
      <c r="P26" s="77"/>
      <c r="Q26" s="77" t="s">
        <v>2641</v>
      </c>
      <c r="R26" s="77" t="s">
        <v>28</v>
      </c>
      <c r="S26" s="77" t="s">
        <v>2651</v>
      </c>
      <c r="T26" s="77" t="s">
        <v>126</v>
      </c>
      <c r="U26" s="77" t="s">
        <v>2652</v>
      </c>
      <c r="V26" s="77" t="s">
        <v>98</v>
      </c>
      <c r="W26" s="77" t="s">
        <v>2454</v>
      </c>
      <c r="X26" s="77" t="s">
        <v>174</v>
      </c>
      <c r="Y26" s="77" t="s">
        <v>1275</v>
      </c>
      <c r="Z26" s="77" t="s">
        <v>2644</v>
      </c>
      <c r="AA26" s="77" t="s">
        <v>2343</v>
      </c>
      <c r="AB26" s="77" t="s">
        <v>2641</v>
      </c>
      <c r="AC26" s="77">
        <v>5640222</v>
      </c>
      <c r="AD26" s="77" t="s">
        <v>28</v>
      </c>
      <c r="AE26" s="77" t="s">
        <v>2653</v>
      </c>
      <c r="AF26" s="77" t="s">
        <v>28</v>
      </c>
      <c r="AG26" s="77" t="s">
        <v>2654</v>
      </c>
      <c r="AH26" s="77" t="s">
        <v>2655</v>
      </c>
      <c r="AI26" s="77" t="s">
        <v>2458</v>
      </c>
      <c r="AJ26" s="77" t="s">
        <v>107</v>
      </c>
      <c r="AK26" s="77" t="s">
        <v>114</v>
      </c>
      <c r="AL26" s="77">
        <v>8500</v>
      </c>
      <c r="AM26" s="77"/>
      <c r="AN26" s="77" t="s">
        <v>2648</v>
      </c>
      <c r="AO26" s="77" t="s">
        <v>300</v>
      </c>
      <c r="AP26" s="77" t="s">
        <v>275</v>
      </c>
      <c r="AQ26" s="77"/>
      <c r="AR26" s="77" t="s">
        <v>2649</v>
      </c>
      <c r="AS26" s="77"/>
      <c r="AT26" s="77" t="s">
        <v>2347</v>
      </c>
      <c r="AU26" s="77"/>
      <c r="AV26" s="77" t="s">
        <v>2656</v>
      </c>
      <c r="AW26" s="77"/>
      <c r="AX26" s="77"/>
      <c r="AY26" s="77"/>
      <c r="AZ26" s="77"/>
      <c r="BA26" s="77">
        <v>74765417</v>
      </c>
      <c r="BB26" s="77" t="s">
        <v>113</v>
      </c>
      <c r="BC26" s="77" t="s">
        <v>324</v>
      </c>
      <c r="BD26" s="77" t="s">
        <v>2454</v>
      </c>
      <c r="BE26" s="77" t="s">
        <v>2462</v>
      </c>
      <c r="BF26" s="77"/>
      <c r="BG26" s="77" t="s">
        <v>112</v>
      </c>
      <c r="BH26" s="77" t="s">
        <v>181</v>
      </c>
      <c r="BI26" s="77" t="s">
        <v>114</v>
      </c>
      <c r="BJ26" s="77"/>
      <c r="BK26" s="77"/>
      <c r="BL26" s="77"/>
      <c r="BM26" s="77" t="s">
        <v>140</v>
      </c>
      <c r="BN26" s="77" t="s">
        <v>141</v>
      </c>
    </row>
    <row r="27" spans="1:66">
      <c r="A27" s="77">
        <v>40</v>
      </c>
      <c r="B27" s="77" t="s">
        <v>84</v>
      </c>
      <c r="C27" s="77" t="s">
        <v>85</v>
      </c>
      <c r="D27" s="77" t="s">
        <v>2657</v>
      </c>
      <c r="E27" s="77" t="s">
        <v>2658</v>
      </c>
      <c r="F27" s="77" t="s">
        <v>2659</v>
      </c>
      <c r="G27" s="77" t="s">
        <v>2660</v>
      </c>
      <c r="H27" s="77" t="s">
        <v>2661</v>
      </c>
      <c r="I27" s="77" t="s">
        <v>2662</v>
      </c>
      <c r="J27" s="77"/>
      <c r="K27" s="77" t="s">
        <v>2401</v>
      </c>
      <c r="L27" s="77" t="s">
        <v>2663</v>
      </c>
      <c r="M27" s="77" t="s">
        <v>2664</v>
      </c>
      <c r="N27" s="77" t="s">
        <v>114</v>
      </c>
      <c r="O27" s="77" t="s">
        <v>2401</v>
      </c>
      <c r="P27" s="77" t="s">
        <v>2665</v>
      </c>
      <c r="Q27" s="77" t="s">
        <v>2666</v>
      </c>
      <c r="R27" s="77" t="s">
        <v>24</v>
      </c>
      <c r="S27" s="77" t="s">
        <v>2667</v>
      </c>
      <c r="T27" s="77" t="s">
        <v>126</v>
      </c>
      <c r="U27" s="77" t="s">
        <v>2668</v>
      </c>
      <c r="V27" s="77" t="s">
        <v>98</v>
      </c>
      <c r="W27" s="77" t="s">
        <v>2112</v>
      </c>
      <c r="X27" s="77" t="s">
        <v>129</v>
      </c>
      <c r="Y27" s="77" t="s">
        <v>2669</v>
      </c>
      <c r="Z27" s="77" t="s">
        <v>2670</v>
      </c>
      <c r="AA27" s="77" t="s">
        <v>2671</v>
      </c>
      <c r="AB27" s="77" t="s">
        <v>2666</v>
      </c>
      <c r="AC27" s="77">
        <v>5637369</v>
      </c>
      <c r="AD27" s="77" t="s">
        <v>24</v>
      </c>
      <c r="AE27" s="77" t="s">
        <v>2672</v>
      </c>
      <c r="AF27" s="77" t="s">
        <v>24</v>
      </c>
      <c r="AG27" s="77" t="s">
        <v>2673</v>
      </c>
      <c r="AH27" s="77" t="s">
        <v>2674</v>
      </c>
      <c r="AI27" s="77" t="s">
        <v>319</v>
      </c>
      <c r="AJ27" s="77" t="s">
        <v>107</v>
      </c>
      <c r="AK27" s="77" t="s">
        <v>114</v>
      </c>
      <c r="AL27" s="77">
        <v>1800</v>
      </c>
      <c r="AM27" s="77"/>
      <c r="AN27" s="77" t="s">
        <v>114</v>
      </c>
      <c r="AO27" s="77" t="s">
        <v>274</v>
      </c>
      <c r="AP27" s="77" t="s">
        <v>275</v>
      </c>
      <c r="AQ27" s="77"/>
      <c r="AR27" s="77" t="s">
        <v>2675</v>
      </c>
      <c r="AS27" s="77"/>
      <c r="AT27" s="77" t="s">
        <v>2347</v>
      </c>
      <c r="AU27" s="77"/>
      <c r="AV27" s="77" t="s">
        <v>2676</v>
      </c>
      <c r="AW27" s="77"/>
      <c r="AX27" s="77"/>
      <c r="AY27" s="77"/>
      <c r="AZ27" s="77"/>
      <c r="BA27" s="77">
        <v>84715751</v>
      </c>
      <c r="BB27" s="77" t="s">
        <v>113</v>
      </c>
      <c r="BC27" s="77" t="s">
        <v>135</v>
      </c>
      <c r="BD27" s="77" t="s">
        <v>2156</v>
      </c>
      <c r="BE27" s="77" t="s">
        <v>110</v>
      </c>
      <c r="BF27" s="77"/>
      <c r="BG27" s="77" t="s">
        <v>2124</v>
      </c>
      <c r="BH27" s="77" t="s">
        <v>113</v>
      </c>
      <c r="BI27" s="77" t="s">
        <v>114</v>
      </c>
      <c r="BJ27" s="77"/>
      <c r="BK27" s="77"/>
      <c r="BL27" s="77"/>
      <c r="BM27" s="77" t="s">
        <v>140</v>
      </c>
      <c r="BN27" s="77" t="s">
        <v>2677</v>
      </c>
    </row>
    <row r="28" spans="1:66">
      <c r="A28" s="77">
        <v>41</v>
      </c>
      <c r="B28" s="77" t="s">
        <v>84</v>
      </c>
      <c r="C28" s="77" t="s">
        <v>85</v>
      </c>
      <c r="D28" s="77" t="s">
        <v>121</v>
      </c>
      <c r="E28" s="77" t="s">
        <v>2678</v>
      </c>
      <c r="F28" s="77" t="s">
        <v>119</v>
      </c>
      <c r="G28" s="77" t="s">
        <v>2679</v>
      </c>
      <c r="H28" s="77" t="s">
        <v>2680</v>
      </c>
      <c r="I28" s="77" t="s">
        <v>114</v>
      </c>
      <c r="J28" s="77" t="s">
        <v>121</v>
      </c>
      <c r="K28" s="77" t="s">
        <v>26</v>
      </c>
      <c r="L28" s="77" t="s">
        <v>92</v>
      </c>
      <c r="M28" s="77" t="s">
        <v>2681</v>
      </c>
      <c r="N28" s="77" t="s">
        <v>2682</v>
      </c>
      <c r="O28" s="77"/>
      <c r="P28" s="77"/>
      <c r="Q28" s="77" t="s">
        <v>2683</v>
      </c>
      <c r="R28" s="77" t="s">
        <v>26</v>
      </c>
      <c r="S28" s="77" t="s">
        <v>2684</v>
      </c>
      <c r="T28" s="77" t="s">
        <v>126</v>
      </c>
      <c r="U28" s="77" t="s">
        <v>2685</v>
      </c>
      <c r="V28" s="77" t="s">
        <v>312</v>
      </c>
      <c r="W28" s="77" t="s">
        <v>1039</v>
      </c>
      <c r="X28" s="77" t="s">
        <v>174</v>
      </c>
      <c r="Y28" s="77" t="s">
        <v>2169</v>
      </c>
      <c r="Z28" s="77" t="s">
        <v>766</v>
      </c>
      <c r="AA28" s="77" t="s">
        <v>441</v>
      </c>
      <c r="AB28" s="77" t="s">
        <v>2683</v>
      </c>
      <c r="AC28" s="77">
        <v>5637349</v>
      </c>
      <c r="AD28" s="77" t="s">
        <v>26</v>
      </c>
      <c r="AE28" s="77" t="s">
        <v>2686</v>
      </c>
      <c r="AF28" s="77" t="s">
        <v>26</v>
      </c>
      <c r="AG28" s="77" t="s">
        <v>2686</v>
      </c>
      <c r="AH28" s="77" t="s">
        <v>2687</v>
      </c>
      <c r="AI28" s="77" t="s">
        <v>1049</v>
      </c>
      <c r="AJ28" s="77" t="s">
        <v>107</v>
      </c>
      <c r="AK28" s="77" t="s">
        <v>114</v>
      </c>
      <c r="AL28" s="77">
        <v>6180</v>
      </c>
      <c r="AM28" s="77"/>
      <c r="AN28" s="77" t="s">
        <v>2682</v>
      </c>
      <c r="AO28" s="77" t="s">
        <v>274</v>
      </c>
      <c r="AP28" s="77" t="s">
        <v>275</v>
      </c>
      <c r="AQ28" s="77" t="s">
        <v>276</v>
      </c>
      <c r="AR28" s="77" t="s">
        <v>2688</v>
      </c>
      <c r="AS28" s="77" t="s">
        <v>2689</v>
      </c>
      <c r="AT28" s="77" t="s">
        <v>2347</v>
      </c>
      <c r="AU28" s="77"/>
      <c r="AV28" s="77" t="s">
        <v>2690</v>
      </c>
      <c r="AW28" s="77"/>
      <c r="AX28" s="77"/>
      <c r="AY28" s="77"/>
      <c r="AZ28" s="77"/>
      <c r="BA28" s="77">
        <v>85538385</v>
      </c>
      <c r="BB28" s="77" t="s">
        <v>113</v>
      </c>
      <c r="BC28" s="77" t="s">
        <v>324</v>
      </c>
      <c r="BD28" s="77" t="s">
        <v>1049</v>
      </c>
      <c r="BE28" s="77" t="s">
        <v>114</v>
      </c>
      <c r="BF28" s="77"/>
      <c r="BG28" s="77" t="s">
        <v>139</v>
      </c>
      <c r="BH28" s="77" t="s">
        <v>181</v>
      </c>
      <c r="BI28" s="77" t="s">
        <v>114</v>
      </c>
      <c r="BJ28" s="77"/>
      <c r="BK28" s="77" t="s">
        <v>201</v>
      </c>
      <c r="BL28" s="77"/>
      <c r="BM28" s="77" t="s">
        <v>140</v>
      </c>
      <c r="BN28" s="77" t="s">
        <v>141</v>
      </c>
    </row>
    <row r="29" spans="1:66">
      <c r="A29" s="77">
        <v>42</v>
      </c>
      <c r="B29" s="77" t="s">
        <v>84</v>
      </c>
      <c r="C29" s="77" t="s">
        <v>85</v>
      </c>
      <c r="D29" s="77" t="s">
        <v>121</v>
      </c>
      <c r="E29" s="77" t="s">
        <v>2691</v>
      </c>
      <c r="F29" s="77" t="s">
        <v>2692</v>
      </c>
      <c r="G29" s="77" t="s">
        <v>2693</v>
      </c>
      <c r="H29" s="77" t="s">
        <v>2694</v>
      </c>
      <c r="I29" s="77" t="s">
        <v>2695</v>
      </c>
      <c r="J29" s="77" t="s">
        <v>191</v>
      </c>
      <c r="K29" s="77" t="s">
        <v>22</v>
      </c>
      <c r="L29" s="77" t="s">
        <v>2466</v>
      </c>
      <c r="M29" s="77" t="s">
        <v>2467</v>
      </c>
      <c r="N29" s="77" t="s">
        <v>114</v>
      </c>
      <c r="O29" s="77"/>
      <c r="P29" s="77"/>
      <c r="Q29" s="77" t="s">
        <v>2696</v>
      </c>
      <c r="R29" s="77" t="s">
        <v>22</v>
      </c>
      <c r="S29" s="77" t="s">
        <v>2697</v>
      </c>
      <c r="T29" s="77" t="s">
        <v>126</v>
      </c>
      <c r="U29" s="77" t="s">
        <v>2698</v>
      </c>
      <c r="V29" s="77" t="s">
        <v>98</v>
      </c>
      <c r="W29" s="77" t="s">
        <v>1039</v>
      </c>
      <c r="X29" s="77" t="s">
        <v>2699</v>
      </c>
      <c r="Y29" s="77" t="s">
        <v>1178</v>
      </c>
      <c r="Z29" s="77" t="s">
        <v>1179</v>
      </c>
      <c r="AA29" s="77" t="s">
        <v>2700</v>
      </c>
      <c r="AB29" s="77" t="s">
        <v>2696</v>
      </c>
      <c r="AC29" s="77">
        <v>5637336</v>
      </c>
      <c r="AD29" s="77" t="s">
        <v>22</v>
      </c>
      <c r="AE29" s="77" t="s">
        <v>2701</v>
      </c>
      <c r="AF29" s="77" t="s">
        <v>22</v>
      </c>
      <c r="AG29" s="77" t="s">
        <v>2701</v>
      </c>
      <c r="AH29" s="77" t="s">
        <v>2702</v>
      </c>
      <c r="AI29" s="77" t="s">
        <v>1155</v>
      </c>
      <c r="AJ29" s="77" t="s">
        <v>107</v>
      </c>
      <c r="AK29" s="77" t="s">
        <v>114</v>
      </c>
      <c r="AL29" s="77">
        <v>19500</v>
      </c>
      <c r="AM29" s="77"/>
      <c r="AN29" s="77" t="s">
        <v>114</v>
      </c>
      <c r="AO29" s="77" t="s">
        <v>274</v>
      </c>
      <c r="AP29" s="77" t="s">
        <v>275</v>
      </c>
      <c r="AQ29" s="77" t="s">
        <v>276</v>
      </c>
      <c r="AR29" s="77" t="s">
        <v>2703</v>
      </c>
      <c r="AS29" s="77" t="s">
        <v>2704</v>
      </c>
      <c r="AT29" s="77" t="s">
        <v>2347</v>
      </c>
      <c r="AU29" s="77"/>
      <c r="AV29" s="77" t="s">
        <v>2705</v>
      </c>
      <c r="AW29" s="77"/>
      <c r="AX29" s="77"/>
      <c r="AY29" s="77"/>
      <c r="AZ29" s="77"/>
      <c r="BA29" s="77">
        <v>85582278</v>
      </c>
      <c r="BB29" s="77" t="s">
        <v>113</v>
      </c>
      <c r="BC29" s="77" t="s">
        <v>324</v>
      </c>
      <c r="BD29" s="77" t="s">
        <v>1049</v>
      </c>
      <c r="BE29" s="77" t="s">
        <v>114</v>
      </c>
      <c r="BF29" s="77"/>
      <c r="BG29" s="77" t="s">
        <v>112</v>
      </c>
      <c r="BH29" s="77" t="s">
        <v>181</v>
      </c>
      <c r="BI29" s="77" t="s">
        <v>114</v>
      </c>
      <c r="BJ29" s="77"/>
      <c r="BK29" s="77" t="s">
        <v>201</v>
      </c>
      <c r="BL29" s="77"/>
      <c r="BM29" s="77" t="s">
        <v>140</v>
      </c>
      <c r="BN29" s="77" t="s">
        <v>2475</v>
      </c>
    </row>
    <row r="30" spans="1:66">
      <c r="A30" s="77">
        <v>43</v>
      </c>
      <c r="B30" s="77" t="s">
        <v>84</v>
      </c>
      <c r="C30" s="77" t="s">
        <v>85</v>
      </c>
      <c r="D30" s="77" t="s">
        <v>117</v>
      </c>
      <c r="E30" s="77" t="s">
        <v>2706</v>
      </c>
      <c r="F30" s="77" t="s">
        <v>2692</v>
      </c>
      <c r="G30" s="77" t="s">
        <v>2707</v>
      </c>
      <c r="H30" s="77" t="s">
        <v>2708</v>
      </c>
      <c r="I30" s="77"/>
      <c r="J30" s="77" t="s">
        <v>174</v>
      </c>
      <c r="K30" s="77" t="s">
        <v>22</v>
      </c>
      <c r="L30" s="77" t="s">
        <v>2466</v>
      </c>
      <c r="M30" s="77" t="s">
        <v>2709</v>
      </c>
      <c r="N30" s="77" t="s">
        <v>114</v>
      </c>
      <c r="O30" s="77"/>
      <c r="P30" s="77"/>
      <c r="Q30" s="77" t="s">
        <v>2710</v>
      </c>
      <c r="R30" s="77" t="s">
        <v>22</v>
      </c>
      <c r="S30" s="77" t="s">
        <v>2711</v>
      </c>
      <c r="T30" s="77" t="s">
        <v>126</v>
      </c>
      <c r="U30" s="77" t="s">
        <v>2712</v>
      </c>
      <c r="V30" s="77" t="s">
        <v>98</v>
      </c>
      <c r="W30" s="77" t="s">
        <v>1039</v>
      </c>
      <c r="X30" s="77" t="s">
        <v>174</v>
      </c>
      <c r="Y30" s="77" t="s">
        <v>167</v>
      </c>
      <c r="Z30" s="77" t="s">
        <v>766</v>
      </c>
      <c r="AA30" s="77" t="s">
        <v>441</v>
      </c>
      <c r="AB30" s="77" t="s">
        <v>2710</v>
      </c>
      <c r="AC30" s="77">
        <v>5637169</v>
      </c>
      <c r="AD30" s="77" t="s">
        <v>22</v>
      </c>
      <c r="AE30" s="77" t="s">
        <v>2713</v>
      </c>
      <c r="AF30" s="77" t="s">
        <v>22</v>
      </c>
      <c r="AG30" s="77" t="s">
        <v>2713</v>
      </c>
      <c r="AH30" s="77" t="s">
        <v>2231</v>
      </c>
      <c r="AI30" s="77" t="s">
        <v>1049</v>
      </c>
      <c r="AJ30" s="77" t="s">
        <v>107</v>
      </c>
      <c r="AK30" s="77" t="s">
        <v>114</v>
      </c>
      <c r="AL30" s="77">
        <v>5680</v>
      </c>
      <c r="AM30" s="77"/>
      <c r="AN30" s="77" t="s">
        <v>114</v>
      </c>
      <c r="AO30" s="77" t="s">
        <v>274</v>
      </c>
      <c r="AP30" s="77" t="s">
        <v>275</v>
      </c>
      <c r="AQ30" s="77" t="s">
        <v>276</v>
      </c>
      <c r="AR30" s="77" t="s">
        <v>2714</v>
      </c>
      <c r="AS30" s="77" t="s">
        <v>2715</v>
      </c>
      <c r="AT30" s="77" t="s">
        <v>2347</v>
      </c>
      <c r="AU30" s="77"/>
      <c r="AV30" s="77" t="s">
        <v>2716</v>
      </c>
      <c r="AW30" s="77"/>
      <c r="AX30" s="77"/>
      <c r="AY30" s="77"/>
      <c r="AZ30" s="77"/>
      <c r="BA30" s="77">
        <v>84346491</v>
      </c>
      <c r="BB30" s="77" t="s">
        <v>113</v>
      </c>
      <c r="BC30" s="77" t="s">
        <v>324</v>
      </c>
      <c r="BD30" s="77" t="s">
        <v>1049</v>
      </c>
      <c r="BE30" s="77" t="s">
        <v>114</v>
      </c>
      <c r="BF30" s="77"/>
      <c r="BG30" s="77" t="s">
        <v>139</v>
      </c>
      <c r="BH30" s="77" t="s">
        <v>181</v>
      </c>
      <c r="BI30" s="77" t="s">
        <v>114</v>
      </c>
      <c r="BJ30" s="77"/>
      <c r="BK30" s="77" t="s">
        <v>201</v>
      </c>
      <c r="BL30" s="77"/>
      <c r="BM30" s="77" t="s">
        <v>115</v>
      </c>
      <c r="BN30" s="77" t="s">
        <v>141</v>
      </c>
    </row>
    <row r="31" spans="1:66">
      <c r="A31" s="77">
        <v>44</v>
      </c>
      <c r="B31" s="77" t="s">
        <v>84</v>
      </c>
      <c r="C31" s="77" t="s">
        <v>85</v>
      </c>
      <c r="D31" s="77" t="s">
        <v>2717</v>
      </c>
      <c r="E31" s="77" t="s">
        <v>2718</v>
      </c>
      <c r="F31" s="77" t="s">
        <v>2380</v>
      </c>
      <c r="G31" s="77" t="s">
        <v>2719</v>
      </c>
      <c r="H31" s="77" t="s">
        <v>2720</v>
      </c>
      <c r="I31" s="77" t="s">
        <v>114</v>
      </c>
      <c r="J31" s="77" t="s">
        <v>174</v>
      </c>
      <c r="K31" s="77" t="s">
        <v>22</v>
      </c>
      <c r="L31" s="77" t="s">
        <v>92</v>
      </c>
      <c r="M31" s="77" t="s">
        <v>2365</v>
      </c>
      <c r="N31" s="77" t="s">
        <v>2721</v>
      </c>
      <c r="O31" s="77"/>
      <c r="P31" s="77"/>
      <c r="Q31" s="77" t="s">
        <v>2717</v>
      </c>
      <c r="R31" s="77" t="s">
        <v>22</v>
      </c>
      <c r="S31" s="77" t="s">
        <v>2722</v>
      </c>
      <c r="T31" s="77" t="s">
        <v>126</v>
      </c>
      <c r="U31" s="77" t="s">
        <v>2723</v>
      </c>
      <c r="V31" s="77" t="s">
        <v>98</v>
      </c>
      <c r="W31" s="77" t="s">
        <v>2454</v>
      </c>
      <c r="X31" s="77" t="s">
        <v>174</v>
      </c>
      <c r="Y31" s="77" t="s">
        <v>313</v>
      </c>
      <c r="Z31" s="77" t="s">
        <v>2559</v>
      </c>
      <c r="AA31" s="77" t="s">
        <v>2013</v>
      </c>
      <c r="AB31" s="77" t="s">
        <v>2717</v>
      </c>
      <c r="AC31" s="77">
        <v>5637153</v>
      </c>
      <c r="AD31" s="77" t="s">
        <v>22</v>
      </c>
      <c r="AE31" s="77" t="s">
        <v>2724</v>
      </c>
      <c r="AF31" s="77" t="s">
        <v>22</v>
      </c>
      <c r="AG31" s="77" t="s">
        <v>2725</v>
      </c>
      <c r="AH31" s="77" t="s">
        <v>2726</v>
      </c>
      <c r="AI31" s="77" t="s">
        <v>2727</v>
      </c>
      <c r="AJ31" s="77" t="s">
        <v>107</v>
      </c>
      <c r="AK31" s="77" t="s">
        <v>114</v>
      </c>
      <c r="AL31" s="77">
        <v>25000</v>
      </c>
      <c r="AM31" s="77"/>
      <c r="AN31" s="77" t="s">
        <v>2721</v>
      </c>
      <c r="AO31" s="77" t="s">
        <v>274</v>
      </c>
      <c r="AP31" s="77" t="s">
        <v>275</v>
      </c>
      <c r="AQ31" s="77"/>
      <c r="AR31" s="77" t="s">
        <v>2728</v>
      </c>
      <c r="AS31" s="77"/>
      <c r="AT31" s="77" t="s">
        <v>2347</v>
      </c>
      <c r="AU31" s="77"/>
      <c r="AV31" s="77" t="s">
        <v>2729</v>
      </c>
      <c r="AW31" s="77"/>
      <c r="AX31" s="77"/>
      <c r="AY31" s="77"/>
      <c r="AZ31" s="77"/>
      <c r="BA31" s="77">
        <v>56614365</v>
      </c>
      <c r="BB31" s="77" t="s">
        <v>113</v>
      </c>
      <c r="BC31" s="77" t="s">
        <v>324</v>
      </c>
      <c r="BD31" s="77" t="s">
        <v>2454</v>
      </c>
      <c r="BE31" s="77" t="s">
        <v>2462</v>
      </c>
      <c r="BF31" s="77"/>
      <c r="BG31" s="77" t="s">
        <v>362</v>
      </c>
      <c r="BH31" s="77" t="s">
        <v>181</v>
      </c>
      <c r="BI31" s="77" t="s">
        <v>114</v>
      </c>
      <c r="BJ31" s="77"/>
      <c r="BK31" s="77"/>
      <c r="BL31" s="77"/>
      <c r="BM31" s="77" t="s">
        <v>140</v>
      </c>
      <c r="BN31" s="77" t="s">
        <v>239</v>
      </c>
    </row>
    <row r="32" spans="1:66">
      <c r="A32" s="77">
        <v>45</v>
      </c>
      <c r="B32" s="77" t="s">
        <v>84</v>
      </c>
      <c r="C32" s="77" t="s">
        <v>85</v>
      </c>
      <c r="D32" s="77" t="s">
        <v>2730</v>
      </c>
      <c r="E32" s="77" t="s">
        <v>2731</v>
      </c>
      <c r="F32" s="77" t="s">
        <v>2519</v>
      </c>
      <c r="G32" s="77" t="s">
        <v>2732</v>
      </c>
      <c r="H32" s="77" t="s">
        <v>2733</v>
      </c>
      <c r="I32" s="77" t="s">
        <v>2522</v>
      </c>
      <c r="J32" s="77"/>
      <c r="K32" s="77" t="s">
        <v>2326</v>
      </c>
      <c r="L32" s="77" t="s">
        <v>2479</v>
      </c>
      <c r="M32" s="77" t="s">
        <v>2523</v>
      </c>
      <c r="N32" s="77" t="s">
        <v>114</v>
      </c>
      <c r="O32" s="77" t="s">
        <v>2326</v>
      </c>
      <c r="P32" s="77" t="s">
        <v>2734</v>
      </c>
      <c r="Q32" s="77" t="s">
        <v>2735</v>
      </c>
      <c r="R32" s="77" t="s">
        <v>22</v>
      </c>
      <c r="S32" s="77" t="s">
        <v>2736</v>
      </c>
      <c r="T32" s="77" t="s">
        <v>126</v>
      </c>
      <c r="U32" s="77" t="s">
        <v>2737</v>
      </c>
      <c r="V32" s="77" t="s">
        <v>98</v>
      </c>
      <c r="W32" s="77" t="s">
        <v>267</v>
      </c>
      <c r="X32" s="77" t="s">
        <v>1177</v>
      </c>
      <c r="Y32" s="77" t="s">
        <v>2738</v>
      </c>
      <c r="Z32" s="77" t="s">
        <v>1839</v>
      </c>
      <c r="AA32" s="77" t="s">
        <v>2424</v>
      </c>
      <c r="AB32" s="77" t="s">
        <v>2735</v>
      </c>
      <c r="AC32" s="77">
        <v>5637058</v>
      </c>
      <c r="AD32" s="77" t="s">
        <v>22</v>
      </c>
      <c r="AE32" s="77" t="s">
        <v>2739</v>
      </c>
      <c r="AF32" s="77" t="s">
        <v>22</v>
      </c>
      <c r="AG32" s="77" t="s">
        <v>2739</v>
      </c>
      <c r="AH32" s="77" t="s">
        <v>2513</v>
      </c>
      <c r="AI32" s="77" t="s">
        <v>273</v>
      </c>
      <c r="AJ32" s="77" t="s">
        <v>107</v>
      </c>
      <c r="AK32" s="77" t="s">
        <v>114</v>
      </c>
      <c r="AL32" s="77">
        <v>5680</v>
      </c>
      <c r="AM32" s="77"/>
      <c r="AN32" s="77" t="s">
        <v>114</v>
      </c>
      <c r="AO32" s="77" t="s">
        <v>274</v>
      </c>
      <c r="AP32" s="77" t="s">
        <v>275</v>
      </c>
      <c r="AQ32" s="77" t="s">
        <v>276</v>
      </c>
      <c r="AR32" s="77" t="s">
        <v>2740</v>
      </c>
      <c r="AS32" s="77" t="s">
        <v>2741</v>
      </c>
      <c r="AT32" s="77" t="s">
        <v>2347</v>
      </c>
      <c r="AU32" s="77"/>
      <c r="AV32" s="77" t="s">
        <v>2742</v>
      </c>
      <c r="AW32" s="77"/>
      <c r="AX32" s="77"/>
      <c r="AY32" s="77"/>
      <c r="AZ32" s="77"/>
      <c r="BA32" s="77">
        <v>85456302</v>
      </c>
      <c r="BB32" s="77" t="s">
        <v>113</v>
      </c>
      <c r="BC32" s="77" t="s">
        <v>324</v>
      </c>
      <c r="BD32" s="77" t="s">
        <v>273</v>
      </c>
      <c r="BE32" s="77" t="s">
        <v>114</v>
      </c>
      <c r="BF32" s="77"/>
      <c r="BG32" s="77" t="s">
        <v>362</v>
      </c>
      <c r="BH32" s="77" t="s">
        <v>181</v>
      </c>
      <c r="BI32" s="77" t="s">
        <v>114</v>
      </c>
      <c r="BJ32" s="77"/>
      <c r="BK32" s="77" t="s">
        <v>201</v>
      </c>
      <c r="BL32" s="77"/>
      <c r="BM32" s="77" t="s">
        <v>140</v>
      </c>
      <c r="BN32" s="77" t="s">
        <v>2533</v>
      </c>
    </row>
    <row r="33" spans="1:66">
      <c r="A33" s="77">
        <v>46</v>
      </c>
      <c r="B33" s="77" t="s">
        <v>84</v>
      </c>
      <c r="C33" s="77" t="s">
        <v>85</v>
      </c>
      <c r="D33" s="77" t="s">
        <v>223</v>
      </c>
      <c r="E33" s="77" t="s">
        <v>2743</v>
      </c>
      <c r="F33" s="77" t="s">
        <v>285</v>
      </c>
      <c r="G33" s="77" t="s">
        <v>2744</v>
      </c>
      <c r="H33" s="77" t="s">
        <v>2745</v>
      </c>
      <c r="I33" s="77" t="s">
        <v>114</v>
      </c>
      <c r="J33" s="77" t="s">
        <v>174</v>
      </c>
      <c r="K33" s="77" t="s">
        <v>19</v>
      </c>
      <c r="L33" s="77" t="s">
        <v>92</v>
      </c>
      <c r="M33" s="77" t="s">
        <v>2365</v>
      </c>
      <c r="N33" s="77" t="s">
        <v>2746</v>
      </c>
      <c r="O33" s="77"/>
      <c r="P33" s="77"/>
      <c r="Q33" s="77" t="s">
        <v>2747</v>
      </c>
      <c r="R33" s="77" t="s">
        <v>19</v>
      </c>
      <c r="S33" s="77" t="s">
        <v>2748</v>
      </c>
      <c r="T33" s="77" t="s">
        <v>96</v>
      </c>
      <c r="U33" s="77" t="s">
        <v>2749</v>
      </c>
      <c r="V33" s="77" t="s">
        <v>98</v>
      </c>
      <c r="W33" s="77" t="s">
        <v>267</v>
      </c>
      <c r="X33" s="77" t="s">
        <v>191</v>
      </c>
      <c r="Y33" s="77" t="s">
        <v>1108</v>
      </c>
      <c r="Z33" s="77" t="s">
        <v>1109</v>
      </c>
      <c r="AA33" s="77" t="s">
        <v>1110</v>
      </c>
      <c r="AB33" s="77" t="s">
        <v>2747</v>
      </c>
      <c r="AC33" s="77">
        <v>5636757</v>
      </c>
      <c r="AD33" s="77" t="s">
        <v>19</v>
      </c>
      <c r="AE33" s="77" t="s">
        <v>2645</v>
      </c>
      <c r="AF33" s="77" t="s">
        <v>19</v>
      </c>
      <c r="AG33" s="77" t="s">
        <v>2750</v>
      </c>
      <c r="AH33" s="77" t="s">
        <v>2751</v>
      </c>
      <c r="AI33" s="77" t="s">
        <v>629</v>
      </c>
      <c r="AJ33" s="77" t="s">
        <v>107</v>
      </c>
      <c r="AK33" s="77" t="s">
        <v>114</v>
      </c>
      <c r="AL33" s="77">
        <v>36700</v>
      </c>
      <c r="AM33" s="77"/>
      <c r="AN33" s="77" t="s">
        <v>2746</v>
      </c>
      <c r="AO33" s="77" t="s">
        <v>300</v>
      </c>
      <c r="AP33" s="77" t="s">
        <v>275</v>
      </c>
      <c r="AQ33" s="77"/>
      <c r="AR33" s="77" t="s">
        <v>2752</v>
      </c>
      <c r="AS33" s="77"/>
      <c r="AT33" s="77" t="s">
        <v>2347</v>
      </c>
      <c r="AU33" s="77"/>
      <c r="AV33" s="77" t="s">
        <v>2753</v>
      </c>
      <c r="AW33" s="77"/>
      <c r="AX33" s="77"/>
      <c r="AY33" s="77"/>
      <c r="AZ33" s="77"/>
      <c r="BA33" s="77">
        <v>59522860</v>
      </c>
      <c r="BB33" s="77" t="s">
        <v>113</v>
      </c>
      <c r="BC33" s="77" t="s">
        <v>324</v>
      </c>
      <c r="BD33" s="77" t="s">
        <v>633</v>
      </c>
      <c r="BE33" s="77" t="s">
        <v>114</v>
      </c>
      <c r="BF33" s="77"/>
      <c r="BG33" s="77" t="s">
        <v>1117</v>
      </c>
      <c r="BH33" s="77" t="s">
        <v>181</v>
      </c>
      <c r="BI33" s="77" t="s">
        <v>114</v>
      </c>
      <c r="BJ33" s="77"/>
      <c r="BK33" s="77"/>
      <c r="BL33" s="77"/>
      <c r="BM33" s="77" t="s">
        <v>140</v>
      </c>
      <c r="BN33" s="77" t="s">
        <v>141</v>
      </c>
    </row>
    <row r="34" spans="1:66">
      <c r="A34" s="77">
        <v>49</v>
      </c>
      <c r="B34" s="77" t="s">
        <v>84</v>
      </c>
      <c r="C34" s="77" t="s">
        <v>85</v>
      </c>
      <c r="D34" s="77" t="s">
        <v>2215</v>
      </c>
      <c r="E34" s="77" t="s">
        <v>2216</v>
      </c>
      <c r="F34" s="77" t="s">
        <v>285</v>
      </c>
      <c r="G34" s="77" t="s">
        <v>2217</v>
      </c>
      <c r="H34" s="77" t="s">
        <v>114</v>
      </c>
      <c r="I34" s="77" t="s">
        <v>114</v>
      </c>
      <c r="J34" s="77" t="s">
        <v>174</v>
      </c>
      <c r="K34" s="77" t="s">
        <v>22</v>
      </c>
      <c r="L34" s="77" t="s">
        <v>92</v>
      </c>
      <c r="M34" s="77" t="s">
        <v>122</v>
      </c>
      <c r="N34" s="77" t="s">
        <v>595</v>
      </c>
      <c r="O34" s="77"/>
      <c r="P34" s="77"/>
      <c r="Q34" s="77" t="s">
        <v>2215</v>
      </c>
      <c r="R34" s="77" t="s">
        <v>22</v>
      </c>
      <c r="S34" s="77" t="s">
        <v>2218</v>
      </c>
      <c r="T34" s="77" t="s">
        <v>126</v>
      </c>
      <c r="U34" s="77" t="s">
        <v>2219</v>
      </c>
      <c r="V34" s="77" t="s">
        <v>98</v>
      </c>
      <c r="W34" s="77" t="s">
        <v>267</v>
      </c>
      <c r="X34" s="77" t="s">
        <v>174</v>
      </c>
      <c r="Y34" s="77" t="s">
        <v>1108</v>
      </c>
      <c r="Z34" s="77" t="s">
        <v>1166</v>
      </c>
      <c r="AA34" s="77" t="s">
        <v>1167</v>
      </c>
      <c r="AB34" s="77" t="s">
        <v>2215</v>
      </c>
      <c r="AC34" s="77">
        <v>5561686</v>
      </c>
      <c r="AD34" s="77" t="s">
        <v>22</v>
      </c>
      <c r="AE34" s="77" t="s">
        <v>2220</v>
      </c>
      <c r="AF34" s="77" t="s">
        <v>22</v>
      </c>
      <c r="AG34" s="77" t="s">
        <v>2220</v>
      </c>
      <c r="AH34" s="77" t="s">
        <v>2221</v>
      </c>
      <c r="AI34" s="77" t="s">
        <v>273</v>
      </c>
      <c r="AJ34" s="77" t="s">
        <v>107</v>
      </c>
      <c r="AK34" s="77" t="s">
        <v>114</v>
      </c>
      <c r="AL34" s="77">
        <v>6080</v>
      </c>
      <c r="AM34" s="77"/>
      <c r="AN34" s="77" t="s">
        <v>22</v>
      </c>
      <c r="AO34" s="77" t="s">
        <v>274</v>
      </c>
      <c r="AP34" s="77" t="s">
        <v>275</v>
      </c>
      <c r="AQ34" s="77" t="s">
        <v>276</v>
      </c>
      <c r="AR34" s="77" t="s">
        <v>2754</v>
      </c>
      <c r="AS34" s="77" t="s">
        <v>2755</v>
      </c>
      <c r="AT34" s="77" t="s">
        <v>2347</v>
      </c>
      <c r="AU34" s="77"/>
      <c r="AV34" s="77" t="s">
        <v>2756</v>
      </c>
      <c r="AW34" s="77"/>
      <c r="AX34" s="77"/>
      <c r="AY34" s="77"/>
      <c r="AZ34" s="77"/>
      <c r="BA34" s="77">
        <v>85403778</v>
      </c>
      <c r="BB34" s="77" t="s">
        <v>113</v>
      </c>
      <c r="BC34" s="77" t="s">
        <v>324</v>
      </c>
      <c r="BD34" s="77" t="s">
        <v>273</v>
      </c>
      <c r="BE34" s="77" t="s">
        <v>114</v>
      </c>
      <c r="BF34" s="77"/>
      <c r="BG34" s="77" t="s">
        <v>1117</v>
      </c>
      <c r="BH34" s="77" t="s">
        <v>181</v>
      </c>
      <c r="BI34" s="77" t="s">
        <v>114</v>
      </c>
      <c r="BJ34" s="77"/>
      <c r="BK34" s="77" t="s">
        <v>201</v>
      </c>
      <c r="BL34" s="77"/>
      <c r="BM34" s="77" t="s">
        <v>140</v>
      </c>
      <c r="BN34" s="77" t="s">
        <v>141</v>
      </c>
    </row>
    <row r="35" spans="1:66">
      <c r="A35" s="77">
        <v>50</v>
      </c>
      <c r="B35" s="77" t="s">
        <v>84</v>
      </c>
      <c r="C35" s="77" t="s">
        <v>85</v>
      </c>
      <c r="D35" s="77" t="s">
        <v>2623</v>
      </c>
      <c r="E35" s="77" t="s">
        <v>2624</v>
      </c>
      <c r="F35" s="77" t="s">
        <v>2625</v>
      </c>
      <c r="G35" s="77" t="s">
        <v>2626</v>
      </c>
      <c r="H35" s="77" t="s">
        <v>2627</v>
      </c>
      <c r="I35" s="77" t="s">
        <v>114</v>
      </c>
      <c r="J35" s="77" t="s">
        <v>129</v>
      </c>
      <c r="K35" s="77" t="s">
        <v>22</v>
      </c>
      <c r="L35" s="77" t="s">
        <v>2628</v>
      </c>
      <c r="M35" s="77" t="s">
        <v>2629</v>
      </c>
      <c r="N35" s="77" t="s">
        <v>114</v>
      </c>
      <c r="O35" s="77"/>
      <c r="P35" s="77"/>
      <c r="Q35" s="77" t="s">
        <v>2630</v>
      </c>
      <c r="R35" s="77" t="s">
        <v>19</v>
      </c>
      <c r="S35" s="77" t="s">
        <v>2631</v>
      </c>
      <c r="T35" s="77" t="s">
        <v>126</v>
      </c>
      <c r="U35" s="77" t="s">
        <v>2632</v>
      </c>
      <c r="V35" s="77" t="s">
        <v>98</v>
      </c>
      <c r="W35" s="77" t="s">
        <v>267</v>
      </c>
      <c r="X35" s="77" t="s">
        <v>129</v>
      </c>
      <c r="Y35" s="77" t="s">
        <v>515</v>
      </c>
      <c r="Z35" s="77" t="s">
        <v>153</v>
      </c>
      <c r="AA35" s="77" t="s">
        <v>2343</v>
      </c>
      <c r="AB35" s="77" t="s">
        <v>2630</v>
      </c>
      <c r="AC35" s="77">
        <v>5561532</v>
      </c>
      <c r="AD35" s="77" t="s">
        <v>22</v>
      </c>
      <c r="AE35" s="77" t="s">
        <v>2633</v>
      </c>
      <c r="AF35" s="77" t="s">
        <v>19</v>
      </c>
      <c r="AG35" s="77" t="s">
        <v>2634</v>
      </c>
      <c r="AH35" s="77"/>
      <c r="AI35" s="77" t="s">
        <v>273</v>
      </c>
      <c r="AJ35" s="77" t="s">
        <v>107</v>
      </c>
      <c r="AK35" s="77" t="s">
        <v>114</v>
      </c>
      <c r="AL35" s="77">
        <v>2940</v>
      </c>
      <c r="AM35" s="77"/>
      <c r="AN35" s="77" t="s">
        <v>114</v>
      </c>
      <c r="AO35" s="77" t="s">
        <v>2360</v>
      </c>
      <c r="AP35" s="77" t="s">
        <v>275</v>
      </c>
      <c r="AQ35" s="77"/>
      <c r="AR35" s="77" t="s">
        <v>2635</v>
      </c>
      <c r="AS35" s="77"/>
      <c r="AT35" s="77"/>
      <c r="AU35" s="77"/>
      <c r="AV35" s="77" t="s">
        <v>2637</v>
      </c>
      <c r="AW35" s="77"/>
      <c r="AX35" s="77"/>
      <c r="AY35" s="77"/>
      <c r="AZ35" s="77"/>
      <c r="BA35" s="77">
        <v>68648252</v>
      </c>
      <c r="BB35" s="77" t="s">
        <v>113</v>
      </c>
      <c r="BC35" s="77" t="s">
        <v>324</v>
      </c>
      <c r="BD35" s="77" t="s">
        <v>273</v>
      </c>
      <c r="BE35" s="77" t="s">
        <v>114</v>
      </c>
      <c r="BF35" s="77"/>
      <c r="BG35" s="77" t="s">
        <v>362</v>
      </c>
      <c r="BH35" s="77" t="s">
        <v>113</v>
      </c>
      <c r="BI35" s="77" t="s">
        <v>114</v>
      </c>
      <c r="BJ35" s="77"/>
      <c r="BK35" s="77"/>
      <c r="BL35" s="77"/>
      <c r="BM35" s="77" t="s">
        <v>115</v>
      </c>
      <c r="BN35" s="77" t="s">
        <v>239</v>
      </c>
    </row>
    <row r="36" spans="1:66">
      <c r="A36" s="77">
        <v>51</v>
      </c>
      <c r="B36" s="77" t="s">
        <v>84</v>
      </c>
      <c r="C36" s="77" t="s">
        <v>85</v>
      </c>
      <c r="D36" s="77" t="s">
        <v>2757</v>
      </c>
      <c r="E36" s="77" t="s">
        <v>2758</v>
      </c>
      <c r="F36" s="77" t="s">
        <v>2316</v>
      </c>
      <c r="G36" s="77" t="s">
        <v>2759</v>
      </c>
      <c r="H36" s="77" t="s">
        <v>2760</v>
      </c>
      <c r="I36" s="77" t="s">
        <v>2761</v>
      </c>
      <c r="J36" s="77" t="s">
        <v>174</v>
      </c>
      <c r="K36" s="77" t="s">
        <v>26</v>
      </c>
      <c r="L36" s="77" t="s">
        <v>2762</v>
      </c>
      <c r="M36" s="77" t="s">
        <v>2763</v>
      </c>
      <c r="N36" s="77" t="s">
        <v>114</v>
      </c>
      <c r="O36" s="77"/>
      <c r="P36" s="77"/>
      <c r="Q36" s="77" t="s">
        <v>2764</v>
      </c>
      <c r="R36" s="77" t="s">
        <v>26</v>
      </c>
      <c r="S36" s="77" t="s">
        <v>2765</v>
      </c>
      <c r="T36" s="77" t="s">
        <v>126</v>
      </c>
      <c r="U36" s="77" t="s">
        <v>2766</v>
      </c>
      <c r="V36" s="77" t="s">
        <v>312</v>
      </c>
      <c r="W36" s="77" t="s">
        <v>267</v>
      </c>
      <c r="X36" s="77" t="s">
        <v>174</v>
      </c>
      <c r="Y36" s="77" t="s">
        <v>1325</v>
      </c>
      <c r="Z36" s="77" t="s">
        <v>2767</v>
      </c>
      <c r="AA36" s="77" t="s">
        <v>1455</v>
      </c>
      <c r="AB36" s="77" t="s">
        <v>2764</v>
      </c>
      <c r="AC36" s="77">
        <v>5640086</v>
      </c>
      <c r="AD36" s="77" t="s">
        <v>26</v>
      </c>
      <c r="AE36" s="77" t="s">
        <v>2768</v>
      </c>
      <c r="AF36" s="77" t="s">
        <v>26</v>
      </c>
      <c r="AG36" s="77" t="s">
        <v>2769</v>
      </c>
      <c r="AH36" s="77" t="s">
        <v>2513</v>
      </c>
      <c r="AI36" s="77" t="s">
        <v>273</v>
      </c>
      <c r="AJ36" s="77" t="s">
        <v>107</v>
      </c>
      <c r="AK36" s="77" t="s">
        <v>114</v>
      </c>
      <c r="AL36" s="77">
        <v>5480</v>
      </c>
      <c r="AM36" s="77"/>
      <c r="AN36" s="77" t="s">
        <v>114</v>
      </c>
      <c r="AO36" s="77" t="s">
        <v>274</v>
      </c>
      <c r="AP36" s="77" t="s">
        <v>275</v>
      </c>
      <c r="AQ36" s="77" t="s">
        <v>276</v>
      </c>
      <c r="AR36" s="77" t="s">
        <v>2770</v>
      </c>
      <c r="AS36" s="77" t="s">
        <v>2771</v>
      </c>
      <c r="AT36" s="77" t="s">
        <v>2358</v>
      </c>
      <c r="AU36" s="77"/>
      <c r="AV36" s="77" t="s">
        <v>2772</v>
      </c>
      <c r="AW36" s="77"/>
      <c r="AX36" s="77"/>
      <c r="AY36" s="77"/>
      <c r="AZ36" s="77"/>
      <c r="BA36" s="77">
        <v>85023497</v>
      </c>
      <c r="BB36" s="77" t="s">
        <v>113</v>
      </c>
      <c r="BC36" s="77" t="s">
        <v>324</v>
      </c>
      <c r="BD36" s="77" t="s">
        <v>273</v>
      </c>
      <c r="BE36" s="77" t="s">
        <v>114</v>
      </c>
      <c r="BF36" s="77"/>
      <c r="BG36" s="77" t="s">
        <v>112</v>
      </c>
      <c r="BH36" s="77" t="s">
        <v>181</v>
      </c>
      <c r="BI36" s="77" t="s">
        <v>114</v>
      </c>
      <c r="BJ36" s="77"/>
      <c r="BK36" s="77" t="s">
        <v>201</v>
      </c>
      <c r="BL36" s="77"/>
      <c r="BM36" s="77" t="s">
        <v>140</v>
      </c>
      <c r="BN36" s="77" t="s">
        <v>141</v>
      </c>
    </row>
    <row r="37" spans="1:66">
      <c r="A37" s="77">
        <v>52</v>
      </c>
      <c r="B37" s="77" t="s">
        <v>84</v>
      </c>
      <c r="C37" s="77" t="s">
        <v>85</v>
      </c>
      <c r="D37" s="77" t="s">
        <v>2773</v>
      </c>
      <c r="E37" s="77" t="s">
        <v>2774</v>
      </c>
      <c r="F37" s="77" t="s">
        <v>2519</v>
      </c>
      <c r="G37" s="77" t="s">
        <v>2775</v>
      </c>
      <c r="H37" s="77" t="s">
        <v>2776</v>
      </c>
      <c r="I37" s="77" t="s">
        <v>2777</v>
      </c>
      <c r="J37" s="77"/>
      <c r="K37" s="77" t="s">
        <v>2778</v>
      </c>
      <c r="L37" s="77" t="s">
        <v>2479</v>
      </c>
      <c r="M37" s="77" t="s">
        <v>2779</v>
      </c>
      <c r="N37" s="77" t="s">
        <v>114</v>
      </c>
      <c r="O37" s="77" t="s">
        <v>2778</v>
      </c>
      <c r="P37" s="77" t="s">
        <v>2780</v>
      </c>
      <c r="Q37" s="77" t="s">
        <v>2781</v>
      </c>
      <c r="R37" s="77" t="s">
        <v>26</v>
      </c>
      <c r="S37" s="77" t="s">
        <v>2782</v>
      </c>
      <c r="T37" s="77" t="s">
        <v>126</v>
      </c>
      <c r="U37" s="77" t="s">
        <v>2783</v>
      </c>
      <c r="V37" s="77" t="s">
        <v>98</v>
      </c>
      <c r="W37" s="77" t="s">
        <v>267</v>
      </c>
      <c r="X37" s="77" t="s">
        <v>191</v>
      </c>
      <c r="Y37" s="77" t="s">
        <v>2254</v>
      </c>
      <c r="Z37" s="77" t="s">
        <v>2784</v>
      </c>
      <c r="AA37" s="77" t="s">
        <v>2785</v>
      </c>
      <c r="AB37" s="77" t="s">
        <v>2781</v>
      </c>
      <c r="AC37" s="77">
        <v>5640070</v>
      </c>
      <c r="AD37" s="77" t="s">
        <v>26</v>
      </c>
      <c r="AE37" s="77" t="s">
        <v>2786</v>
      </c>
      <c r="AF37" s="77" t="s">
        <v>26</v>
      </c>
      <c r="AG37" s="77" t="s">
        <v>2787</v>
      </c>
      <c r="AH37" s="77" t="s">
        <v>2221</v>
      </c>
      <c r="AI37" s="77" t="s">
        <v>273</v>
      </c>
      <c r="AJ37" s="77" t="s">
        <v>107</v>
      </c>
      <c r="AK37" s="77" t="s">
        <v>114</v>
      </c>
      <c r="AL37" s="77">
        <v>5780</v>
      </c>
      <c r="AM37" s="77"/>
      <c r="AN37" s="77" t="s">
        <v>114</v>
      </c>
      <c r="AO37" s="77" t="s">
        <v>274</v>
      </c>
      <c r="AP37" s="77" t="s">
        <v>275</v>
      </c>
      <c r="AQ37" s="77" t="s">
        <v>339</v>
      </c>
      <c r="AR37" s="77" t="s">
        <v>2788</v>
      </c>
      <c r="AS37" s="77" t="s">
        <v>2789</v>
      </c>
      <c r="AT37" s="77" t="s">
        <v>2358</v>
      </c>
      <c r="AU37" s="77"/>
      <c r="AV37" s="77" t="s">
        <v>2790</v>
      </c>
      <c r="AW37" s="77"/>
      <c r="AX37" s="77"/>
      <c r="AY37" s="77"/>
      <c r="AZ37" s="77"/>
      <c r="BA37" s="77">
        <v>85168060</v>
      </c>
      <c r="BB37" s="77" t="s">
        <v>113</v>
      </c>
      <c r="BC37" s="77" t="s">
        <v>324</v>
      </c>
      <c r="BD37" s="77" t="s">
        <v>273</v>
      </c>
      <c r="BE37" s="77" t="s">
        <v>114</v>
      </c>
      <c r="BF37" s="77"/>
      <c r="BG37" s="77" t="s">
        <v>362</v>
      </c>
      <c r="BH37" s="77" t="s">
        <v>181</v>
      </c>
      <c r="BI37" s="77" t="s">
        <v>114</v>
      </c>
      <c r="BJ37" s="77"/>
      <c r="BK37" s="77" t="s">
        <v>201</v>
      </c>
      <c r="BL37" s="77"/>
      <c r="BM37" s="77" t="s">
        <v>140</v>
      </c>
      <c r="BN37" s="77" t="s">
        <v>2533</v>
      </c>
    </row>
    <row r="38" spans="1:66">
      <c r="A38" s="77">
        <v>53</v>
      </c>
      <c r="B38" s="77" t="s">
        <v>84</v>
      </c>
      <c r="C38" s="77" t="s">
        <v>85</v>
      </c>
      <c r="D38" s="77" t="s">
        <v>2791</v>
      </c>
      <c r="E38" s="77" t="s">
        <v>2792</v>
      </c>
      <c r="F38" s="77" t="s">
        <v>2519</v>
      </c>
      <c r="G38" s="77" t="s">
        <v>2793</v>
      </c>
      <c r="H38" s="77" t="s">
        <v>2794</v>
      </c>
      <c r="I38" s="77" t="s">
        <v>2795</v>
      </c>
      <c r="J38" s="77"/>
      <c r="K38" s="77" t="s">
        <v>2401</v>
      </c>
      <c r="L38" s="77" t="s">
        <v>2479</v>
      </c>
      <c r="M38" s="77" t="s">
        <v>2599</v>
      </c>
      <c r="N38" s="77" t="s">
        <v>114</v>
      </c>
      <c r="O38" s="77" t="s">
        <v>2401</v>
      </c>
      <c r="P38" s="77" t="s">
        <v>2796</v>
      </c>
      <c r="Q38" s="77" t="s">
        <v>2797</v>
      </c>
      <c r="R38" s="77" t="s">
        <v>22</v>
      </c>
      <c r="S38" s="77" t="s">
        <v>2798</v>
      </c>
      <c r="T38" s="77" t="s">
        <v>126</v>
      </c>
      <c r="U38" s="77" t="s">
        <v>2799</v>
      </c>
      <c r="V38" s="77" t="s">
        <v>98</v>
      </c>
      <c r="W38" s="77" t="s">
        <v>1039</v>
      </c>
      <c r="X38" s="77" t="s">
        <v>129</v>
      </c>
      <c r="Y38" s="77" t="s">
        <v>1367</v>
      </c>
      <c r="Z38" s="77" t="s">
        <v>2285</v>
      </c>
      <c r="AA38" s="77" t="s">
        <v>2800</v>
      </c>
      <c r="AB38" s="77" t="s">
        <v>2797</v>
      </c>
      <c r="AC38" s="77">
        <v>5640053</v>
      </c>
      <c r="AD38" s="77" t="s">
        <v>22</v>
      </c>
      <c r="AE38" s="77" t="s">
        <v>2801</v>
      </c>
      <c r="AF38" s="77" t="s">
        <v>22</v>
      </c>
      <c r="AG38" s="77" t="s">
        <v>2801</v>
      </c>
      <c r="AH38" s="77" t="s">
        <v>2299</v>
      </c>
      <c r="AI38" s="77" t="s">
        <v>1049</v>
      </c>
      <c r="AJ38" s="77" t="s">
        <v>107</v>
      </c>
      <c r="AK38" s="77" t="s">
        <v>114</v>
      </c>
      <c r="AL38" s="77">
        <v>5780</v>
      </c>
      <c r="AM38" s="77"/>
      <c r="AN38" s="77" t="s">
        <v>114</v>
      </c>
      <c r="AO38" s="77" t="s">
        <v>274</v>
      </c>
      <c r="AP38" s="77" t="s">
        <v>275</v>
      </c>
      <c r="AQ38" s="77" t="s">
        <v>276</v>
      </c>
      <c r="AR38" s="77" t="s">
        <v>2802</v>
      </c>
      <c r="AS38" s="77" t="s">
        <v>2803</v>
      </c>
      <c r="AT38" s="77" t="s">
        <v>2358</v>
      </c>
      <c r="AU38" s="77"/>
      <c r="AV38" s="77" t="s">
        <v>2804</v>
      </c>
      <c r="AW38" s="77"/>
      <c r="AX38" s="77"/>
      <c r="AY38" s="77"/>
      <c r="AZ38" s="77"/>
      <c r="BA38" s="77">
        <v>85269103</v>
      </c>
      <c r="BB38" s="77" t="s">
        <v>113</v>
      </c>
      <c r="BC38" s="77" t="s">
        <v>324</v>
      </c>
      <c r="BD38" s="77" t="s">
        <v>1049</v>
      </c>
      <c r="BE38" s="77" t="s">
        <v>114</v>
      </c>
      <c r="BF38" s="77"/>
      <c r="BG38" s="77" t="s">
        <v>112</v>
      </c>
      <c r="BH38" s="77" t="s">
        <v>181</v>
      </c>
      <c r="BI38" s="77" t="s">
        <v>114</v>
      </c>
      <c r="BJ38" s="77"/>
      <c r="BK38" s="77" t="s">
        <v>201</v>
      </c>
      <c r="BL38" s="77"/>
      <c r="BM38" s="77" t="s">
        <v>140</v>
      </c>
      <c r="BN38" s="77" t="s">
        <v>2805</v>
      </c>
    </row>
    <row r="39" spans="1:66">
      <c r="A39" s="77">
        <v>54</v>
      </c>
      <c r="B39" s="77" t="s">
        <v>84</v>
      </c>
      <c r="C39" s="77" t="s">
        <v>85</v>
      </c>
      <c r="D39" s="77"/>
      <c r="E39" s="77" t="s">
        <v>2806</v>
      </c>
      <c r="F39" s="77"/>
      <c r="G39" s="77" t="s">
        <v>2807</v>
      </c>
      <c r="H39" s="77" t="s">
        <v>2808</v>
      </c>
      <c r="I39" s="77" t="s">
        <v>114</v>
      </c>
      <c r="J39" s="77" t="s">
        <v>1107</v>
      </c>
      <c r="K39" s="77" t="s">
        <v>19</v>
      </c>
      <c r="L39" s="77" t="s">
        <v>92</v>
      </c>
      <c r="M39" s="77" t="s">
        <v>2419</v>
      </c>
      <c r="N39" s="77"/>
      <c r="O39" s="77"/>
      <c r="P39" s="77"/>
      <c r="Q39" s="77" t="s">
        <v>2809</v>
      </c>
      <c r="R39" s="77" t="s">
        <v>19</v>
      </c>
      <c r="S39" s="77" t="s">
        <v>2810</v>
      </c>
      <c r="T39" s="77" t="s">
        <v>96</v>
      </c>
      <c r="U39" s="77" t="s">
        <v>2811</v>
      </c>
      <c r="V39" s="77" t="s">
        <v>98</v>
      </c>
      <c r="W39" s="77" t="s">
        <v>1039</v>
      </c>
      <c r="X39" s="77" t="s">
        <v>1177</v>
      </c>
      <c r="Y39" s="77" t="s">
        <v>100</v>
      </c>
      <c r="Z39" s="77" t="s">
        <v>153</v>
      </c>
      <c r="AA39" s="77" t="s">
        <v>1877</v>
      </c>
      <c r="AB39" s="77" t="s">
        <v>2809</v>
      </c>
      <c r="AC39" s="77">
        <v>5639987</v>
      </c>
      <c r="AD39" s="77" t="s">
        <v>19</v>
      </c>
      <c r="AE39" s="77" t="s">
        <v>2812</v>
      </c>
      <c r="AF39" s="77" t="s">
        <v>19</v>
      </c>
      <c r="AG39" s="77" t="s">
        <v>2812</v>
      </c>
      <c r="AH39" s="77" t="s">
        <v>2687</v>
      </c>
      <c r="AI39" s="77" t="s">
        <v>1049</v>
      </c>
      <c r="AJ39" s="77" t="s">
        <v>107</v>
      </c>
      <c r="AK39" s="77" t="s">
        <v>114</v>
      </c>
      <c r="AL39" s="77">
        <v>5980</v>
      </c>
      <c r="AM39" s="77" t="s">
        <v>299</v>
      </c>
      <c r="AN39" s="77" t="s">
        <v>2813</v>
      </c>
      <c r="AO39" s="77" t="s">
        <v>300</v>
      </c>
      <c r="AP39" s="77" t="s">
        <v>275</v>
      </c>
      <c r="AQ39" s="77" t="s">
        <v>484</v>
      </c>
      <c r="AR39" s="77" t="s">
        <v>2814</v>
      </c>
      <c r="AS39" s="77" t="s">
        <v>2815</v>
      </c>
      <c r="AT39" s="77" t="s">
        <v>2358</v>
      </c>
      <c r="AU39" s="77"/>
      <c r="AV39" s="77" t="s">
        <v>2816</v>
      </c>
      <c r="AW39" s="77"/>
      <c r="AX39" s="77"/>
      <c r="AY39" s="77"/>
      <c r="AZ39" s="77"/>
      <c r="BA39" s="77">
        <v>81638416</v>
      </c>
      <c r="BB39" s="77" t="s">
        <v>113</v>
      </c>
      <c r="BC39" s="77" t="s">
        <v>324</v>
      </c>
      <c r="BD39" s="77" t="s">
        <v>1049</v>
      </c>
      <c r="BE39" s="77" t="s">
        <v>114</v>
      </c>
      <c r="BF39" s="77"/>
      <c r="BG39" s="77" t="s">
        <v>112</v>
      </c>
      <c r="BH39" s="77" t="s">
        <v>181</v>
      </c>
      <c r="BI39" s="77" t="s">
        <v>114</v>
      </c>
      <c r="BJ39" s="77"/>
      <c r="BK39" s="77" t="s">
        <v>507</v>
      </c>
      <c r="BL39" s="77"/>
      <c r="BM39" s="77" t="s">
        <v>115</v>
      </c>
      <c r="BN39" s="77"/>
    </row>
    <row r="40" spans="1:66">
      <c r="A40" s="77">
        <v>55</v>
      </c>
      <c r="B40" s="77" t="s">
        <v>84</v>
      </c>
      <c r="C40" s="77" t="s">
        <v>85</v>
      </c>
      <c r="D40" s="77" t="s">
        <v>2817</v>
      </c>
      <c r="E40" s="77" t="s">
        <v>2818</v>
      </c>
      <c r="F40" s="77" t="s">
        <v>2380</v>
      </c>
      <c r="G40" s="77" t="s">
        <v>2819</v>
      </c>
      <c r="H40" s="77" t="s">
        <v>2820</v>
      </c>
      <c r="I40" s="77" t="s">
        <v>114</v>
      </c>
      <c r="J40" s="77" t="s">
        <v>174</v>
      </c>
      <c r="K40" s="77" t="s">
        <v>35</v>
      </c>
      <c r="L40" s="77" t="s">
        <v>92</v>
      </c>
      <c r="M40" s="77" t="s">
        <v>2365</v>
      </c>
      <c r="N40" s="77" t="s">
        <v>2821</v>
      </c>
      <c r="O40" s="77"/>
      <c r="P40" s="77"/>
      <c r="Q40" s="77" t="s">
        <v>2817</v>
      </c>
      <c r="R40" s="77" t="s">
        <v>35</v>
      </c>
      <c r="S40" s="77" t="s">
        <v>2822</v>
      </c>
      <c r="T40" s="77" t="s">
        <v>96</v>
      </c>
      <c r="U40" s="77" t="s">
        <v>2823</v>
      </c>
      <c r="V40" s="77" t="s">
        <v>98</v>
      </c>
      <c r="W40" s="77" t="s">
        <v>267</v>
      </c>
      <c r="X40" s="77" t="s">
        <v>174</v>
      </c>
      <c r="Y40" s="77" t="s">
        <v>439</v>
      </c>
      <c r="Z40" s="77" t="s">
        <v>2824</v>
      </c>
      <c r="AA40" s="77" t="s">
        <v>1225</v>
      </c>
      <c r="AB40" s="77" t="s">
        <v>2817</v>
      </c>
      <c r="AC40" s="77">
        <v>5639950</v>
      </c>
      <c r="AD40" s="77" t="s">
        <v>35</v>
      </c>
      <c r="AE40" s="77" t="s">
        <v>2825</v>
      </c>
      <c r="AF40" s="77" t="s">
        <v>35</v>
      </c>
      <c r="AG40" s="77" t="s">
        <v>2826</v>
      </c>
      <c r="AH40" s="77" t="s">
        <v>2513</v>
      </c>
      <c r="AI40" s="77" t="s">
        <v>273</v>
      </c>
      <c r="AJ40" s="77" t="s">
        <v>107</v>
      </c>
      <c r="AK40" s="77" t="s">
        <v>114</v>
      </c>
      <c r="AL40" s="77">
        <v>2840</v>
      </c>
      <c r="AM40" s="77"/>
      <c r="AN40" s="77" t="s">
        <v>2821</v>
      </c>
      <c r="AO40" s="77" t="s">
        <v>274</v>
      </c>
      <c r="AP40" s="77" t="s">
        <v>275</v>
      </c>
      <c r="AQ40" s="77" t="s">
        <v>276</v>
      </c>
      <c r="AR40" s="77" t="s">
        <v>2827</v>
      </c>
      <c r="AS40" s="77" t="s">
        <v>2828</v>
      </c>
      <c r="AT40" s="77" t="s">
        <v>2358</v>
      </c>
      <c r="AU40" s="77"/>
      <c r="AV40" s="77" t="s">
        <v>2829</v>
      </c>
      <c r="AW40" s="77"/>
      <c r="AX40" s="77"/>
      <c r="AY40" s="77"/>
      <c r="AZ40" s="77"/>
      <c r="BA40" s="77">
        <v>75244837</v>
      </c>
      <c r="BB40" s="77" t="s">
        <v>113</v>
      </c>
      <c r="BC40" s="77" t="s">
        <v>324</v>
      </c>
      <c r="BD40" s="77" t="s">
        <v>273</v>
      </c>
      <c r="BE40" s="77" t="s">
        <v>114</v>
      </c>
      <c r="BF40" s="77"/>
      <c r="BG40" s="77" t="s">
        <v>362</v>
      </c>
      <c r="BH40" s="77" t="s">
        <v>181</v>
      </c>
      <c r="BI40" s="77" t="s">
        <v>114</v>
      </c>
      <c r="BJ40" s="77"/>
      <c r="BK40" s="77" t="s">
        <v>201</v>
      </c>
      <c r="BL40" s="77"/>
      <c r="BM40" s="77" t="s">
        <v>140</v>
      </c>
      <c r="BN40" s="77" t="s">
        <v>239</v>
      </c>
    </row>
    <row r="41" spans="1:66">
      <c r="A41" s="77">
        <v>56</v>
      </c>
      <c r="B41" s="77" t="s">
        <v>84</v>
      </c>
      <c r="C41" s="77" t="s">
        <v>85</v>
      </c>
      <c r="D41" s="77" t="s">
        <v>2830</v>
      </c>
      <c r="E41" s="77" t="s">
        <v>2831</v>
      </c>
      <c r="F41" s="77" t="s">
        <v>2380</v>
      </c>
      <c r="G41" s="77" t="s">
        <v>2832</v>
      </c>
      <c r="H41" s="77" t="s">
        <v>2833</v>
      </c>
      <c r="I41" s="77" t="s">
        <v>114</v>
      </c>
      <c r="J41" s="77" t="s">
        <v>174</v>
      </c>
      <c r="K41" s="77" t="s">
        <v>19</v>
      </c>
      <c r="L41" s="77" t="s">
        <v>92</v>
      </c>
      <c r="M41" s="77" t="s">
        <v>2365</v>
      </c>
      <c r="N41" s="77" t="s">
        <v>2821</v>
      </c>
      <c r="O41" s="77"/>
      <c r="P41" s="77"/>
      <c r="Q41" s="77" t="s">
        <v>2834</v>
      </c>
      <c r="R41" s="77" t="s">
        <v>19</v>
      </c>
      <c r="S41" s="77" t="s">
        <v>2835</v>
      </c>
      <c r="T41" s="77" t="s">
        <v>126</v>
      </c>
      <c r="U41" s="77" t="s">
        <v>2836</v>
      </c>
      <c r="V41" s="77" t="s">
        <v>98</v>
      </c>
      <c r="W41" s="77" t="s">
        <v>267</v>
      </c>
      <c r="X41" s="77" t="s">
        <v>174</v>
      </c>
      <c r="Y41" s="77" t="s">
        <v>568</v>
      </c>
      <c r="Z41" s="77" t="s">
        <v>2837</v>
      </c>
      <c r="AA41" s="77" t="s">
        <v>2838</v>
      </c>
      <c r="AB41" s="77" t="s">
        <v>2834</v>
      </c>
      <c r="AC41" s="77">
        <v>5639932</v>
      </c>
      <c r="AD41" s="77" t="s">
        <v>19</v>
      </c>
      <c r="AE41" s="77" t="s">
        <v>2839</v>
      </c>
      <c r="AF41" s="77" t="s">
        <v>19</v>
      </c>
      <c r="AG41" s="77" t="s">
        <v>2839</v>
      </c>
      <c r="AH41" s="77" t="s">
        <v>2221</v>
      </c>
      <c r="AI41" s="77" t="s">
        <v>273</v>
      </c>
      <c r="AJ41" s="77" t="s">
        <v>107</v>
      </c>
      <c r="AK41" s="77" t="s">
        <v>114</v>
      </c>
      <c r="AL41" s="77">
        <v>5880</v>
      </c>
      <c r="AM41" s="77"/>
      <c r="AN41" s="77" t="s">
        <v>2821</v>
      </c>
      <c r="AO41" s="77" t="s">
        <v>274</v>
      </c>
      <c r="AP41" s="77" t="s">
        <v>275</v>
      </c>
      <c r="AQ41" s="77" t="s">
        <v>339</v>
      </c>
      <c r="AR41" s="77" t="s">
        <v>2840</v>
      </c>
      <c r="AS41" s="77" t="s">
        <v>2841</v>
      </c>
      <c r="AT41" s="77" t="s">
        <v>2358</v>
      </c>
      <c r="AU41" s="77"/>
      <c r="AV41" s="77" t="s">
        <v>2842</v>
      </c>
      <c r="AW41" s="77"/>
      <c r="AX41" s="77"/>
      <c r="AY41" s="77"/>
      <c r="AZ41" s="77"/>
      <c r="BA41" s="77">
        <v>74551685</v>
      </c>
      <c r="BB41" s="77" t="s">
        <v>113</v>
      </c>
      <c r="BC41" s="77" t="s">
        <v>324</v>
      </c>
      <c r="BD41" s="77" t="s">
        <v>273</v>
      </c>
      <c r="BE41" s="77" t="s">
        <v>114</v>
      </c>
      <c r="BF41" s="77"/>
      <c r="BG41" s="77" t="s">
        <v>362</v>
      </c>
      <c r="BH41" s="77" t="s">
        <v>181</v>
      </c>
      <c r="BI41" s="77" t="s">
        <v>114</v>
      </c>
      <c r="BJ41" s="77"/>
      <c r="BK41" s="77" t="s">
        <v>201</v>
      </c>
      <c r="BL41" s="77"/>
      <c r="BM41" s="77" t="s">
        <v>140</v>
      </c>
      <c r="BN41" s="77" t="s">
        <v>239</v>
      </c>
    </row>
    <row r="42" spans="1:66">
      <c r="A42" s="77">
        <v>57</v>
      </c>
      <c r="B42" s="77" t="s">
        <v>84</v>
      </c>
      <c r="C42" s="77" t="s">
        <v>85</v>
      </c>
      <c r="D42" s="77" t="s">
        <v>2843</v>
      </c>
      <c r="E42" s="77" t="s">
        <v>2844</v>
      </c>
      <c r="F42" s="77" t="s">
        <v>2380</v>
      </c>
      <c r="G42" s="77" t="s">
        <v>2845</v>
      </c>
      <c r="H42" s="77" t="s">
        <v>2846</v>
      </c>
      <c r="I42" s="77" t="s">
        <v>114</v>
      </c>
      <c r="J42" s="77" t="s">
        <v>174</v>
      </c>
      <c r="K42" s="77" t="s">
        <v>19</v>
      </c>
      <c r="L42" s="77" t="s">
        <v>92</v>
      </c>
      <c r="M42" s="77" t="s">
        <v>2365</v>
      </c>
      <c r="N42" s="77" t="s">
        <v>2847</v>
      </c>
      <c r="O42" s="77"/>
      <c r="P42" s="77"/>
      <c r="Q42" s="77" t="s">
        <v>2843</v>
      </c>
      <c r="R42" s="77" t="s">
        <v>19</v>
      </c>
      <c r="S42" s="77" t="s">
        <v>2848</v>
      </c>
      <c r="T42" s="77" t="s">
        <v>126</v>
      </c>
      <c r="U42" s="77" t="s">
        <v>2849</v>
      </c>
      <c r="V42" s="77" t="s">
        <v>98</v>
      </c>
      <c r="W42" s="77" t="s">
        <v>267</v>
      </c>
      <c r="X42" s="77" t="s">
        <v>174</v>
      </c>
      <c r="Y42" s="77" t="s">
        <v>555</v>
      </c>
      <c r="Z42" s="77" t="s">
        <v>1151</v>
      </c>
      <c r="AA42" s="77" t="s">
        <v>2850</v>
      </c>
      <c r="AB42" s="77" t="s">
        <v>2843</v>
      </c>
      <c r="AC42" s="77">
        <v>5639928</v>
      </c>
      <c r="AD42" s="77" t="s">
        <v>19</v>
      </c>
      <c r="AE42" s="77" t="s">
        <v>2851</v>
      </c>
      <c r="AF42" s="77" t="s">
        <v>19</v>
      </c>
      <c r="AG42" s="77" t="s">
        <v>2851</v>
      </c>
      <c r="AH42" s="77" t="s">
        <v>2221</v>
      </c>
      <c r="AI42" s="77" t="s">
        <v>273</v>
      </c>
      <c r="AJ42" s="77" t="s">
        <v>107</v>
      </c>
      <c r="AK42" s="77" t="s">
        <v>114</v>
      </c>
      <c r="AL42" s="77">
        <v>5980</v>
      </c>
      <c r="AM42" s="77"/>
      <c r="AN42" s="77" t="s">
        <v>2847</v>
      </c>
      <c r="AO42" s="77" t="s">
        <v>274</v>
      </c>
      <c r="AP42" s="77" t="s">
        <v>275</v>
      </c>
      <c r="AQ42" s="77" t="s">
        <v>276</v>
      </c>
      <c r="AR42" s="77" t="s">
        <v>2852</v>
      </c>
      <c r="AS42" s="77" t="s">
        <v>2853</v>
      </c>
      <c r="AT42" s="77" t="s">
        <v>2358</v>
      </c>
      <c r="AU42" s="77"/>
      <c r="AV42" s="77" t="s">
        <v>2854</v>
      </c>
      <c r="AW42" s="77"/>
      <c r="AX42" s="77"/>
      <c r="AY42" s="77"/>
      <c r="AZ42" s="77"/>
      <c r="BA42" s="77">
        <v>74582088</v>
      </c>
      <c r="BB42" s="77" t="s">
        <v>113</v>
      </c>
      <c r="BC42" s="77" t="s">
        <v>324</v>
      </c>
      <c r="BD42" s="77" t="s">
        <v>273</v>
      </c>
      <c r="BE42" s="77" t="s">
        <v>114</v>
      </c>
      <c r="BF42" s="77"/>
      <c r="BG42" s="77" t="s">
        <v>362</v>
      </c>
      <c r="BH42" s="77" t="s">
        <v>181</v>
      </c>
      <c r="BI42" s="77" t="s">
        <v>114</v>
      </c>
      <c r="BJ42" s="77"/>
      <c r="BK42" s="77" t="s">
        <v>201</v>
      </c>
      <c r="BL42" s="77"/>
      <c r="BM42" s="77" t="s">
        <v>140</v>
      </c>
      <c r="BN42" s="77" t="s">
        <v>239</v>
      </c>
    </row>
    <row r="43" spans="1:66">
      <c r="A43" s="77">
        <v>58</v>
      </c>
      <c r="B43" s="77" t="s">
        <v>84</v>
      </c>
      <c r="C43" s="77" t="s">
        <v>85</v>
      </c>
      <c r="D43" s="77" t="s">
        <v>2855</v>
      </c>
      <c r="E43" s="77" t="s">
        <v>2856</v>
      </c>
      <c r="F43" s="77" t="s">
        <v>2857</v>
      </c>
      <c r="G43" s="77" t="s">
        <v>2858</v>
      </c>
      <c r="H43" s="77" t="s">
        <v>2859</v>
      </c>
      <c r="I43" s="77" t="s">
        <v>114</v>
      </c>
      <c r="J43" s="77" t="s">
        <v>174</v>
      </c>
      <c r="K43" s="77" t="s">
        <v>328</v>
      </c>
      <c r="L43" s="77" t="s">
        <v>2383</v>
      </c>
      <c r="M43" s="77" t="s">
        <v>2860</v>
      </c>
      <c r="N43" s="77" t="s">
        <v>114</v>
      </c>
      <c r="O43" s="77" t="s">
        <v>328</v>
      </c>
      <c r="P43" s="77" t="s">
        <v>2861</v>
      </c>
      <c r="Q43" s="77" t="s">
        <v>2855</v>
      </c>
      <c r="R43" s="77" t="s">
        <v>19</v>
      </c>
      <c r="S43" s="77" t="s">
        <v>2862</v>
      </c>
      <c r="T43" s="77" t="s">
        <v>126</v>
      </c>
      <c r="U43" s="77" t="s">
        <v>2863</v>
      </c>
      <c r="V43" s="77" t="s">
        <v>98</v>
      </c>
      <c r="W43" s="77" t="s">
        <v>267</v>
      </c>
      <c r="X43" s="77" t="s">
        <v>174</v>
      </c>
      <c r="Y43" s="77" t="s">
        <v>1367</v>
      </c>
      <c r="Z43" s="77" t="s">
        <v>2511</v>
      </c>
      <c r="AA43" s="77" t="s">
        <v>441</v>
      </c>
      <c r="AB43" s="77" t="s">
        <v>2855</v>
      </c>
      <c r="AC43" s="77">
        <v>5639924</v>
      </c>
      <c r="AD43" s="77" t="s">
        <v>19</v>
      </c>
      <c r="AE43" s="77" t="s">
        <v>2864</v>
      </c>
      <c r="AF43" s="77" t="s">
        <v>19</v>
      </c>
      <c r="AG43" s="77" t="s">
        <v>2864</v>
      </c>
      <c r="AH43" s="77" t="s">
        <v>2221</v>
      </c>
      <c r="AI43" s="77" t="s">
        <v>273</v>
      </c>
      <c r="AJ43" s="77" t="s">
        <v>107</v>
      </c>
      <c r="AK43" s="77" t="s">
        <v>114</v>
      </c>
      <c r="AL43" s="77">
        <v>5680</v>
      </c>
      <c r="AM43" s="77"/>
      <c r="AN43" s="77" t="s">
        <v>114</v>
      </c>
      <c r="AO43" s="77" t="s">
        <v>274</v>
      </c>
      <c r="AP43" s="77" t="s">
        <v>275</v>
      </c>
      <c r="AQ43" s="77" t="s">
        <v>339</v>
      </c>
      <c r="AR43" s="77" t="s">
        <v>2865</v>
      </c>
      <c r="AS43" s="77" t="s">
        <v>2866</v>
      </c>
      <c r="AT43" s="77" t="s">
        <v>2358</v>
      </c>
      <c r="AU43" s="77"/>
      <c r="AV43" s="77" t="s">
        <v>2867</v>
      </c>
      <c r="AW43" s="77"/>
      <c r="AX43" s="77"/>
      <c r="AY43" s="77"/>
      <c r="AZ43" s="77"/>
      <c r="BA43" s="77">
        <v>82910637</v>
      </c>
      <c r="BB43" s="77" t="s">
        <v>113</v>
      </c>
      <c r="BC43" s="77" t="s">
        <v>324</v>
      </c>
      <c r="BD43" s="77" t="s">
        <v>273</v>
      </c>
      <c r="BE43" s="77" t="s">
        <v>114</v>
      </c>
      <c r="BF43" s="77"/>
      <c r="BG43" s="77" t="s">
        <v>112</v>
      </c>
      <c r="BH43" s="77" t="s">
        <v>181</v>
      </c>
      <c r="BI43" s="77" t="s">
        <v>114</v>
      </c>
      <c r="BJ43" s="77"/>
      <c r="BK43" s="77" t="s">
        <v>201</v>
      </c>
      <c r="BL43" s="77"/>
      <c r="BM43" s="77" t="s">
        <v>140</v>
      </c>
      <c r="BN43" s="77"/>
    </row>
    <row r="44" spans="1:66">
      <c r="A44" s="77">
        <v>59</v>
      </c>
      <c r="B44" s="77" t="s">
        <v>84</v>
      </c>
      <c r="C44" s="77" t="s">
        <v>85</v>
      </c>
      <c r="D44" s="77" t="s">
        <v>223</v>
      </c>
      <c r="E44" s="77" t="s">
        <v>2868</v>
      </c>
      <c r="F44" s="77" t="s">
        <v>2869</v>
      </c>
      <c r="G44" s="77" t="s">
        <v>2870</v>
      </c>
      <c r="H44" s="77" t="s">
        <v>2871</v>
      </c>
      <c r="I44" s="77" t="s">
        <v>2872</v>
      </c>
      <c r="J44" s="77" t="s">
        <v>191</v>
      </c>
      <c r="K44" s="77" t="s">
        <v>19</v>
      </c>
      <c r="L44" s="77" t="s">
        <v>2873</v>
      </c>
      <c r="M44" s="77" t="s">
        <v>2874</v>
      </c>
      <c r="N44" s="77" t="s">
        <v>114</v>
      </c>
      <c r="O44" s="77"/>
      <c r="P44" s="77"/>
      <c r="Q44" s="77" t="s">
        <v>2875</v>
      </c>
      <c r="R44" s="77" t="s">
        <v>19</v>
      </c>
      <c r="S44" s="77" t="s">
        <v>2876</v>
      </c>
      <c r="T44" s="77" t="s">
        <v>126</v>
      </c>
      <c r="U44" s="77" t="s">
        <v>2877</v>
      </c>
      <c r="V44" s="77" t="s">
        <v>98</v>
      </c>
      <c r="W44" s="77" t="s">
        <v>267</v>
      </c>
      <c r="X44" s="77" t="s">
        <v>191</v>
      </c>
      <c r="Y44" s="77" t="s">
        <v>293</v>
      </c>
      <c r="Z44" s="77" t="s">
        <v>294</v>
      </c>
      <c r="AA44" s="77" t="s">
        <v>295</v>
      </c>
      <c r="AB44" s="77" t="s">
        <v>2875</v>
      </c>
      <c r="AC44" s="77">
        <v>5639920</v>
      </c>
      <c r="AD44" s="77" t="s">
        <v>19</v>
      </c>
      <c r="AE44" s="77" t="s">
        <v>2878</v>
      </c>
      <c r="AF44" s="77" t="s">
        <v>19</v>
      </c>
      <c r="AG44" s="77" t="s">
        <v>2878</v>
      </c>
      <c r="AH44" s="77" t="s">
        <v>2221</v>
      </c>
      <c r="AI44" s="77" t="s">
        <v>273</v>
      </c>
      <c r="AJ44" s="77" t="s">
        <v>107</v>
      </c>
      <c r="AK44" s="77" t="s">
        <v>114</v>
      </c>
      <c r="AL44" s="77">
        <v>6080</v>
      </c>
      <c r="AM44" s="77"/>
      <c r="AN44" s="77" t="s">
        <v>114</v>
      </c>
      <c r="AO44" s="77" t="s">
        <v>274</v>
      </c>
      <c r="AP44" s="77" t="s">
        <v>275</v>
      </c>
      <c r="AQ44" s="77" t="s">
        <v>339</v>
      </c>
      <c r="AR44" s="77" t="s">
        <v>2879</v>
      </c>
      <c r="AS44" s="77" t="s">
        <v>2880</v>
      </c>
      <c r="AT44" s="77" t="s">
        <v>2358</v>
      </c>
      <c r="AU44" s="77"/>
      <c r="AV44" s="77" t="s">
        <v>2881</v>
      </c>
      <c r="AW44" s="77"/>
      <c r="AX44" s="77"/>
      <c r="AY44" s="77"/>
      <c r="AZ44" s="77"/>
      <c r="BA44" s="77">
        <v>85451144</v>
      </c>
      <c r="BB44" s="77" t="s">
        <v>113</v>
      </c>
      <c r="BC44" s="77" t="s">
        <v>324</v>
      </c>
      <c r="BD44" s="77" t="s">
        <v>273</v>
      </c>
      <c r="BE44" s="77" t="s">
        <v>114</v>
      </c>
      <c r="BF44" s="77"/>
      <c r="BG44" s="77" t="s">
        <v>362</v>
      </c>
      <c r="BH44" s="77" t="s">
        <v>181</v>
      </c>
      <c r="BI44" s="77" t="s">
        <v>114</v>
      </c>
      <c r="BJ44" s="77"/>
      <c r="BK44" s="77" t="s">
        <v>201</v>
      </c>
      <c r="BL44" s="77"/>
      <c r="BM44" s="77" t="s">
        <v>140</v>
      </c>
      <c r="BN44" s="77" t="s">
        <v>2882</v>
      </c>
    </row>
    <row r="45" spans="1:66">
      <c r="A45" s="77">
        <v>60</v>
      </c>
      <c r="B45" s="77" t="s">
        <v>84</v>
      </c>
      <c r="C45" s="77" t="s">
        <v>85</v>
      </c>
      <c r="D45" s="77" t="s">
        <v>2883</v>
      </c>
      <c r="E45" s="77" t="s">
        <v>2884</v>
      </c>
      <c r="F45" s="77" t="s">
        <v>2448</v>
      </c>
      <c r="G45" s="77" t="s">
        <v>2885</v>
      </c>
      <c r="H45" s="77" t="s">
        <v>2886</v>
      </c>
      <c r="I45" s="77"/>
      <c r="J45" s="77" t="s">
        <v>174</v>
      </c>
      <c r="K45" s="77" t="s">
        <v>22</v>
      </c>
      <c r="L45" s="77" t="s">
        <v>92</v>
      </c>
      <c r="M45" s="77" t="s">
        <v>93</v>
      </c>
      <c r="N45" s="77" t="s">
        <v>2451</v>
      </c>
      <c r="O45" s="77"/>
      <c r="P45" s="77"/>
      <c r="Q45" s="77" t="s">
        <v>2883</v>
      </c>
      <c r="R45" s="77" t="s">
        <v>22</v>
      </c>
      <c r="S45" s="77" t="s">
        <v>2887</v>
      </c>
      <c r="T45" s="77" t="s">
        <v>96</v>
      </c>
      <c r="U45" s="77" t="s">
        <v>2888</v>
      </c>
      <c r="V45" s="77" t="s">
        <v>98</v>
      </c>
      <c r="W45" s="77" t="s">
        <v>267</v>
      </c>
      <c r="X45" s="77" t="s">
        <v>174</v>
      </c>
      <c r="Y45" s="77" t="s">
        <v>515</v>
      </c>
      <c r="Z45" s="77" t="s">
        <v>1381</v>
      </c>
      <c r="AA45" s="77" t="s">
        <v>2889</v>
      </c>
      <c r="AB45" s="77" t="s">
        <v>2883</v>
      </c>
      <c r="AC45" s="77">
        <v>5639919</v>
      </c>
      <c r="AD45" s="77" t="s">
        <v>22</v>
      </c>
      <c r="AE45" s="77" t="s">
        <v>2878</v>
      </c>
      <c r="AF45" s="77" t="s">
        <v>22</v>
      </c>
      <c r="AG45" s="77" t="s">
        <v>2890</v>
      </c>
      <c r="AH45" s="77" t="s">
        <v>2891</v>
      </c>
      <c r="AI45" s="77" t="s">
        <v>319</v>
      </c>
      <c r="AJ45" s="77" t="s">
        <v>107</v>
      </c>
      <c r="AK45" s="77" t="s">
        <v>114</v>
      </c>
      <c r="AL45" s="77">
        <v>11400</v>
      </c>
      <c r="AM45" s="77"/>
      <c r="AN45" s="77" t="s">
        <v>2448</v>
      </c>
      <c r="AO45" s="77" t="s">
        <v>300</v>
      </c>
      <c r="AP45" s="77" t="s">
        <v>275</v>
      </c>
      <c r="AQ45" s="77"/>
      <c r="AR45" s="77" t="s">
        <v>2892</v>
      </c>
      <c r="AS45" s="77"/>
      <c r="AT45" s="77" t="s">
        <v>2358</v>
      </c>
      <c r="AU45" s="77"/>
      <c r="AV45" s="77" t="s">
        <v>2893</v>
      </c>
      <c r="AW45" s="77"/>
      <c r="AX45" s="77"/>
      <c r="AY45" s="77"/>
      <c r="AZ45" s="77"/>
      <c r="BA45" s="77">
        <v>82108998</v>
      </c>
      <c r="BB45" s="77" t="s">
        <v>113</v>
      </c>
      <c r="BC45" s="77" t="s">
        <v>324</v>
      </c>
      <c r="BD45" s="77" t="s">
        <v>273</v>
      </c>
      <c r="BE45" s="77" t="s">
        <v>114</v>
      </c>
      <c r="BF45" s="77"/>
      <c r="BG45" s="77" t="s">
        <v>362</v>
      </c>
      <c r="BH45" s="77" t="s">
        <v>181</v>
      </c>
      <c r="BI45" s="77" t="s">
        <v>114</v>
      </c>
      <c r="BJ45" s="77"/>
      <c r="BK45" s="77"/>
      <c r="BL45" s="77"/>
      <c r="BM45" s="77" t="s">
        <v>140</v>
      </c>
      <c r="BN45" s="77" t="s">
        <v>93</v>
      </c>
    </row>
    <row r="46" spans="1:66">
      <c r="A46" s="77">
        <v>61</v>
      </c>
      <c r="B46" s="77" t="s">
        <v>84</v>
      </c>
      <c r="C46" s="77" t="s">
        <v>85</v>
      </c>
      <c r="D46" s="77" t="s">
        <v>121</v>
      </c>
      <c r="E46" s="77" t="s">
        <v>2894</v>
      </c>
      <c r="F46" s="77" t="s">
        <v>2692</v>
      </c>
      <c r="G46" s="77" t="s">
        <v>2895</v>
      </c>
      <c r="H46" s="77" t="s">
        <v>2896</v>
      </c>
      <c r="I46" s="77" t="s">
        <v>2695</v>
      </c>
      <c r="J46" s="77" t="s">
        <v>191</v>
      </c>
      <c r="K46" s="77" t="s">
        <v>19</v>
      </c>
      <c r="L46" s="77" t="s">
        <v>2466</v>
      </c>
      <c r="M46" s="77" t="s">
        <v>2467</v>
      </c>
      <c r="N46" s="77" t="s">
        <v>114</v>
      </c>
      <c r="O46" s="77"/>
      <c r="P46" s="77"/>
      <c r="Q46" s="77" t="s">
        <v>2897</v>
      </c>
      <c r="R46" s="77" t="s">
        <v>19</v>
      </c>
      <c r="S46" s="77" t="s">
        <v>2898</v>
      </c>
      <c r="T46" s="77" t="s">
        <v>126</v>
      </c>
      <c r="U46" s="77" t="s">
        <v>2899</v>
      </c>
      <c r="V46" s="77" t="s">
        <v>98</v>
      </c>
      <c r="W46" s="77" t="s">
        <v>1039</v>
      </c>
      <c r="X46" s="77" t="s">
        <v>191</v>
      </c>
      <c r="Y46" s="77" t="s">
        <v>1367</v>
      </c>
      <c r="Z46" s="77" t="s">
        <v>2285</v>
      </c>
      <c r="AA46" s="77" t="s">
        <v>2286</v>
      </c>
      <c r="AB46" s="77" t="s">
        <v>2897</v>
      </c>
      <c r="AC46" s="77">
        <v>5639912</v>
      </c>
      <c r="AD46" s="77" t="s">
        <v>19</v>
      </c>
      <c r="AE46" s="77" t="s">
        <v>2900</v>
      </c>
      <c r="AF46" s="77" t="s">
        <v>19</v>
      </c>
      <c r="AG46" s="77" t="s">
        <v>2901</v>
      </c>
      <c r="AH46" s="77" t="s">
        <v>2299</v>
      </c>
      <c r="AI46" s="77" t="s">
        <v>1049</v>
      </c>
      <c r="AJ46" s="77" t="s">
        <v>107</v>
      </c>
      <c r="AK46" s="77" t="s">
        <v>114</v>
      </c>
      <c r="AL46" s="77">
        <v>5680</v>
      </c>
      <c r="AM46" s="77"/>
      <c r="AN46" s="77" t="s">
        <v>114</v>
      </c>
      <c r="AO46" s="77" t="s">
        <v>274</v>
      </c>
      <c r="AP46" s="77" t="s">
        <v>275</v>
      </c>
      <c r="AQ46" s="77" t="s">
        <v>339</v>
      </c>
      <c r="AR46" s="77" t="s">
        <v>2902</v>
      </c>
      <c r="AS46" s="77" t="s">
        <v>2903</v>
      </c>
      <c r="AT46" s="77" t="s">
        <v>2358</v>
      </c>
      <c r="AU46" s="77"/>
      <c r="AV46" s="77" t="s">
        <v>2904</v>
      </c>
      <c r="AW46" s="77"/>
      <c r="AX46" s="77"/>
      <c r="AY46" s="77"/>
      <c r="AZ46" s="77"/>
      <c r="BA46" s="77">
        <v>85479597</v>
      </c>
      <c r="BB46" s="77" t="s">
        <v>113</v>
      </c>
      <c r="BC46" s="77" t="s">
        <v>324</v>
      </c>
      <c r="BD46" s="77" t="s">
        <v>1049</v>
      </c>
      <c r="BE46" s="77" t="s">
        <v>114</v>
      </c>
      <c r="BF46" s="77"/>
      <c r="BG46" s="77" t="s">
        <v>112</v>
      </c>
      <c r="BH46" s="77" t="s">
        <v>181</v>
      </c>
      <c r="BI46" s="77" t="s">
        <v>114</v>
      </c>
      <c r="BJ46" s="77"/>
      <c r="BK46" s="77" t="s">
        <v>201</v>
      </c>
      <c r="BL46" s="77"/>
      <c r="BM46" s="77" t="s">
        <v>140</v>
      </c>
      <c r="BN46" s="77" t="s">
        <v>2475</v>
      </c>
    </row>
    <row r="47" spans="1:66">
      <c r="A47" s="77">
        <v>62</v>
      </c>
      <c r="B47" s="77" t="s">
        <v>84</v>
      </c>
      <c r="C47" s="77" t="s">
        <v>85</v>
      </c>
      <c r="D47" s="77" t="s">
        <v>2905</v>
      </c>
      <c r="E47" s="77" t="s">
        <v>2906</v>
      </c>
      <c r="F47" s="77" t="s">
        <v>2519</v>
      </c>
      <c r="G47" s="77" t="s">
        <v>2907</v>
      </c>
      <c r="H47" s="77" t="s">
        <v>2908</v>
      </c>
      <c r="I47" s="77" t="s">
        <v>2909</v>
      </c>
      <c r="J47" s="77"/>
      <c r="K47" s="77" t="s">
        <v>2595</v>
      </c>
      <c r="L47" s="77" t="s">
        <v>2479</v>
      </c>
      <c r="M47" s="77" t="s">
        <v>2779</v>
      </c>
      <c r="N47" s="77" t="s">
        <v>114</v>
      </c>
      <c r="O47" s="77" t="s">
        <v>2595</v>
      </c>
      <c r="P47" s="77" t="s">
        <v>2910</v>
      </c>
      <c r="Q47" s="77" t="s">
        <v>2911</v>
      </c>
      <c r="R47" s="77" t="s">
        <v>19</v>
      </c>
      <c r="S47" s="77" t="s">
        <v>2912</v>
      </c>
      <c r="T47" s="77" t="s">
        <v>126</v>
      </c>
      <c r="U47" s="77" t="s">
        <v>2913</v>
      </c>
      <c r="V47" s="77" t="s">
        <v>98</v>
      </c>
      <c r="W47" s="77" t="s">
        <v>1039</v>
      </c>
      <c r="X47" s="77" t="s">
        <v>191</v>
      </c>
      <c r="Y47" s="77" t="s">
        <v>583</v>
      </c>
      <c r="Z47" s="77" t="s">
        <v>168</v>
      </c>
      <c r="AA47" s="77" t="s">
        <v>2914</v>
      </c>
      <c r="AB47" s="77" t="s">
        <v>2911</v>
      </c>
      <c r="AC47" s="77">
        <v>5639547</v>
      </c>
      <c r="AD47" s="77" t="s">
        <v>19</v>
      </c>
      <c r="AE47" s="77" t="s">
        <v>2915</v>
      </c>
      <c r="AF47" s="77" t="s">
        <v>19</v>
      </c>
      <c r="AG47" s="77" t="s">
        <v>2915</v>
      </c>
      <c r="AH47" s="77" t="s">
        <v>2231</v>
      </c>
      <c r="AI47" s="77" t="s">
        <v>1049</v>
      </c>
      <c r="AJ47" s="77" t="s">
        <v>107</v>
      </c>
      <c r="AK47" s="77" t="s">
        <v>114</v>
      </c>
      <c r="AL47" s="77">
        <v>5380</v>
      </c>
      <c r="AM47" s="77"/>
      <c r="AN47" s="77" t="s">
        <v>114</v>
      </c>
      <c r="AO47" s="77" t="s">
        <v>274</v>
      </c>
      <c r="AP47" s="77" t="s">
        <v>275</v>
      </c>
      <c r="AQ47" s="77" t="s">
        <v>276</v>
      </c>
      <c r="AR47" s="77" t="s">
        <v>2916</v>
      </c>
      <c r="AS47" s="77" t="s">
        <v>2917</v>
      </c>
      <c r="AT47" s="77" t="s">
        <v>2358</v>
      </c>
      <c r="AU47" s="77"/>
      <c r="AV47" s="77" t="s">
        <v>2918</v>
      </c>
      <c r="AW47" s="77"/>
      <c r="AX47" s="77"/>
      <c r="AY47" s="77"/>
      <c r="AZ47" s="77"/>
      <c r="BA47" s="77">
        <v>85480697</v>
      </c>
      <c r="BB47" s="77" t="s">
        <v>113</v>
      </c>
      <c r="BC47" s="77" t="s">
        <v>324</v>
      </c>
      <c r="BD47" s="77" t="s">
        <v>1049</v>
      </c>
      <c r="BE47" s="77" t="s">
        <v>114</v>
      </c>
      <c r="BF47" s="77"/>
      <c r="BG47" s="77" t="s">
        <v>362</v>
      </c>
      <c r="BH47" s="77" t="s">
        <v>181</v>
      </c>
      <c r="BI47" s="77" t="s">
        <v>114</v>
      </c>
      <c r="BJ47" s="77"/>
      <c r="BK47" s="77" t="s">
        <v>201</v>
      </c>
      <c r="BL47" s="77"/>
      <c r="BM47" s="77" t="s">
        <v>115</v>
      </c>
      <c r="BN47" s="77" t="s">
        <v>2919</v>
      </c>
    </row>
    <row r="48" spans="1:66">
      <c r="A48" s="77">
        <v>63</v>
      </c>
      <c r="B48" s="77" t="s">
        <v>84</v>
      </c>
      <c r="C48" s="77" t="s">
        <v>85</v>
      </c>
      <c r="D48" s="77" t="s">
        <v>2920</v>
      </c>
      <c r="E48" s="77" t="s">
        <v>2921</v>
      </c>
      <c r="F48" s="77" t="s">
        <v>2380</v>
      </c>
      <c r="G48" s="77" t="s">
        <v>2922</v>
      </c>
      <c r="H48" s="77" t="s">
        <v>2923</v>
      </c>
      <c r="I48" s="77" t="s">
        <v>114</v>
      </c>
      <c r="J48" s="77" t="s">
        <v>174</v>
      </c>
      <c r="K48" s="77" t="s">
        <v>26</v>
      </c>
      <c r="L48" s="77" t="s">
        <v>2383</v>
      </c>
      <c r="M48" s="77" t="s">
        <v>2539</v>
      </c>
      <c r="N48" s="77" t="s">
        <v>114</v>
      </c>
      <c r="O48" s="77"/>
      <c r="P48" s="77"/>
      <c r="Q48" s="77" t="s">
        <v>2920</v>
      </c>
      <c r="R48" s="77" t="s">
        <v>26</v>
      </c>
      <c r="S48" s="77" t="s">
        <v>2924</v>
      </c>
      <c r="T48" s="77" t="s">
        <v>126</v>
      </c>
      <c r="U48" s="77" t="s">
        <v>2925</v>
      </c>
      <c r="V48" s="77" t="s">
        <v>312</v>
      </c>
      <c r="W48" s="77" t="s">
        <v>267</v>
      </c>
      <c r="X48" s="77" t="s">
        <v>129</v>
      </c>
      <c r="Y48" s="77" t="s">
        <v>2614</v>
      </c>
      <c r="Z48" s="77" t="s">
        <v>2926</v>
      </c>
      <c r="AA48" s="77" t="s">
        <v>2927</v>
      </c>
      <c r="AB48" s="77" t="s">
        <v>2920</v>
      </c>
      <c r="AC48" s="77">
        <v>5636650</v>
      </c>
      <c r="AD48" s="77" t="s">
        <v>26</v>
      </c>
      <c r="AE48" s="77" t="s">
        <v>2928</v>
      </c>
      <c r="AF48" s="77" t="s">
        <v>26</v>
      </c>
      <c r="AG48" s="77" t="s">
        <v>2928</v>
      </c>
      <c r="AH48" s="77" t="s">
        <v>2929</v>
      </c>
      <c r="AI48" s="77" t="s">
        <v>844</v>
      </c>
      <c r="AJ48" s="77" t="s">
        <v>107</v>
      </c>
      <c r="AK48" s="77" t="s">
        <v>114</v>
      </c>
      <c r="AL48" s="77">
        <v>19300</v>
      </c>
      <c r="AM48" s="77"/>
      <c r="AN48" s="77" t="s">
        <v>114</v>
      </c>
      <c r="AO48" s="77" t="s">
        <v>274</v>
      </c>
      <c r="AP48" s="77" t="s">
        <v>275</v>
      </c>
      <c r="AQ48" s="77" t="s">
        <v>276</v>
      </c>
      <c r="AR48" s="77" t="s">
        <v>2930</v>
      </c>
      <c r="AS48" s="77" t="s">
        <v>2931</v>
      </c>
      <c r="AT48" s="77" t="s">
        <v>2358</v>
      </c>
      <c r="AU48" s="77"/>
      <c r="AV48" s="77" t="s">
        <v>2932</v>
      </c>
      <c r="AW48" s="77"/>
      <c r="AX48" s="77"/>
      <c r="AY48" s="77"/>
      <c r="AZ48" s="77"/>
      <c r="BA48" s="77">
        <v>70495945</v>
      </c>
      <c r="BB48" s="77" t="s">
        <v>113</v>
      </c>
      <c r="BC48" s="77" t="s">
        <v>324</v>
      </c>
      <c r="BD48" s="77" t="s">
        <v>273</v>
      </c>
      <c r="BE48" s="77" t="s">
        <v>114</v>
      </c>
      <c r="BF48" s="77"/>
      <c r="BG48" s="77" t="s">
        <v>112</v>
      </c>
      <c r="BH48" s="77" t="s">
        <v>181</v>
      </c>
      <c r="BI48" s="77" t="s">
        <v>114</v>
      </c>
      <c r="BJ48" s="77"/>
      <c r="BK48" s="77" t="s">
        <v>201</v>
      </c>
      <c r="BL48" s="77"/>
      <c r="BM48" s="77" t="s">
        <v>140</v>
      </c>
      <c r="BN48" s="77" t="s">
        <v>239</v>
      </c>
    </row>
    <row r="49" spans="1:66">
      <c r="A49" s="77">
        <v>64</v>
      </c>
      <c r="B49" s="77" t="s">
        <v>84</v>
      </c>
      <c r="C49" s="77" t="s">
        <v>85</v>
      </c>
      <c r="D49" s="77" t="s">
        <v>2933</v>
      </c>
      <c r="E49" s="77" t="s">
        <v>2934</v>
      </c>
      <c r="F49" s="77" t="s">
        <v>2935</v>
      </c>
      <c r="G49" s="77" t="s">
        <v>2936</v>
      </c>
      <c r="H49" s="77" t="s">
        <v>2937</v>
      </c>
      <c r="I49" s="77"/>
      <c r="J49" s="77" t="s">
        <v>174</v>
      </c>
      <c r="K49" s="77" t="s">
        <v>26</v>
      </c>
      <c r="L49" s="77" t="s">
        <v>92</v>
      </c>
      <c r="M49" s="77" t="s">
        <v>93</v>
      </c>
      <c r="N49" s="77" t="s">
        <v>2938</v>
      </c>
      <c r="O49" s="77"/>
      <c r="P49" s="77"/>
      <c r="Q49" s="77" t="s">
        <v>2933</v>
      </c>
      <c r="R49" s="77" t="s">
        <v>26</v>
      </c>
      <c r="S49" s="77" t="s">
        <v>2939</v>
      </c>
      <c r="T49" s="77" t="s">
        <v>96</v>
      </c>
      <c r="U49" s="77" t="s">
        <v>2940</v>
      </c>
      <c r="V49" s="77" t="s">
        <v>98</v>
      </c>
      <c r="W49" s="77" t="s">
        <v>405</v>
      </c>
      <c r="X49" s="77" t="s">
        <v>174</v>
      </c>
      <c r="Y49" s="77" t="s">
        <v>568</v>
      </c>
      <c r="Z49" s="77" t="s">
        <v>2837</v>
      </c>
      <c r="AA49" s="77" t="s">
        <v>2941</v>
      </c>
      <c r="AB49" s="77" t="s">
        <v>2933</v>
      </c>
      <c r="AC49" s="77">
        <v>5636611</v>
      </c>
      <c r="AD49" s="77" t="s">
        <v>26</v>
      </c>
      <c r="AE49" s="77" t="s">
        <v>2942</v>
      </c>
      <c r="AF49" s="77" t="s">
        <v>26</v>
      </c>
      <c r="AG49" s="77" t="s">
        <v>2942</v>
      </c>
      <c r="AH49" s="77" t="s">
        <v>272</v>
      </c>
      <c r="AI49" s="77" t="s">
        <v>273</v>
      </c>
      <c r="AJ49" s="77" t="s">
        <v>107</v>
      </c>
      <c r="AK49" s="77" t="s">
        <v>114</v>
      </c>
      <c r="AL49" s="77">
        <v>5680</v>
      </c>
      <c r="AM49" s="77" t="s">
        <v>1227</v>
      </c>
      <c r="AN49" s="77" t="s">
        <v>2935</v>
      </c>
      <c r="AO49" s="77" t="s">
        <v>300</v>
      </c>
      <c r="AP49" s="77" t="s">
        <v>275</v>
      </c>
      <c r="AQ49" s="77" t="s">
        <v>459</v>
      </c>
      <c r="AR49" s="77" t="s">
        <v>2943</v>
      </c>
      <c r="AS49" s="77" t="s">
        <v>2944</v>
      </c>
      <c r="AT49" s="77" t="s">
        <v>2358</v>
      </c>
      <c r="AU49" s="77"/>
      <c r="AV49" s="77" t="s">
        <v>2945</v>
      </c>
      <c r="AW49" s="77"/>
      <c r="AX49" s="77"/>
      <c r="AY49" s="77"/>
      <c r="AZ49" s="77"/>
      <c r="BA49" s="77">
        <v>81885150</v>
      </c>
      <c r="BB49" s="77" t="s">
        <v>113</v>
      </c>
      <c r="BC49" s="77" t="s">
        <v>324</v>
      </c>
      <c r="BD49" s="77" t="s">
        <v>273</v>
      </c>
      <c r="BE49" s="77" t="s">
        <v>114</v>
      </c>
      <c r="BF49" s="77"/>
      <c r="BG49" s="77" t="s">
        <v>362</v>
      </c>
      <c r="BH49" s="77" t="s">
        <v>181</v>
      </c>
      <c r="BI49" s="77" t="s">
        <v>114</v>
      </c>
      <c r="BJ49" s="77"/>
      <c r="BK49" s="77" t="s">
        <v>201</v>
      </c>
      <c r="BL49" s="77"/>
      <c r="BM49" s="77" t="s">
        <v>140</v>
      </c>
      <c r="BN49" s="77" t="s">
        <v>93</v>
      </c>
    </row>
    <row r="50" spans="1:66">
      <c r="A50" s="77">
        <v>65</v>
      </c>
      <c r="B50" s="77" t="s">
        <v>84</v>
      </c>
      <c r="C50" s="77" t="s">
        <v>85</v>
      </c>
      <c r="D50" s="77" t="s">
        <v>2946</v>
      </c>
      <c r="E50" s="77" t="s">
        <v>2947</v>
      </c>
      <c r="F50" s="77" t="s">
        <v>451</v>
      </c>
      <c r="G50" s="77" t="s">
        <v>2948</v>
      </c>
      <c r="H50" s="77" t="s">
        <v>114</v>
      </c>
      <c r="I50" s="77" t="s">
        <v>114</v>
      </c>
      <c r="J50" s="77" t="s">
        <v>174</v>
      </c>
      <c r="K50" s="77" t="s">
        <v>28</v>
      </c>
      <c r="L50" s="77" t="s">
        <v>92</v>
      </c>
      <c r="M50" s="77" t="s">
        <v>2365</v>
      </c>
      <c r="N50" s="77" t="s">
        <v>2949</v>
      </c>
      <c r="O50" s="77"/>
      <c r="P50" s="77"/>
      <c r="Q50" s="77" t="s">
        <v>2950</v>
      </c>
      <c r="R50" s="77" t="s">
        <v>28</v>
      </c>
      <c r="S50" s="77" t="s">
        <v>2951</v>
      </c>
      <c r="T50" s="77" t="s">
        <v>126</v>
      </c>
      <c r="U50" s="77" t="s">
        <v>2952</v>
      </c>
      <c r="V50" s="77" t="s">
        <v>312</v>
      </c>
      <c r="W50" s="77" t="s">
        <v>267</v>
      </c>
      <c r="X50" s="77" t="s">
        <v>174</v>
      </c>
      <c r="Y50" s="77" t="s">
        <v>705</v>
      </c>
      <c r="Z50" s="77" t="s">
        <v>2953</v>
      </c>
      <c r="AA50" s="77" t="s">
        <v>2954</v>
      </c>
      <c r="AB50" s="77" t="s">
        <v>2950</v>
      </c>
      <c r="AC50" s="77">
        <v>5636598</v>
      </c>
      <c r="AD50" s="77" t="s">
        <v>28</v>
      </c>
      <c r="AE50" s="77" t="s">
        <v>2955</v>
      </c>
      <c r="AF50" s="77" t="s">
        <v>28</v>
      </c>
      <c r="AG50" s="77" t="s">
        <v>2955</v>
      </c>
      <c r="AH50" s="77" t="s">
        <v>2513</v>
      </c>
      <c r="AI50" s="77" t="s">
        <v>273</v>
      </c>
      <c r="AJ50" s="77" t="s">
        <v>107</v>
      </c>
      <c r="AK50" s="77" t="s">
        <v>114</v>
      </c>
      <c r="AL50" s="77">
        <v>5680</v>
      </c>
      <c r="AM50" s="77"/>
      <c r="AN50" s="77" t="s">
        <v>2949</v>
      </c>
      <c r="AO50" s="77" t="s">
        <v>274</v>
      </c>
      <c r="AP50" s="77" t="s">
        <v>275</v>
      </c>
      <c r="AQ50" s="77" t="s">
        <v>276</v>
      </c>
      <c r="AR50" s="77" t="s">
        <v>2956</v>
      </c>
      <c r="AS50" s="77" t="s">
        <v>2957</v>
      </c>
      <c r="AT50" s="77" t="s">
        <v>2358</v>
      </c>
      <c r="AU50" s="77"/>
      <c r="AV50" s="77" t="s">
        <v>2958</v>
      </c>
      <c r="AW50" s="77"/>
      <c r="AX50" s="77"/>
      <c r="AY50" s="77"/>
      <c r="AZ50" s="77"/>
      <c r="BA50" s="77">
        <v>82687908</v>
      </c>
      <c r="BB50" s="77" t="s">
        <v>113</v>
      </c>
      <c r="BC50" s="77" t="s">
        <v>324</v>
      </c>
      <c r="BD50" s="77" t="s">
        <v>273</v>
      </c>
      <c r="BE50" s="77" t="s">
        <v>114</v>
      </c>
      <c r="BF50" s="77"/>
      <c r="BG50" s="77" t="s">
        <v>362</v>
      </c>
      <c r="BH50" s="77" t="s">
        <v>181</v>
      </c>
      <c r="BI50" s="77" t="s">
        <v>114</v>
      </c>
      <c r="BJ50" s="77"/>
      <c r="BK50" s="77" t="s">
        <v>201</v>
      </c>
      <c r="BL50" s="77"/>
      <c r="BM50" s="77" t="s">
        <v>115</v>
      </c>
      <c r="BN50" s="77" t="s">
        <v>141</v>
      </c>
    </row>
    <row r="51" spans="1:66">
      <c r="A51" s="77">
        <v>66</v>
      </c>
      <c r="B51" s="77" t="s">
        <v>84</v>
      </c>
      <c r="C51" s="77" t="s">
        <v>85</v>
      </c>
      <c r="D51" s="77" t="s">
        <v>2959</v>
      </c>
      <c r="E51" s="77" t="s">
        <v>2960</v>
      </c>
      <c r="F51" s="77" t="s">
        <v>24</v>
      </c>
      <c r="G51" s="77" t="s">
        <v>2961</v>
      </c>
      <c r="H51" s="77" t="s">
        <v>2336</v>
      </c>
      <c r="I51" s="77" t="s">
        <v>2962</v>
      </c>
      <c r="J51" s="77" t="s">
        <v>174</v>
      </c>
      <c r="K51" s="77" t="s">
        <v>24</v>
      </c>
      <c r="L51" s="77" t="s">
        <v>2479</v>
      </c>
      <c r="M51" s="77" t="s">
        <v>2779</v>
      </c>
      <c r="N51" s="77" t="s">
        <v>114</v>
      </c>
      <c r="O51" s="77" t="s">
        <v>24</v>
      </c>
      <c r="P51" s="77" t="s">
        <v>2963</v>
      </c>
      <c r="Q51" s="77" t="s">
        <v>2964</v>
      </c>
      <c r="R51" s="77" t="s">
        <v>24</v>
      </c>
      <c r="S51" s="77" t="s">
        <v>2965</v>
      </c>
      <c r="T51" s="77" t="s">
        <v>126</v>
      </c>
      <c r="U51" s="77" t="s">
        <v>2966</v>
      </c>
      <c r="V51" s="77" t="s">
        <v>312</v>
      </c>
      <c r="W51" s="77" t="s">
        <v>267</v>
      </c>
      <c r="X51" s="77" t="s">
        <v>174</v>
      </c>
      <c r="Y51" s="77" t="s">
        <v>568</v>
      </c>
      <c r="Z51" s="77" t="s">
        <v>569</v>
      </c>
      <c r="AA51" s="77" t="s">
        <v>570</v>
      </c>
      <c r="AB51" s="77" t="s">
        <v>2964</v>
      </c>
      <c r="AC51" s="77">
        <v>5636581</v>
      </c>
      <c r="AD51" s="77" t="s">
        <v>24</v>
      </c>
      <c r="AE51" s="77" t="s">
        <v>2967</v>
      </c>
      <c r="AF51" s="77" t="s">
        <v>24</v>
      </c>
      <c r="AG51" s="77" t="s">
        <v>2967</v>
      </c>
      <c r="AH51" s="77" t="s">
        <v>2221</v>
      </c>
      <c r="AI51" s="77" t="s">
        <v>273</v>
      </c>
      <c r="AJ51" s="77" t="s">
        <v>107</v>
      </c>
      <c r="AK51" s="77" t="s">
        <v>114</v>
      </c>
      <c r="AL51" s="77">
        <v>6180</v>
      </c>
      <c r="AM51" s="77"/>
      <c r="AN51" s="77" t="s">
        <v>114</v>
      </c>
      <c r="AO51" s="77" t="s">
        <v>274</v>
      </c>
      <c r="AP51" s="77" t="s">
        <v>275</v>
      </c>
      <c r="AQ51" s="77" t="s">
        <v>276</v>
      </c>
      <c r="AR51" s="77" t="s">
        <v>2968</v>
      </c>
      <c r="AS51" s="77" t="s">
        <v>2969</v>
      </c>
      <c r="AT51" s="77" t="s">
        <v>2358</v>
      </c>
      <c r="AU51" s="77"/>
      <c r="AV51" s="77" t="s">
        <v>2970</v>
      </c>
      <c r="AW51" s="77"/>
      <c r="AX51" s="77"/>
      <c r="AY51" s="77"/>
      <c r="AZ51" s="77"/>
      <c r="BA51" s="77">
        <v>83563023</v>
      </c>
      <c r="BB51" s="77" t="s">
        <v>113</v>
      </c>
      <c r="BC51" s="77" t="s">
        <v>324</v>
      </c>
      <c r="BD51" s="77" t="s">
        <v>273</v>
      </c>
      <c r="BE51" s="77" t="s">
        <v>114</v>
      </c>
      <c r="BF51" s="77"/>
      <c r="BG51" s="77" t="s">
        <v>362</v>
      </c>
      <c r="BH51" s="77" t="s">
        <v>181</v>
      </c>
      <c r="BI51" s="77" t="s">
        <v>114</v>
      </c>
      <c r="BJ51" s="77"/>
      <c r="BK51" s="77" t="s">
        <v>201</v>
      </c>
      <c r="BL51" s="77"/>
      <c r="BM51" s="77" t="s">
        <v>140</v>
      </c>
      <c r="BN51" s="77" t="s">
        <v>2533</v>
      </c>
    </row>
    <row r="52" spans="1:66">
      <c r="A52" s="77">
        <v>67</v>
      </c>
      <c r="B52" s="77" t="s">
        <v>84</v>
      </c>
      <c r="C52" s="77" t="s">
        <v>85</v>
      </c>
      <c r="D52" s="77" t="s">
        <v>223</v>
      </c>
      <c r="E52" s="77" t="s">
        <v>2971</v>
      </c>
      <c r="F52" s="77" t="s">
        <v>2692</v>
      </c>
      <c r="G52" s="77" t="s">
        <v>2972</v>
      </c>
      <c r="H52" s="77" t="s">
        <v>2973</v>
      </c>
      <c r="I52" s="77"/>
      <c r="J52" s="77" t="s">
        <v>174</v>
      </c>
      <c r="K52" s="77" t="s">
        <v>26</v>
      </c>
      <c r="L52" s="77" t="s">
        <v>2466</v>
      </c>
      <c r="M52" s="77" t="s">
        <v>2974</v>
      </c>
      <c r="N52" s="77" t="s">
        <v>114</v>
      </c>
      <c r="O52" s="77"/>
      <c r="P52" s="77"/>
      <c r="Q52" s="77" t="s">
        <v>2975</v>
      </c>
      <c r="R52" s="77" t="s">
        <v>26</v>
      </c>
      <c r="S52" s="77" t="s">
        <v>2976</v>
      </c>
      <c r="T52" s="77" t="s">
        <v>126</v>
      </c>
      <c r="U52" s="77" t="s">
        <v>2977</v>
      </c>
      <c r="V52" s="77" t="s">
        <v>312</v>
      </c>
      <c r="W52" s="77" t="s">
        <v>267</v>
      </c>
      <c r="X52" s="77" t="s">
        <v>174</v>
      </c>
      <c r="Y52" s="77" t="s">
        <v>130</v>
      </c>
      <c r="Z52" s="77" t="s">
        <v>131</v>
      </c>
      <c r="AA52" s="77" t="s">
        <v>132</v>
      </c>
      <c r="AB52" s="77" t="s">
        <v>2975</v>
      </c>
      <c r="AC52" s="77">
        <v>5636512</v>
      </c>
      <c r="AD52" s="77" t="s">
        <v>26</v>
      </c>
      <c r="AE52" s="77" t="s">
        <v>2826</v>
      </c>
      <c r="AF52" s="77" t="s">
        <v>26</v>
      </c>
      <c r="AG52" s="77" t="s">
        <v>2826</v>
      </c>
      <c r="AH52" s="77" t="s">
        <v>2978</v>
      </c>
      <c r="AI52" s="77" t="s">
        <v>273</v>
      </c>
      <c r="AJ52" s="77" t="s">
        <v>107</v>
      </c>
      <c r="AK52" s="77" t="s">
        <v>114</v>
      </c>
      <c r="AL52" s="77">
        <v>5280</v>
      </c>
      <c r="AM52" s="77"/>
      <c r="AN52" s="77" t="s">
        <v>114</v>
      </c>
      <c r="AO52" s="77" t="s">
        <v>274</v>
      </c>
      <c r="AP52" s="77" t="s">
        <v>275</v>
      </c>
      <c r="AQ52" s="77" t="s">
        <v>276</v>
      </c>
      <c r="AR52" s="77" t="s">
        <v>2979</v>
      </c>
      <c r="AS52" s="77" t="s">
        <v>2980</v>
      </c>
      <c r="AT52" s="77" t="s">
        <v>2358</v>
      </c>
      <c r="AU52" s="77"/>
      <c r="AV52" s="77" t="s">
        <v>2981</v>
      </c>
      <c r="AW52" s="77"/>
      <c r="AX52" s="77"/>
      <c r="AY52" s="77"/>
      <c r="AZ52" s="77"/>
      <c r="BA52" s="77">
        <v>85478600</v>
      </c>
      <c r="BB52" s="77" t="s">
        <v>113</v>
      </c>
      <c r="BC52" s="77" t="s">
        <v>324</v>
      </c>
      <c r="BD52" s="77" t="s">
        <v>273</v>
      </c>
      <c r="BE52" s="77" t="s">
        <v>114</v>
      </c>
      <c r="BF52" s="77"/>
      <c r="BG52" s="77" t="s">
        <v>139</v>
      </c>
      <c r="BH52" s="77" t="s">
        <v>181</v>
      </c>
      <c r="BI52" s="77" t="s">
        <v>114</v>
      </c>
      <c r="BJ52" s="77"/>
      <c r="BK52" s="77" t="s">
        <v>201</v>
      </c>
      <c r="BL52" s="77"/>
      <c r="BM52" s="77" t="s">
        <v>140</v>
      </c>
      <c r="BN52" s="77" t="s">
        <v>141</v>
      </c>
    </row>
    <row r="53" spans="1:66">
      <c r="A53" s="77">
        <v>68</v>
      </c>
      <c r="B53" s="77" t="s">
        <v>84</v>
      </c>
      <c r="C53" s="77" t="s">
        <v>85</v>
      </c>
      <c r="D53" s="77" t="s">
        <v>2982</v>
      </c>
      <c r="E53" s="77" t="s">
        <v>2983</v>
      </c>
      <c r="F53" s="77" t="s">
        <v>2519</v>
      </c>
      <c r="G53" s="77" t="s">
        <v>2984</v>
      </c>
      <c r="H53" s="77" t="s">
        <v>2985</v>
      </c>
      <c r="I53" s="77" t="s">
        <v>2795</v>
      </c>
      <c r="J53" s="77"/>
      <c r="K53" s="77" t="s">
        <v>2401</v>
      </c>
      <c r="L53" s="77" t="s">
        <v>2479</v>
      </c>
      <c r="M53" s="77" t="s">
        <v>2599</v>
      </c>
      <c r="N53" s="77" t="s">
        <v>114</v>
      </c>
      <c r="O53" s="77" t="s">
        <v>2401</v>
      </c>
      <c r="P53" s="77" t="s">
        <v>2986</v>
      </c>
      <c r="Q53" s="77" t="s">
        <v>2987</v>
      </c>
      <c r="R53" s="77" t="s">
        <v>19</v>
      </c>
      <c r="S53" s="77" t="s">
        <v>2988</v>
      </c>
      <c r="T53" s="77" t="s">
        <v>126</v>
      </c>
      <c r="U53" s="77" t="s">
        <v>2989</v>
      </c>
      <c r="V53" s="77" t="s">
        <v>98</v>
      </c>
      <c r="W53" s="77" t="s">
        <v>1039</v>
      </c>
      <c r="X53" s="77" t="s">
        <v>1086</v>
      </c>
      <c r="Y53" s="77" t="s">
        <v>609</v>
      </c>
      <c r="Z53" s="77" t="s">
        <v>1963</v>
      </c>
      <c r="AA53" s="77" t="s">
        <v>1964</v>
      </c>
      <c r="AB53" s="77" t="s">
        <v>2987</v>
      </c>
      <c r="AC53" s="77">
        <v>5636496</v>
      </c>
      <c r="AD53" s="77" t="s">
        <v>19</v>
      </c>
      <c r="AE53" s="77" t="s">
        <v>2990</v>
      </c>
      <c r="AF53" s="77" t="s">
        <v>19</v>
      </c>
      <c r="AG53" s="77" t="s">
        <v>2991</v>
      </c>
      <c r="AH53" s="77" t="s">
        <v>2702</v>
      </c>
      <c r="AI53" s="77" t="s">
        <v>1155</v>
      </c>
      <c r="AJ53" s="77" t="s">
        <v>107</v>
      </c>
      <c r="AK53" s="77" t="s">
        <v>114</v>
      </c>
      <c r="AL53" s="77">
        <v>19300</v>
      </c>
      <c r="AM53" s="77"/>
      <c r="AN53" s="77" t="s">
        <v>114</v>
      </c>
      <c r="AO53" s="77" t="s">
        <v>274</v>
      </c>
      <c r="AP53" s="77" t="s">
        <v>275</v>
      </c>
      <c r="AQ53" s="77" t="s">
        <v>339</v>
      </c>
      <c r="AR53" s="77" t="s">
        <v>2992</v>
      </c>
      <c r="AS53" s="77" t="s">
        <v>2993</v>
      </c>
      <c r="AT53" s="77" t="s">
        <v>2358</v>
      </c>
      <c r="AU53" s="77"/>
      <c r="AV53" s="77" t="s">
        <v>2994</v>
      </c>
      <c r="AW53" s="77"/>
      <c r="AX53" s="77"/>
      <c r="AY53" s="77"/>
      <c r="AZ53" s="77"/>
      <c r="BA53" s="77">
        <v>85495596</v>
      </c>
      <c r="BB53" s="77" t="s">
        <v>113</v>
      </c>
      <c r="BC53" s="77" t="s">
        <v>324</v>
      </c>
      <c r="BD53" s="77" t="s">
        <v>1049</v>
      </c>
      <c r="BE53" s="77" t="s">
        <v>114</v>
      </c>
      <c r="BF53" s="77"/>
      <c r="BG53" s="77" t="s">
        <v>1117</v>
      </c>
      <c r="BH53" s="77" t="s">
        <v>181</v>
      </c>
      <c r="BI53" s="77" t="s">
        <v>114</v>
      </c>
      <c r="BJ53" s="77"/>
      <c r="BK53" s="77" t="s">
        <v>201</v>
      </c>
      <c r="BL53" s="77"/>
      <c r="BM53" s="77" t="s">
        <v>115</v>
      </c>
      <c r="BN53" s="77" t="s">
        <v>2805</v>
      </c>
    </row>
    <row r="54" spans="1:66">
      <c r="A54" s="77">
        <v>69</v>
      </c>
      <c r="B54" s="77" t="s">
        <v>84</v>
      </c>
      <c r="C54" s="77" t="s">
        <v>85</v>
      </c>
      <c r="D54" s="77" t="s">
        <v>2995</v>
      </c>
      <c r="E54" s="77" t="s">
        <v>2996</v>
      </c>
      <c r="F54" s="77" t="s">
        <v>2997</v>
      </c>
      <c r="G54" s="77" t="s">
        <v>2998</v>
      </c>
      <c r="H54" s="77" t="s">
        <v>2999</v>
      </c>
      <c r="I54" s="77"/>
      <c r="J54" s="77" t="s">
        <v>145</v>
      </c>
      <c r="K54" s="77" t="s">
        <v>22</v>
      </c>
      <c r="L54" s="77" t="s">
        <v>92</v>
      </c>
      <c r="M54" s="77" t="s">
        <v>93</v>
      </c>
      <c r="N54" s="77" t="s">
        <v>3000</v>
      </c>
      <c r="O54" s="77"/>
      <c r="P54" s="77"/>
      <c r="Q54" s="77" t="s">
        <v>2995</v>
      </c>
      <c r="R54" s="77" t="s">
        <v>22</v>
      </c>
      <c r="S54" s="77" t="s">
        <v>3001</v>
      </c>
      <c r="T54" s="77" t="s">
        <v>96</v>
      </c>
      <c r="U54" s="77" t="s">
        <v>3002</v>
      </c>
      <c r="V54" s="77" t="s">
        <v>98</v>
      </c>
      <c r="W54" s="77" t="s">
        <v>267</v>
      </c>
      <c r="X54" s="77" t="s">
        <v>1177</v>
      </c>
      <c r="Y54" s="77" t="s">
        <v>568</v>
      </c>
      <c r="Z54" s="77" t="s">
        <v>1839</v>
      </c>
      <c r="AA54" s="77" t="s">
        <v>2424</v>
      </c>
      <c r="AB54" s="77" t="s">
        <v>2995</v>
      </c>
      <c r="AC54" s="77">
        <v>5636425</v>
      </c>
      <c r="AD54" s="77" t="s">
        <v>22</v>
      </c>
      <c r="AE54" s="77" t="s">
        <v>3003</v>
      </c>
      <c r="AF54" s="77" t="s">
        <v>22</v>
      </c>
      <c r="AG54" s="77" t="s">
        <v>3004</v>
      </c>
      <c r="AH54" s="77" t="s">
        <v>2513</v>
      </c>
      <c r="AI54" s="77" t="s">
        <v>273</v>
      </c>
      <c r="AJ54" s="77" t="s">
        <v>107</v>
      </c>
      <c r="AK54" s="77" t="s">
        <v>114</v>
      </c>
      <c r="AL54" s="77">
        <v>5280</v>
      </c>
      <c r="AM54" s="77"/>
      <c r="AN54" s="77" t="s">
        <v>2997</v>
      </c>
      <c r="AO54" s="77" t="s">
        <v>300</v>
      </c>
      <c r="AP54" s="77" t="s">
        <v>275</v>
      </c>
      <c r="AQ54" s="77" t="s">
        <v>339</v>
      </c>
      <c r="AR54" s="77" t="s">
        <v>3005</v>
      </c>
      <c r="AS54" s="77" t="s">
        <v>3006</v>
      </c>
      <c r="AT54" s="77" t="s">
        <v>2358</v>
      </c>
      <c r="AU54" s="77"/>
      <c r="AV54" s="77" t="s">
        <v>3007</v>
      </c>
      <c r="AW54" s="77"/>
      <c r="AX54" s="77"/>
      <c r="AY54" s="77"/>
      <c r="AZ54" s="77"/>
      <c r="BA54" s="77">
        <v>62396216</v>
      </c>
      <c r="BB54" s="77" t="s">
        <v>113</v>
      </c>
      <c r="BC54" s="77" t="s">
        <v>324</v>
      </c>
      <c r="BD54" s="77" t="s">
        <v>273</v>
      </c>
      <c r="BE54" s="77" t="s">
        <v>114</v>
      </c>
      <c r="BF54" s="77"/>
      <c r="BG54" s="77" t="s">
        <v>362</v>
      </c>
      <c r="BH54" s="77" t="s">
        <v>181</v>
      </c>
      <c r="BI54" s="77" t="s">
        <v>114</v>
      </c>
      <c r="BJ54" s="77"/>
      <c r="BK54" s="77" t="s">
        <v>201</v>
      </c>
      <c r="BL54" s="77"/>
      <c r="BM54" s="77" t="s">
        <v>140</v>
      </c>
      <c r="BN54" s="77" t="s">
        <v>93</v>
      </c>
    </row>
    <row r="55" spans="1:66">
      <c r="A55" s="77">
        <v>70</v>
      </c>
      <c r="B55" s="77" t="s">
        <v>84</v>
      </c>
      <c r="C55" s="77" t="s">
        <v>85</v>
      </c>
      <c r="D55" s="77" t="s">
        <v>3008</v>
      </c>
      <c r="E55" s="77" t="s">
        <v>3009</v>
      </c>
      <c r="F55" s="77" t="s">
        <v>2519</v>
      </c>
      <c r="G55" s="77" t="s">
        <v>3010</v>
      </c>
      <c r="H55" s="77" t="s">
        <v>3011</v>
      </c>
      <c r="I55" s="77" t="s">
        <v>2777</v>
      </c>
      <c r="J55" s="77"/>
      <c r="K55" s="77" t="s">
        <v>2857</v>
      </c>
      <c r="L55" s="77" t="s">
        <v>2479</v>
      </c>
      <c r="M55" s="77" t="s">
        <v>2779</v>
      </c>
      <c r="N55" s="77" t="s">
        <v>114</v>
      </c>
      <c r="O55" s="77" t="s">
        <v>2857</v>
      </c>
      <c r="P55" s="77" t="s">
        <v>3012</v>
      </c>
      <c r="Q55" s="77" t="s">
        <v>3013</v>
      </c>
      <c r="R55" s="77" t="s">
        <v>28</v>
      </c>
      <c r="S55" s="77" t="s">
        <v>3014</v>
      </c>
      <c r="T55" s="77" t="s">
        <v>126</v>
      </c>
      <c r="U55" s="77" t="s">
        <v>3015</v>
      </c>
      <c r="V55" s="77" t="s">
        <v>98</v>
      </c>
      <c r="W55" s="77" t="s">
        <v>1039</v>
      </c>
      <c r="X55" s="77" t="s">
        <v>191</v>
      </c>
      <c r="Y55" s="77" t="s">
        <v>3016</v>
      </c>
      <c r="Z55" s="77" t="s">
        <v>3017</v>
      </c>
      <c r="AA55" s="77" t="s">
        <v>3018</v>
      </c>
      <c r="AB55" s="77" t="s">
        <v>3013</v>
      </c>
      <c r="AC55" s="77">
        <v>5636372</v>
      </c>
      <c r="AD55" s="77" t="s">
        <v>28</v>
      </c>
      <c r="AE55" s="77" t="s">
        <v>3019</v>
      </c>
      <c r="AF55" s="77" t="s">
        <v>28</v>
      </c>
      <c r="AG55" s="77" t="s">
        <v>3019</v>
      </c>
      <c r="AH55" s="77" t="s">
        <v>2299</v>
      </c>
      <c r="AI55" s="77" t="s">
        <v>1049</v>
      </c>
      <c r="AJ55" s="77" t="s">
        <v>107</v>
      </c>
      <c r="AK55" s="77" t="s">
        <v>114</v>
      </c>
      <c r="AL55" s="77">
        <v>6180</v>
      </c>
      <c r="AM55" s="77"/>
      <c r="AN55" s="77" t="s">
        <v>114</v>
      </c>
      <c r="AO55" s="77" t="s">
        <v>274</v>
      </c>
      <c r="AP55" s="77" t="s">
        <v>275</v>
      </c>
      <c r="AQ55" s="77" t="s">
        <v>276</v>
      </c>
      <c r="AR55" s="77" t="s">
        <v>3020</v>
      </c>
      <c r="AS55" s="77" t="s">
        <v>3021</v>
      </c>
      <c r="AT55" s="77" t="s">
        <v>2358</v>
      </c>
      <c r="AU55" s="77"/>
      <c r="AV55" s="77" t="s">
        <v>3022</v>
      </c>
      <c r="AW55" s="77"/>
      <c r="AX55" s="77"/>
      <c r="AY55" s="77"/>
      <c r="AZ55" s="77"/>
      <c r="BA55" s="77">
        <v>85436711</v>
      </c>
      <c r="BB55" s="77" t="s">
        <v>113</v>
      </c>
      <c r="BC55" s="77" t="s">
        <v>324</v>
      </c>
      <c r="BD55" s="77" t="s">
        <v>1049</v>
      </c>
      <c r="BE55" s="77" t="s">
        <v>114</v>
      </c>
      <c r="BF55" s="77"/>
      <c r="BG55" s="77" t="s">
        <v>112</v>
      </c>
      <c r="BH55" s="77" t="s">
        <v>181</v>
      </c>
      <c r="BI55" s="77" t="s">
        <v>114</v>
      </c>
      <c r="BJ55" s="77"/>
      <c r="BK55" s="77" t="s">
        <v>201</v>
      </c>
      <c r="BL55" s="77"/>
      <c r="BM55" s="77" t="s">
        <v>115</v>
      </c>
      <c r="BN55" s="77" t="s">
        <v>2533</v>
      </c>
    </row>
    <row r="56" spans="1:66">
      <c r="A56" s="77">
        <v>71</v>
      </c>
      <c r="B56" s="77" t="s">
        <v>84</v>
      </c>
      <c r="C56" s="77" t="s">
        <v>85</v>
      </c>
      <c r="D56" s="77" t="s">
        <v>3023</v>
      </c>
      <c r="E56" s="77" t="s">
        <v>3024</v>
      </c>
      <c r="F56" s="77" t="s">
        <v>2581</v>
      </c>
      <c r="G56" s="77" t="s">
        <v>3025</v>
      </c>
      <c r="H56" s="77" t="s">
        <v>3026</v>
      </c>
      <c r="I56" s="77"/>
      <c r="J56" s="77" t="s">
        <v>129</v>
      </c>
      <c r="K56" s="77" t="s">
        <v>22</v>
      </c>
      <c r="L56" s="77" t="s">
        <v>92</v>
      </c>
      <c r="M56" s="77" t="s">
        <v>93</v>
      </c>
      <c r="N56" s="77" t="s">
        <v>2584</v>
      </c>
      <c r="O56" s="77"/>
      <c r="P56" s="77"/>
      <c r="Q56" s="77" t="s">
        <v>3023</v>
      </c>
      <c r="R56" s="77" t="s">
        <v>22</v>
      </c>
      <c r="S56" s="77" t="s">
        <v>3027</v>
      </c>
      <c r="T56" s="77" t="s">
        <v>96</v>
      </c>
      <c r="U56" s="77" t="s">
        <v>3028</v>
      </c>
      <c r="V56" s="77" t="s">
        <v>98</v>
      </c>
      <c r="W56" s="77" t="s">
        <v>1039</v>
      </c>
      <c r="X56" s="77" t="s">
        <v>129</v>
      </c>
      <c r="Y56" s="77" t="s">
        <v>293</v>
      </c>
      <c r="Z56" s="77" t="s">
        <v>3029</v>
      </c>
      <c r="AA56" s="77" t="s">
        <v>784</v>
      </c>
      <c r="AB56" s="77" t="s">
        <v>3023</v>
      </c>
      <c r="AC56" s="77">
        <v>5636296</v>
      </c>
      <c r="AD56" s="77" t="s">
        <v>22</v>
      </c>
      <c r="AE56" s="77" t="s">
        <v>3030</v>
      </c>
      <c r="AF56" s="77" t="s">
        <v>22</v>
      </c>
      <c r="AG56" s="77" t="s">
        <v>3030</v>
      </c>
      <c r="AH56" s="77" t="s">
        <v>2231</v>
      </c>
      <c r="AI56" s="77" t="s">
        <v>1049</v>
      </c>
      <c r="AJ56" s="77" t="s">
        <v>107</v>
      </c>
      <c r="AK56" s="77" t="s">
        <v>114</v>
      </c>
      <c r="AL56" s="77">
        <v>5580</v>
      </c>
      <c r="AM56" s="77" t="s">
        <v>1227</v>
      </c>
      <c r="AN56" s="77" t="s">
        <v>2581</v>
      </c>
      <c r="AO56" s="77" t="s">
        <v>300</v>
      </c>
      <c r="AP56" s="77" t="s">
        <v>275</v>
      </c>
      <c r="AQ56" s="77" t="s">
        <v>339</v>
      </c>
      <c r="AR56" s="77" t="s">
        <v>3031</v>
      </c>
      <c r="AS56" s="77" t="s">
        <v>3032</v>
      </c>
      <c r="AT56" s="77" t="s">
        <v>2358</v>
      </c>
      <c r="AU56" s="77"/>
      <c r="AV56" s="77" t="s">
        <v>3033</v>
      </c>
      <c r="AW56" s="77"/>
      <c r="AX56" s="77"/>
      <c r="AY56" s="77"/>
      <c r="AZ56" s="77"/>
      <c r="BA56" s="77">
        <v>56347430</v>
      </c>
      <c r="BB56" s="77" t="s">
        <v>113</v>
      </c>
      <c r="BC56" s="77" t="s">
        <v>324</v>
      </c>
      <c r="BD56" s="77" t="s">
        <v>1049</v>
      </c>
      <c r="BE56" s="77" t="s">
        <v>114</v>
      </c>
      <c r="BF56" s="77"/>
      <c r="BG56" s="77" t="s">
        <v>362</v>
      </c>
      <c r="BH56" s="77" t="s">
        <v>181</v>
      </c>
      <c r="BI56" s="77" t="s">
        <v>114</v>
      </c>
      <c r="BJ56" s="77"/>
      <c r="BK56" s="77" t="s">
        <v>201</v>
      </c>
      <c r="BL56" s="77"/>
      <c r="BM56" s="77" t="s">
        <v>140</v>
      </c>
      <c r="BN56" s="77" t="s">
        <v>93</v>
      </c>
    </row>
    <row r="57" spans="1:66">
      <c r="A57" s="77">
        <v>72</v>
      </c>
      <c r="B57" s="77" t="s">
        <v>84</v>
      </c>
      <c r="C57" s="77" t="s">
        <v>85</v>
      </c>
      <c r="D57" s="77" t="s">
        <v>223</v>
      </c>
      <c r="E57" s="77" t="s">
        <v>3034</v>
      </c>
      <c r="F57" s="77" t="s">
        <v>261</v>
      </c>
      <c r="G57" s="77" t="s">
        <v>3035</v>
      </c>
      <c r="H57" s="77" t="s">
        <v>3036</v>
      </c>
      <c r="I57" s="77" t="s">
        <v>114</v>
      </c>
      <c r="J57" s="77" t="s">
        <v>91</v>
      </c>
      <c r="K57" s="77" t="s">
        <v>1068</v>
      </c>
      <c r="L57" s="77" t="s">
        <v>92</v>
      </c>
      <c r="M57" s="77" t="s">
        <v>2365</v>
      </c>
      <c r="N57" s="77" t="s">
        <v>3037</v>
      </c>
      <c r="O57" s="77"/>
      <c r="P57" s="77"/>
      <c r="Q57" s="77" t="s">
        <v>3038</v>
      </c>
      <c r="R57" s="77" t="s">
        <v>1068</v>
      </c>
      <c r="S57" s="77" t="s">
        <v>3039</v>
      </c>
      <c r="T57" s="77" t="s">
        <v>126</v>
      </c>
      <c r="U57" s="77" t="s">
        <v>3040</v>
      </c>
      <c r="V57" s="77" t="s">
        <v>98</v>
      </c>
      <c r="W57" s="77" t="s">
        <v>267</v>
      </c>
      <c r="X57" s="77" t="s">
        <v>174</v>
      </c>
      <c r="Y57" s="77" t="s">
        <v>568</v>
      </c>
      <c r="Z57" s="77" t="s">
        <v>1876</v>
      </c>
      <c r="AA57" s="77" t="s">
        <v>1877</v>
      </c>
      <c r="AB57" s="77" t="s">
        <v>3038</v>
      </c>
      <c r="AC57" s="77">
        <v>5636250</v>
      </c>
      <c r="AD57" s="77" t="s">
        <v>35</v>
      </c>
      <c r="AE57" s="77" t="s">
        <v>3041</v>
      </c>
      <c r="AF57" s="77" t="s">
        <v>1068</v>
      </c>
      <c r="AG57" s="77" t="s">
        <v>3041</v>
      </c>
      <c r="AH57" s="77"/>
      <c r="AI57" s="77" t="s">
        <v>273</v>
      </c>
      <c r="AJ57" s="77" t="s">
        <v>107</v>
      </c>
      <c r="AK57" s="77" t="s">
        <v>114</v>
      </c>
      <c r="AL57" s="77">
        <v>9900</v>
      </c>
      <c r="AM57" s="77"/>
      <c r="AN57" s="77" t="s">
        <v>3037</v>
      </c>
      <c r="AO57" s="77" t="s">
        <v>2360</v>
      </c>
      <c r="AP57" s="77" t="s">
        <v>275</v>
      </c>
      <c r="AQ57" s="77"/>
      <c r="AR57" s="77" t="s">
        <v>3042</v>
      </c>
      <c r="AS57" s="77"/>
      <c r="AT57" s="77"/>
      <c r="AU57" s="77"/>
      <c r="AV57" s="77" t="s">
        <v>3043</v>
      </c>
      <c r="AW57" s="77"/>
      <c r="AX57" s="77"/>
      <c r="AY57" s="77"/>
      <c r="AZ57" s="77"/>
      <c r="BA57" s="77">
        <v>85455866</v>
      </c>
      <c r="BB57" s="77" t="s">
        <v>113</v>
      </c>
      <c r="BC57" s="77" t="s">
        <v>324</v>
      </c>
      <c r="BD57" s="77" t="s">
        <v>273</v>
      </c>
      <c r="BE57" s="77" t="s">
        <v>114</v>
      </c>
      <c r="BF57" s="77"/>
      <c r="BG57" s="77" t="s">
        <v>362</v>
      </c>
      <c r="BH57" s="77" t="s">
        <v>113</v>
      </c>
      <c r="BI57" s="77" t="s">
        <v>114</v>
      </c>
      <c r="BJ57" s="77"/>
      <c r="BK57" s="77"/>
      <c r="BL57" s="77"/>
      <c r="BM57" s="77" t="s">
        <v>414</v>
      </c>
      <c r="BN57" s="77" t="s">
        <v>141</v>
      </c>
    </row>
    <row r="58" spans="1:66">
      <c r="A58" s="77">
        <v>73</v>
      </c>
      <c r="B58" s="77" t="s">
        <v>84</v>
      </c>
      <c r="C58" s="77" t="s">
        <v>85</v>
      </c>
      <c r="D58" s="77" t="s">
        <v>3044</v>
      </c>
      <c r="E58" s="77" t="s">
        <v>3045</v>
      </c>
      <c r="F58" s="77" t="s">
        <v>2316</v>
      </c>
      <c r="G58" s="77" t="s">
        <v>3046</v>
      </c>
      <c r="H58" s="77" t="s">
        <v>3047</v>
      </c>
      <c r="I58" s="77" t="s">
        <v>2761</v>
      </c>
      <c r="J58" s="77" t="s">
        <v>174</v>
      </c>
      <c r="K58" s="77" t="s">
        <v>28</v>
      </c>
      <c r="L58" s="77" t="s">
        <v>2762</v>
      </c>
      <c r="M58" s="77" t="s">
        <v>2763</v>
      </c>
      <c r="N58" s="77" t="s">
        <v>114</v>
      </c>
      <c r="O58" s="77"/>
      <c r="P58" s="77"/>
      <c r="Q58" s="77" t="s">
        <v>3044</v>
      </c>
      <c r="R58" s="77" t="s">
        <v>28</v>
      </c>
      <c r="S58" s="77" t="s">
        <v>3048</v>
      </c>
      <c r="T58" s="77" t="s">
        <v>126</v>
      </c>
      <c r="U58" s="77" t="s">
        <v>3049</v>
      </c>
      <c r="V58" s="77" t="s">
        <v>312</v>
      </c>
      <c r="W58" s="77" t="s">
        <v>267</v>
      </c>
      <c r="X58" s="77" t="s">
        <v>174</v>
      </c>
      <c r="Y58" s="77" t="s">
        <v>568</v>
      </c>
      <c r="Z58" s="77" t="s">
        <v>766</v>
      </c>
      <c r="AA58" s="77" t="s">
        <v>441</v>
      </c>
      <c r="AB58" s="77" t="s">
        <v>3044</v>
      </c>
      <c r="AC58" s="77">
        <v>5636212</v>
      </c>
      <c r="AD58" s="77" t="s">
        <v>28</v>
      </c>
      <c r="AE58" s="77" t="s">
        <v>3050</v>
      </c>
      <c r="AF58" s="77" t="s">
        <v>28</v>
      </c>
      <c r="AG58" s="77" t="s">
        <v>3050</v>
      </c>
      <c r="AH58" s="77" t="s">
        <v>2221</v>
      </c>
      <c r="AI58" s="77" t="s">
        <v>273</v>
      </c>
      <c r="AJ58" s="77" t="s">
        <v>107</v>
      </c>
      <c r="AK58" s="77" t="s">
        <v>114</v>
      </c>
      <c r="AL58" s="77">
        <v>6180</v>
      </c>
      <c r="AM58" s="77"/>
      <c r="AN58" s="77" t="s">
        <v>114</v>
      </c>
      <c r="AO58" s="77" t="s">
        <v>274</v>
      </c>
      <c r="AP58" s="77" t="s">
        <v>275</v>
      </c>
      <c r="AQ58" s="77" t="s">
        <v>276</v>
      </c>
      <c r="AR58" s="77" t="s">
        <v>3051</v>
      </c>
      <c r="AS58" s="77" t="s">
        <v>3052</v>
      </c>
      <c r="AT58" s="77" t="s">
        <v>2358</v>
      </c>
      <c r="AU58" s="77"/>
      <c r="AV58" s="77" t="s">
        <v>3053</v>
      </c>
      <c r="AW58" s="77"/>
      <c r="AX58" s="77"/>
      <c r="AY58" s="77"/>
      <c r="AZ58" s="77"/>
      <c r="BA58" s="77">
        <v>76879702</v>
      </c>
      <c r="BB58" s="77" t="s">
        <v>113</v>
      </c>
      <c r="BC58" s="77" t="s">
        <v>324</v>
      </c>
      <c r="BD58" s="77" t="s">
        <v>273</v>
      </c>
      <c r="BE58" s="77" t="s">
        <v>114</v>
      </c>
      <c r="BF58" s="77"/>
      <c r="BG58" s="77" t="s">
        <v>362</v>
      </c>
      <c r="BH58" s="77" t="s">
        <v>181</v>
      </c>
      <c r="BI58" s="77" t="s">
        <v>114</v>
      </c>
      <c r="BJ58" s="77"/>
      <c r="BK58" s="77" t="s">
        <v>201</v>
      </c>
      <c r="BL58" s="77"/>
      <c r="BM58" s="77" t="s">
        <v>140</v>
      </c>
      <c r="BN58" s="77" t="s">
        <v>141</v>
      </c>
    </row>
    <row r="59" spans="1:66">
      <c r="A59" s="77">
        <v>74</v>
      </c>
      <c r="B59" s="77" t="s">
        <v>84</v>
      </c>
      <c r="C59" s="77" t="s">
        <v>85</v>
      </c>
      <c r="D59" s="77" t="s">
        <v>223</v>
      </c>
      <c r="E59" s="77" t="s">
        <v>3054</v>
      </c>
      <c r="F59" s="77" t="s">
        <v>2692</v>
      </c>
      <c r="G59" s="77" t="s">
        <v>3055</v>
      </c>
      <c r="H59" s="77" t="s">
        <v>3056</v>
      </c>
      <c r="I59" s="77" t="s">
        <v>114</v>
      </c>
      <c r="J59" s="77" t="s">
        <v>191</v>
      </c>
      <c r="K59" s="77" t="s">
        <v>24</v>
      </c>
      <c r="L59" s="77" t="s">
        <v>2466</v>
      </c>
      <c r="M59" s="77" t="s">
        <v>2974</v>
      </c>
      <c r="N59" s="77" t="s">
        <v>114</v>
      </c>
      <c r="O59" s="77"/>
      <c r="P59" s="77"/>
      <c r="Q59" s="77" t="s">
        <v>3057</v>
      </c>
      <c r="R59" s="77" t="s">
        <v>24</v>
      </c>
      <c r="S59" s="77" t="s">
        <v>3058</v>
      </c>
      <c r="T59" s="77" t="s">
        <v>126</v>
      </c>
      <c r="U59" s="77" t="s">
        <v>3059</v>
      </c>
      <c r="V59" s="77" t="s">
        <v>312</v>
      </c>
      <c r="W59" s="77" t="s">
        <v>267</v>
      </c>
      <c r="X59" s="77" t="s">
        <v>191</v>
      </c>
      <c r="Y59" s="77" t="s">
        <v>3060</v>
      </c>
      <c r="Z59" s="77" t="s">
        <v>153</v>
      </c>
      <c r="AA59" s="77" t="s">
        <v>2424</v>
      </c>
      <c r="AB59" s="77" t="s">
        <v>3057</v>
      </c>
      <c r="AC59" s="77">
        <v>5636189</v>
      </c>
      <c r="AD59" s="77" t="s">
        <v>24</v>
      </c>
      <c r="AE59" s="77" t="s">
        <v>3061</v>
      </c>
      <c r="AF59" s="77" t="s">
        <v>24</v>
      </c>
      <c r="AG59" s="77" t="s">
        <v>3061</v>
      </c>
      <c r="AH59" s="77" t="s">
        <v>2929</v>
      </c>
      <c r="AI59" s="77" t="s">
        <v>844</v>
      </c>
      <c r="AJ59" s="77" t="s">
        <v>107</v>
      </c>
      <c r="AK59" s="77" t="s">
        <v>114</v>
      </c>
      <c r="AL59" s="77">
        <v>19800</v>
      </c>
      <c r="AM59" s="77"/>
      <c r="AN59" s="77" t="s">
        <v>114</v>
      </c>
      <c r="AO59" s="77" t="s">
        <v>274</v>
      </c>
      <c r="AP59" s="77" t="s">
        <v>275</v>
      </c>
      <c r="AQ59" s="77" t="s">
        <v>339</v>
      </c>
      <c r="AR59" s="77" t="s">
        <v>3062</v>
      </c>
      <c r="AS59" s="77" t="s">
        <v>3063</v>
      </c>
      <c r="AT59" s="77" t="s">
        <v>2358</v>
      </c>
      <c r="AU59" s="77"/>
      <c r="AV59" s="77" t="s">
        <v>3064</v>
      </c>
      <c r="AW59" s="77"/>
      <c r="AX59" s="77"/>
      <c r="AY59" s="77"/>
      <c r="AZ59" s="77"/>
      <c r="BA59" s="77">
        <v>43969042</v>
      </c>
      <c r="BB59" s="77" t="s">
        <v>113</v>
      </c>
      <c r="BC59" s="77" t="s">
        <v>324</v>
      </c>
      <c r="BD59" s="77" t="s">
        <v>273</v>
      </c>
      <c r="BE59" s="77" t="s">
        <v>114</v>
      </c>
      <c r="BF59" s="77"/>
      <c r="BG59" s="77" t="s">
        <v>112</v>
      </c>
      <c r="BH59" s="77" t="s">
        <v>181</v>
      </c>
      <c r="BI59" s="77" t="s">
        <v>114</v>
      </c>
      <c r="BJ59" s="77"/>
      <c r="BK59" s="77" t="s">
        <v>201</v>
      </c>
      <c r="BL59" s="77"/>
      <c r="BM59" s="77" t="s">
        <v>140</v>
      </c>
      <c r="BN59" s="77" t="s">
        <v>239</v>
      </c>
    </row>
    <row r="60" spans="1:66">
      <c r="A60" s="77">
        <v>75</v>
      </c>
      <c r="B60" s="77" t="s">
        <v>84</v>
      </c>
      <c r="C60" s="77" t="s">
        <v>85</v>
      </c>
      <c r="D60" s="77" t="s">
        <v>223</v>
      </c>
      <c r="E60" s="77" t="s">
        <v>3065</v>
      </c>
      <c r="F60" s="77" t="s">
        <v>2692</v>
      </c>
      <c r="G60" s="77" t="s">
        <v>3066</v>
      </c>
      <c r="H60" s="77" t="s">
        <v>3067</v>
      </c>
      <c r="I60" s="77"/>
      <c r="J60" s="77" t="s">
        <v>91</v>
      </c>
      <c r="K60" s="77" t="s">
        <v>24</v>
      </c>
      <c r="L60" s="77" t="s">
        <v>2466</v>
      </c>
      <c r="M60" s="77" t="s">
        <v>2974</v>
      </c>
      <c r="N60" s="77" t="s">
        <v>114</v>
      </c>
      <c r="O60" s="77"/>
      <c r="P60" s="77"/>
      <c r="Q60" s="77" t="s">
        <v>3068</v>
      </c>
      <c r="R60" s="77" t="s">
        <v>24</v>
      </c>
      <c r="S60" s="77" t="s">
        <v>3069</v>
      </c>
      <c r="T60" s="77" t="s">
        <v>126</v>
      </c>
      <c r="U60" s="77" t="s">
        <v>3070</v>
      </c>
      <c r="V60" s="77" t="s">
        <v>312</v>
      </c>
      <c r="W60" s="77" t="s">
        <v>267</v>
      </c>
      <c r="X60" s="77" t="s">
        <v>91</v>
      </c>
      <c r="Y60" s="77" t="s">
        <v>3071</v>
      </c>
      <c r="Z60" s="77" t="s">
        <v>986</v>
      </c>
      <c r="AA60" s="77" t="s">
        <v>3072</v>
      </c>
      <c r="AB60" s="77" t="s">
        <v>3068</v>
      </c>
      <c r="AC60" s="77">
        <v>5636173</v>
      </c>
      <c r="AD60" s="77" t="s">
        <v>24</v>
      </c>
      <c r="AE60" s="77" t="s">
        <v>3073</v>
      </c>
      <c r="AF60" s="77" t="s">
        <v>24</v>
      </c>
      <c r="AG60" s="77" t="s">
        <v>3074</v>
      </c>
      <c r="AH60" s="77" t="s">
        <v>3075</v>
      </c>
      <c r="AI60" s="77" t="s">
        <v>2312</v>
      </c>
      <c r="AJ60" s="77" t="s">
        <v>107</v>
      </c>
      <c r="AK60" s="77" t="s">
        <v>114</v>
      </c>
      <c r="AL60" s="77">
        <v>25000</v>
      </c>
      <c r="AM60" s="77"/>
      <c r="AN60" s="77" t="s">
        <v>114</v>
      </c>
      <c r="AO60" s="77" t="s">
        <v>274</v>
      </c>
      <c r="AP60" s="77" t="s">
        <v>275</v>
      </c>
      <c r="AQ60" s="77"/>
      <c r="AR60" s="77" t="s">
        <v>3076</v>
      </c>
      <c r="AS60" s="77"/>
      <c r="AT60" s="77" t="s">
        <v>2358</v>
      </c>
      <c r="AU60" s="77"/>
      <c r="AV60" s="77" t="s">
        <v>3077</v>
      </c>
      <c r="AW60" s="77"/>
      <c r="AX60" s="77"/>
      <c r="AY60" s="77"/>
      <c r="AZ60" s="77"/>
      <c r="BA60" s="77">
        <v>85181192</v>
      </c>
      <c r="BB60" s="77" t="s">
        <v>113</v>
      </c>
      <c r="BC60" s="77" t="s">
        <v>324</v>
      </c>
      <c r="BD60" s="77" t="s">
        <v>633</v>
      </c>
      <c r="BE60" s="77" t="s">
        <v>114</v>
      </c>
      <c r="BF60" s="77"/>
      <c r="BG60" s="77" t="s">
        <v>362</v>
      </c>
      <c r="BH60" s="77" t="s">
        <v>113</v>
      </c>
      <c r="BI60" s="77" t="s">
        <v>114</v>
      </c>
      <c r="BJ60" s="77"/>
      <c r="BK60" s="77"/>
      <c r="BL60" s="77"/>
      <c r="BM60" s="77" t="s">
        <v>140</v>
      </c>
      <c r="BN60" s="77" t="s">
        <v>141</v>
      </c>
    </row>
    <row r="61" spans="1:66">
      <c r="A61" s="77">
        <v>76</v>
      </c>
      <c r="B61" s="77" t="s">
        <v>84</v>
      </c>
      <c r="C61" s="77" t="s">
        <v>85</v>
      </c>
      <c r="D61" s="77" t="s">
        <v>121</v>
      </c>
      <c r="E61" s="77" t="s">
        <v>3078</v>
      </c>
      <c r="F61" s="77" t="s">
        <v>577</v>
      </c>
      <c r="G61" s="77" t="s">
        <v>3079</v>
      </c>
      <c r="H61" s="77" t="s">
        <v>3080</v>
      </c>
      <c r="I61" s="77" t="s">
        <v>114</v>
      </c>
      <c r="J61" s="77" t="s">
        <v>174</v>
      </c>
      <c r="K61" s="77" t="s">
        <v>22</v>
      </c>
      <c r="L61" s="77" t="s">
        <v>92</v>
      </c>
      <c r="M61" s="77" t="s">
        <v>2365</v>
      </c>
      <c r="N61" s="77" t="s">
        <v>3081</v>
      </c>
      <c r="O61" s="77"/>
      <c r="P61" s="77"/>
      <c r="Q61" s="77" t="s">
        <v>3082</v>
      </c>
      <c r="R61" s="77" t="s">
        <v>22</v>
      </c>
      <c r="S61" s="77" t="s">
        <v>3083</v>
      </c>
      <c r="T61" s="77" t="s">
        <v>126</v>
      </c>
      <c r="U61" s="77" t="s">
        <v>3084</v>
      </c>
      <c r="V61" s="77" t="s">
        <v>98</v>
      </c>
      <c r="W61" s="77" t="s">
        <v>2454</v>
      </c>
      <c r="X61" s="77" t="s">
        <v>174</v>
      </c>
      <c r="Y61" s="77" t="s">
        <v>130</v>
      </c>
      <c r="Z61" s="77" t="s">
        <v>3085</v>
      </c>
      <c r="AA61" s="77" t="s">
        <v>1877</v>
      </c>
      <c r="AB61" s="77" t="s">
        <v>3082</v>
      </c>
      <c r="AC61" s="77">
        <v>5636142</v>
      </c>
      <c r="AD61" s="77" t="s">
        <v>22</v>
      </c>
      <c r="AE61" s="77" t="s">
        <v>3086</v>
      </c>
      <c r="AF61" s="77" t="s">
        <v>22</v>
      </c>
      <c r="AG61" s="77" t="s">
        <v>3087</v>
      </c>
      <c r="AH61" s="77" t="s">
        <v>3088</v>
      </c>
      <c r="AI61" s="77" t="s">
        <v>2727</v>
      </c>
      <c r="AJ61" s="77" t="s">
        <v>107</v>
      </c>
      <c r="AK61" s="77" t="s">
        <v>114</v>
      </c>
      <c r="AL61" s="77">
        <v>25000</v>
      </c>
      <c r="AM61" s="77"/>
      <c r="AN61" s="77" t="s">
        <v>3081</v>
      </c>
      <c r="AO61" s="77" t="s">
        <v>274</v>
      </c>
      <c r="AP61" s="77" t="s">
        <v>275</v>
      </c>
      <c r="AQ61" s="77"/>
      <c r="AR61" s="77" t="s">
        <v>3089</v>
      </c>
      <c r="AS61" s="77"/>
      <c r="AT61" s="77" t="s">
        <v>2358</v>
      </c>
      <c r="AU61" s="77"/>
      <c r="AV61" s="77" t="s">
        <v>3090</v>
      </c>
      <c r="AW61" s="77"/>
      <c r="AX61" s="77"/>
      <c r="AY61" s="77"/>
      <c r="AZ61" s="77"/>
      <c r="BA61" s="77">
        <v>85416110</v>
      </c>
      <c r="BB61" s="77" t="s">
        <v>113</v>
      </c>
      <c r="BC61" s="77" t="s">
        <v>324</v>
      </c>
      <c r="BD61" s="77" t="s">
        <v>2454</v>
      </c>
      <c r="BE61" s="77" t="s">
        <v>2462</v>
      </c>
      <c r="BF61" s="77"/>
      <c r="BG61" s="77" t="s">
        <v>139</v>
      </c>
      <c r="BH61" s="77" t="s">
        <v>181</v>
      </c>
      <c r="BI61" s="77" t="s">
        <v>114</v>
      </c>
      <c r="BJ61" s="77"/>
      <c r="BK61" s="77"/>
      <c r="BL61" s="77"/>
      <c r="BM61" s="77" t="s">
        <v>140</v>
      </c>
      <c r="BN61" s="77" t="s">
        <v>141</v>
      </c>
    </row>
    <row r="62" spans="1:66">
      <c r="A62" s="77">
        <v>78</v>
      </c>
      <c r="B62" s="77" t="s">
        <v>84</v>
      </c>
      <c r="C62" s="77" t="s">
        <v>85</v>
      </c>
      <c r="D62" s="77" t="s">
        <v>2817</v>
      </c>
      <c r="E62" s="77" t="s">
        <v>2818</v>
      </c>
      <c r="F62" s="77" t="s">
        <v>2380</v>
      </c>
      <c r="G62" s="77" t="s">
        <v>2819</v>
      </c>
      <c r="H62" s="77" t="s">
        <v>2820</v>
      </c>
      <c r="I62" s="77" t="s">
        <v>114</v>
      </c>
      <c r="J62" s="77" t="s">
        <v>174</v>
      </c>
      <c r="K62" s="77" t="s">
        <v>35</v>
      </c>
      <c r="L62" s="77" t="s">
        <v>92</v>
      </c>
      <c r="M62" s="77" t="s">
        <v>2365</v>
      </c>
      <c r="N62" s="77" t="s">
        <v>2821</v>
      </c>
      <c r="O62" s="77"/>
      <c r="P62" s="77"/>
      <c r="Q62" s="77" t="s">
        <v>2817</v>
      </c>
      <c r="R62" s="77" t="s">
        <v>35</v>
      </c>
      <c r="S62" s="77" t="s">
        <v>2822</v>
      </c>
      <c r="T62" s="77" t="s">
        <v>96</v>
      </c>
      <c r="U62" s="77" t="s">
        <v>2823</v>
      </c>
      <c r="V62" s="77" t="s">
        <v>98</v>
      </c>
      <c r="W62" s="77" t="s">
        <v>267</v>
      </c>
      <c r="X62" s="77" t="s">
        <v>174</v>
      </c>
      <c r="Y62" s="77" t="s">
        <v>439</v>
      </c>
      <c r="Z62" s="77" t="s">
        <v>2824</v>
      </c>
      <c r="AA62" s="77" t="s">
        <v>1225</v>
      </c>
      <c r="AB62" s="77" t="s">
        <v>2817</v>
      </c>
      <c r="AC62" s="77">
        <v>5561416</v>
      </c>
      <c r="AD62" s="77" t="s">
        <v>28</v>
      </c>
      <c r="AE62" s="77" t="s">
        <v>2825</v>
      </c>
      <c r="AF62" s="77" t="s">
        <v>35</v>
      </c>
      <c r="AG62" s="77" t="s">
        <v>2826</v>
      </c>
      <c r="AH62" s="77"/>
      <c r="AI62" s="77" t="s">
        <v>273</v>
      </c>
      <c r="AJ62" s="77" t="s">
        <v>107</v>
      </c>
      <c r="AK62" s="77" t="s">
        <v>114</v>
      </c>
      <c r="AL62" s="77">
        <v>2840</v>
      </c>
      <c r="AM62" s="77"/>
      <c r="AN62" s="77" t="s">
        <v>2821</v>
      </c>
      <c r="AO62" s="77" t="s">
        <v>2360</v>
      </c>
      <c r="AP62" s="77" t="s">
        <v>275</v>
      </c>
      <c r="AQ62" s="77"/>
      <c r="AR62" s="77" t="s">
        <v>2827</v>
      </c>
      <c r="AS62" s="77"/>
      <c r="AT62" s="77"/>
      <c r="AU62" s="77"/>
      <c r="AV62" s="77" t="s">
        <v>2829</v>
      </c>
      <c r="AW62" s="77"/>
      <c r="AX62" s="77"/>
      <c r="AY62" s="77"/>
      <c r="AZ62" s="77"/>
      <c r="BA62" s="77">
        <v>75244837</v>
      </c>
      <c r="BB62" s="77" t="s">
        <v>113</v>
      </c>
      <c r="BC62" s="77" t="s">
        <v>324</v>
      </c>
      <c r="BD62" s="77" t="s">
        <v>273</v>
      </c>
      <c r="BE62" s="77" t="s">
        <v>114</v>
      </c>
      <c r="BF62" s="77"/>
      <c r="BG62" s="77" t="s">
        <v>362</v>
      </c>
      <c r="BH62" s="77" t="s">
        <v>113</v>
      </c>
      <c r="BI62" s="77" t="s">
        <v>114</v>
      </c>
      <c r="BJ62" s="77"/>
      <c r="BK62" s="77"/>
      <c r="BL62" s="77"/>
      <c r="BM62" s="77" t="s">
        <v>140</v>
      </c>
      <c r="BN62" s="77" t="s">
        <v>239</v>
      </c>
    </row>
    <row r="63" spans="1:66">
      <c r="A63" s="77">
        <v>79</v>
      </c>
      <c r="B63" s="77" t="s">
        <v>84</v>
      </c>
      <c r="C63" s="77" t="s">
        <v>85</v>
      </c>
      <c r="D63" s="77" t="s">
        <v>3091</v>
      </c>
      <c r="E63" s="77" t="s">
        <v>3092</v>
      </c>
      <c r="F63" s="77" t="s">
        <v>2519</v>
      </c>
      <c r="G63" s="77" t="s">
        <v>3093</v>
      </c>
      <c r="H63" s="77" t="s">
        <v>3094</v>
      </c>
      <c r="I63" s="77" t="s">
        <v>2522</v>
      </c>
      <c r="J63" s="77"/>
      <c r="K63" s="77" t="s">
        <v>3095</v>
      </c>
      <c r="L63" s="77" t="s">
        <v>2479</v>
      </c>
      <c r="M63" s="77" t="s">
        <v>2523</v>
      </c>
      <c r="N63" s="77" t="s">
        <v>114</v>
      </c>
      <c r="O63" s="77" t="s">
        <v>3095</v>
      </c>
      <c r="P63" s="77" t="s">
        <v>3096</v>
      </c>
      <c r="Q63" s="77" t="s">
        <v>3097</v>
      </c>
      <c r="R63" s="77" t="s">
        <v>19</v>
      </c>
      <c r="S63" s="77" t="s">
        <v>3098</v>
      </c>
      <c r="T63" s="77" t="s">
        <v>126</v>
      </c>
      <c r="U63" s="77" t="s">
        <v>3099</v>
      </c>
      <c r="V63" s="77" t="s">
        <v>98</v>
      </c>
      <c r="W63" s="77" t="s">
        <v>267</v>
      </c>
      <c r="X63" s="77" t="s">
        <v>174</v>
      </c>
      <c r="Y63" s="77" t="s">
        <v>3016</v>
      </c>
      <c r="Z63" s="77" t="s">
        <v>3100</v>
      </c>
      <c r="AA63" s="77" t="s">
        <v>3101</v>
      </c>
      <c r="AB63" s="77" t="s">
        <v>3097</v>
      </c>
      <c r="AC63" s="77">
        <v>5561398</v>
      </c>
      <c r="AD63" s="77" t="s">
        <v>19</v>
      </c>
      <c r="AE63" s="77" t="s">
        <v>3102</v>
      </c>
      <c r="AF63" s="77" t="s">
        <v>19</v>
      </c>
      <c r="AG63" s="77" t="s">
        <v>3102</v>
      </c>
      <c r="AH63" s="77" t="s">
        <v>2221</v>
      </c>
      <c r="AI63" s="77" t="s">
        <v>273</v>
      </c>
      <c r="AJ63" s="77" t="s">
        <v>107</v>
      </c>
      <c r="AK63" s="77" t="s">
        <v>114</v>
      </c>
      <c r="AL63" s="77">
        <v>5980</v>
      </c>
      <c r="AM63" s="77"/>
      <c r="AN63" s="77" t="s">
        <v>114</v>
      </c>
      <c r="AO63" s="77" t="s">
        <v>274</v>
      </c>
      <c r="AP63" s="77" t="s">
        <v>275</v>
      </c>
      <c r="AQ63" s="77" t="s">
        <v>339</v>
      </c>
      <c r="AR63" s="77" t="s">
        <v>3103</v>
      </c>
      <c r="AS63" s="77" t="s">
        <v>3104</v>
      </c>
      <c r="AT63" s="77" t="s">
        <v>2358</v>
      </c>
      <c r="AU63" s="77"/>
      <c r="AV63" s="77" t="s">
        <v>3105</v>
      </c>
      <c r="AW63" s="77"/>
      <c r="AX63" s="77"/>
      <c r="AY63" s="77"/>
      <c r="AZ63" s="77"/>
      <c r="BA63" s="77">
        <v>85356864</v>
      </c>
      <c r="BB63" s="77" t="s">
        <v>113</v>
      </c>
      <c r="BC63" s="77" t="s">
        <v>324</v>
      </c>
      <c r="BD63" s="77" t="s">
        <v>273</v>
      </c>
      <c r="BE63" s="77" t="s">
        <v>114</v>
      </c>
      <c r="BF63" s="77"/>
      <c r="BG63" s="77" t="s">
        <v>112</v>
      </c>
      <c r="BH63" s="77" t="s">
        <v>181</v>
      </c>
      <c r="BI63" s="77" t="s">
        <v>114</v>
      </c>
      <c r="BJ63" s="77"/>
      <c r="BK63" s="77" t="s">
        <v>201</v>
      </c>
      <c r="BL63" s="77"/>
      <c r="BM63" s="77" t="s">
        <v>140</v>
      </c>
      <c r="BN63" s="77" t="s">
        <v>2533</v>
      </c>
    </row>
    <row r="64" spans="1:66">
      <c r="A64" s="77">
        <v>80</v>
      </c>
      <c r="B64" s="77" t="s">
        <v>84</v>
      </c>
      <c r="C64" s="77" t="s">
        <v>85</v>
      </c>
      <c r="D64" s="77" t="s">
        <v>3106</v>
      </c>
      <c r="E64" s="77" t="s">
        <v>3107</v>
      </c>
      <c r="F64" s="77" t="s">
        <v>3108</v>
      </c>
      <c r="G64" s="77" t="s">
        <v>3109</v>
      </c>
      <c r="H64" s="77" t="s">
        <v>3110</v>
      </c>
      <c r="I64" s="77"/>
      <c r="J64" s="77" t="s">
        <v>174</v>
      </c>
      <c r="K64" s="77" t="s">
        <v>24</v>
      </c>
      <c r="L64" s="77" t="s">
        <v>92</v>
      </c>
      <c r="M64" s="77" t="s">
        <v>93</v>
      </c>
      <c r="N64" s="77" t="s">
        <v>3111</v>
      </c>
      <c r="O64" s="77"/>
      <c r="P64" s="77"/>
      <c r="Q64" s="77" t="s">
        <v>3106</v>
      </c>
      <c r="R64" s="77" t="s">
        <v>24</v>
      </c>
      <c r="S64" s="77" t="s">
        <v>3112</v>
      </c>
      <c r="T64" s="77" t="s">
        <v>96</v>
      </c>
      <c r="U64" s="77" t="s">
        <v>3113</v>
      </c>
      <c r="V64" s="77" t="s">
        <v>98</v>
      </c>
      <c r="W64" s="77" t="s">
        <v>267</v>
      </c>
      <c r="X64" s="77" t="s">
        <v>174</v>
      </c>
      <c r="Y64" s="77" t="s">
        <v>167</v>
      </c>
      <c r="Z64" s="77" t="s">
        <v>1138</v>
      </c>
      <c r="AA64" s="77" t="s">
        <v>987</v>
      </c>
      <c r="AB64" s="77" t="s">
        <v>3106</v>
      </c>
      <c r="AC64" s="77">
        <v>5561340</v>
      </c>
      <c r="AD64" s="77" t="s">
        <v>24</v>
      </c>
      <c r="AE64" s="77" t="s">
        <v>3114</v>
      </c>
      <c r="AF64" s="77" t="s">
        <v>24</v>
      </c>
      <c r="AG64" s="77" t="s">
        <v>3114</v>
      </c>
      <c r="AH64" s="77" t="s">
        <v>2513</v>
      </c>
      <c r="AI64" s="77" t="s">
        <v>273</v>
      </c>
      <c r="AJ64" s="77" t="s">
        <v>107</v>
      </c>
      <c r="AK64" s="77" t="s">
        <v>114</v>
      </c>
      <c r="AL64" s="77">
        <v>5680</v>
      </c>
      <c r="AM64" s="77" t="s">
        <v>299</v>
      </c>
      <c r="AN64" s="77" t="s">
        <v>3108</v>
      </c>
      <c r="AO64" s="77" t="s">
        <v>300</v>
      </c>
      <c r="AP64" s="77" t="s">
        <v>275</v>
      </c>
      <c r="AQ64" s="77" t="s">
        <v>276</v>
      </c>
      <c r="AR64" s="77" t="s">
        <v>3115</v>
      </c>
      <c r="AS64" s="77" t="s">
        <v>3116</v>
      </c>
      <c r="AT64" s="77" t="s">
        <v>2358</v>
      </c>
      <c r="AU64" s="77"/>
      <c r="AV64" s="77" t="s">
        <v>3117</v>
      </c>
      <c r="AW64" s="77"/>
      <c r="AX64" s="77"/>
      <c r="AY64" s="77"/>
      <c r="AZ64" s="77"/>
      <c r="BA64" s="77">
        <v>79372216</v>
      </c>
      <c r="BB64" s="77" t="s">
        <v>113</v>
      </c>
      <c r="BC64" s="77" t="s">
        <v>324</v>
      </c>
      <c r="BD64" s="77" t="s">
        <v>809</v>
      </c>
      <c r="BE64" s="77" t="s">
        <v>114</v>
      </c>
      <c r="BF64" s="77"/>
      <c r="BG64" s="77" t="s">
        <v>139</v>
      </c>
      <c r="BH64" s="77" t="s">
        <v>181</v>
      </c>
      <c r="BI64" s="77" t="s">
        <v>114</v>
      </c>
      <c r="BJ64" s="77"/>
      <c r="BK64" s="77" t="s">
        <v>201</v>
      </c>
      <c r="BL64" s="77"/>
      <c r="BM64" s="77" t="s">
        <v>140</v>
      </c>
      <c r="BN64" s="77" t="s">
        <v>93</v>
      </c>
    </row>
    <row r="65" spans="1:66">
      <c r="A65" s="77">
        <v>81</v>
      </c>
      <c r="B65" s="77" t="s">
        <v>84</v>
      </c>
      <c r="C65" s="77" t="s">
        <v>85</v>
      </c>
      <c r="D65" s="77" t="s">
        <v>2553</v>
      </c>
      <c r="E65" s="77" t="s">
        <v>3118</v>
      </c>
      <c r="F65" s="77" t="s">
        <v>2491</v>
      </c>
      <c r="G65" s="77" t="s">
        <v>3119</v>
      </c>
      <c r="H65" s="77" t="s">
        <v>3120</v>
      </c>
      <c r="I65" s="77"/>
      <c r="J65" s="77" t="s">
        <v>174</v>
      </c>
      <c r="K65" s="77" t="s">
        <v>28</v>
      </c>
      <c r="L65" s="77" t="s">
        <v>92</v>
      </c>
      <c r="M65" s="77" t="s">
        <v>93</v>
      </c>
      <c r="N65" s="77" t="s">
        <v>2494</v>
      </c>
      <c r="O65" s="77"/>
      <c r="P65" s="77"/>
      <c r="Q65" s="77" t="s">
        <v>2553</v>
      </c>
      <c r="R65" s="77" t="s">
        <v>28</v>
      </c>
      <c r="S65" s="77" t="s">
        <v>3121</v>
      </c>
      <c r="T65" s="77" t="s">
        <v>96</v>
      </c>
      <c r="U65" s="77" t="s">
        <v>3122</v>
      </c>
      <c r="V65" s="77" t="s">
        <v>98</v>
      </c>
      <c r="W65" s="77" t="s">
        <v>2454</v>
      </c>
      <c r="X65" s="77" t="s">
        <v>174</v>
      </c>
      <c r="Y65" s="77" t="s">
        <v>609</v>
      </c>
      <c r="Z65" s="77" t="s">
        <v>2559</v>
      </c>
      <c r="AA65" s="77" t="s">
        <v>1564</v>
      </c>
      <c r="AB65" s="77" t="s">
        <v>2553</v>
      </c>
      <c r="AC65" s="77">
        <v>5561280</v>
      </c>
      <c r="AD65" s="77" t="s">
        <v>28</v>
      </c>
      <c r="AE65" s="77" t="s">
        <v>3122</v>
      </c>
      <c r="AF65" s="77" t="s">
        <v>28</v>
      </c>
      <c r="AG65" s="77" t="s">
        <v>2275</v>
      </c>
      <c r="AH65" s="77" t="s">
        <v>3123</v>
      </c>
      <c r="AI65" s="77" t="s">
        <v>2398</v>
      </c>
      <c r="AJ65" s="77" t="s">
        <v>107</v>
      </c>
      <c r="AK65" s="77" t="s">
        <v>114</v>
      </c>
      <c r="AL65" s="77">
        <v>1800</v>
      </c>
      <c r="AM65" s="77"/>
      <c r="AN65" s="77" t="s">
        <v>2491</v>
      </c>
      <c r="AO65" s="77" t="s">
        <v>300</v>
      </c>
      <c r="AP65" s="77" t="s">
        <v>275</v>
      </c>
      <c r="AQ65" s="77"/>
      <c r="AR65" s="77" t="s">
        <v>2563</v>
      </c>
      <c r="AS65" s="77"/>
      <c r="AT65" s="77" t="s">
        <v>2358</v>
      </c>
      <c r="AU65" s="77"/>
      <c r="AV65" s="77" t="s">
        <v>3124</v>
      </c>
      <c r="AW65" s="77"/>
      <c r="AX65" s="77"/>
      <c r="AY65" s="77"/>
      <c r="AZ65" s="77"/>
      <c r="BA65" s="77">
        <v>74551920</v>
      </c>
      <c r="BB65" s="77" t="s">
        <v>113</v>
      </c>
      <c r="BC65" s="77" t="s">
        <v>324</v>
      </c>
      <c r="BD65" s="77" t="s">
        <v>2454</v>
      </c>
      <c r="BE65" s="77" t="s">
        <v>2462</v>
      </c>
      <c r="BF65" s="77"/>
      <c r="BG65" s="77" t="s">
        <v>1117</v>
      </c>
      <c r="BH65" s="77" t="s">
        <v>181</v>
      </c>
      <c r="BI65" s="77" t="s">
        <v>114</v>
      </c>
      <c r="BJ65" s="77"/>
      <c r="BK65" s="77"/>
      <c r="BL65" s="77"/>
      <c r="BM65" s="77" t="s">
        <v>140</v>
      </c>
      <c r="BN65" s="77" t="s">
        <v>93</v>
      </c>
    </row>
    <row r="66" spans="1:66">
      <c r="A66" s="77">
        <v>82</v>
      </c>
      <c r="B66" s="77" t="s">
        <v>84</v>
      </c>
      <c r="C66" s="77" t="s">
        <v>85</v>
      </c>
      <c r="D66" s="77" t="s">
        <v>3125</v>
      </c>
      <c r="E66" s="77" t="s">
        <v>3126</v>
      </c>
      <c r="F66" s="77" t="s">
        <v>3127</v>
      </c>
      <c r="G66" s="77" t="s">
        <v>3128</v>
      </c>
      <c r="H66" s="77" t="s">
        <v>3129</v>
      </c>
      <c r="I66" s="77" t="s">
        <v>3130</v>
      </c>
      <c r="J66" s="77"/>
      <c r="K66" s="77" t="s">
        <v>35</v>
      </c>
      <c r="L66" s="77" t="s">
        <v>3131</v>
      </c>
      <c r="M66" s="77" t="s">
        <v>3132</v>
      </c>
      <c r="N66" s="77" t="s">
        <v>114</v>
      </c>
      <c r="O66" s="77"/>
      <c r="P66" s="77"/>
      <c r="Q66" s="77" t="s">
        <v>3133</v>
      </c>
      <c r="R66" s="77" t="s">
        <v>35</v>
      </c>
      <c r="S66" s="77" t="s">
        <v>3134</v>
      </c>
      <c r="T66" s="77" t="s">
        <v>126</v>
      </c>
      <c r="U66" s="77" t="s">
        <v>3135</v>
      </c>
      <c r="V66" s="77" t="s">
        <v>98</v>
      </c>
      <c r="W66" s="77" t="s">
        <v>267</v>
      </c>
      <c r="X66" s="77" t="s">
        <v>174</v>
      </c>
      <c r="Y66" s="77" t="s">
        <v>439</v>
      </c>
      <c r="Z66" s="77" t="s">
        <v>440</v>
      </c>
      <c r="AA66" s="77" t="s">
        <v>441</v>
      </c>
      <c r="AB66" s="77" t="s">
        <v>3133</v>
      </c>
      <c r="AC66" s="77">
        <v>5639433</v>
      </c>
      <c r="AD66" s="77" t="s">
        <v>35</v>
      </c>
      <c r="AE66" s="77" t="s">
        <v>3136</v>
      </c>
      <c r="AF66" s="77" t="s">
        <v>35</v>
      </c>
      <c r="AG66" s="77" t="s">
        <v>3137</v>
      </c>
      <c r="AH66" s="77" t="s">
        <v>3138</v>
      </c>
      <c r="AI66" s="77" t="s">
        <v>629</v>
      </c>
      <c r="AJ66" s="77" t="s">
        <v>107</v>
      </c>
      <c r="AK66" s="77" t="s">
        <v>114</v>
      </c>
      <c r="AL66" s="77">
        <v>37000</v>
      </c>
      <c r="AM66" s="77"/>
      <c r="AN66" s="77" t="s">
        <v>114</v>
      </c>
      <c r="AO66" s="77" t="s">
        <v>274</v>
      </c>
      <c r="AP66" s="77" t="s">
        <v>275</v>
      </c>
      <c r="AQ66" s="77"/>
      <c r="AR66" s="77" t="s">
        <v>3139</v>
      </c>
      <c r="AS66" s="77"/>
      <c r="AT66" s="77" t="s">
        <v>3140</v>
      </c>
      <c r="AU66" s="77"/>
      <c r="AV66" s="77" t="s">
        <v>3141</v>
      </c>
      <c r="AW66" s="77"/>
      <c r="AX66" s="77"/>
      <c r="AY66" s="77"/>
      <c r="AZ66" s="77"/>
      <c r="BA66" s="77">
        <v>74554161</v>
      </c>
      <c r="BB66" s="77" t="s">
        <v>113</v>
      </c>
      <c r="BC66" s="77" t="s">
        <v>324</v>
      </c>
      <c r="BD66" s="77" t="s">
        <v>633</v>
      </c>
      <c r="BE66" s="77" t="s">
        <v>114</v>
      </c>
      <c r="BF66" s="77"/>
      <c r="BG66" s="77" t="s">
        <v>362</v>
      </c>
      <c r="BH66" s="77" t="s">
        <v>181</v>
      </c>
      <c r="BI66" s="77" t="s">
        <v>3142</v>
      </c>
      <c r="BJ66" s="77"/>
      <c r="BK66" s="77"/>
      <c r="BL66" s="77"/>
      <c r="BM66" s="77" t="s">
        <v>140</v>
      </c>
      <c r="BN66" s="77" t="s">
        <v>2805</v>
      </c>
    </row>
    <row r="67" spans="1:66">
      <c r="A67" s="77">
        <v>83</v>
      </c>
      <c r="B67" s="77" t="s">
        <v>84</v>
      </c>
      <c r="C67" s="77" t="s">
        <v>85</v>
      </c>
      <c r="D67" s="77" t="s">
        <v>2222</v>
      </c>
      <c r="E67" s="77" t="s">
        <v>2223</v>
      </c>
      <c r="F67" s="77" t="s">
        <v>328</v>
      </c>
      <c r="G67" s="77" t="s">
        <v>2224</v>
      </c>
      <c r="H67" s="77" t="s">
        <v>2225</v>
      </c>
      <c r="I67" s="77" t="s">
        <v>114</v>
      </c>
      <c r="J67" s="77" t="s">
        <v>129</v>
      </c>
      <c r="K67" s="77" t="s">
        <v>22</v>
      </c>
      <c r="L67" s="77" t="s">
        <v>92</v>
      </c>
      <c r="M67" s="77" t="s">
        <v>122</v>
      </c>
      <c r="N67" s="77" t="s">
        <v>2226</v>
      </c>
      <c r="O67" s="77"/>
      <c r="P67" s="77"/>
      <c r="Q67" s="77" t="s">
        <v>2222</v>
      </c>
      <c r="R67" s="77" t="s">
        <v>22</v>
      </c>
      <c r="S67" s="77" t="s">
        <v>2227</v>
      </c>
      <c r="T67" s="77" t="s">
        <v>126</v>
      </c>
      <c r="U67" s="77" t="s">
        <v>2228</v>
      </c>
      <c r="V67" s="77" t="s">
        <v>98</v>
      </c>
      <c r="W67" s="77" t="s">
        <v>1039</v>
      </c>
      <c r="X67" s="77" t="s">
        <v>129</v>
      </c>
      <c r="Y67" s="77" t="s">
        <v>555</v>
      </c>
      <c r="Z67" s="77" t="s">
        <v>495</v>
      </c>
      <c r="AA67" s="77" t="s">
        <v>2229</v>
      </c>
      <c r="AB67" s="77" t="s">
        <v>2222</v>
      </c>
      <c r="AC67" s="77">
        <v>5639041</v>
      </c>
      <c r="AD67" s="77" t="s">
        <v>22</v>
      </c>
      <c r="AE67" s="77" t="s">
        <v>2230</v>
      </c>
      <c r="AF67" s="77" t="s">
        <v>22</v>
      </c>
      <c r="AG67" s="77" t="s">
        <v>2230</v>
      </c>
      <c r="AH67" s="77" t="s">
        <v>2231</v>
      </c>
      <c r="AI67" s="77" t="s">
        <v>1049</v>
      </c>
      <c r="AJ67" s="77" t="s">
        <v>107</v>
      </c>
      <c r="AK67" s="77" t="s">
        <v>114</v>
      </c>
      <c r="AL67" s="77">
        <v>5480</v>
      </c>
      <c r="AM67" s="77"/>
      <c r="AN67" s="77" t="s">
        <v>2226</v>
      </c>
      <c r="AO67" s="77" t="s">
        <v>274</v>
      </c>
      <c r="AP67" s="77" t="s">
        <v>275</v>
      </c>
      <c r="AQ67" s="77" t="s">
        <v>459</v>
      </c>
      <c r="AR67" s="77" t="s">
        <v>3143</v>
      </c>
      <c r="AS67" s="77" t="s">
        <v>3144</v>
      </c>
      <c r="AT67" s="77" t="s">
        <v>3140</v>
      </c>
      <c r="AU67" s="77"/>
      <c r="AV67" s="77" t="s">
        <v>3145</v>
      </c>
      <c r="AW67" s="77"/>
      <c r="AX67" s="77"/>
      <c r="AY67" s="77"/>
      <c r="AZ67" s="77"/>
      <c r="BA67" s="77">
        <v>63978799</v>
      </c>
      <c r="BB67" s="77" t="s">
        <v>113</v>
      </c>
      <c r="BC67" s="77" t="s">
        <v>324</v>
      </c>
      <c r="BD67" s="77" t="s">
        <v>1049</v>
      </c>
      <c r="BE67" s="77" t="s">
        <v>114</v>
      </c>
      <c r="BF67" s="77"/>
      <c r="BG67" s="77" t="s">
        <v>362</v>
      </c>
      <c r="BH67" s="77" t="s">
        <v>181</v>
      </c>
      <c r="BI67" s="77" t="s">
        <v>114</v>
      </c>
      <c r="BJ67" s="77"/>
      <c r="BK67" s="77" t="s">
        <v>201</v>
      </c>
      <c r="BL67" s="77"/>
      <c r="BM67" s="77" t="s">
        <v>140</v>
      </c>
      <c r="BN67" s="77" t="s">
        <v>141</v>
      </c>
    </row>
    <row r="68" spans="1:66">
      <c r="A68" s="77">
        <v>84</v>
      </c>
      <c r="B68" s="77" t="s">
        <v>84</v>
      </c>
      <c r="C68" s="77" t="s">
        <v>85</v>
      </c>
      <c r="D68" s="77" t="s">
        <v>223</v>
      </c>
      <c r="E68" s="77" t="s">
        <v>2279</v>
      </c>
      <c r="F68" s="77" t="s">
        <v>261</v>
      </c>
      <c r="G68" s="77" t="s">
        <v>2280</v>
      </c>
      <c r="H68" s="77" t="s">
        <v>2281</v>
      </c>
      <c r="I68" s="77" t="s">
        <v>114</v>
      </c>
      <c r="J68" s="77" t="s">
        <v>191</v>
      </c>
      <c r="K68" s="77" t="s">
        <v>19</v>
      </c>
      <c r="L68" s="77" t="s">
        <v>92</v>
      </c>
      <c r="M68" s="77" t="s">
        <v>122</v>
      </c>
      <c r="N68" s="77" t="s">
        <v>453</v>
      </c>
      <c r="O68" s="77"/>
      <c r="P68" s="77"/>
      <c r="Q68" s="77" t="s">
        <v>2282</v>
      </c>
      <c r="R68" s="77" t="s">
        <v>19</v>
      </c>
      <c r="S68" s="77" t="s">
        <v>2283</v>
      </c>
      <c r="T68" s="77" t="s">
        <v>126</v>
      </c>
      <c r="U68" s="77" t="s">
        <v>2284</v>
      </c>
      <c r="V68" s="77" t="s">
        <v>98</v>
      </c>
      <c r="W68" s="77" t="s">
        <v>267</v>
      </c>
      <c r="X68" s="77" t="s">
        <v>191</v>
      </c>
      <c r="Y68" s="77" t="s">
        <v>1367</v>
      </c>
      <c r="Z68" s="77" t="s">
        <v>2285</v>
      </c>
      <c r="AA68" s="77" t="s">
        <v>2286</v>
      </c>
      <c r="AB68" s="77" t="s">
        <v>2282</v>
      </c>
      <c r="AC68" s="77">
        <v>5638958</v>
      </c>
      <c r="AD68" s="77" t="s">
        <v>19</v>
      </c>
      <c r="AE68" s="77" t="s">
        <v>2287</v>
      </c>
      <c r="AF68" s="77" t="s">
        <v>19</v>
      </c>
      <c r="AG68" s="77" t="s">
        <v>2288</v>
      </c>
      <c r="AH68" s="77" t="s">
        <v>2289</v>
      </c>
      <c r="AI68" s="77" t="s">
        <v>319</v>
      </c>
      <c r="AJ68" s="77" t="s">
        <v>107</v>
      </c>
      <c r="AK68" s="77" t="s">
        <v>114</v>
      </c>
      <c r="AL68" s="77">
        <v>17200</v>
      </c>
      <c r="AM68" s="77"/>
      <c r="AN68" s="77" t="s">
        <v>19</v>
      </c>
      <c r="AO68" s="77" t="s">
        <v>274</v>
      </c>
      <c r="AP68" s="77" t="s">
        <v>275</v>
      </c>
      <c r="AQ68" s="77"/>
      <c r="AR68" s="77" t="s">
        <v>3146</v>
      </c>
      <c r="AS68" s="77"/>
      <c r="AT68" s="77" t="s">
        <v>3140</v>
      </c>
      <c r="AU68" s="77"/>
      <c r="AV68" s="77" t="s">
        <v>3147</v>
      </c>
      <c r="AW68" s="77"/>
      <c r="AX68" s="77"/>
      <c r="AY68" s="77"/>
      <c r="AZ68" s="77"/>
      <c r="BA68" s="77">
        <v>85408555</v>
      </c>
      <c r="BB68" s="77" t="s">
        <v>113</v>
      </c>
      <c r="BC68" s="77" t="s">
        <v>324</v>
      </c>
      <c r="BD68" s="77" t="s">
        <v>633</v>
      </c>
      <c r="BE68" s="77" t="s">
        <v>114</v>
      </c>
      <c r="BF68" s="77"/>
      <c r="BG68" s="77" t="s">
        <v>112</v>
      </c>
      <c r="BH68" s="77" t="s">
        <v>181</v>
      </c>
      <c r="BI68" s="77" t="s">
        <v>114</v>
      </c>
      <c r="BJ68" s="77"/>
      <c r="BK68" s="77"/>
      <c r="BL68" s="77"/>
      <c r="BM68" s="77" t="s">
        <v>140</v>
      </c>
      <c r="BN68" s="77" t="s">
        <v>141</v>
      </c>
    </row>
    <row r="69" spans="1:66">
      <c r="A69" s="77">
        <v>85</v>
      </c>
      <c r="B69" s="77" t="s">
        <v>84</v>
      </c>
      <c r="C69" s="77" t="s">
        <v>85</v>
      </c>
      <c r="D69" s="77" t="s">
        <v>3148</v>
      </c>
      <c r="E69" s="77" t="s">
        <v>3149</v>
      </c>
      <c r="F69" s="77" t="s">
        <v>2380</v>
      </c>
      <c r="G69" s="77" t="s">
        <v>3150</v>
      </c>
      <c r="H69" s="77" t="s">
        <v>3151</v>
      </c>
      <c r="I69" s="77" t="s">
        <v>114</v>
      </c>
      <c r="J69" s="77" t="s">
        <v>129</v>
      </c>
      <c r="K69" s="77" t="s">
        <v>35</v>
      </c>
      <c r="L69" s="77" t="s">
        <v>2383</v>
      </c>
      <c r="M69" s="77" t="s">
        <v>2539</v>
      </c>
      <c r="N69" s="77" t="s">
        <v>114</v>
      </c>
      <c r="O69" s="77"/>
      <c r="P69" s="77"/>
      <c r="Q69" s="77" t="s">
        <v>3148</v>
      </c>
      <c r="R69" s="77" t="s">
        <v>35</v>
      </c>
      <c r="S69" s="77" t="s">
        <v>3152</v>
      </c>
      <c r="T69" s="77" t="s">
        <v>126</v>
      </c>
      <c r="U69" s="77" t="s">
        <v>3153</v>
      </c>
      <c r="V69" s="77" t="s">
        <v>98</v>
      </c>
      <c r="W69" s="77" t="s">
        <v>1039</v>
      </c>
      <c r="X69" s="77" t="s">
        <v>129</v>
      </c>
      <c r="Y69" s="77" t="s">
        <v>1997</v>
      </c>
      <c r="Z69" s="77" t="s">
        <v>717</v>
      </c>
      <c r="AA69" s="77" t="s">
        <v>718</v>
      </c>
      <c r="AB69" s="77" t="s">
        <v>3148</v>
      </c>
      <c r="AC69" s="77">
        <v>5637151</v>
      </c>
      <c r="AD69" s="77" t="s">
        <v>35</v>
      </c>
      <c r="AE69" s="77" t="s">
        <v>3154</v>
      </c>
      <c r="AF69" s="77" t="s">
        <v>35</v>
      </c>
      <c r="AG69" s="77" t="s">
        <v>3155</v>
      </c>
      <c r="AH69" s="77" t="s">
        <v>2231</v>
      </c>
      <c r="AI69" s="77" t="s">
        <v>1049</v>
      </c>
      <c r="AJ69" s="77" t="s">
        <v>107</v>
      </c>
      <c r="AK69" s="77" t="s">
        <v>114</v>
      </c>
      <c r="AL69" s="77">
        <v>5680</v>
      </c>
      <c r="AM69" s="77"/>
      <c r="AN69" s="77" t="s">
        <v>114</v>
      </c>
      <c r="AO69" s="77" t="s">
        <v>274</v>
      </c>
      <c r="AP69" s="77" t="s">
        <v>275</v>
      </c>
      <c r="AQ69" s="77" t="s">
        <v>276</v>
      </c>
      <c r="AR69" s="77" t="s">
        <v>3156</v>
      </c>
      <c r="AS69" s="77" t="s">
        <v>3157</v>
      </c>
      <c r="AT69" s="77" t="s">
        <v>3140</v>
      </c>
      <c r="AU69" s="77"/>
      <c r="AV69" s="77" t="s">
        <v>3158</v>
      </c>
      <c r="AW69" s="77"/>
      <c r="AX69" s="77"/>
      <c r="AY69" s="77"/>
      <c r="AZ69" s="77"/>
      <c r="BA69" s="77">
        <v>56274066</v>
      </c>
      <c r="BB69" s="77" t="s">
        <v>113</v>
      </c>
      <c r="BC69" s="77" t="s">
        <v>324</v>
      </c>
      <c r="BD69" s="77" t="s">
        <v>1049</v>
      </c>
      <c r="BE69" s="77" t="s">
        <v>114</v>
      </c>
      <c r="BF69" s="77"/>
      <c r="BG69" s="77" t="s">
        <v>362</v>
      </c>
      <c r="BH69" s="77" t="s">
        <v>181</v>
      </c>
      <c r="BI69" s="77" t="s">
        <v>114</v>
      </c>
      <c r="BJ69" s="77"/>
      <c r="BK69" s="77" t="s">
        <v>201</v>
      </c>
      <c r="BL69" s="77"/>
      <c r="BM69" s="77" t="s">
        <v>414</v>
      </c>
      <c r="BN69" s="77" t="s">
        <v>239</v>
      </c>
    </row>
    <row r="70" spans="1:66">
      <c r="A70" s="77">
        <v>86</v>
      </c>
      <c r="B70" s="77" t="s">
        <v>84</v>
      </c>
      <c r="C70" s="77" t="s">
        <v>85</v>
      </c>
      <c r="D70" s="77" t="s">
        <v>121</v>
      </c>
      <c r="E70" s="77" t="s">
        <v>3159</v>
      </c>
      <c r="F70" s="77" t="s">
        <v>2692</v>
      </c>
      <c r="G70" s="77" t="s">
        <v>3160</v>
      </c>
      <c r="H70" s="77" t="s">
        <v>3161</v>
      </c>
      <c r="I70" s="77" t="s">
        <v>2695</v>
      </c>
      <c r="J70" s="77" t="s">
        <v>174</v>
      </c>
      <c r="K70" s="77" t="s">
        <v>19</v>
      </c>
      <c r="L70" s="77" t="s">
        <v>2466</v>
      </c>
      <c r="M70" s="77" t="s">
        <v>2467</v>
      </c>
      <c r="N70" s="77" t="s">
        <v>114</v>
      </c>
      <c r="O70" s="77"/>
      <c r="P70" s="77"/>
      <c r="Q70" s="77" t="s">
        <v>3162</v>
      </c>
      <c r="R70" s="77" t="s">
        <v>19</v>
      </c>
      <c r="S70" s="77" t="s">
        <v>3163</v>
      </c>
      <c r="T70" s="77" t="s">
        <v>126</v>
      </c>
      <c r="U70" s="77" t="s">
        <v>3164</v>
      </c>
      <c r="V70" s="77" t="s">
        <v>98</v>
      </c>
      <c r="W70" s="77" t="s">
        <v>267</v>
      </c>
      <c r="X70" s="77" t="s">
        <v>174</v>
      </c>
      <c r="Y70" s="77" t="s">
        <v>167</v>
      </c>
      <c r="Z70" s="77" t="s">
        <v>766</v>
      </c>
      <c r="AA70" s="77" t="s">
        <v>441</v>
      </c>
      <c r="AB70" s="77" t="s">
        <v>3162</v>
      </c>
      <c r="AC70" s="77">
        <v>5635493</v>
      </c>
      <c r="AD70" s="77" t="s">
        <v>19</v>
      </c>
      <c r="AE70" s="77" t="s">
        <v>3165</v>
      </c>
      <c r="AF70" s="77" t="s">
        <v>19</v>
      </c>
      <c r="AG70" s="77" t="s">
        <v>3165</v>
      </c>
      <c r="AH70" s="77" t="s">
        <v>2221</v>
      </c>
      <c r="AI70" s="77" t="s">
        <v>273</v>
      </c>
      <c r="AJ70" s="77" t="s">
        <v>107</v>
      </c>
      <c r="AK70" s="77" t="s">
        <v>114</v>
      </c>
      <c r="AL70" s="77">
        <v>6180</v>
      </c>
      <c r="AM70" s="77"/>
      <c r="AN70" s="77" t="s">
        <v>114</v>
      </c>
      <c r="AO70" s="77" t="s">
        <v>274</v>
      </c>
      <c r="AP70" s="77" t="s">
        <v>275</v>
      </c>
      <c r="AQ70" s="77" t="s">
        <v>339</v>
      </c>
      <c r="AR70" s="77" t="s">
        <v>3166</v>
      </c>
      <c r="AS70" s="77" t="s">
        <v>3167</v>
      </c>
      <c r="AT70" s="77" t="s">
        <v>3140</v>
      </c>
      <c r="AU70" s="77"/>
      <c r="AV70" s="77" t="s">
        <v>3168</v>
      </c>
      <c r="AW70" s="77"/>
      <c r="AX70" s="77"/>
      <c r="AY70" s="77"/>
      <c r="AZ70" s="77"/>
      <c r="BA70" s="77">
        <v>85339836</v>
      </c>
      <c r="BB70" s="77" t="s">
        <v>113</v>
      </c>
      <c r="BC70" s="77" t="s">
        <v>324</v>
      </c>
      <c r="BD70" s="77" t="s">
        <v>273</v>
      </c>
      <c r="BE70" s="77" t="s">
        <v>114</v>
      </c>
      <c r="BF70" s="77"/>
      <c r="BG70" s="77" t="s">
        <v>139</v>
      </c>
      <c r="BH70" s="77" t="s">
        <v>181</v>
      </c>
      <c r="BI70" s="77" t="s">
        <v>114</v>
      </c>
      <c r="BJ70" s="77"/>
      <c r="BK70" s="77" t="s">
        <v>201</v>
      </c>
      <c r="BL70" s="77"/>
      <c r="BM70" s="77" t="s">
        <v>140</v>
      </c>
      <c r="BN70" s="77" t="s">
        <v>2475</v>
      </c>
    </row>
    <row r="71" spans="1:66">
      <c r="A71" s="77">
        <v>87</v>
      </c>
      <c r="B71" s="77" t="s">
        <v>84</v>
      </c>
      <c r="C71" s="77" t="s">
        <v>85</v>
      </c>
      <c r="D71" s="77" t="s">
        <v>3169</v>
      </c>
      <c r="E71" s="77" t="s">
        <v>3170</v>
      </c>
      <c r="F71" s="77" t="s">
        <v>2380</v>
      </c>
      <c r="G71" s="77" t="s">
        <v>3171</v>
      </c>
      <c r="H71" s="77" t="s">
        <v>3172</v>
      </c>
      <c r="I71" s="77" t="s">
        <v>114</v>
      </c>
      <c r="J71" s="77" t="s">
        <v>174</v>
      </c>
      <c r="K71" s="77" t="s">
        <v>22</v>
      </c>
      <c r="L71" s="77" t="s">
        <v>92</v>
      </c>
      <c r="M71" s="77" t="s">
        <v>2365</v>
      </c>
      <c r="N71" s="77" t="s">
        <v>3173</v>
      </c>
      <c r="O71" s="77"/>
      <c r="P71" s="77"/>
      <c r="Q71" s="77" t="s">
        <v>3169</v>
      </c>
      <c r="R71" s="77" t="s">
        <v>22</v>
      </c>
      <c r="S71" s="77" t="s">
        <v>3174</v>
      </c>
      <c r="T71" s="77" t="s">
        <v>126</v>
      </c>
      <c r="U71" s="77" t="s">
        <v>3175</v>
      </c>
      <c r="V71" s="77" t="s">
        <v>98</v>
      </c>
      <c r="W71" s="77" t="s">
        <v>267</v>
      </c>
      <c r="X71" s="77" t="s">
        <v>174</v>
      </c>
      <c r="Y71" s="77" t="s">
        <v>568</v>
      </c>
      <c r="Z71" s="77" t="s">
        <v>3176</v>
      </c>
      <c r="AA71" s="77" t="s">
        <v>389</v>
      </c>
      <c r="AB71" s="77" t="s">
        <v>3169</v>
      </c>
      <c r="AC71" s="77">
        <v>5561002</v>
      </c>
      <c r="AD71" s="77" t="s">
        <v>22</v>
      </c>
      <c r="AE71" s="77" t="s">
        <v>3177</v>
      </c>
      <c r="AF71" s="77" t="s">
        <v>22</v>
      </c>
      <c r="AG71" s="77" t="s">
        <v>3178</v>
      </c>
      <c r="AH71" s="77" t="s">
        <v>3179</v>
      </c>
      <c r="AI71" s="77" t="s">
        <v>629</v>
      </c>
      <c r="AJ71" s="77" t="s">
        <v>107</v>
      </c>
      <c r="AK71" s="77" t="s">
        <v>114</v>
      </c>
      <c r="AL71" s="77">
        <v>37000</v>
      </c>
      <c r="AM71" s="77"/>
      <c r="AN71" s="77" t="s">
        <v>3173</v>
      </c>
      <c r="AO71" s="77" t="s">
        <v>274</v>
      </c>
      <c r="AP71" s="77" t="s">
        <v>275</v>
      </c>
      <c r="AQ71" s="77"/>
      <c r="AR71" s="77" t="s">
        <v>3180</v>
      </c>
      <c r="AS71" s="77"/>
      <c r="AT71" s="77" t="s">
        <v>3140</v>
      </c>
      <c r="AU71" s="77"/>
      <c r="AV71" s="77" t="s">
        <v>3181</v>
      </c>
      <c r="AW71" s="77"/>
      <c r="AX71" s="77"/>
      <c r="AY71" s="77"/>
      <c r="AZ71" s="77"/>
      <c r="BA71" s="77">
        <v>74848633</v>
      </c>
      <c r="BB71" s="77" t="s">
        <v>113</v>
      </c>
      <c r="BC71" s="77" t="s">
        <v>324</v>
      </c>
      <c r="BD71" s="77" t="s">
        <v>633</v>
      </c>
      <c r="BE71" s="77" t="s">
        <v>114</v>
      </c>
      <c r="BF71" s="77"/>
      <c r="BG71" s="77" t="s">
        <v>362</v>
      </c>
      <c r="BH71" s="77" t="s">
        <v>181</v>
      </c>
      <c r="BI71" s="77" t="s">
        <v>114</v>
      </c>
      <c r="BJ71" s="77"/>
      <c r="BK71" s="77"/>
      <c r="BL71" s="77"/>
      <c r="BM71" s="77" t="s">
        <v>140</v>
      </c>
      <c r="BN71" s="77" t="s">
        <v>239</v>
      </c>
    </row>
    <row r="72" spans="1:66">
      <c r="A72" s="77">
        <v>88</v>
      </c>
      <c r="B72" s="77" t="s">
        <v>84</v>
      </c>
      <c r="C72" s="77" t="s">
        <v>85</v>
      </c>
      <c r="D72" s="77" t="s">
        <v>3182</v>
      </c>
      <c r="E72" s="77" t="s">
        <v>3183</v>
      </c>
      <c r="F72" s="77" t="s">
        <v>2625</v>
      </c>
      <c r="G72" s="77" t="s">
        <v>3184</v>
      </c>
      <c r="H72" s="77" t="s">
        <v>3185</v>
      </c>
      <c r="I72" s="77" t="s">
        <v>3186</v>
      </c>
      <c r="J72" s="77" t="s">
        <v>174</v>
      </c>
      <c r="K72" s="77" t="s">
        <v>26</v>
      </c>
      <c r="L72" s="77" t="s">
        <v>2628</v>
      </c>
      <c r="M72" s="77" t="s">
        <v>2629</v>
      </c>
      <c r="N72" s="77" t="s">
        <v>114</v>
      </c>
      <c r="O72" s="77"/>
      <c r="P72" s="77"/>
      <c r="Q72" s="77" t="s">
        <v>3187</v>
      </c>
      <c r="R72" s="77" t="s">
        <v>26</v>
      </c>
      <c r="S72" s="77" t="s">
        <v>3188</v>
      </c>
      <c r="T72" s="77" t="s">
        <v>126</v>
      </c>
      <c r="U72" s="77" t="s">
        <v>3189</v>
      </c>
      <c r="V72" s="77" t="s">
        <v>312</v>
      </c>
      <c r="W72" s="77" t="s">
        <v>267</v>
      </c>
      <c r="X72" s="77" t="s">
        <v>174</v>
      </c>
      <c r="Y72" s="77" t="s">
        <v>3190</v>
      </c>
      <c r="Z72" s="77" t="s">
        <v>3191</v>
      </c>
      <c r="AA72" s="77" t="s">
        <v>3192</v>
      </c>
      <c r="AB72" s="77" t="s">
        <v>3187</v>
      </c>
      <c r="AC72" s="77">
        <v>5639368</v>
      </c>
      <c r="AD72" s="77" t="s">
        <v>26</v>
      </c>
      <c r="AE72" s="77" t="s">
        <v>3193</v>
      </c>
      <c r="AF72" s="77" t="s">
        <v>26</v>
      </c>
      <c r="AG72" s="77" t="s">
        <v>3194</v>
      </c>
      <c r="AH72" s="77" t="s">
        <v>2513</v>
      </c>
      <c r="AI72" s="77" t="s">
        <v>273</v>
      </c>
      <c r="AJ72" s="77" t="s">
        <v>107</v>
      </c>
      <c r="AK72" s="77" t="s">
        <v>114</v>
      </c>
      <c r="AL72" s="77">
        <v>5680</v>
      </c>
      <c r="AM72" s="77"/>
      <c r="AN72" s="77" t="s">
        <v>114</v>
      </c>
      <c r="AO72" s="77" t="s">
        <v>274</v>
      </c>
      <c r="AP72" s="77" t="s">
        <v>275</v>
      </c>
      <c r="AQ72" s="77" t="s">
        <v>533</v>
      </c>
      <c r="AR72" s="77" t="s">
        <v>3195</v>
      </c>
      <c r="AS72" s="77" t="s">
        <v>3196</v>
      </c>
      <c r="AT72" s="77" t="s">
        <v>3197</v>
      </c>
      <c r="AU72" s="77"/>
      <c r="AV72" s="77" t="s">
        <v>3198</v>
      </c>
      <c r="AW72" s="77"/>
      <c r="AX72" s="77"/>
      <c r="AY72" s="77"/>
      <c r="AZ72" s="77"/>
      <c r="BA72" s="77">
        <v>82083856</v>
      </c>
      <c r="BB72" s="77" t="s">
        <v>113</v>
      </c>
      <c r="BC72" s="77" t="s">
        <v>324</v>
      </c>
      <c r="BD72" s="77" t="s">
        <v>273</v>
      </c>
      <c r="BE72" s="77" t="s">
        <v>114</v>
      </c>
      <c r="BF72" s="77"/>
      <c r="BG72" s="77" t="s">
        <v>362</v>
      </c>
      <c r="BH72" s="77" t="s">
        <v>113</v>
      </c>
      <c r="BI72" s="77" t="s">
        <v>114</v>
      </c>
      <c r="BJ72" s="77"/>
      <c r="BK72" s="77" t="s">
        <v>201</v>
      </c>
      <c r="BL72" s="77"/>
      <c r="BM72" s="77" t="s">
        <v>140</v>
      </c>
      <c r="BN72" s="77" t="s">
        <v>2629</v>
      </c>
    </row>
    <row r="73" spans="1:66">
      <c r="A73" s="77">
        <v>89</v>
      </c>
      <c r="B73" s="77" t="s">
        <v>84</v>
      </c>
      <c r="C73" s="77" t="s">
        <v>85</v>
      </c>
      <c r="D73" s="77" t="s">
        <v>3199</v>
      </c>
      <c r="E73" s="77" t="s">
        <v>3200</v>
      </c>
      <c r="F73" s="77" t="s">
        <v>2380</v>
      </c>
      <c r="G73" s="77" t="s">
        <v>3201</v>
      </c>
      <c r="H73" s="77" t="s">
        <v>3202</v>
      </c>
      <c r="I73" s="77" t="s">
        <v>114</v>
      </c>
      <c r="J73" s="77" t="s">
        <v>174</v>
      </c>
      <c r="K73" s="77" t="s">
        <v>22</v>
      </c>
      <c r="L73" s="77" t="s">
        <v>92</v>
      </c>
      <c r="M73" s="77" t="s">
        <v>2365</v>
      </c>
      <c r="N73" s="77" t="s">
        <v>3203</v>
      </c>
      <c r="O73" s="77"/>
      <c r="P73" s="77"/>
      <c r="Q73" s="77" t="s">
        <v>3199</v>
      </c>
      <c r="R73" s="77" t="s">
        <v>22</v>
      </c>
      <c r="S73" s="77" t="s">
        <v>3204</v>
      </c>
      <c r="T73" s="77" t="s">
        <v>126</v>
      </c>
      <c r="U73" s="77" t="s">
        <v>3205</v>
      </c>
      <c r="V73" s="77" t="s">
        <v>98</v>
      </c>
      <c r="W73" s="77" t="s">
        <v>267</v>
      </c>
      <c r="X73" s="77" t="s">
        <v>174</v>
      </c>
      <c r="Y73" s="77" t="s">
        <v>2169</v>
      </c>
      <c r="Z73" s="77" t="s">
        <v>3206</v>
      </c>
      <c r="AA73" s="77" t="s">
        <v>3207</v>
      </c>
      <c r="AB73" s="77" t="s">
        <v>3199</v>
      </c>
      <c r="AC73" s="77">
        <v>5638807</v>
      </c>
      <c r="AD73" s="77" t="s">
        <v>22</v>
      </c>
      <c r="AE73" s="77" t="s">
        <v>3208</v>
      </c>
      <c r="AF73" s="77" t="s">
        <v>22</v>
      </c>
      <c r="AG73" s="77" t="s">
        <v>3208</v>
      </c>
      <c r="AH73" s="77" t="s">
        <v>2256</v>
      </c>
      <c r="AI73" s="77" t="s">
        <v>273</v>
      </c>
      <c r="AJ73" s="77" t="s">
        <v>107</v>
      </c>
      <c r="AK73" s="77" t="s">
        <v>114</v>
      </c>
      <c r="AL73" s="77">
        <v>6180</v>
      </c>
      <c r="AM73" s="77"/>
      <c r="AN73" s="77" t="s">
        <v>3203</v>
      </c>
      <c r="AO73" s="77" t="s">
        <v>274</v>
      </c>
      <c r="AP73" s="77" t="s">
        <v>275</v>
      </c>
      <c r="AQ73" s="77" t="s">
        <v>533</v>
      </c>
      <c r="AR73" s="77" t="s">
        <v>3209</v>
      </c>
      <c r="AS73" s="77" t="s">
        <v>3210</v>
      </c>
      <c r="AT73" s="77" t="s">
        <v>3197</v>
      </c>
      <c r="AU73" s="77"/>
      <c r="AV73" s="77" t="s">
        <v>3211</v>
      </c>
      <c r="AW73" s="77"/>
      <c r="AX73" s="77"/>
      <c r="AY73" s="77"/>
      <c r="AZ73" s="77"/>
      <c r="BA73" s="77">
        <v>74489182</v>
      </c>
      <c r="BB73" s="77" t="s">
        <v>113</v>
      </c>
      <c r="BC73" s="77" t="s">
        <v>324</v>
      </c>
      <c r="BD73" s="77" t="s">
        <v>273</v>
      </c>
      <c r="BE73" s="77" t="s">
        <v>114</v>
      </c>
      <c r="BF73" s="77"/>
      <c r="BG73" s="77" t="s">
        <v>139</v>
      </c>
      <c r="BH73" s="77" t="s">
        <v>181</v>
      </c>
      <c r="BI73" s="77" t="s">
        <v>114</v>
      </c>
      <c r="BJ73" s="77"/>
      <c r="BK73" s="77" t="s">
        <v>201</v>
      </c>
      <c r="BL73" s="77"/>
      <c r="BM73" s="77" t="s">
        <v>140</v>
      </c>
      <c r="BN73" s="77" t="s">
        <v>239</v>
      </c>
    </row>
    <row r="74" spans="1:66">
      <c r="A74" s="77">
        <v>90</v>
      </c>
      <c r="B74" s="77" t="s">
        <v>84</v>
      </c>
      <c r="C74" s="77" t="s">
        <v>85</v>
      </c>
      <c r="D74" s="77" t="s">
        <v>3212</v>
      </c>
      <c r="E74" s="77" t="s">
        <v>3213</v>
      </c>
      <c r="F74" s="77" t="s">
        <v>2326</v>
      </c>
      <c r="G74" s="77" t="s">
        <v>3214</v>
      </c>
      <c r="H74" s="77" t="s">
        <v>3215</v>
      </c>
      <c r="I74" s="77" t="s">
        <v>3216</v>
      </c>
      <c r="J74" s="77" t="s">
        <v>91</v>
      </c>
      <c r="K74" s="77" t="s">
        <v>2326</v>
      </c>
      <c r="L74" s="77" t="s">
        <v>2479</v>
      </c>
      <c r="M74" s="77" t="s">
        <v>2599</v>
      </c>
      <c r="N74" s="77" t="s">
        <v>114</v>
      </c>
      <c r="O74" s="77" t="s">
        <v>328</v>
      </c>
      <c r="P74" s="77" t="s">
        <v>3217</v>
      </c>
      <c r="Q74" s="77" t="s">
        <v>3218</v>
      </c>
      <c r="R74" s="77" t="s">
        <v>26</v>
      </c>
      <c r="S74" s="77" t="s">
        <v>3219</v>
      </c>
      <c r="T74" s="77" t="s">
        <v>126</v>
      </c>
      <c r="U74" s="77" t="s">
        <v>3220</v>
      </c>
      <c r="V74" s="77" t="s">
        <v>98</v>
      </c>
      <c r="W74" s="77" t="s">
        <v>267</v>
      </c>
      <c r="X74" s="77" t="s">
        <v>91</v>
      </c>
      <c r="Y74" s="77" t="s">
        <v>3221</v>
      </c>
      <c r="Z74" s="77" t="s">
        <v>3222</v>
      </c>
      <c r="AA74" s="77" t="s">
        <v>3223</v>
      </c>
      <c r="AB74" s="77" t="s">
        <v>3218</v>
      </c>
      <c r="AC74" s="77">
        <v>5638769</v>
      </c>
      <c r="AD74" s="77" t="s">
        <v>26</v>
      </c>
      <c r="AE74" s="77" t="s">
        <v>3224</v>
      </c>
      <c r="AF74" s="77" t="s">
        <v>26</v>
      </c>
      <c r="AG74" s="77" t="s">
        <v>3225</v>
      </c>
      <c r="AH74" s="77" t="s">
        <v>3226</v>
      </c>
      <c r="AI74" s="77" t="s">
        <v>319</v>
      </c>
      <c r="AJ74" s="77" t="s">
        <v>107</v>
      </c>
      <c r="AK74" s="77" t="s">
        <v>114</v>
      </c>
      <c r="AL74" s="77">
        <v>9000</v>
      </c>
      <c r="AM74" s="77"/>
      <c r="AN74" s="77" t="s">
        <v>114</v>
      </c>
      <c r="AO74" s="77" t="s">
        <v>274</v>
      </c>
      <c r="AP74" s="77" t="s">
        <v>275</v>
      </c>
      <c r="AQ74" s="77"/>
      <c r="AR74" s="77" t="s">
        <v>3227</v>
      </c>
      <c r="AS74" s="77"/>
      <c r="AT74" s="77" t="s">
        <v>3197</v>
      </c>
      <c r="AU74" s="77"/>
      <c r="AV74" s="77" t="s">
        <v>3228</v>
      </c>
      <c r="AW74" s="77"/>
      <c r="AX74" s="77"/>
      <c r="AY74" s="77"/>
      <c r="AZ74" s="77"/>
      <c r="BA74" s="77">
        <v>82686496</v>
      </c>
      <c r="BB74" s="77" t="s">
        <v>113</v>
      </c>
      <c r="BC74" s="77" t="s">
        <v>324</v>
      </c>
      <c r="BD74" s="77" t="s">
        <v>633</v>
      </c>
      <c r="BE74" s="77" t="s">
        <v>114</v>
      </c>
      <c r="BF74" s="77"/>
      <c r="BG74" s="77" t="s">
        <v>362</v>
      </c>
      <c r="BH74" s="77" t="s">
        <v>181</v>
      </c>
      <c r="BI74" s="77" t="s">
        <v>114</v>
      </c>
      <c r="BJ74" s="77"/>
      <c r="BK74" s="77"/>
      <c r="BL74" s="77"/>
      <c r="BM74" s="77" t="s">
        <v>380</v>
      </c>
      <c r="BN74" s="77"/>
    </row>
    <row r="75" spans="1:66">
      <c r="A75" s="77">
        <v>91</v>
      </c>
      <c r="B75" s="77" t="s">
        <v>84</v>
      </c>
      <c r="C75" s="77" t="s">
        <v>85</v>
      </c>
      <c r="D75" s="77" t="s">
        <v>3229</v>
      </c>
      <c r="E75" s="77" t="s">
        <v>3230</v>
      </c>
      <c r="F75" s="77" t="s">
        <v>2316</v>
      </c>
      <c r="G75" s="77" t="s">
        <v>3231</v>
      </c>
      <c r="H75" s="77" t="s">
        <v>3232</v>
      </c>
      <c r="I75" s="77" t="s">
        <v>2761</v>
      </c>
      <c r="J75" s="77" t="s">
        <v>174</v>
      </c>
      <c r="K75" s="77" t="s">
        <v>28</v>
      </c>
      <c r="L75" s="77" t="s">
        <v>2762</v>
      </c>
      <c r="M75" s="77" t="s">
        <v>2763</v>
      </c>
      <c r="N75" s="77" t="s">
        <v>114</v>
      </c>
      <c r="O75" s="77"/>
      <c r="P75" s="77"/>
      <c r="Q75" s="77" t="s">
        <v>3229</v>
      </c>
      <c r="R75" s="77" t="s">
        <v>28</v>
      </c>
      <c r="S75" s="77" t="s">
        <v>3233</v>
      </c>
      <c r="T75" s="77" t="s">
        <v>126</v>
      </c>
      <c r="U75" s="77" t="s">
        <v>3234</v>
      </c>
      <c r="V75" s="77" t="s">
        <v>98</v>
      </c>
      <c r="W75" s="77" t="s">
        <v>1039</v>
      </c>
      <c r="X75" s="77" t="s">
        <v>174</v>
      </c>
      <c r="Y75" s="77" t="s">
        <v>130</v>
      </c>
      <c r="Z75" s="77" t="s">
        <v>1926</v>
      </c>
      <c r="AA75" s="77" t="s">
        <v>1927</v>
      </c>
      <c r="AB75" s="77" t="s">
        <v>3229</v>
      </c>
      <c r="AC75" s="77">
        <v>5638596</v>
      </c>
      <c r="AD75" s="77" t="s">
        <v>28</v>
      </c>
      <c r="AE75" s="77" t="s">
        <v>3235</v>
      </c>
      <c r="AF75" s="77" t="s">
        <v>28</v>
      </c>
      <c r="AG75" s="77" t="s">
        <v>3235</v>
      </c>
      <c r="AH75" s="77" t="s">
        <v>2299</v>
      </c>
      <c r="AI75" s="77" t="s">
        <v>1049</v>
      </c>
      <c r="AJ75" s="77" t="s">
        <v>107</v>
      </c>
      <c r="AK75" s="77" t="s">
        <v>114</v>
      </c>
      <c r="AL75" s="77">
        <v>6180</v>
      </c>
      <c r="AM75" s="77"/>
      <c r="AN75" s="77" t="s">
        <v>114</v>
      </c>
      <c r="AO75" s="77" t="s">
        <v>274</v>
      </c>
      <c r="AP75" s="77" t="s">
        <v>275</v>
      </c>
      <c r="AQ75" s="77" t="s">
        <v>276</v>
      </c>
      <c r="AR75" s="77" t="s">
        <v>3236</v>
      </c>
      <c r="AS75" s="77" t="s">
        <v>3237</v>
      </c>
      <c r="AT75" s="77" t="s">
        <v>3197</v>
      </c>
      <c r="AU75" s="77"/>
      <c r="AV75" s="77" t="s">
        <v>3238</v>
      </c>
      <c r="AW75" s="77"/>
      <c r="AX75" s="77"/>
      <c r="AY75" s="77"/>
      <c r="AZ75" s="77"/>
      <c r="BA75" s="77">
        <v>74508502</v>
      </c>
      <c r="BB75" s="77" t="s">
        <v>113</v>
      </c>
      <c r="BC75" s="77" t="s">
        <v>324</v>
      </c>
      <c r="BD75" s="77" t="s">
        <v>1049</v>
      </c>
      <c r="BE75" s="77" t="s">
        <v>114</v>
      </c>
      <c r="BF75" s="77"/>
      <c r="BG75" s="77" t="s">
        <v>139</v>
      </c>
      <c r="BH75" s="77" t="s">
        <v>181</v>
      </c>
      <c r="BI75" s="77" t="s">
        <v>114</v>
      </c>
      <c r="BJ75" s="77"/>
      <c r="BK75" s="77" t="s">
        <v>201</v>
      </c>
      <c r="BL75" s="77"/>
      <c r="BM75" s="77" t="s">
        <v>140</v>
      </c>
      <c r="BN75" s="77" t="s">
        <v>141</v>
      </c>
    </row>
    <row r="76" spans="1:66">
      <c r="A76" s="77">
        <v>92</v>
      </c>
      <c r="B76" s="77" t="s">
        <v>84</v>
      </c>
      <c r="C76" s="77" t="s">
        <v>85</v>
      </c>
      <c r="D76" s="77" t="s">
        <v>3239</v>
      </c>
      <c r="E76" s="77" t="s">
        <v>3240</v>
      </c>
      <c r="F76" s="77" t="s">
        <v>285</v>
      </c>
      <c r="G76" s="77" t="s">
        <v>3241</v>
      </c>
      <c r="H76" s="77" t="s">
        <v>2745</v>
      </c>
      <c r="I76" s="77" t="s">
        <v>114</v>
      </c>
      <c r="J76" s="77" t="s">
        <v>129</v>
      </c>
      <c r="K76" s="77" t="s">
        <v>19</v>
      </c>
      <c r="L76" s="77" t="s">
        <v>92</v>
      </c>
      <c r="M76" s="77" t="s">
        <v>2365</v>
      </c>
      <c r="N76" s="77" t="s">
        <v>3242</v>
      </c>
      <c r="O76" s="77"/>
      <c r="P76" s="77"/>
      <c r="Q76" s="77" t="s">
        <v>3243</v>
      </c>
      <c r="R76" s="77" t="s">
        <v>19</v>
      </c>
      <c r="S76" s="77" t="s">
        <v>3244</v>
      </c>
      <c r="T76" s="77" t="s">
        <v>126</v>
      </c>
      <c r="U76" s="77" t="s">
        <v>3245</v>
      </c>
      <c r="V76" s="77" t="s">
        <v>98</v>
      </c>
      <c r="W76" s="77" t="s">
        <v>1039</v>
      </c>
      <c r="X76" s="77" t="s">
        <v>174</v>
      </c>
      <c r="Y76" s="77" t="s">
        <v>1108</v>
      </c>
      <c r="Z76" s="77" t="s">
        <v>1109</v>
      </c>
      <c r="AA76" s="77" t="s">
        <v>1110</v>
      </c>
      <c r="AB76" s="77" t="s">
        <v>3243</v>
      </c>
      <c r="AC76" s="77">
        <v>5638580</v>
      </c>
      <c r="AD76" s="77" t="s">
        <v>19</v>
      </c>
      <c r="AE76" s="77" t="s">
        <v>3246</v>
      </c>
      <c r="AF76" s="77" t="s">
        <v>19</v>
      </c>
      <c r="AG76" s="77" t="s">
        <v>3247</v>
      </c>
      <c r="AH76" s="77" t="s">
        <v>2702</v>
      </c>
      <c r="AI76" s="77" t="s">
        <v>1155</v>
      </c>
      <c r="AJ76" s="77" t="s">
        <v>107</v>
      </c>
      <c r="AK76" s="77" t="s">
        <v>114</v>
      </c>
      <c r="AL76" s="77">
        <v>19800</v>
      </c>
      <c r="AM76" s="77"/>
      <c r="AN76" s="77" t="s">
        <v>3242</v>
      </c>
      <c r="AO76" s="77" t="s">
        <v>274</v>
      </c>
      <c r="AP76" s="77" t="s">
        <v>275</v>
      </c>
      <c r="AQ76" s="77" t="s">
        <v>339</v>
      </c>
      <c r="AR76" s="77" t="s">
        <v>3248</v>
      </c>
      <c r="AS76" s="77" t="s">
        <v>3249</v>
      </c>
      <c r="AT76" s="77" t="s">
        <v>3197</v>
      </c>
      <c r="AU76" s="77"/>
      <c r="AV76" s="77" t="s">
        <v>3250</v>
      </c>
      <c r="AW76" s="77"/>
      <c r="AX76" s="77"/>
      <c r="AY76" s="77"/>
      <c r="AZ76" s="77"/>
      <c r="BA76" s="77">
        <v>84846505</v>
      </c>
      <c r="BB76" s="77" t="s">
        <v>113</v>
      </c>
      <c r="BC76" s="77" t="s">
        <v>324</v>
      </c>
      <c r="BD76" s="77" t="s">
        <v>1049</v>
      </c>
      <c r="BE76" s="77" t="s">
        <v>114</v>
      </c>
      <c r="BF76" s="77"/>
      <c r="BG76" s="77" t="s">
        <v>1117</v>
      </c>
      <c r="BH76" s="77" t="s">
        <v>181</v>
      </c>
      <c r="BI76" s="77" t="s">
        <v>114</v>
      </c>
      <c r="BJ76" s="77"/>
      <c r="BK76" s="77" t="s">
        <v>201</v>
      </c>
      <c r="BL76" s="77"/>
      <c r="BM76" s="77" t="s">
        <v>140</v>
      </c>
      <c r="BN76" s="77" t="s">
        <v>141</v>
      </c>
    </row>
    <row r="77" spans="1:66">
      <c r="A77" s="77">
        <v>93</v>
      </c>
      <c r="B77" s="77" t="s">
        <v>84</v>
      </c>
      <c r="C77" s="77" t="s">
        <v>85</v>
      </c>
      <c r="D77" s="77" t="s">
        <v>223</v>
      </c>
      <c r="E77" s="77" t="s">
        <v>3251</v>
      </c>
      <c r="F77" s="77" t="s">
        <v>2401</v>
      </c>
      <c r="G77" s="77" t="s">
        <v>3252</v>
      </c>
      <c r="H77" s="77" t="s">
        <v>3253</v>
      </c>
      <c r="I77" s="77" t="s">
        <v>114</v>
      </c>
      <c r="J77" s="77" t="s">
        <v>129</v>
      </c>
      <c r="K77" s="77" t="s">
        <v>2401</v>
      </c>
      <c r="L77" s="77" t="s">
        <v>2337</v>
      </c>
      <c r="M77" s="77" t="s">
        <v>2338</v>
      </c>
      <c r="N77" s="77" t="s">
        <v>114</v>
      </c>
      <c r="O77" s="77" t="s">
        <v>2401</v>
      </c>
      <c r="P77" s="77" t="s">
        <v>3254</v>
      </c>
      <c r="Q77" s="77" t="s">
        <v>3255</v>
      </c>
      <c r="R77" s="77" t="s">
        <v>26</v>
      </c>
      <c r="S77" s="77" t="s">
        <v>3256</v>
      </c>
      <c r="T77" s="77" t="s">
        <v>126</v>
      </c>
      <c r="U77" s="77" t="s">
        <v>3257</v>
      </c>
      <c r="V77" s="77" t="s">
        <v>98</v>
      </c>
      <c r="W77" s="77" t="s">
        <v>267</v>
      </c>
      <c r="X77" s="77" t="s">
        <v>129</v>
      </c>
      <c r="Y77" s="77" t="s">
        <v>2738</v>
      </c>
      <c r="Z77" s="77" t="s">
        <v>3222</v>
      </c>
      <c r="AA77" s="77" t="s">
        <v>2838</v>
      </c>
      <c r="AB77" s="77" t="s">
        <v>3255</v>
      </c>
      <c r="AC77" s="77">
        <v>5638534</v>
      </c>
      <c r="AD77" s="77" t="s">
        <v>26</v>
      </c>
      <c r="AE77" s="77" t="s">
        <v>3258</v>
      </c>
      <c r="AF77" s="77" t="s">
        <v>26</v>
      </c>
      <c r="AG77" s="77" t="s">
        <v>3259</v>
      </c>
      <c r="AH77" s="77" t="s">
        <v>3260</v>
      </c>
      <c r="AI77" s="77" t="s">
        <v>966</v>
      </c>
      <c r="AJ77" s="77" t="s">
        <v>107</v>
      </c>
      <c r="AK77" s="77" t="s">
        <v>114</v>
      </c>
      <c r="AL77" s="77">
        <v>52000</v>
      </c>
      <c r="AM77" s="77"/>
      <c r="AN77" s="77" t="s">
        <v>114</v>
      </c>
      <c r="AO77" s="77" t="s">
        <v>274</v>
      </c>
      <c r="AP77" s="77" t="s">
        <v>275</v>
      </c>
      <c r="AQ77" s="77"/>
      <c r="AR77" s="77" t="s">
        <v>3261</v>
      </c>
      <c r="AS77" s="77"/>
      <c r="AT77" s="77" t="s">
        <v>3197</v>
      </c>
      <c r="AU77" s="77"/>
      <c r="AV77" s="77" t="s">
        <v>3262</v>
      </c>
      <c r="AW77" s="77"/>
      <c r="AX77" s="77"/>
      <c r="AY77" s="77"/>
      <c r="AZ77" s="77"/>
      <c r="BA77" s="77">
        <v>84987360</v>
      </c>
      <c r="BB77" s="77" t="s">
        <v>113</v>
      </c>
      <c r="BC77" s="77" t="s">
        <v>324</v>
      </c>
      <c r="BD77" s="77" t="s">
        <v>633</v>
      </c>
      <c r="BE77" s="77" t="s">
        <v>114</v>
      </c>
      <c r="BF77" s="77"/>
      <c r="BG77" s="77" t="s">
        <v>362</v>
      </c>
      <c r="BH77" s="77" t="s">
        <v>181</v>
      </c>
      <c r="BI77" s="77" t="s">
        <v>114</v>
      </c>
      <c r="BJ77" s="77"/>
      <c r="BK77" s="77"/>
      <c r="BL77" s="77"/>
      <c r="BM77" s="77" t="s">
        <v>140</v>
      </c>
      <c r="BN77" s="77" t="s">
        <v>141</v>
      </c>
    </row>
    <row r="78" spans="1:66">
      <c r="A78" s="77">
        <v>94</v>
      </c>
      <c r="B78" s="77" t="s">
        <v>84</v>
      </c>
      <c r="C78" s="77" t="s">
        <v>85</v>
      </c>
      <c r="D78" s="77" t="s">
        <v>3263</v>
      </c>
      <c r="E78" s="77" t="s">
        <v>3264</v>
      </c>
      <c r="F78" s="77" t="s">
        <v>2519</v>
      </c>
      <c r="G78" s="77" t="s">
        <v>3265</v>
      </c>
      <c r="H78" s="77" t="s">
        <v>3266</v>
      </c>
      <c r="I78" s="77" t="s">
        <v>2777</v>
      </c>
      <c r="J78" s="77"/>
      <c r="K78" s="77" t="s">
        <v>2326</v>
      </c>
      <c r="L78" s="77" t="s">
        <v>2479</v>
      </c>
      <c r="M78" s="77" t="s">
        <v>2779</v>
      </c>
      <c r="N78" s="77" t="s">
        <v>114</v>
      </c>
      <c r="O78" s="77" t="s">
        <v>2326</v>
      </c>
      <c r="P78" s="77" t="s">
        <v>3267</v>
      </c>
      <c r="Q78" s="77" t="s">
        <v>3268</v>
      </c>
      <c r="R78" s="77" t="s">
        <v>24</v>
      </c>
      <c r="S78" s="77" t="s">
        <v>3269</v>
      </c>
      <c r="T78" s="77" t="s">
        <v>126</v>
      </c>
      <c r="U78" s="77" t="s">
        <v>3270</v>
      </c>
      <c r="V78" s="77" t="s">
        <v>98</v>
      </c>
      <c r="W78" s="77" t="s">
        <v>267</v>
      </c>
      <c r="X78" s="77" t="s">
        <v>174</v>
      </c>
      <c r="Y78" s="77" t="s">
        <v>515</v>
      </c>
      <c r="Z78" s="77" t="s">
        <v>1381</v>
      </c>
      <c r="AA78" s="77" t="s">
        <v>1382</v>
      </c>
      <c r="AB78" s="77" t="s">
        <v>3268</v>
      </c>
      <c r="AC78" s="77">
        <v>5638479</v>
      </c>
      <c r="AD78" s="77" t="s">
        <v>24</v>
      </c>
      <c r="AE78" s="77" t="s">
        <v>3271</v>
      </c>
      <c r="AF78" s="77" t="s">
        <v>24</v>
      </c>
      <c r="AG78" s="77" t="s">
        <v>3271</v>
      </c>
      <c r="AH78" s="77" t="s">
        <v>2221</v>
      </c>
      <c r="AI78" s="77" t="s">
        <v>273</v>
      </c>
      <c r="AJ78" s="77" t="s">
        <v>107</v>
      </c>
      <c r="AK78" s="77" t="s">
        <v>114</v>
      </c>
      <c r="AL78" s="77">
        <v>6180</v>
      </c>
      <c r="AM78" s="77"/>
      <c r="AN78" s="77" t="s">
        <v>114</v>
      </c>
      <c r="AO78" s="77" t="s">
        <v>274</v>
      </c>
      <c r="AP78" s="77" t="s">
        <v>275</v>
      </c>
      <c r="AQ78" s="77" t="s">
        <v>276</v>
      </c>
      <c r="AR78" s="77" t="s">
        <v>3272</v>
      </c>
      <c r="AS78" s="77" t="s">
        <v>3273</v>
      </c>
      <c r="AT78" s="77" t="s">
        <v>3197</v>
      </c>
      <c r="AU78" s="77"/>
      <c r="AV78" s="77" t="s">
        <v>3274</v>
      </c>
      <c r="AW78" s="77"/>
      <c r="AX78" s="77"/>
      <c r="AY78" s="77"/>
      <c r="AZ78" s="77"/>
      <c r="BA78" s="77">
        <v>85295095</v>
      </c>
      <c r="BB78" s="77" t="s">
        <v>113</v>
      </c>
      <c r="BC78" s="77" t="s">
        <v>324</v>
      </c>
      <c r="BD78" s="77" t="s">
        <v>273</v>
      </c>
      <c r="BE78" s="77" t="s">
        <v>114</v>
      </c>
      <c r="BF78" s="77"/>
      <c r="BG78" s="77" t="s">
        <v>362</v>
      </c>
      <c r="BH78" s="77" t="s">
        <v>181</v>
      </c>
      <c r="BI78" s="77" t="s">
        <v>114</v>
      </c>
      <c r="BJ78" s="77"/>
      <c r="BK78" s="77" t="s">
        <v>201</v>
      </c>
      <c r="BL78" s="77"/>
      <c r="BM78" s="77" t="s">
        <v>140</v>
      </c>
      <c r="BN78" s="77" t="s">
        <v>2533</v>
      </c>
    </row>
    <row r="79" spans="1:66">
      <c r="A79" s="77">
        <v>96</v>
      </c>
      <c r="B79" s="77" t="s">
        <v>84</v>
      </c>
      <c r="C79" s="77" t="s">
        <v>85</v>
      </c>
      <c r="D79" s="77" t="s">
        <v>121</v>
      </c>
      <c r="E79" s="77" t="s">
        <v>3275</v>
      </c>
      <c r="F79" s="77" t="s">
        <v>119</v>
      </c>
      <c r="G79" s="77" t="s">
        <v>3276</v>
      </c>
      <c r="H79" s="77" t="s">
        <v>2270</v>
      </c>
      <c r="I79" s="77" t="s">
        <v>114</v>
      </c>
      <c r="J79" s="77" t="s">
        <v>129</v>
      </c>
      <c r="K79" s="77" t="s">
        <v>28</v>
      </c>
      <c r="L79" s="77" t="s">
        <v>2628</v>
      </c>
      <c r="M79" s="77" t="s">
        <v>2629</v>
      </c>
      <c r="N79" s="77" t="s">
        <v>114</v>
      </c>
      <c r="O79" s="77"/>
      <c r="P79" s="77"/>
      <c r="Q79" s="77" t="s">
        <v>3277</v>
      </c>
      <c r="R79" s="77" t="s">
        <v>28</v>
      </c>
      <c r="S79" s="77" t="s">
        <v>3278</v>
      </c>
      <c r="T79" s="77" t="s">
        <v>126</v>
      </c>
      <c r="U79" s="77" t="s">
        <v>3279</v>
      </c>
      <c r="V79" s="77" t="s">
        <v>98</v>
      </c>
      <c r="W79" s="77" t="s">
        <v>1039</v>
      </c>
      <c r="X79" s="77" t="s">
        <v>129</v>
      </c>
      <c r="Y79" s="77" t="s">
        <v>2254</v>
      </c>
      <c r="Z79" s="77" t="s">
        <v>3280</v>
      </c>
      <c r="AA79" s="77" t="s">
        <v>3281</v>
      </c>
      <c r="AB79" s="77" t="s">
        <v>3277</v>
      </c>
      <c r="AC79" s="77">
        <v>5634901</v>
      </c>
      <c r="AD79" s="77" t="s">
        <v>28</v>
      </c>
      <c r="AE79" s="77" t="s">
        <v>3282</v>
      </c>
      <c r="AF79" s="77" t="s">
        <v>28</v>
      </c>
      <c r="AG79" s="77" t="s">
        <v>3282</v>
      </c>
      <c r="AH79" s="77" t="s">
        <v>2299</v>
      </c>
      <c r="AI79" s="77" t="s">
        <v>1049</v>
      </c>
      <c r="AJ79" s="77" t="s">
        <v>107</v>
      </c>
      <c r="AK79" s="77" t="s">
        <v>114</v>
      </c>
      <c r="AL79" s="77">
        <v>6180</v>
      </c>
      <c r="AM79" s="77"/>
      <c r="AN79" s="77" t="s">
        <v>114</v>
      </c>
      <c r="AO79" s="77" t="s">
        <v>274</v>
      </c>
      <c r="AP79" s="77" t="s">
        <v>275</v>
      </c>
      <c r="AQ79" s="77" t="s">
        <v>276</v>
      </c>
      <c r="AR79" s="77" t="s">
        <v>3283</v>
      </c>
      <c r="AS79" s="77" t="s">
        <v>3284</v>
      </c>
      <c r="AT79" s="77" t="s">
        <v>3197</v>
      </c>
      <c r="AU79" s="77"/>
      <c r="AV79" s="77" t="s">
        <v>3285</v>
      </c>
      <c r="AW79" s="77"/>
      <c r="AX79" s="77"/>
      <c r="AY79" s="77"/>
      <c r="AZ79" s="77"/>
      <c r="BA79" s="77">
        <v>44709249</v>
      </c>
      <c r="BB79" s="77" t="s">
        <v>113</v>
      </c>
      <c r="BC79" s="77" t="s">
        <v>324</v>
      </c>
      <c r="BD79" s="77" t="s">
        <v>1049</v>
      </c>
      <c r="BE79" s="77" t="s">
        <v>114</v>
      </c>
      <c r="BF79" s="77"/>
      <c r="BG79" s="77" t="s">
        <v>362</v>
      </c>
      <c r="BH79" s="77" t="s">
        <v>113</v>
      </c>
      <c r="BI79" s="77" t="s">
        <v>114</v>
      </c>
      <c r="BJ79" s="77"/>
      <c r="BK79" s="77" t="s">
        <v>201</v>
      </c>
      <c r="BL79" s="77"/>
      <c r="BM79" s="77" t="s">
        <v>140</v>
      </c>
      <c r="BN79" s="77" t="s">
        <v>141</v>
      </c>
    </row>
    <row r="80" spans="1:66">
      <c r="A80" s="77">
        <v>104</v>
      </c>
      <c r="B80" s="77" t="s">
        <v>84</v>
      </c>
      <c r="C80" s="77" t="s">
        <v>85</v>
      </c>
      <c r="D80" s="77" t="s">
        <v>3286</v>
      </c>
      <c r="E80" s="77" t="s">
        <v>3287</v>
      </c>
      <c r="F80" s="77" t="s">
        <v>2625</v>
      </c>
      <c r="G80" s="77" t="s">
        <v>3288</v>
      </c>
      <c r="H80" s="77" t="s">
        <v>3289</v>
      </c>
      <c r="I80" s="77" t="s">
        <v>3186</v>
      </c>
      <c r="J80" s="77" t="s">
        <v>174</v>
      </c>
      <c r="K80" s="77" t="s">
        <v>22</v>
      </c>
      <c r="L80" s="77" t="s">
        <v>2628</v>
      </c>
      <c r="M80" s="77" t="s">
        <v>2629</v>
      </c>
      <c r="N80" s="77" t="s">
        <v>114</v>
      </c>
      <c r="O80" s="77"/>
      <c r="P80" s="77"/>
      <c r="Q80" s="77" t="s">
        <v>3290</v>
      </c>
      <c r="R80" s="77" t="s">
        <v>22</v>
      </c>
      <c r="S80" s="77" t="s">
        <v>3291</v>
      </c>
      <c r="T80" s="77" t="s">
        <v>126</v>
      </c>
      <c r="U80" s="77" t="s">
        <v>3292</v>
      </c>
      <c r="V80" s="77" t="s">
        <v>98</v>
      </c>
      <c r="W80" s="77" t="s">
        <v>267</v>
      </c>
      <c r="X80" s="77" t="s">
        <v>174</v>
      </c>
      <c r="Y80" s="77" t="s">
        <v>568</v>
      </c>
      <c r="Z80" s="77" t="s">
        <v>3293</v>
      </c>
      <c r="AA80" s="77" t="s">
        <v>3294</v>
      </c>
      <c r="AB80" s="77" t="s">
        <v>3290</v>
      </c>
      <c r="AC80" s="77">
        <v>5638159</v>
      </c>
      <c r="AD80" s="77" t="s">
        <v>22</v>
      </c>
      <c r="AE80" s="77" t="s">
        <v>3295</v>
      </c>
      <c r="AF80" s="77" t="s">
        <v>22</v>
      </c>
      <c r="AG80" s="77" t="s">
        <v>3295</v>
      </c>
      <c r="AH80" s="77" t="s">
        <v>2929</v>
      </c>
      <c r="AI80" s="77" t="s">
        <v>844</v>
      </c>
      <c r="AJ80" s="77" t="s">
        <v>107</v>
      </c>
      <c r="AK80" s="77" t="s">
        <v>114</v>
      </c>
      <c r="AL80" s="77">
        <v>19800</v>
      </c>
      <c r="AM80" s="77"/>
      <c r="AN80" s="77" t="s">
        <v>114</v>
      </c>
      <c r="AO80" s="77" t="s">
        <v>274</v>
      </c>
      <c r="AP80" s="77" t="s">
        <v>275</v>
      </c>
      <c r="AQ80" s="77" t="s">
        <v>657</v>
      </c>
      <c r="AR80" s="77" t="s">
        <v>3296</v>
      </c>
      <c r="AS80" s="77" t="s">
        <v>3297</v>
      </c>
      <c r="AT80" s="77" t="s">
        <v>2460</v>
      </c>
      <c r="AU80" s="77"/>
      <c r="AV80" s="77" t="s">
        <v>3298</v>
      </c>
      <c r="AW80" s="77"/>
      <c r="AX80" s="77"/>
      <c r="AY80" s="77"/>
      <c r="AZ80" s="77"/>
      <c r="BA80" s="77">
        <v>84920962</v>
      </c>
      <c r="BB80" s="77" t="s">
        <v>113</v>
      </c>
      <c r="BC80" s="77" t="s">
        <v>324</v>
      </c>
      <c r="BD80" s="77" t="s">
        <v>273</v>
      </c>
      <c r="BE80" s="77" t="s">
        <v>114</v>
      </c>
      <c r="BF80" s="77"/>
      <c r="BG80" s="77" t="s">
        <v>362</v>
      </c>
      <c r="BH80" s="77" t="s">
        <v>181</v>
      </c>
      <c r="BI80" s="77" t="s">
        <v>114</v>
      </c>
      <c r="BJ80" s="77"/>
      <c r="BK80" s="77" t="s">
        <v>201</v>
      </c>
      <c r="BL80" s="77"/>
      <c r="BM80" s="77" t="s">
        <v>140</v>
      </c>
      <c r="BN80" s="77" t="s">
        <v>2629</v>
      </c>
    </row>
    <row r="81" spans="1:66">
      <c r="A81" s="77">
        <v>105</v>
      </c>
      <c r="B81" s="77" t="s">
        <v>84</v>
      </c>
      <c r="C81" s="77" t="s">
        <v>85</v>
      </c>
      <c r="D81" s="77" t="s">
        <v>3299</v>
      </c>
      <c r="E81" s="77" t="s">
        <v>3300</v>
      </c>
      <c r="F81" s="77" t="s">
        <v>2581</v>
      </c>
      <c r="G81" s="77" t="s">
        <v>3301</v>
      </c>
      <c r="H81" s="77" t="s">
        <v>3302</v>
      </c>
      <c r="I81" s="77"/>
      <c r="J81" s="77" t="s">
        <v>174</v>
      </c>
      <c r="K81" s="77" t="s">
        <v>24</v>
      </c>
      <c r="L81" s="77" t="s">
        <v>92</v>
      </c>
      <c r="M81" s="77" t="s">
        <v>93</v>
      </c>
      <c r="N81" s="77" t="s">
        <v>2584</v>
      </c>
      <c r="O81" s="77"/>
      <c r="P81" s="77"/>
      <c r="Q81" s="77" t="s">
        <v>3299</v>
      </c>
      <c r="R81" s="77" t="s">
        <v>24</v>
      </c>
      <c r="S81" s="77" t="s">
        <v>3303</v>
      </c>
      <c r="T81" s="77" t="s">
        <v>96</v>
      </c>
      <c r="U81" s="77" t="s">
        <v>3304</v>
      </c>
      <c r="V81" s="77" t="s">
        <v>98</v>
      </c>
      <c r="W81" s="77" t="s">
        <v>267</v>
      </c>
      <c r="X81" s="77" t="s">
        <v>174</v>
      </c>
      <c r="Y81" s="77" t="s">
        <v>1589</v>
      </c>
      <c r="Z81" s="77" t="s">
        <v>766</v>
      </c>
      <c r="AA81" s="77" t="s">
        <v>3305</v>
      </c>
      <c r="AB81" s="77" t="s">
        <v>3299</v>
      </c>
      <c r="AC81" s="77">
        <v>5638093</v>
      </c>
      <c r="AD81" s="77" t="s">
        <v>24</v>
      </c>
      <c r="AE81" s="77" t="s">
        <v>3304</v>
      </c>
      <c r="AF81" s="77" t="s">
        <v>24</v>
      </c>
      <c r="AG81" s="77" t="s">
        <v>3306</v>
      </c>
      <c r="AH81" s="77" t="s">
        <v>2513</v>
      </c>
      <c r="AI81" s="77" t="s">
        <v>273</v>
      </c>
      <c r="AJ81" s="77" t="s">
        <v>107</v>
      </c>
      <c r="AK81" s="77" t="s">
        <v>114</v>
      </c>
      <c r="AL81" s="77">
        <v>5680</v>
      </c>
      <c r="AM81" s="77" t="s">
        <v>299</v>
      </c>
      <c r="AN81" s="77" t="s">
        <v>2581</v>
      </c>
      <c r="AO81" s="77" t="s">
        <v>300</v>
      </c>
      <c r="AP81" s="77" t="s">
        <v>275</v>
      </c>
      <c r="AQ81" s="77" t="s">
        <v>339</v>
      </c>
      <c r="AR81" s="77" t="s">
        <v>3307</v>
      </c>
      <c r="AS81" s="77" t="s">
        <v>3308</v>
      </c>
      <c r="AT81" s="77" t="s">
        <v>2460</v>
      </c>
      <c r="AU81" s="77"/>
      <c r="AV81" s="77" t="s">
        <v>3309</v>
      </c>
      <c r="AW81" s="77"/>
      <c r="AX81" s="77"/>
      <c r="AY81" s="77"/>
      <c r="AZ81" s="77"/>
      <c r="BA81" s="77">
        <v>74551840</v>
      </c>
      <c r="BB81" s="77" t="s">
        <v>113</v>
      </c>
      <c r="BC81" s="77" t="s">
        <v>324</v>
      </c>
      <c r="BD81" s="77" t="s">
        <v>273</v>
      </c>
      <c r="BE81" s="77" t="s">
        <v>114</v>
      </c>
      <c r="BF81" s="77"/>
      <c r="BG81" s="77" t="s">
        <v>112</v>
      </c>
      <c r="BH81" s="77" t="s">
        <v>181</v>
      </c>
      <c r="BI81" s="77" t="s">
        <v>114</v>
      </c>
      <c r="BJ81" s="77"/>
      <c r="BK81" s="77" t="s">
        <v>201</v>
      </c>
      <c r="BL81" s="77"/>
      <c r="BM81" s="77" t="s">
        <v>140</v>
      </c>
      <c r="BN81" s="77" t="s">
        <v>93</v>
      </c>
    </row>
    <row r="82" spans="1:66">
      <c r="A82" s="77">
        <v>106</v>
      </c>
      <c r="B82" s="77" t="s">
        <v>84</v>
      </c>
      <c r="C82" s="77" t="s">
        <v>85</v>
      </c>
      <c r="D82" s="77" t="s">
        <v>121</v>
      </c>
      <c r="E82" s="77" t="s">
        <v>3310</v>
      </c>
      <c r="F82" s="77" t="s">
        <v>119</v>
      </c>
      <c r="G82" s="77" t="s">
        <v>3311</v>
      </c>
      <c r="H82" s="77" t="s">
        <v>3312</v>
      </c>
      <c r="I82" s="77" t="s">
        <v>114</v>
      </c>
      <c r="J82" s="77" t="s">
        <v>121</v>
      </c>
      <c r="K82" s="77" t="s">
        <v>19</v>
      </c>
      <c r="L82" s="77" t="s">
        <v>2352</v>
      </c>
      <c r="M82" s="77" t="s">
        <v>2352</v>
      </c>
      <c r="N82" s="77" t="s">
        <v>114</v>
      </c>
      <c r="O82" s="77"/>
      <c r="P82" s="77"/>
      <c r="Q82" s="77" t="s">
        <v>3313</v>
      </c>
      <c r="R82" s="77" t="s">
        <v>19</v>
      </c>
      <c r="S82" s="77" t="s">
        <v>3314</v>
      </c>
      <c r="T82" s="77" t="s">
        <v>126</v>
      </c>
      <c r="U82" s="77" t="s">
        <v>3315</v>
      </c>
      <c r="V82" s="77" t="s">
        <v>98</v>
      </c>
      <c r="W82" s="77" t="s">
        <v>1039</v>
      </c>
      <c r="X82" s="77" t="s">
        <v>129</v>
      </c>
      <c r="Y82" s="77" t="s">
        <v>152</v>
      </c>
      <c r="Z82" s="77" t="s">
        <v>3316</v>
      </c>
      <c r="AA82" s="77" t="s">
        <v>3317</v>
      </c>
      <c r="AB82" s="77" t="s">
        <v>3313</v>
      </c>
      <c r="AC82" s="77">
        <v>5637917</v>
      </c>
      <c r="AD82" s="77" t="s">
        <v>19</v>
      </c>
      <c r="AE82" s="77" t="s">
        <v>3318</v>
      </c>
      <c r="AF82" s="77" t="s">
        <v>19</v>
      </c>
      <c r="AG82" s="77" t="s">
        <v>3319</v>
      </c>
      <c r="AH82" s="77" t="s">
        <v>2299</v>
      </c>
      <c r="AI82" s="77" t="s">
        <v>1049</v>
      </c>
      <c r="AJ82" s="77" t="s">
        <v>107</v>
      </c>
      <c r="AK82" s="77" t="s">
        <v>114</v>
      </c>
      <c r="AL82" s="77">
        <v>6180</v>
      </c>
      <c r="AM82" s="77"/>
      <c r="AN82" s="77" t="s">
        <v>114</v>
      </c>
      <c r="AO82" s="77" t="s">
        <v>274</v>
      </c>
      <c r="AP82" s="77" t="s">
        <v>275</v>
      </c>
      <c r="AQ82" s="77" t="s">
        <v>339</v>
      </c>
      <c r="AR82" s="77" t="s">
        <v>3320</v>
      </c>
      <c r="AS82" s="77" t="s">
        <v>3321</v>
      </c>
      <c r="AT82" s="77" t="s">
        <v>2460</v>
      </c>
      <c r="AU82" s="77"/>
      <c r="AV82" s="77" t="s">
        <v>3322</v>
      </c>
      <c r="AW82" s="77"/>
      <c r="AX82" s="77"/>
      <c r="AY82" s="77"/>
      <c r="AZ82" s="77"/>
      <c r="BA82" s="77">
        <v>85369631</v>
      </c>
      <c r="BB82" s="77" t="s">
        <v>113</v>
      </c>
      <c r="BC82" s="77" t="s">
        <v>324</v>
      </c>
      <c r="BD82" s="77" t="s">
        <v>1049</v>
      </c>
      <c r="BE82" s="77" t="s">
        <v>114</v>
      </c>
      <c r="BF82" s="77"/>
      <c r="BG82" s="77" t="s">
        <v>112</v>
      </c>
      <c r="BH82" s="77" t="s">
        <v>181</v>
      </c>
      <c r="BI82" s="77" t="s">
        <v>114</v>
      </c>
      <c r="BJ82" s="77"/>
      <c r="BK82" s="77" t="s">
        <v>201</v>
      </c>
      <c r="BL82" s="77"/>
      <c r="BM82" s="77" t="s">
        <v>115</v>
      </c>
      <c r="BN82" s="77" t="s">
        <v>141</v>
      </c>
    </row>
    <row r="83" spans="1:66">
      <c r="A83" s="77">
        <v>107</v>
      </c>
      <c r="B83" s="77" t="s">
        <v>84</v>
      </c>
      <c r="C83" s="77" t="s">
        <v>85</v>
      </c>
      <c r="D83" s="77" t="s">
        <v>3323</v>
      </c>
      <c r="E83" s="77" t="s">
        <v>3324</v>
      </c>
      <c r="F83" s="77" t="s">
        <v>2625</v>
      </c>
      <c r="G83" s="77" t="s">
        <v>3325</v>
      </c>
      <c r="H83" s="77" t="s">
        <v>3326</v>
      </c>
      <c r="I83" s="77" t="s">
        <v>3186</v>
      </c>
      <c r="J83" s="77" t="s">
        <v>174</v>
      </c>
      <c r="K83" s="77" t="s">
        <v>24</v>
      </c>
      <c r="L83" s="77" t="s">
        <v>2628</v>
      </c>
      <c r="M83" s="77" t="s">
        <v>2629</v>
      </c>
      <c r="N83" s="77" t="s">
        <v>114</v>
      </c>
      <c r="O83" s="77"/>
      <c r="P83" s="77"/>
      <c r="Q83" s="77" t="s">
        <v>3327</v>
      </c>
      <c r="R83" s="77" t="s">
        <v>24</v>
      </c>
      <c r="S83" s="77" t="s">
        <v>3328</v>
      </c>
      <c r="T83" s="77" t="s">
        <v>126</v>
      </c>
      <c r="U83" s="77" t="s">
        <v>3329</v>
      </c>
      <c r="V83" s="77" t="s">
        <v>312</v>
      </c>
      <c r="W83" s="77" t="s">
        <v>267</v>
      </c>
      <c r="X83" s="77" t="s">
        <v>191</v>
      </c>
      <c r="Y83" s="77" t="s">
        <v>3330</v>
      </c>
      <c r="Z83" s="77" t="s">
        <v>3331</v>
      </c>
      <c r="AA83" s="77" t="s">
        <v>3332</v>
      </c>
      <c r="AB83" s="77" t="s">
        <v>3327</v>
      </c>
      <c r="AC83" s="77">
        <v>5637873</v>
      </c>
      <c r="AD83" s="77" t="s">
        <v>24</v>
      </c>
      <c r="AE83" s="77" t="s">
        <v>3333</v>
      </c>
      <c r="AF83" s="77" t="s">
        <v>24</v>
      </c>
      <c r="AG83" s="77" t="s">
        <v>3333</v>
      </c>
      <c r="AH83" s="77" t="s">
        <v>2513</v>
      </c>
      <c r="AI83" s="77" t="s">
        <v>273</v>
      </c>
      <c r="AJ83" s="77" t="s">
        <v>107</v>
      </c>
      <c r="AK83" s="77" t="s">
        <v>114</v>
      </c>
      <c r="AL83" s="77">
        <v>5680</v>
      </c>
      <c r="AM83" s="77"/>
      <c r="AN83" s="77" t="s">
        <v>114</v>
      </c>
      <c r="AO83" s="77" t="s">
        <v>274</v>
      </c>
      <c r="AP83" s="77" t="s">
        <v>275</v>
      </c>
      <c r="AQ83" s="77" t="s">
        <v>339</v>
      </c>
      <c r="AR83" s="77" t="s">
        <v>3334</v>
      </c>
      <c r="AS83" s="77" t="s">
        <v>3335</v>
      </c>
      <c r="AT83" s="77" t="s">
        <v>2460</v>
      </c>
      <c r="AU83" s="77"/>
      <c r="AV83" s="77" t="s">
        <v>3336</v>
      </c>
      <c r="AW83" s="77"/>
      <c r="AX83" s="77"/>
      <c r="AY83" s="77"/>
      <c r="AZ83" s="77"/>
      <c r="BA83" s="77">
        <v>84979048</v>
      </c>
      <c r="BB83" s="77" t="s">
        <v>113</v>
      </c>
      <c r="BC83" s="77" t="s">
        <v>324</v>
      </c>
      <c r="BD83" s="77" t="s">
        <v>809</v>
      </c>
      <c r="BE83" s="77" t="s">
        <v>114</v>
      </c>
      <c r="BF83" s="77"/>
      <c r="BG83" s="77" t="s">
        <v>362</v>
      </c>
      <c r="BH83" s="77" t="s">
        <v>181</v>
      </c>
      <c r="BI83" s="77" t="s">
        <v>114</v>
      </c>
      <c r="BJ83" s="77"/>
      <c r="BK83" s="77" t="s">
        <v>201</v>
      </c>
      <c r="BL83" s="77"/>
      <c r="BM83" s="77" t="s">
        <v>140</v>
      </c>
      <c r="BN83" s="77" t="s">
        <v>2629</v>
      </c>
    </row>
    <row r="84" spans="1:66">
      <c r="A84" s="77">
        <v>108</v>
      </c>
      <c r="B84" s="77" t="s">
        <v>84</v>
      </c>
      <c r="C84" s="77" t="s">
        <v>85</v>
      </c>
      <c r="D84" s="77" t="s">
        <v>117</v>
      </c>
      <c r="E84" s="77" t="s">
        <v>3337</v>
      </c>
      <c r="F84" s="77" t="s">
        <v>451</v>
      </c>
      <c r="G84" s="77" t="s">
        <v>3338</v>
      </c>
      <c r="H84" s="77" t="s">
        <v>3339</v>
      </c>
      <c r="I84" s="77" t="s">
        <v>114</v>
      </c>
      <c r="J84" s="77" t="s">
        <v>129</v>
      </c>
      <c r="K84" s="77" t="s">
        <v>19</v>
      </c>
      <c r="L84" s="77" t="s">
        <v>92</v>
      </c>
      <c r="M84" s="77" t="s">
        <v>2365</v>
      </c>
      <c r="N84" s="77" t="s">
        <v>3340</v>
      </c>
      <c r="O84" s="77"/>
      <c r="P84" s="77"/>
      <c r="Q84" s="77" t="s">
        <v>3341</v>
      </c>
      <c r="R84" s="77" t="s">
        <v>19</v>
      </c>
      <c r="S84" s="77" t="s">
        <v>3342</v>
      </c>
      <c r="T84" s="77" t="s">
        <v>126</v>
      </c>
      <c r="U84" s="77" t="s">
        <v>3343</v>
      </c>
      <c r="V84" s="77" t="s">
        <v>98</v>
      </c>
      <c r="W84" s="77" t="s">
        <v>1039</v>
      </c>
      <c r="X84" s="77" t="s">
        <v>129</v>
      </c>
      <c r="Y84" s="77" t="s">
        <v>152</v>
      </c>
      <c r="Z84" s="77" t="s">
        <v>3344</v>
      </c>
      <c r="AA84" s="77" t="s">
        <v>3345</v>
      </c>
      <c r="AB84" s="77" t="s">
        <v>3341</v>
      </c>
      <c r="AC84" s="77">
        <v>5634627</v>
      </c>
      <c r="AD84" s="77" t="s">
        <v>19</v>
      </c>
      <c r="AE84" s="77" t="s">
        <v>3346</v>
      </c>
      <c r="AF84" s="77" t="s">
        <v>19</v>
      </c>
      <c r="AG84" s="77" t="s">
        <v>3346</v>
      </c>
      <c r="AH84" s="77" t="s">
        <v>2299</v>
      </c>
      <c r="AI84" s="77" t="s">
        <v>1049</v>
      </c>
      <c r="AJ84" s="77" t="s">
        <v>107</v>
      </c>
      <c r="AK84" s="77" t="s">
        <v>114</v>
      </c>
      <c r="AL84" s="77">
        <v>6180</v>
      </c>
      <c r="AM84" s="77"/>
      <c r="AN84" s="77" t="s">
        <v>3340</v>
      </c>
      <c r="AO84" s="77" t="s">
        <v>274</v>
      </c>
      <c r="AP84" s="77" t="s">
        <v>275</v>
      </c>
      <c r="AQ84" s="77" t="s">
        <v>533</v>
      </c>
      <c r="AR84" s="77" t="s">
        <v>3347</v>
      </c>
      <c r="AS84" s="77" t="s">
        <v>3348</v>
      </c>
      <c r="AT84" s="77" t="s">
        <v>2460</v>
      </c>
      <c r="AU84" s="77"/>
      <c r="AV84" s="77" t="s">
        <v>3349</v>
      </c>
      <c r="AW84" s="77"/>
      <c r="AX84" s="77"/>
      <c r="AY84" s="77"/>
      <c r="AZ84" s="77"/>
      <c r="BA84" s="77">
        <v>63615341</v>
      </c>
      <c r="BB84" s="77" t="s">
        <v>113</v>
      </c>
      <c r="BC84" s="77" t="s">
        <v>324</v>
      </c>
      <c r="BD84" s="77" t="s">
        <v>1049</v>
      </c>
      <c r="BE84" s="77" t="s">
        <v>114</v>
      </c>
      <c r="BF84" s="77"/>
      <c r="BG84" s="77" t="s">
        <v>112</v>
      </c>
      <c r="BH84" s="77" t="s">
        <v>181</v>
      </c>
      <c r="BI84" s="77" t="s">
        <v>114</v>
      </c>
      <c r="BJ84" s="77"/>
      <c r="BK84" s="77" t="s">
        <v>201</v>
      </c>
      <c r="BL84" s="77"/>
      <c r="BM84" s="77" t="s">
        <v>115</v>
      </c>
      <c r="BN84" s="77" t="s">
        <v>141</v>
      </c>
    </row>
    <row r="85" spans="1:66">
      <c r="A85" s="77">
        <v>109</v>
      </c>
      <c r="B85" s="77" t="s">
        <v>84</v>
      </c>
      <c r="C85" s="77" t="s">
        <v>85</v>
      </c>
      <c r="D85" s="77" t="s">
        <v>3350</v>
      </c>
      <c r="E85" s="77" t="s">
        <v>3351</v>
      </c>
      <c r="F85" s="77" t="s">
        <v>2380</v>
      </c>
      <c r="G85" s="77" t="s">
        <v>3352</v>
      </c>
      <c r="H85" s="77" t="s">
        <v>3353</v>
      </c>
      <c r="I85" s="77" t="s">
        <v>114</v>
      </c>
      <c r="J85" s="77" t="s">
        <v>174</v>
      </c>
      <c r="K85" s="77" t="s">
        <v>35</v>
      </c>
      <c r="L85" s="77" t="s">
        <v>92</v>
      </c>
      <c r="M85" s="77" t="s">
        <v>2365</v>
      </c>
      <c r="N85" s="77" t="s">
        <v>3354</v>
      </c>
      <c r="O85" s="77"/>
      <c r="P85" s="77"/>
      <c r="Q85" s="77" t="s">
        <v>3350</v>
      </c>
      <c r="R85" s="77" t="s">
        <v>35</v>
      </c>
      <c r="S85" s="77" t="s">
        <v>3355</v>
      </c>
      <c r="T85" s="77" t="s">
        <v>96</v>
      </c>
      <c r="U85" s="77" t="s">
        <v>3356</v>
      </c>
      <c r="V85" s="77" t="s">
        <v>98</v>
      </c>
      <c r="W85" s="77" t="s">
        <v>267</v>
      </c>
      <c r="X85" s="77" t="s">
        <v>174</v>
      </c>
      <c r="Y85" s="77" t="s">
        <v>1072</v>
      </c>
      <c r="Z85" s="77" t="s">
        <v>717</v>
      </c>
      <c r="AA85" s="77" t="s">
        <v>718</v>
      </c>
      <c r="AB85" s="77" t="s">
        <v>3350</v>
      </c>
      <c r="AC85" s="77">
        <v>5634288</v>
      </c>
      <c r="AD85" s="77" t="s">
        <v>35</v>
      </c>
      <c r="AE85" s="77" t="s">
        <v>3357</v>
      </c>
      <c r="AF85" s="77" t="s">
        <v>35</v>
      </c>
      <c r="AG85" s="77" t="s">
        <v>3358</v>
      </c>
      <c r="AH85" s="77" t="s">
        <v>3359</v>
      </c>
      <c r="AI85" s="77" t="s">
        <v>2549</v>
      </c>
      <c r="AJ85" s="77" t="s">
        <v>107</v>
      </c>
      <c r="AK85" s="77" t="s">
        <v>114</v>
      </c>
      <c r="AL85" s="77">
        <v>11500</v>
      </c>
      <c r="AM85" s="77"/>
      <c r="AN85" s="77" t="s">
        <v>3354</v>
      </c>
      <c r="AO85" s="77" t="s">
        <v>300</v>
      </c>
      <c r="AP85" s="77" t="s">
        <v>275</v>
      </c>
      <c r="AQ85" s="77"/>
      <c r="AR85" s="77" t="s">
        <v>3360</v>
      </c>
      <c r="AS85" s="77"/>
      <c r="AT85" s="77" t="s">
        <v>2460</v>
      </c>
      <c r="AU85" s="77"/>
      <c r="AV85" s="77" t="s">
        <v>3361</v>
      </c>
      <c r="AW85" s="77"/>
      <c r="AX85" s="77"/>
      <c r="AY85" s="77"/>
      <c r="AZ85" s="77"/>
      <c r="BA85" s="77">
        <v>43991372</v>
      </c>
      <c r="BB85" s="77" t="s">
        <v>113</v>
      </c>
      <c r="BC85" s="77" t="s">
        <v>324</v>
      </c>
      <c r="BD85" s="77" t="s">
        <v>633</v>
      </c>
      <c r="BE85" s="77" t="s">
        <v>114</v>
      </c>
      <c r="BF85" s="77"/>
      <c r="BG85" s="77" t="s">
        <v>200</v>
      </c>
      <c r="BH85" s="77" t="s">
        <v>181</v>
      </c>
      <c r="BI85" s="77" t="s">
        <v>3362</v>
      </c>
      <c r="BJ85" s="77"/>
      <c r="BK85" s="77"/>
      <c r="BL85" s="77"/>
      <c r="BM85" s="77" t="s">
        <v>140</v>
      </c>
      <c r="BN85" s="77" t="s">
        <v>239</v>
      </c>
    </row>
    <row r="86" spans="1:66">
      <c r="A86" s="77">
        <v>110</v>
      </c>
      <c r="B86" s="77" t="s">
        <v>84</v>
      </c>
      <c r="C86" s="77" t="s">
        <v>85</v>
      </c>
      <c r="D86" s="77" t="s">
        <v>3363</v>
      </c>
      <c r="E86" s="77" t="s">
        <v>3364</v>
      </c>
      <c r="F86" s="77" t="s">
        <v>3127</v>
      </c>
      <c r="G86" s="77" t="s">
        <v>3365</v>
      </c>
      <c r="H86" s="77" t="s">
        <v>3366</v>
      </c>
      <c r="I86" s="77" t="s">
        <v>3130</v>
      </c>
      <c r="J86" s="77"/>
      <c r="K86" s="77" t="s">
        <v>24</v>
      </c>
      <c r="L86" s="77" t="s">
        <v>3131</v>
      </c>
      <c r="M86" s="77" t="s">
        <v>3132</v>
      </c>
      <c r="N86" s="77" t="s">
        <v>114</v>
      </c>
      <c r="O86" s="77"/>
      <c r="P86" s="77"/>
      <c r="Q86" s="77" t="s">
        <v>3367</v>
      </c>
      <c r="R86" s="77" t="s">
        <v>24</v>
      </c>
      <c r="S86" s="77" t="s">
        <v>3368</v>
      </c>
      <c r="T86" s="77" t="s">
        <v>126</v>
      </c>
      <c r="U86" s="77" t="s">
        <v>3369</v>
      </c>
      <c r="V86" s="77" t="s">
        <v>312</v>
      </c>
      <c r="W86" s="77" t="s">
        <v>267</v>
      </c>
      <c r="X86" s="77" t="s">
        <v>129</v>
      </c>
      <c r="Y86" s="77" t="s">
        <v>313</v>
      </c>
      <c r="Z86" s="77" t="s">
        <v>3370</v>
      </c>
      <c r="AA86" s="77" t="s">
        <v>1418</v>
      </c>
      <c r="AB86" s="77" t="s">
        <v>3367</v>
      </c>
      <c r="AC86" s="77">
        <v>5560579</v>
      </c>
      <c r="AD86" s="77" t="s">
        <v>24</v>
      </c>
      <c r="AE86" s="77" t="s">
        <v>3371</v>
      </c>
      <c r="AF86" s="77" t="s">
        <v>24</v>
      </c>
      <c r="AG86" s="77" t="s">
        <v>3371</v>
      </c>
      <c r="AH86" s="77" t="s">
        <v>2221</v>
      </c>
      <c r="AI86" s="77" t="s">
        <v>273</v>
      </c>
      <c r="AJ86" s="77" t="s">
        <v>107</v>
      </c>
      <c r="AK86" s="77" t="s">
        <v>114</v>
      </c>
      <c r="AL86" s="77">
        <v>6180</v>
      </c>
      <c r="AM86" s="77"/>
      <c r="AN86" s="77" t="s">
        <v>114</v>
      </c>
      <c r="AO86" s="77" t="s">
        <v>274</v>
      </c>
      <c r="AP86" s="77" t="s">
        <v>275</v>
      </c>
      <c r="AQ86" s="77" t="s">
        <v>276</v>
      </c>
      <c r="AR86" s="77" t="s">
        <v>3372</v>
      </c>
      <c r="AS86" s="77" t="s">
        <v>3373</v>
      </c>
      <c r="AT86" s="77" t="s">
        <v>2460</v>
      </c>
      <c r="AU86" s="77"/>
      <c r="AV86" s="77" t="s">
        <v>3374</v>
      </c>
      <c r="AW86" s="77"/>
      <c r="AX86" s="77"/>
      <c r="AY86" s="77"/>
      <c r="AZ86" s="77"/>
      <c r="BA86" s="77">
        <v>56661790</v>
      </c>
      <c r="BB86" s="77" t="s">
        <v>113</v>
      </c>
      <c r="BC86" s="77" t="s">
        <v>324</v>
      </c>
      <c r="BD86" s="77" t="s">
        <v>809</v>
      </c>
      <c r="BE86" s="77" t="s">
        <v>114</v>
      </c>
      <c r="BF86" s="77"/>
      <c r="BG86" s="77" t="s">
        <v>362</v>
      </c>
      <c r="BH86" s="77" t="s">
        <v>181</v>
      </c>
      <c r="BI86" s="77" t="s">
        <v>114</v>
      </c>
      <c r="BJ86" s="77"/>
      <c r="BK86" s="77" t="s">
        <v>201</v>
      </c>
      <c r="BL86" s="77"/>
      <c r="BM86" s="77" t="s">
        <v>140</v>
      </c>
      <c r="BN86" s="77" t="s">
        <v>2805</v>
      </c>
    </row>
    <row r="87" spans="1:66">
      <c r="A87" s="77">
        <v>111</v>
      </c>
      <c r="B87" s="77" t="s">
        <v>84</v>
      </c>
      <c r="C87" s="77" t="s">
        <v>85</v>
      </c>
      <c r="D87" s="77" t="s">
        <v>3375</v>
      </c>
      <c r="E87" s="77" t="s">
        <v>3376</v>
      </c>
      <c r="F87" s="77" t="s">
        <v>2380</v>
      </c>
      <c r="G87" s="77" t="s">
        <v>3377</v>
      </c>
      <c r="H87" s="77" t="s">
        <v>3378</v>
      </c>
      <c r="I87" s="77" t="s">
        <v>114</v>
      </c>
      <c r="J87" s="77" t="s">
        <v>174</v>
      </c>
      <c r="K87" s="77" t="s">
        <v>24</v>
      </c>
      <c r="L87" s="77" t="s">
        <v>92</v>
      </c>
      <c r="M87" s="77" t="s">
        <v>2365</v>
      </c>
      <c r="N87" s="77" t="s">
        <v>3379</v>
      </c>
      <c r="O87" s="77"/>
      <c r="P87" s="77"/>
      <c r="Q87" s="77" t="s">
        <v>3375</v>
      </c>
      <c r="R87" s="77" t="s">
        <v>24</v>
      </c>
      <c r="S87" s="77" t="s">
        <v>3380</v>
      </c>
      <c r="T87" s="77" t="s">
        <v>126</v>
      </c>
      <c r="U87" s="77" t="s">
        <v>3381</v>
      </c>
      <c r="V87" s="77" t="s">
        <v>312</v>
      </c>
      <c r="W87" s="77" t="s">
        <v>267</v>
      </c>
      <c r="X87" s="77" t="s">
        <v>174</v>
      </c>
      <c r="Y87" s="77" t="s">
        <v>293</v>
      </c>
      <c r="Z87" s="77" t="s">
        <v>1654</v>
      </c>
      <c r="AA87" s="77" t="s">
        <v>3382</v>
      </c>
      <c r="AB87" s="77" t="s">
        <v>3375</v>
      </c>
      <c r="AC87" s="77">
        <v>5560578</v>
      </c>
      <c r="AD87" s="77" t="s">
        <v>24</v>
      </c>
      <c r="AE87" s="77" t="s">
        <v>3383</v>
      </c>
      <c r="AF87" s="77" t="s">
        <v>24</v>
      </c>
      <c r="AG87" s="77" t="s">
        <v>3383</v>
      </c>
      <c r="AH87" s="77" t="s">
        <v>2513</v>
      </c>
      <c r="AI87" s="77" t="s">
        <v>273</v>
      </c>
      <c r="AJ87" s="77" t="s">
        <v>107</v>
      </c>
      <c r="AK87" s="77" t="s">
        <v>114</v>
      </c>
      <c r="AL87" s="77">
        <v>5680</v>
      </c>
      <c r="AM87" s="77"/>
      <c r="AN87" s="77" t="s">
        <v>3379</v>
      </c>
      <c r="AO87" s="77" t="s">
        <v>274</v>
      </c>
      <c r="AP87" s="77" t="s">
        <v>275</v>
      </c>
      <c r="AQ87" s="77" t="s">
        <v>276</v>
      </c>
      <c r="AR87" s="77" t="s">
        <v>3384</v>
      </c>
      <c r="AS87" s="77" t="s">
        <v>3385</v>
      </c>
      <c r="AT87" s="77" t="s">
        <v>2460</v>
      </c>
      <c r="AU87" s="77"/>
      <c r="AV87" s="77" t="s">
        <v>3386</v>
      </c>
      <c r="AW87" s="77"/>
      <c r="AX87" s="77"/>
      <c r="AY87" s="77"/>
      <c r="AZ87" s="77"/>
      <c r="BA87" s="77">
        <v>74580658</v>
      </c>
      <c r="BB87" s="77" t="s">
        <v>113</v>
      </c>
      <c r="BC87" s="77" t="s">
        <v>324</v>
      </c>
      <c r="BD87" s="77" t="s">
        <v>809</v>
      </c>
      <c r="BE87" s="77" t="s">
        <v>114</v>
      </c>
      <c r="BF87" s="77"/>
      <c r="BG87" s="77" t="s">
        <v>362</v>
      </c>
      <c r="BH87" s="77" t="s">
        <v>181</v>
      </c>
      <c r="BI87" s="77" t="s">
        <v>114</v>
      </c>
      <c r="BJ87" s="77"/>
      <c r="BK87" s="77" t="s">
        <v>201</v>
      </c>
      <c r="BL87" s="77"/>
      <c r="BM87" s="77" t="s">
        <v>140</v>
      </c>
      <c r="BN87" s="77" t="s">
        <v>239</v>
      </c>
    </row>
    <row r="88" spans="1:66">
      <c r="A88" s="77">
        <v>112</v>
      </c>
      <c r="B88" s="77" t="s">
        <v>84</v>
      </c>
      <c r="C88" s="77" t="s">
        <v>85</v>
      </c>
      <c r="D88" s="77" t="s">
        <v>3387</v>
      </c>
      <c r="E88" s="77" t="s">
        <v>3388</v>
      </c>
      <c r="F88" s="77" t="s">
        <v>119</v>
      </c>
      <c r="G88" s="77" t="s">
        <v>3389</v>
      </c>
      <c r="H88" s="77" t="s">
        <v>3390</v>
      </c>
      <c r="I88" s="77" t="s">
        <v>114</v>
      </c>
      <c r="J88" s="77" t="s">
        <v>121</v>
      </c>
      <c r="K88" s="77" t="s">
        <v>28</v>
      </c>
      <c r="L88" s="77" t="s">
        <v>92</v>
      </c>
      <c r="M88" s="77" t="s">
        <v>2365</v>
      </c>
      <c r="N88" s="77" t="s">
        <v>3391</v>
      </c>
      <c r="O88" s="77"/>
      <c r="P88" s="77"/>
      <c r="Q88" s="77" t="s">
        <v>3392</v>
      </c>
      <c r="R88" s="77" t="s">
        <v>28</v>
      </c>
      <c r="S88" s="77" t="s">
        <v>3393</v>
      </c>
      <c r="T88" s="77" t="s">
        <v>126</v>
      </c>
      <c r="U88" s="77" t="s">
        <v>3394</v>
      </c>
      <c r="V88" s="77" t="s">
        <v>312</v>
      </c>
      <c r="W88" s="77" t="s">
        <v>267</v>
      </c>
      <c r="X88" s="77" t="s">
        <v>174</v>
      </c>
      <c r="Y88" s="77" t="s">
        <v>439</v>
      </c>
      <c r="Z88" s="77" t="s">
        <v>3395</v>
      </c>
      <c r="AA88" s="77" t="s">
        <v>3396</v>
      </c>
      <c r="AB88" s="77" t="s">
        <v>3392</v>
      </c>
      <c r="AC88" s="77">
        <v>5634201</v>
      </c>
      <c r="AD88" s="77" t="s">
        <v>28</v>
      </c>
      <c r="AE88" s="77" t="s">
        <v>3397</v>
      </c>
      <c r="AF88" s="77" t="s">
        <v>28</v>
      </c>
      <c r="AG88" s="77" t="s">
        <v>3397</v>
      </c>
      <c r="AH88" s="77" t="s">
        <v>3398</v>
      </c>
      <c r="AI88" s="77" t="s">
        <v>844</v>
      </c>
      <c r="AJ88" s="77" t="s">
        <v>107</v>
      </c>
      <c r="AK88" s="77" t="s">
        <v>114</v>
      </c>
      <c r="AL88" s="77">
        <v>19800</v>
      </c>
      <c r="AM88" s="77"/>
      <c r="AN88" s="77" t="s">
        <v>3391</v>
      </c>
      <c r="AO88" s="77" t="s">
        <v>274</v>
      </c>
      <c r="AP88" s="77" t="s">
        <v>275</v>
      </c>
      <c r="AQ88" s="77" t="s">
        <v>276</v>
      </c>
      <c r="AR88" s="77" t="s">
        <v>3399</v>
      </c>
      <c r="AS88" s="77" t="s">
        <v>3400</v>
      </c>
      <c r="AT88" s="77" t="s">
        <v>2473</v>
      </c>
      <c r="AU88" s="77"/>
      <c r="AV88" s="77" t="s">
        <v>3401</v>
      </c>
      <c r="AW88" s="77"/>
      <c r="AX88" s="77"/>
      <c r="AY88" s="77"/>
      <c r="AZ88" s="77"/>
      <c r="BA88" s="77">
        <v>85004369</v>
      </c>
      <c r="BB88" s="77" t="s">
        <v>113</v>
      </c>
      <c r="BC88" s="77" t="s">
        <v>396</v>
      </c>
      <c r="BD88" s="77" t="s">
        <v>273</v>
      </c>
      <c r="BE88" s="77" t="s">
        <v>114</v>
      </c>
      <c r="BF88" s="77"/>
      <c r="BG88" s="77" t="s">
        <v>362</v>
      </c>
      <c r="BH88" s="77" t="s">
        <v>181</v>
      </c>
      <c r="BI88" s="77" t="s">
        <v>114</v>
      </c>
      <c r="BJ88" s="77"/>
      <c r="BK88" s="77" t="s">
        <v>201</v>
      </c>
      <c r="BL88" s="77"/>
      <c r="BM88" s="77" t="s">
        <v>140</v>
      </c>
      <c r="BN88" s="77" t="s">
        <v>141</v>
      </c>
    </row>
    <row r="89" spans="1:66">
      <c r="A89" s="77">
        <v>113</v>
      </c>
      <c r="B89" s="77" t="s">
        <v>84</v>
      </c>
      <c r="C89" s="77" t="s">
        <v>85</v>
      </c>
      <c r="D89" s="77" t="s">
        <v>3402</v>
      </c>
      <c r="E89" s="77" t="s">
        <v>3403</v>
      </c>
      <c r="F89" s="77" t="s">
        <v>2448</v>
      </c>
      <c r="G89" s="77" t="s">
        <v>3404</v>
      </c>
      <c r="H89" s="77" t="s">
        <v>3405</v>
      </c>
      <c r="I89" s="77"/>
      <c r="J89" s="77" t="s">
        <v>174</v>
      </c>
      <c r="K89" s="77" t="s">
        <v>24</v>
      </c>
      <c r="L89" s="77" t="s">
        <v>92</v>
      </c>
      <c r="M89" s="77" t="s">
        <v>93</v>
      </c>
      <c r="N89" s="77" t="s">
        <v>2451</v>
      </c>
      <c r="O89" s="77"/>
      <c r="P89" s="77"/>
      <c r="Q89" s="77" t="s">
        <v>3402</v>
      </c>
      <c r="R89" s="77" t="s">
        <v>24</v>
      </c>
      <c r="S89" s="77" t="s">
        <v>3406</v>
      </c>
      <c r="T89" s="77" t="s">
        <v>96</v>
      </c>
      <c r="U89" s="77" t="s">
        <v>3407</v>
      </c>
      <c r="V89" s="77" t="s">
        <v>98</v>
      </c>
      <c r="W89" s="77" t="s">
        <v>2454</v>
      </c>
      <c r="X89" s="77" t="s">
        <v>174</v>
      </c>
      <c r="Y89" s="77" t="s">
        <v>192</v>
      </c>
      <c r="Z89" s="77" t="s">
        <v>153</v>
      </c>
      <c r="AA89" s="77" t="s">
        <v>3408</v>
      </c>
      <c r="AB89" s="77" t="s">
        <v>3402</v>
      </c>
      <c r="AC89" s="77">
        <v>5633802</v>
      </c>
      <c r="AD89" s="77" t="s">
        <v>24</v>
      </c>
      <c r="AE89" s="77" t="s">
        <v>3409</v>
      </c>
      <c r="AF89" s="77" t="s">
        <v>24</v>
      </c>
      <c r="AG89" s="77" t="s">
        <v>3410</v>
      </c>
      <c r="AH89" s="77" t="s">
        <v>3411</v>
      </c>
      <c r="AI89" s="77" t="s">
        <v>3412</v>
      </c>
      <c r="AJ89" s="77" t="s">
        <v>107</v>
      </c>
      <c r="AK89" s="77" t="s">
        <v>114</v>
      </c>
      <c r="AL89" s="77">
        <v>75500</v>
      </c>
      <c r="AM89" s="77"/>
      <c r="AN89" s="77" t="s">
        <v>2448</v>
      </c>
      <c r="AO89" s="77" t="s">
        <v>300</v>
      </c>
      <c r="AP89" s="77" t="s">
        <v>275</v>
      </c>
      <c r="AQ89" s="77"/>
      <c r="AR89" s="77" t="s">
        <v>3413</v>
      </c>
      <c r="AS89" s="77"/>
      <c r="AT89" s="77" t="s">
        <v>2473</v>
      </c>
      <c r="AU89" s="77"/>
      <c r="AV89" s="77" t="s">
        <v>3414</v>
      </c>
      <c r="AW89" s="77"/>
      <c r="AX89" s="77"/>
      <c r="AY89" s="77"/>
      <c r="AZ89" s="77"/>
      <c r="BA89" s="77">
        <v>84884039</v>
      </c>
      <c r="BB89" s="77" t="s">
        <v>113</v>
      </c>
      <c r="BC89" s="77" t="s">
        <v>324</v>
      </c>
      <c r="BD89" s="77" t="s">
        <v>2454</v>
      </c>
      <c r="BE89" s="77" t="s">
        <v>2462</v>
      </c>
      <c r="BF89" s="77"/>
      <c r="BG89" s="77" t="s">
        <v>200</v>
      </c>
      <c r="BH89" s="77" t="s">
        <v>181</v>
      </c>
      <c r="BI89" s="77" t="s">
        <v>114</v>
      </c>
      <c r="BJ89" s="77"/>
      <c r="BK89" s="77"/>
      <c r="BL89" s="77"/>
      <c r="BM89" s="77" t="s">
        <v>115</v>
      </c>
      <c r="BN89" s="77" t="s">
        <v>93</v>
      </c>
    </row>
    <row r="90" spans="1:66">
      <c r="A90" s="77">
        <v>114</v>
      </c>
      <c r="B90" s="77" t="s">
        <v>84</v>
      </c>
      <c r="C90" s="77" t="s">
        <v>85</v>
      </c>
      <c r="D90" s="77" t="s">
        <v>3415</v>
      </c>
      <c r="E90" s="77" t="s">
        <v>3416</v>
      </c>
      <c r="F90" s="77" t="s">
        <v>328</v>
      </c>
      <c r="G90" s="77" t="s">
        <v>3417</v>
      </c>
      <c r="H90" s="77" t="s">
        <v>3418</v>
      </c>
      <c r="I90" s="77" t="s">
        <v>114</v>
      </c>
      <c r="J90" s="77" t="s">
        <v>121</v>
      </c>
      <c r="K90" s="77" t="s">
        <v>28</v>
      </c>
      <c r="L90" s="77" t="s">
        <v>92</v>
      </c>
      <c r="M90" s="77" t="s">
        <v>2365</v>
      </c>
      <c r="N90" s="77" t="s">
        <v>3419</v>
      </c>
      <c r="O90" s="77"/>
      <c r="P90" s="77"/>
      <c r="Q90" s="77" t="s">
        <v>3420</v>
      </c>
      <c r="R90" s="77" t="s">
        <v>28</v>
      </c>
      <c r="S90" s="77" t="s">
        <v>3421</v>
      </c>
      <c r="T90" s="77" t="s">
        <v>126</v>
      </c>
      <c r="U90" s="77" t="s">
        <v>3422</v>
      </c>
      <c r="V90" s="77" t="s">
        <v>312</v>
      </c>
      <c r="W90" s="77" t="s">
        <v>267</v>
      </c>
      <c r="X90" s="77" t="s">
        <v>174</v>
      </c>
      <c r="Y90" s="77" t="s">
        <v>3423</v>
      </c>
      <c r="Z90" s="77" t="s">
        <v>3424</v>
      </c>
      <c r="AA90" s="77" t="s">
        <v>3425</v>
      </c>
      <c r="AB90" s="77" t="s">
        <v>3420</v>
      </c>
      <c r="AC90" s="77">
        <v>5607417</v>
      </c>
      <c r="AD90" s="77" t="s">
        <v>28</v>
      </c>
      <c r="AE90" s="77" t="s">
        <v>3426</v>
      </c>
      <c r="AF90" s="77" t="s">
        <v>28</v>
      </c>
      <c r="AG90" s="77" t="s">
        <v>3427</v>
      </c>
      <c r="AH90" s="77" t="s">
        <v>2513</v>
      </c>
      <c r="AI90" s="77" t="s">
        <v>273</v>
      </c>
      <c r="AJ90" s="77" t="s">
        <v>107</v>
      </c>
      <c r="AK90" s="77" t="s">
        <v>114</v>
      </c>
      <c r="AL90" s="77">
        <v>5680</v>
      </c>
      <c r="AM90" s="77"/>
      <c r="AN90" s="77" t="s">
        <v>3419</v>
      </c>
      <c r="AO90" s="77" t="s">
        <v>274</v>
      </c>
      <c r="AP90" s="77" t="s">
        <v>275</v>
      </c>
      <c r="AQ90" s="77" t="s">
        <v>276</v>
      </c>
      <c r="AR90" s="77" t="s">
        <v>3428</v>
      </c>
      <c r="AS90" s="77" t="s">
        <v>3429</v>
      </c>
      <c r="AT90" s="77" t="s">
        <v>2473</v>
      </c>
      <c r="AU90" s="77"/>
      <c r="AV90" s="77" t="s">
        <v>3430</v>
      </c>
      <c r="AW90" s="77"/>
      <c r="AX90" s="77"/>
      <c r="AY90" s="77"/>
      <c r="AZ90" s="77"/>
      <c r="BA90" s="77">
        <v>74476362</v>
      </c>
      <c r="BB90" s="77" t="s">
        <v>113</v>
      </c>
      <c r="BC90" s="77" t="s">
        <v>324</v>
      </c>
      <c r="BD90" s="77" t="s">
        <v>273</v>
      </c>
      <c r="BE90" s="77" t="s">
        <v>114</v>
      </c>
      <c r="BF90" s="77"/>
      <c r="BG90" s="77" t="s">
        <v>362</v>
      </c>
      <c r="BH90" s="77" t="s">
        <v>181</v>
      </c>
      <c r="BI90" s="77" t="s">
        <v>114</v>
      </c>
      <c r="BJ90" s="77"/>
      <c r="BK90" s="77" t="s">
        <v>201</v>
      </c>
      <c r="BL90" s="77"/>
      <c r="BM90" s="77" t="s">
        <v>380</v>
      </c>
      <c r="BN90" s="77" t="s">
        <v>141</v>
      </c>
    </row>
    <row r="91" spans="1:66">
      <c r="A91" s="77">
        <v>115</v>
      </c>
      <c r="B91" s="77" t="s">
        <v>84</v>
      </c>
      <c r="C91" s="77" t="s">
        <v>85</v>
      </c>
      <c r="D91" s="77" t="s">
        <v>3431</v>
      </c>
      <c r="E91" s="77" t="s">
        <v>3432</v>
      </c>
      <c r="F91" s="77" t="s">
        <v>2380</v>
      </c>
      <c r="G91" s="77" t="s">
        <v>3433</v>
      </c>
      <c r="H91" s="77" t="s">
        <v>3434</v>
      </c>
      <c r="I91" s="77" t="s">
        <v>114</v>
      </c>
      <c r="J91" s="77" t="s">
        <v>174</v>
      </c>
      <c r="K91" s="77" t="s">
        <v>2401</v>
      </c>
      <c r="L91" s="77" t="s">
        <v>2383</v>
      </c>
      <c r="M91" s="77" t="s">
        <v>2860</v>
      </c>
      <c r="N91" s="77" t="s">
        <v>114</v>
      </c>
      <c r="O91" s="77" t="s">
        <v>2401</v>
      </c>
      <c r="P91" s="77" t="s">
        <v>3435</v>
      </c>
      <c r="Q91" s="77" t="s">
        <v>3431</v>
      </c>
      <c r="R91" s="77" t="s">
        <v>28</v>
      </c>
      <c r="S91" s="77" t="s">
        <v>3436</v>
      </c>
      <c r="T91" s="77" t="s">
        <v>126</v>
      </c>
      <c r="U91" s="77" t="s">
        <v>3437</v>
      </c>
      <c r="V91" s="77" t="s">
        <v>98</v>
      </c>
      <c r="W91" s="77" t="s">
        <v>267</v>
      </c>
      <c r="X91" s="77" t="s">
        <v>174</v>
      </c>
      <c r="Y91" s="77" t="s">
        <v>439</v>
      </c>
      <c r="Z91" s="77" t="s">
        <v>3222</v>
      </c>
      <c r="AA91" s="77" t="s">
        <v>1418</v>
      </c>
      <c r="AB91" s="77" t="s">
        <v>3431</v>
      </c>
      <c r="AC91" s="77">
        <v>5607401</v>
      </c>
      <c r="AD91" s="77" t="s">
        <v>28</v>
      </c>
      <c r="AE91" s="77" t="s">
        <v>3438</v>
      </c>
      <c r="AF91" s="77" t="s">
        <v>28</v>
      </c>
      <c r="AG91" s="77" t="s">
        <v>3438</v>
      </c>
      <c r="AH91" s="77" t="s">
        <v>2221</v>
      </c>
      <c r="AI91" s="77" t="s">
        <v>273</v>
      </c>
      <c r="AJ91" s="77" t="s">
        <v>107</v>
      </c>
      <c r="AK91" s="77" t="s">
        <v>114</v>
      </c>
      <c r="AL91" s="77">
        <v>6180</v>
      </c>
      <c r="AM91" s="77"/>
      <c r="AN91" s="77" t="s">
        <v>114</v>
      </c>
      <c r="AO91" s="77" t="s">
        <v>274</v>
      </c>
      <c r="AP91" s="77" t="s">
        <v>275</v>
      </c>
      <c r="AQ91" s="77" t="s">
        <v>276</v>
      </c>
      <c r="AR91" s="77" t="s">
        <v>3439</v>
      </c>
      <c r="AS91" s="77" t="s">
        <v>3440</v>
      </c>
      <c r="AT91" s="77" t="s">
        <v>2473</v>
      </c>
      <c r="AU91" s="77"/>
      <c r="AV91" s="77" t="s">
        <v>3441</v>
      </c>
      <c r="AW91" s="77"/>
      <c r="AX91" s="77"/>
      <c r="AY91" s="77"/>
      <c r="AZ91" s="77"/>
      <c r="BA91" s="77">
        <v>74835794</v>
      </c>
      <c r="BB91" s="77" t="s">
        <v>113</v>
      </c>
      <c r="BC91" s="77" t="s">
        <v>324</v>
      </c>
      <c r="BD91" s="77" t="s">
        <v>273</v>
      </c>
      <c r="BE91" s="77" t="s">
        <v>114</v>
      </c>
      <c r="BF91" s="77"/>
      <c r="BG91" s="77" t="s">
        <v>362</v>
      </c>
      <c r="BH91" s="77" t="s">
        <v>181</v>
      </c>
      <c r="BI91" s="77" t="s">
        <v>114</v>
      </c>
      <c r="BJ91" s="77"/>
      <c r="BK91" s="77" t="s">
        <v>201</v>
      </c>
      <c r="BL91" s="77"/>
      <c r="BM91" s="77" t="s">
        <v>140</v>
      </c>
      <c r="BN91" s="77" t="s">
        <v>239</v>
      </c>
    </row>
    <row r="92" spans="1:66">
      <c r="A92" s="77">
        <v>116</v>
      </c>
      <c r="B92" s="77" t="s">
        <v>84</v>
      </c>
      <c r="C92" s="77" t="s">
        <v>85</v>
      </c>
      <c r="D92" s="77" t="s">
        <v>3442</v>
      </c>
      <c r="E92" s="77" t="s">
        <v>3443</v>
      </c>
      <c r="F92" s="77" t="s">
        <v>2581</v>
      </c>
      <c r="G92" s="77" t="s">
        <v>3444</v>
      </c>
      <c r="H92" s="77" t="s">
        <v>3445</v>
      </c>
      <c r="I92" s="77"/>
      <c r="J92" s="77" t="s">
        <v>174</v>
      </c>
      <c r="K92" s="77" t="s">
        <v>29</v>
      </c>
      <c r="L92" s="77" t="s">
        <v>92</v>
      </c>
      <c r="M92" s="77" t="s">
        <v>93</v>
      </c>
      <c r="N92" s="77" t="s">
        <v>2584</v>
      </c>
      <c r="O92" s="77"/>
      <c r="P92" s="77"/>
      <c r="Q92" s="77" t="s">
        <v>3442</v>
      </c>
      <c r="R92" s="77" t="s">
        <v>22</v>
      </c>
      <c r="S92" s="77" t="s">
        <v>3446</v>
      </c>
      <c r="T92" s="77" t="s">
        <v>96</v>
      </c>
      <c r="U92" s="77" t="s">
        <v>3447</v>
      </c>
      <c r="V92" s="77" t="s">
        <v>98</v>
      </c>
      <c r="W92" s="77" t="s">
        <v>267</v>
      </c>
      <c r="X92" s="77" t="s">
        <v>174</v>
      </c>
      <c r="Y92" s="77" t="s">
        <v>355</v>
      </c>
      <c r="Z92" s="77" t="s">
        <v>3448</v>
      </c>
      <c r="AA92" s="77" t="s">
        <v>3449</v>
      </c>
      <c r="AB92" s="77" t="s">
        <v>3442</v>
      </c>
      <c r="AC92" s="77">
        <v>5607286</v>
      </c>
      <c r="AD92" s="77" t="s">
        <v>22</v>
      </c>
      <c r="AE92" s="77" t="s">
        <v>3450</v>
      </c>
      <c r="AF92" s="77" t="s">
        <v>22</v>
      </c>
      <c r="AG92" s="77" t="s">
        <v>3451</v>
      </c>
      <c r="AH92" s="77" t="s">
        <v>3452</v>
      </c>
      <c r="AI92" s="77" t="s">
        <v>966</v>
      </c>
      <c r="AJ92" s="77" t="s">
        <v>107</v>
      </c>
      <c r="AK92" s="77" t="s">
        <v>114</v>
      </c>
      <c r="AL92" s="77">
        <v>52000</v>
      </c>
      <c r="AM92" s="77"/>
      <c r="AN92" s="77" t="s">
        <v>2581</v>
      </c>
      <c r="AO92" s="77" t="s">
        <v>300</v>
      </c>
      <c r="AP92" s="77" t="s">
        <v>275</v>
      </c>
      <c r="AQ92" s="77"/>
      <c r="AR92" s="77" t="s">
        <v>3453</v>
      </c>
      <c r="AS92" s="77"/>
      <c r="AT92" s="77" t="s">
        <v>2473</v>
      </c>
      <c r="AU92" s="77"/>
      <c r="AV92" s="77" t="s">
        <v>3454</v>
      </c>
      <c r="AW92" s="77"/>
      <c r="AX92" s="77"/>
      <c r="AY92" s="77"/>
      <c r="AZ92" s="77"/>
      <c r="BA92" s="77">
        <v>81559468</v>
      </c>
      <c r="BB92" s="77" t="s">
        <v>113</v>
      </c>
      <c r="BC92" s="77" t="s">
        <v>324</v>
      </c>
      <c r="BD92" s="77" t="s">
        <v>633</v>
      </c>
      <c r="BE92" s="77" t="s">
        <v>114</v>
      </c>
      <c r="BF92" s="77"/>
      <c r="BG92" s="77" t="s">
        <v>362</v>
      </c>
      <c r="BH92" s="77" t="s">
        <v>181</v>
      </c>
      <c r="BI92" s="77" t="s">
        <v>114</v>
      </c>
      <c r="BJ92" s="77"/>
      <c r="BK92" s="77"/>
      <c r="BL92" s="77"/>
      <c r="BM92" s="77" t="s">
        <v>140</v>
      </c>
      <c r="BN92" s="77" t="s">
        <v>93</v>
      </c>
    </row>
    <row r="93" spans="1:66">
      <c r="A93" s="77">
        <v>117</v>
      </c>
      <c r="B93" s="77" t="s">
        <v>84</v>
      </c>
      <c r="C93" s="77" t="s">
        <v>85</v>
      </c>
      <c r="D93" s="77"/>
      <c r="E93" s="77" t="s">
        <v>3455</v>
      </c>
      <c r="F93" s="77"/>
      <c r="G93" s="77" t="s">
        <v>3456</v>
      </c>
      <c r="H93" s="77" t="s">
        <v>3457</v>
      </c>
      <c r="I93" s="77" t="s">
        <v>114</v>
      </c>
      <c r="J93" s="77" t="s">
        <v>121</v>
      </c>
      <c r="K93" s="77" t="s">
        <v>2316</v>
      </c>
      <c r="L93" s="77" t="s">
        <v>2479</v>
      </c>
      <c r="M93" s="77" t="s">
        <v>2480</v>
      </c>
      <c r="N93" s="77"/>
      <c r="O93" s="77"/>
      <c r="P93" s="77"/>
      <c r="Q93" s="77" t="s">
        <v>3458</v>
      </c>
      <c r="R93" s="77" t="s">
        <v>2316</v>
      </c>
      <c r="S93" s="77" t="s">
        <v>3459</v>
      </c>
      <c r="T93" s="77" t="s">
        <v>96</v>
      </c>
      <c r="U93" s="77" t="s">
        <v>3460</v>
      </c>
      <c r="V93" s="77" t="s">
        <v>98</v>
      </c>
      <c r="W93" s="77" t="s">
        <v>267</v>
      </c>
      <c r="X93" s="77" t="s">
        <v>3461</v>
      </c>
      <c r="Y93" s="77" t="s">
        <v>3462</v>
      </c>
      <c r="Z93" s="77" t="s">
        <v>3463</v>
      </c>
      <c r="AA93" s="77" t="s">
        <v>1180</v>
      </c>
      <c r="AB93" s="77" t="s">
        <v>3458</v>
      </c>
      <c r="AC93" s="77">
        <v>5560361</v>
      </c>
      <c r="AD93" s="77" t="s">
        <v>2316</v>
      </c>
      <c r="AE93" s="77" t="s">
        <v>3460</v>
      </c>
      <c r="AF93" s="77" t="s">
        <v>2316</v>
      </c>
      <c r="AG93" s="77" t="s">
        <v>3464</v>
      </c>
      <c r="AH93" s="77" t="s">
        <v>272</v>
      </c>
      <c r="AI93" s="77" t="s">
        <v>273</v>
      </c>
      <c r="AJ93" s="77" t="s">
        <v>107</v>
      </c>
      <c r="AK93" s="77" t="s">
        <v>114</v>
      </c>
      <c r="AL93" s="77">
        <v>5680</v>
      </c>
      <c r="AM93" s="77" t="s">
        <v>299</v>
      </c>
      <c r="AN93" s="77" t="s">
        <v>114</v>
      </c>
      <c r="AO93" s="77" t="s">
        <v>300</v>
      </c>
      <c r="AP93" s="77" t="s">
        <v>275</v>
      </c>
      <c r="AQ93" s="77" t="s">
        <v>484</v>
      </c>
      <c r="AR93" s="77" t="s">
        <v>3465</v>
      </c>
      <c r="AS93" s="77" t="s">
        <v>3466</v>
      </c>
      <c r="AT93" s="77" t="s">
        <v>2473</v>
      </c>
      <c r="AU93" s="77"/>
      <c r="AV93" s="77" t="s">
        <v>3467</v>
      </c>
      <c r="AW93" s="77"/>
      <c r="AX93" s="77"/>
      <c r="AY93" s="77"/>
      <c r="AZ93" s="77"/>
      <c r="BA93" s="77">
        <v>85023188</v>
      </c>
      <c r="BB93" s="77" t="s">
        <v>113</v>
      </c>
      <c r="BC93" s="77" t="s">
        <v>324</v>
      </c>
      <c r="BD93" s="77" t="s">
        <v>273</v>
      </c>
      <c r="BE93" s="77" t="s">
        <v>114</v>
      </c>
      <c r="BF93" s="77"/>
      <c r="BG93" s="77" t="s">
        <v>362</v>
      </c>
      <c r="BH93" s="77" t="s">
        <v>113</v>
      </c>
      <c r="BI93" s="77" t="s">
        <v>114</v>
      </c>
      <c r="BJ93" s="77"/>
      <c r="BK93" s="77" t="s">
        <v>507</v>
      </c>
      <c r="BL93" s="77"/>
      <c r="BM93" s="77" t="s">
        <v>414</v>
      </c>
      <c r="BN93" s="77"/>
    </row>
    <row r="94" spans="1:66">
      <c r="A94" s="77">
        <v>118</v>
      </c>
      <c r="B94" s="77" t="s">
        <v>84</v>
      </c>
      <c r="C94" s="77" t="s">
        <v>85</v>
      </c>
      <c r="D94" s="77" t="s">
        <v>3468</v>
      </c>
      <c r="E94" s="77" t="s">
        <v>3469</v>
      </c>
      <c r="F94" s="77" t="s">
        <v>3127</v>
      </c>
      <c r="G94" s="77" t="s">
        <v>3470</v>
      </c>
      <c r="H94" s="77" t="s">
        <v>3471</v>
      </c>
      <c r="I94" s="77" t="s">
        <v>3130</v>
      </c>
      <c r="J94" s="77"/>
      <c r="K94" s="77" t="s">
        <v>26</v>
      </c>
      <c r="L94" s="77" t="s">
        <v>3131</v>
      </c>
      <c r="M94" s="77" t="s">
        <v>3132</v>
      </c>
      <c r="N94" s="77" t="s">
        <v>114</v>
      </c>
      <c r="O94" s="77"/>
      <c r="P94" s="77"/>
      <c r="Q94" s="77" t="s">
        <v>3472</v>
      </c>
      <c r="R94" s="77" t="s">
        <v>26</v>
      </c>
      <c r="S94" s="77" t="s">
        <v>3473</v>
      </c>
      <c r="T94" s="77" t="s">
        <v>126</v>
      </c>
      <c r="U94" s="77" t="s">
        <v>3474</v>
      </c>
      <c r="V94" s="77" t="s">
        <v>312</v>
      </c>
      <c r="W94" s="77" t="s">
        <v>267</v>
      </c>
      <c r="X94" s="77" t="s">
        <v>191</v>
      </c>
      <c r="Y94" s="77" t="s">
        <v>3475</v>
      </c>
      <c r="Z94" s="77" t="s">
        <v>3476</v>
      </c>
      <c r="AA94" s="77" t="s">
        <v>3477</v>
      </c>
      <c r="AB94" s="77" t="s">
        <v>3472</v>
      </c>
      <c r="AC94" s="77">
        <v>5560344</v>
      </c>
      <c r="AD94" s="77" t="s">
        <v>26</v>
      </c>
      <c r="AE94" s="77" t="s">
        <v>3478</v>
      </c>
      <c r="AF94" s="77" t="s">
        <v>26</v>
      </c>
      <c r="AG94" s="77" t="s">
        <v>3478</v>
      </c>
      <c r="AH94" s="77" t="s">
        <v>2221</v>
      </c>
      <c r="AI94" s="77" t="s">
        <v>273</v>
      </c>
      <c r="AJ94" s="77" t="s">
        <v>107</v>
      </c>
      <c r="AK94" s="77" t="s">
        <v>114</v>
      </c>
      <c r="AL94" s="77">
        <v>6180</v>
      </c>
      <c r="AM94" s="77"/>
      <c r="AN94" s="77" t="s">
        <v>114</v>
      </c>
      <c r="AO94" s="77" t="s">
        <v>274</v>
      </c>
      <c r="AP94" s="77" t="s">
        <v>275</v>
      </c>
      <c r="AQ94" s="77" t="s">
        <v>276</v>
      </c>
      <c r="AR94" s="77" t="s">
        <v>3479</v>
      </c>
      <c r="AS94" s="77" t="s">
        <v>3480</v>
      </c>
      <c r="AT94" s="77" t="s">
        <v>2473</v>
      </c>
      <c r="AU94" s="77"/>
      <c r="AV94" s="77" t="s">
        <v>3481</v>
      </c>
      <c r="AW94" s="77"/>
      <c r="AX94" s="77"/>
      <c r="AY94" s="77"/>
      <c r="AZ94" s="77"/>
      <c r="BA94" s="77">
        <v>43517185</v>
      </c>
      <c r="BB94" s="77" t="s">
        <v>113</v>
      </c>
      <c r="BC94" s="77" t="s">
        <v>324</v>
      </c>
      <c r="BD94" s="77" t="s">
        <v>273</v>
      </c>
      <c r="BE94" s="77" t="s">
        <v>114</v>
      </c>
      <c r="BF94" s="77"/>
      <c r="BG94" s="77" t="s">
        <v>362</v>
      </c>
      <c r="BH94" s="77" t="s">
        <v>181</v>
      </c>
      <c r="BI94" s="77" t="s">
        <v>114</v>
      </c>
      <c r="BJ94" s="77"/>
      <c r="BK94" s="77" t="s">
        <v>201</v>
      </c>
      <c r="BL94" s="77"/>
      <c r="BM94" s="77" t="s">
        <v>140</v>
      </c>
      <c r="BN94" s="77" t="s">
        <v>2805</v>
      </c>
    </row>
    <row r="95" spans="1:66">
      <c r="A95" s="77">
        <v>119</v>
      </c>
      <c r="B95" s="77" t="s">
        <v>84</v>
      </c>
      <c r="C95" s="77" t="s">
        <v>85</v>
      </c>
      <c r="D95" s="77" t="s">
        <v>3482</v>
      </c>
      <c r="E95" s="77" t="s">
        <v>3483</v>
      </c>
      <c r="F95" s="77" t="s">
        <v>3484</v>
      </c>
      <c r="G95" s="77" t="s">
        <v>3485</v>
      </c>
      <c r="H95" s="77" t="s">
        <v>3486</v>
      </c>
      <c r="I95" s="77" t="s">
        <v>114</v>
      </c>
      <c r="J95" s="77" t="s">
        <v>174</v>
      </c>
      <c r="K95" s="77" t="s">
        <v>28</v>
      </c>
      <c r="L95" s="77" t="s">
        <v>3487</v>
      </c>
      <c r="M95" s="77" t="s">
        <v>3488</v>
      </c>
      <c r="N95" s="77" t="s">
        <v>114</v>
      </c>
      <c r="O95" s="77"/>
      <c r="P95" s="77"/>
      <c r="Q95" s="77" t="s">
        <v>3489</v>
      </c>
      <c r="R95" s="77" t="s">
        <v>28</v>
      </c>
      <c r="S95" s="77" t="s">
        <v>3490</v>
      </c>
      <c r="T95" s="77" t="s">
        <v>126</v>
      </c>
      <c r="U95" s="77" t="s">
        <v>3491</v>
      </c>
      <c r="V95" s="77" t="s">
        <v>312</v>
      </c>
      <c r="W95" s="77" t="s">
        <v>267</v>
      </c>
      <c r="X95" s="77" t="s">
        <v>174</v>
      </c>
      <c r="Y95" s="77" t="s">
        <v>2738</v>
      </c>
      <c r="Z95" s="77" t="s">
        <v>3222</v>
      </c>
      <c r="AA95" s="77" t="s">
        <v>3492</v>
      </c>
      <c r="AB95" s="77" t="s">
        <v>3489</v>
      </c>
      <c r="AC95" s="77">
        <v>5633662</v>
      </c>
      <c r="AD95" s="77" t="s">
        <v>28</v>
      </c>
      <c r="AE95" s="77" t="s">
        <v>3493</v>
      </c>
      <c r="AF95" s="77" t="s">
        <v>28</v>
      </c>
      <c r="AG95" s="77" t="s">
        <v>3494</v>
      </c>
      <c r="AH95" s="77" t="s">
        <v>2929</v>
      </c>
      <c r="AI95" s="77" t="s">
        <v>844</v>
      </c>
      <c r="AJ95" s="77" t="s">
        <v>107</v>
      </c>
      <c r="AK95" s="77" t="s">
        <v>114</v>
      </c>
      <c r="AL95" s="77">
        <v>20300</v>
      </c>
      <c r="AM95" s="77"/>
      <c r="AN95" s="77" t="s">
        <v>114</v>
      </c>
      <c r="AO95" s="77" t="s">
        <v>274</v>
      </c>
      <c r="AP95" s="77" t="s">
        <v>275</v>
      </c>
      <c r="AQ95" s="77" t="s">
        <v>276</v>
      </c>
      <c r="AR95" s="77" t="s">
        <v>3495</v>
      </c>
      <c r="AS95" s="77" t="s">
        <v>3496</v>
      </c>
      <c r="AT95" s="77" t="s">
        <v>3497</v>
      </c>
      <c r="AU95" s="77"/>
      <c r="AV95" s="77" t="s">
        <v>3498</v>
      </c>
      <c r="AW95" s="77"/>
      <c r="AX95" s="77"/>
      <c r="AY95" s="77"/>
      <c r="AZ95" s="77"/>
      <c r="BA95" s="77">
        <v>74794200</v>
      </c>
      <c r="BB95" s="77" t="s">
        <v>113</v>
      </c>
      <c r="BC95" s="77" t="s">
        <v>324</v>
      </c>
      <c r="BD95" s="77" t="s">
        <v>273</v>
      </c>
      <c r="BE95" s="77" t="s">
        <v>114</v>
      </c>
      <c r="BF95" s="77"/>
      <c r="BG95" s="77" t="s">
        <v>362</v>
      </c>
      <c r="BH95" s="77" t="s">
        <v>181</v>
      </c>
      <c r="BI95" s="77" t="s">
        <v>114</v>
      </c>
      <c r="BJ95" s="77"/>
      <c r="BK95" s="77" t="s">
        <v>201</v>
      </c>
      <c r="BL95" s="77"/>
      <c r="BM95" s="77" t="s">
        <v>140</v>
      </c>
      <c r="BN95" s="77" t="s">
        <v>239</v>
      </c>
    </row>
    <row r="96" spans="1:66">
      <c r="A96" s="77">
        <v>120</v>
      </c>
      <c r="B96" s="77" t="s">
        <v>84</v>
      </c>
      <c r="C96" s="77" t="s">
        <v>85</v>
      </c>
      <c r="D96" s="77" t="s">
        <v>3499</v>
      </c>
      <c r="E96" s="77" t="s">
        <v>3500</v>
      </c>
      <c r="F96" s="77" t="s">
        <v>2519</v>
      </c>
      <c r="G96" s="77" t="s">
        <v>3501</v>
      </c>
      <c r="H96" s="77" t="s">
        <v>3502</v>
      </c>
      <c r="I96" s="77" t="s">
        <v>2777</v>
      </c>
      <c r="J96" s="77"/>
      <c r="K96" s="77" t="s">
        <v>3503</v>
      </c>
      <c r="L96" s="77" t="s">
        <v>2479</v>
      </c>
      <c r="M96" s="77" t="s">
        <v>2779</v>
      </c>
      <c r="N96" s="77" t="s">
        <v>114</v>
      </c>
      <c r="O96" s="77" t="s">
        <v>3503</v>
      </c>
      <c r="P96" s="77" t="s">
        <v>3504</v>
      </c>
      <c r="Q96" s="77" t="s">
        <v>3505</v>
      </c>
      <c r="R96" s="77" t="s">
        <v>19</v>
      </c>
      <c r="S96" s="77" t="s">
        <v>3506</v>
      </c>
      <c r="T96" s="77" t="s">
        <v>126</v>
      </c>
      <c r="U96" s="77" t="s">
        <v>3507</v>
      </c>
      <c r="V96" s="77" t="s">
        <v>98</v>
      </c>
      <c r="W96" s="77" t="s">
        <v>267</v>
      </c>
      <c r="X96" s="77" t="s">
        <v>129</v>
      </c>
      <c r="Y96" s="77" t="s">
        <v>3508</v>
      </c>
      <c r="Z96" s="77" t="s">
        <v>1603</v>
      </c>
      <c r="AA96" s="77" t="s">
        <v>1180</v>
      </c>
      <c r="AB96" s="77" t="s">
        <v>3505</v>
      </c>
      <c r="AC96" s="77">
        <v>5633591</v>
      </c>
      <c r="AD96" s="77" t="s">
        <v>19</v>
      </c>
      <c r="AE96" s="77" t="s">
        <v>3509</v>
      </c>
      <c r="AF96" s="77" t="s">
        <v>19</v>
      </c>
      <c r="AG96" s="77" t="s">
        <v>3510</v>
      </c>
      <c r="AH96" s="77" t="s">
        <v>2513</v>
      </c>
      <c r="AI96" s="77" t="s">
        <v>273</v>
      </c>
      <c r="AJ96" s="77" t="s">
        <v>107</v>
      </c>
      <c r="AK96" s="77" t="s">
        <v>114</v>
      </c>
      <c r="AL96" s="77">
        <v>5680</v>
      </c>
      <c r="AM96" s="77"/>
      <c r="AN96" s="77" t="s">
        <v>114</v>
      </c>
      <c r="AO96" s="77" t="s">
        <v>274</v>
      </c>
      <c r="AP96" s="77" t="s">
        <v>275</v>
      </c>
      <c r="AQ96" s="77" t="s">
        <v>533</v>
      </c>
      <c r="AR96" s="77" t="s">
        <v>3511</v>
      </c>
      <c r="AS96" s="77" t="s">
        <v>3512</v>
      </c>
      <c r="AT96" s="77" t="s">
        <v>3497</v>
      </c>
      <c r="AU96" s="77"/>
      <c r="AV96" s="77" t="s">
        <v>3513</v>
      </c>
      <c r="AW96" s="77"/>
      <c r="AX96" s="77"/>
      <c r="AY96" s="77"/>
      <c r="AZ96" s="77"/>
      <c r="BA96" s="77">
        <v>85285599</v>
      </c>
      <c r="BB96" s="77" t="s">
        <v>113</v>
      </c>
      <c r="BC96" s="77" t="s">
        <v>324</v>
      </c>
      <c r="BD96" s="77" t="s">
        <v>273</v>
      </c>
      <c r="BE96" s="77" t="s">
        <v>114</v>
      </c>
      <c r="BF96" s="77"/>
      <c r="BG96" s="77" t="s">
        <v>362</v>
      </c>
      <c r="BH96" s="77" t="s">
        <v>181</v>
      </c>
      <c r="BI96" s="77" t="s">
        <v>114</v>
      </c>
      <c r="BJ96" s="77"/>
      <c r="BK96" s="77" t="s">
        <v>201</v>
      </c>
      <c r="BL96" s="77"/>
      <c r="BM96" s="77" t="s">
        <v>414</v>
      </c>
      <c r="BN96" s="77" t="s">
        <v>2533</v>
      </c>
    </row>
    <row r="97" spans="1:66">
      <c r="A97" s="77">
        <v>121</v>
      </c>
      <c r="B97" s="77" t="s">
        <v>84</v>
      </c>
      <c r="C97" s="77" t="s">
        <v>85</v>
      </c>
      <c r="D97" s="77" t="s">
        <v>3514</v>
      </c>
      <c r="E97" s="77" t="s">
        <v>3515</v>
      </c>
      <c r="F97" s="77" t="s">
        <v>2519</v>
      </c>
      <c r="G97" s="77" t="s">
        <v>3516</v>
      </c>
      <c r="H97" s="77" t="s">
        <v>3517</v>
      </c>
      <c r="I97" s="77" t="s">
        <v>2795</v>
      </c>
      <c r="J97" s="77"/>
      <c r="K97" s="77" t="s">
        <v>2595</v>
      </c>
      <c r="L97" s="77" t="s">
        <v>2479</v>
      </c>
      <c r="M97" s="77" t="s">
        <v>2599</v>
      </c>
      <c r="N97" s="77" t="s">
        <v>114</v>
      </c>
      <c r="O97" s="77" t="s">
        <v>2595</v>
      </c>
      <c r="P97" s="77" t="s">
        <v>3518</v>
      </c>
      <c r="Q97" s="77" t="s">
        <v>3519</v>
      </c>
      <c r="R97" s="77" t="s">
        <v>22</v>
      </c>
      <c r="S97" s="77" t="s">
        <v>3520</v>
      </c>
      <c r="T97" s="77" t="s">
        <v>126</v>
      </c>
      <c r="U97" s="77" t="s">
        <v>3521</v>
      </c>
      <c r="V97" s="77" t="s">
        <v>98</v>
      </c>
      <c r="W97" s="77" t="s">
        <v>267</v>
      </c>
      <c r="X97" s="77" t="s">
        <v>174</v>
      </c>
      <c r="Y97" s="77" t="s">
        <v>568</v>
      </c>
      <c r="Z97" s="77" t="s">
        <v>1876</v>
      </c>
      <c r="AA97" s="77" t="s">
        <v>3522</v>
      </c>
      <c r="AB97" s="77" t="s">
        <v>3519</v>
      </c>
      <c r="AC97" s="77">
        <v>5633469</v>
      </c>
      <c r="AD97" s="77" t="s">
        <v>22</v>
      </c>
      <c r="AE97" s="77" t="s">
        <v>3523</v>
      </c>
      <c r="AF97" s="77" t="s">
        <v>22</v>
      </c>
      <c r="AG97" s="77" t="s">
        <v>3523</v>
      </c>
      <c r="AH97" s="77" t="s">
        <v>2221</v>
      </c>
      <c r="AI97" s="77" t="s">
        <v>273</v>
      </c>
      <c r="AJ97" s="77" t="s">
        <v>107</v>
      </c>
      <c r="AK97" s="77" t="s">
        <v>114</v>
      </c>
      <c r="AL97" s="77">
        <v>6180</v>
      </c>
      <c r="AM97" s="77"/>
      <c r="AN97" s="77" t="s">
        <v>114</v>
      </c>
      <c r="AO97" s="77" t="s">
        <v>274</v>
      </c>
      <c r="AP97" s="77" t="s">
        <v>275</v>
      </c>
      <c r="AQ97" s="77" t="s">
        <v>276</v>
      </c>
      <c r="AR97" s="77" t="s">
        <v>3524</v>
      </c>
      <c r="AS97" s="77" t="s">
        <v>3525</v>
      </c>
      <c r="AT97" s="77" t="s">
        <v>3497</v>
      </c>
      <c r="AU97" s="77"/>
      <c r="AV97" s="77" t="s">
        <v>3526</v>
      </c>
      <c r="AW97" s="77"/>
      <c r="AX97" s="77"/>
      <c r="AY97" s="77"/>
      <c r="AZ97" s="77"/>
      <c r="BA97" s="77">
        <v>85242444</v>
      </c>
      <c r="BB97" s="77" t="s">
        <v>113</v>
      </c>
      <c r="BC97" s="77" t="s">
        <v>324</v>
      </c>
      <c r="BD97" s="77" t="s">
        <v>273</v>
      </c>
      <c r="BE97" s="77" t="s">
        <v>114</v>
      </c>
      <c r="BF97" s="77"/>
      <c r="BG97" s="77" t="s">
        <v>362</v>
      </c>
      <c r="BH97" s="77" t="s">
        <v>181</v>
      </c>
      <c r="BI97" s="77" t="s">
        <v>114</v>
      </c>
      <c r="BJ97" s="77"/>
      <c r="BK97" s="77" t="s">
        <v>201</v>
      </c>
      <c r="BL97" s="77"/>
      <c r="BM97" s="77" t="s">
        <v>140</v>
      </c>
      <c r="BN97" s="77" t="s">
        <v>2805</v>
      </c>
    </row>
    <row r="98" spans="1:66">
      <c r="A98" s="77">
        <v>122</v>
      </c>
      <c r="B98" s="77" t="s">
        <v>84</v>
      </c>
      <c r="C98" s="77" t="s">
        <v>85</v>
      </c>
      <c r="D98" s="77" t="s">
        <v>3527</v>
      </c>
      <c r="E98" s="77" t="s">
        <v>3528</v>
      </c>
      <c r="F98" s="77" t="s">
        <v>432</v>
      </c>
      <c r="G98" s="77" t="s">
        <v>3529</v>
      </c>
      <c r="H98" s="77" t="s">
        <v>3530</v>
      </c>
      <c r="I98" s="77" t="s">
        <v>3531</v>
      </c>
      <c r="J98" s="77" t="s">
        <v>121</v>
      </c>
      <c r="K98" s="77" t="s">
        <v>3503</v>
      </c>
      <c r="L98" s="77" t="s">
        <v>2383</v>
      </c>
      <c r="M98" s="77" t="s">
        <v>3532</v>
      </c>
      <c r="N98" s="77" t="s">
        <v>114</v>
      </c>
      <c r="O98" s="77" t="s">
        <v>3503</v>
      </c>
      <c r="P98" s="77" t="s">
        <v>3533</v>
      </c>
      <c r="Q98" s="77" t="s">
        <v>3527</v>
      </c>
      <c r="R98" s="77" t="s">
        <v>35</v>
      </c>
      <c r="S98" s="77" t="s">
        <v>3534</v>
      </c>
      <c r="T98" s="77" t="s">
        <v>126</v>
      </c>
      <c r="U98" s="77" t="s">
        <v>3535</v>
      </c>
      <c r="V98" s="77" t="s">
        <v>98</v>
      </c>
      <c r="W98" s="77" t="s">
        <v>1039</v>
      </c>
      <c r="X98" s="77" t="s">
        <v>129</v>
      </c>
      <c r="Y98" s="77" t="s">
        <v>167</v>
      </c>
      <c r="Z98" s="77" t="s">
        <v>3536</v>
      </c>
      <c r="AA98" s="77" t="s">
        <v>1455</v>
      </c>
      <c r="AB98" s="77" t="s">
        <v>3527</v>
      </c>
      <c r="AC98" s="77">
        <v>5633448</v>
      </c>
      <c r="AD98" s="77" t="s">
        <v>35</v>
      </c>
      <c r="AE98" s="77" t="s">
        <v>3537</v>
      </c>
      <c r="AF98" s="77" t="s">
        <v>35</v>
      </c>
      <c r="AG98" s="77" t="s">
        <v>3538</v>
      </c>
      <c r="AH98" s="77" t="s">
        <v>1096</v>
      </c>
      <c r="AI98" s="77" t="s">
        <v>1049</v>
      </c>
      <c r="AJ98" s="77" t="s">
        <v>107</v>
      </c>
      <c r="AK98" s="77" t="s">
        <v>114</v>
      </c>
      <c r="AL98" s="77">
        <v>5980</v>
      </c>
      <c r="AM98" s="77"/>
      <c r="AN98" s="77" t="s">
        <v>114</v>
      </c>
      <c r="AO98" s="77" t="s">
        <v>274</v>
      </c>
      <c r="AP98" s="77" t="s">
        <v>275</v>
      </c>
      <c r="AQ98" s="77" t="s">
        <v>276</v>
      </c>
      <c r="AR98" s="77" t="s">
        <v>3539</v>
      </c>
      <c r="AS98" s="77" t="s">
        <v>3540</v>
      </c>
      <c r="AT98" s="77" t="s">
        <v>3497</v>
      </c>
      <c r="AU98" s="77"/>
      <c r="AV98" s="77" t="s">
        <v>3541</v>
      </c>
      <c r="AW98" s="77"/>
      <c r="AX98" s="77"/>
      <c r="AY98" s="77"/>
      <c r="AZ98" s="77"/>
      <c r="BA98" s="77">
        <v>84854537</v>
      </c>
      <c r="BB98" s="77" t="s">
        <v>113</v>
      </c>
      <c r="BC98" s="77" t="s">
        <v>324</v>
      </c>
      <c r="BD98" s="77" t="s">
        <v>1049</v>
      </c>
      <c r="BE98" s="77" t="s">
        <v>114</v>
      </c>
      <c r="BF98" s="77"/>
      <c r="BG98" s="77" t="s">
        <v>139</v>
      </c>
      <c r="BH98" s="77" t="s">
        <v>181</v>
      </c>
      <c r="BI98" s="77" t="s">
        <v>114</v>
      </c>
      <c r="BJ98" s="77"/>
      <c r="BK98" s="77" t="s">
        <v>201</v>
      </c>
      <c r="BL98" s="77"/>
      <c r="BM98" s="77" t="s">
        <v>140</v>
      </c>
      <c r="BN98" s="77" t="s">
        <v>3542</v>
      </c>
    </row>
    <row r="99" spans="1:66">
      <c r="A99" s="77">
        <v>123</v>
      </c>
      <c r="B99" s="77" t="s">
        <v>84</v>
      </c>
      <c r="C99" s="77" t="s">
        <v>85</v>
      </c>
      <c r="D99" s="77" t="s">
        <v>3543</v>
      </c>
      <c r="E99" s="77" t="s">
        <v>3544</v>
      </c>
      <c r="F99" s="77" t="s">
        <v>2519</v>
      </c>
      <c r="G99" s="77" t="s">
        <v>3545</v>
      </c>
      <c r="H99" s="77" t="s">
        <v>3546</v>
      </c>
      <c r="I99" s="77" t="s">
        <v>2522</v>
      </c>
      <c r="J99" s="77"/>
      <c r="K99" s="77" t="s">
        <v>2778</v>
      </c>
      <c r="L99" s="77" t="s">
        <v>2479</v>
      </c>
      <c r="M99" s="77" t="s">
        <v>2523</v>
      </c>
      <c r="N99" s="77" t="s">
        <v>114</v>
      </c>
      <c r="O99" s="77" t="s">
        <v>2778</v>
      </c>
      <c r="P99" s="77" t="s">
        <v>3547</v>
      </c>
      <c r="Q99" s="77" t="s">
        <v>3548</v>
      </c>
      <c r="R99" s="77" t="s">
        <v>26</v>
      </c>
      <c r="S99" s="77" t="s">
        <v>3549</v>
      </c>
      <c r="T99" s="77" t="s">
        <v>126</v>
      </c>
      <c r="U99" s="77" t="s">
        <v>3550</v>
      </c>
      <c r="V99" s="77" t="s">
        <v>98</v>
      </c>
      <c r="W99" s="77" t="s">
        <v>267</v>
      </c>
      <c r="X99" s="77" t="s">
        <v>174</v>
      </c>
      <c r="Y99" s="77" t="s">
        <v>2738</v>
      </c>
      <c r="Z99" s="77" t="s">
        <v>3222</v>
      </c>
      <c r="AA99" s="77" t="s">
        <v>2838</v>
      </c>
      <c r="AB99" s="77" t="s">
        <v>3548</v>
      </c>
      <c r="AC99" s="77">
        <v>5607026</v>
      </c>
      <c r="AD99" s="77" t="s">
        <v>26</v>
      </c>
      <c r="AE99" s="77" t="s">
        <v>3551</v>
      </c>
      <c r="AF99" s="77" t="s">
        <v>26</v>
      </c>
      <c r="AG99" s="77" t="s">
        <v>3551</v>
      </c>
      <c r="AH99" s="77" t="s">
        <v>2221</v>
      </c>
      <c r="AI99" s="77" t="s">
        <v>273</v>
      </c>
      <c r="AJ99" s="77" t="s">
        <v>107</v>
      </c>
      <c r="AK99" s="77" t="s">
        <v>114</v>
      </c>
      <c r="AL99" s="77">
        <v>6180</v>
      </c>
      <c r="AM99" s="77"/>
      <c r="AN99" s="77" t="s">
        <v>114</v>
      </c>
      <c r="AO99" s="77" t="s">
        <v>274</v>
      </c>
      <c r="AP99" s="77" t="s">
        <v>275</v>
      </c>
      <c r="AQ99" s="77" t="s">
        <v>276</v>
      </c>
      <c r="AR99" s="77" t="s">
        <v>3552</v>
      </c>
      <c r="AS99" s="77" t="s">
        <v>3553</v>
      </c>
      <c r="AT99" s="77" t="s">
        <v>3497</v>
      </c>
      <c r="AU99" s="77"/>
      <c r="AV99" s="77" t="s">
        <v>3554</v>
      </c>
      <c r="AW99" s="77"/>
      <c r="AX99" s="77"/>
      <c r="AY99" s="77"/>
      <c r="AZ99" s="77"/>
      <c r="BA99" s="77">
        <v>85273124</v>
      </c>
      <c r="BB99" s="77" t="s">
        <v>113</v>
      </c>
      <c r="BC99" s="77" t="s">
        <v>324</v>
      </c>
      <c r="BD99" s="77" t="s">
        <v>273</v>
      </c>
      <c r="BE99" s="77" t="s">
        <v>114</v>
      </c>
      <c r="BF99" s="77"/>
      <c r="BG99" s="77" t="s">
        <v>362</v>
      </c>
      <c r="BH99" s="77" t="s">
        <v>181</v>
      </c>
      <c r="BI99" s="77" t="s">
        <v>114</v>
      </c>
      <c r="BJ99" s="77"/>
      <c r="BK99" s="77" t="s">
        <v>201</v>
      </c>
      <c r="BL99" s="77"/>
      <c r="BM99" s="77" t="s">
        <v>140</v>
      </c>
      <c r="BN99" s="77" t="s">
        <v>2533</v>
      </c>
    </row>
    <row r="100" spans="1:66">
      <c r="A100" s="77">
        <v>124</v>
      </c>
      <c r="B100" s="77" t="s">
        <v>84</v>
      </c>
      <c r="C100" s="77" t="s">
        <v>85</v>
      </c>
      <c r="D100" s="77" t="s">
        <v>3555</v>
      </c>
      <c r="E100" s="77" t="s">
        <v>3556</v>
      </c>
      <c r="F100" s="77" t="s">
        <v>2857</v>
      </c>
      <c r="G100" s="77" t="s">
        <v>3557</v>
      </c>
      <c r="H100" s="77" t="s">
        <v>3558</v>
      </c>
      <c r="I100" s="77" t="s">
        <v>114</v>
      </c>
      <c r="J100" s="77" t="s">
        <v>174</v>
      </c>
      <c r="K100" s="77" t="s">
        <v>2857</v>
      </c>
      <c r="L100" s="77" t="s">
        <v>2628</v>
      </c>
      <c r="M100" s="77" t="s">
        <v>2629</v>
      </c>
      <c r="N100" s="77" t="s">
        <v>114</v>
      </c>
      <c r="O100" s="77" t="s">
        <v>2857</v>
      </c>
      <c r="P100" s="77" t="s">
        <v>3559</v>
      </c>
      <c r="Q100" s="77" t="s">
        <v>3560</v>
      </c>
      <c r="R100" s="77" t="s">
        <v>26</v>
      </c>
      <c r="S100" s="77" t="s">
        <v>3561</v>
      </c>
      <c r="T100" s="77" t="s">
        <v>126</v>
      </c>
      <c r="U100" s="77" t="s">
        <v>3562</v>
      </c>
      <c r="V100" s="77" t="s">
        <v>98</v>
      </c>
      <c r="W100" s="77" t="s">
        <v>267</v>
      </c>
      <c r="X100" s="77" t="s">
        <v>174</v>
      </c>
      <c r="Y100" s="77" t="s">
        <v>555</v>
      </c>
      <c r="Z100" s="77" t="s">
        <v>495</v>
      </c>
      <c r="AA100" s="77" t="s">
        <v>2229</v>
      </c>
      <c r="AB100" s="77" t="s">
        <v>3560</v>
      </c>
      <c r="AC100" s="77">
        <v>5607023</v>
      </c>
      <c r="AD100" s="77" t="s">
        <v>26</v>
      </c>
      <c r="AE100" s="77" t="s">
        <v>3563</v>
      </c>
      <c r="AF100" s="77" t="s">
        <v>26</v>
      </c>
      <c r="AG100" s="77" t="s">
        <v>3563</v>
      </c>
      <c r="AH100" s="77" t="s">
        <v>2221</v>
      </c>
      <c r="AI100" s="77" t="s">
        <v>273</v>
      </c>
      <c r="AJ100" s="77" t="s">
        <v>107</v>
      </c>
      <c r="AK100" s="77" t="s">
        <v>114</v>
      </c>
      <c r="AL100" s="77">
        <v>6180</v>
      </c>
      <c r="AM100" s="77"/>
      <c r="AN100" s="77" t="s">
        <v>114</v>
      </c>
      <c r="AO100" s="77" t="s">
        <v>274</v>
      </c>
      <c r="AP100" s="77" t="s">
        <v>275</v>
      </c>
      <c r="AQ100" s="77" t="s">
        <v>276</v>
      </c>
      <c r="AR100" s="77" t="s">
        <v>3564</v>
      </c>
      <c r="AS100" s="77" t="s">
        <v>3565</v>
      </c>
      <c r="AT100" s="77" t="s">
        <v>3497</v>
      </c>
      <c r="AU100" s="77"/>
      <c r="AV100" s="77" t="s">
        <v>3566</v>
      </c>
      <c r="AW100" s="77"/>
      <c r="AX100" s="77"/>
      <c r="AY100" s="77"/>
      <c r="AZ100" s="77"/>
      <c r="BA100" s="77">
        <v>83175798</v>
      </c>
      <c r="BB100" s="77" t="s">
        <v>113</v>
      </c>
      <c r="BC100" s="77" t="s">
        <v>324</v>
      </c>
      <c r="BD100" s="77" t="s">
        <v>273</v>
      </c>
      <c r="BE100" s="77" t="s">
        <v>114</v>
      </c>
      <c r="BF100" s="77"/>
      <c r="BG100" s="77" t="s">
        <v>362</v>
      </c>
      <c r="BH100" s="77" t="s">
        <v>181</v>
      </c>
      <c r="BI100" s="77" t="s">
        <v>114</v>
      </c>
      <c r="BJ100" s="77"/>
      <c r="BK100" s="77" t="s">
        <v>201</v>
      </c>
      <c r="BL100" s="77"/>
      <c r="BM100" s="77" t="s">
        <v>140</v>
      </c>
      <c r="BN100" s="77"/>
    </row>
    <row r="101" spans="1:66">
      <c r="A101" s="77">
        <v>125</v>
      </c>
      <c r="B101" s="77" t="s">
        <v>84</v>
      </c>
      <c r="C101" s="77" t="s">
        <v>85</v>
      </c>
      <c r="D101" s="77" t="s">
        <v>223</v>
      </c>
      <c r="E101" s="77" t="s">
        <v>3567</v>
      </c>
      <c r="F101" s="77" t="s">
        <v>451</v>
      </c>
      <c r="G101" s="77" t="s">
        <v>3568</v>
      </c>
      <c r="H101" s="77" t="s">
        <v>3569</v>
      </c>
      <c r="I101" s="77" t="s">
        <v>114</v>
      </c>
      <c r="J101" s="77" t="s">
        <v>121</v>
      </c>
      <c r="K101" s="77" t="s">
        <v>26</v>
      </c>
      <c r="L101" s="77" t="s">
        <v>3131</v>
      </c>
      <c r="M101" s="77" t="s">
        <v>3132</v>
      </c>
      <c r="N101" s="77" t="s">
        <v>114</v>
      </c>
      <c r="O101" s="77"/>
      <c r="P101" s="77"/>
      <c r="Q101" s="77" t="s">
        <v>3570</v>
      </c>
      <c r="R101" s="77" t="s">
        <v>26</v>
      </c>
      <c r="S101" s="77" t="s">
        <v>3571</v>
      </c>
      <c r="T101" s="77" t="s">
        <v>126</v>
      </c>
      <c r="U101" s="77" t="s">
        <v>3572</v>
      </c>
      <c r="V101" s="77" t="s">
        <v>98</v>
      </c>
      <c r="W101" s="77" t="s">
        <v>267</v>
      </c>
      <c r="X101" s="77" t="s">
        <v>174</v>
      </c>
      <c r="Y101" s="77" t="s">
        <v>1367</v>
      </c>
      <c r="Z101" s="77" t="s">
        <v>1534</v>
      </c>
      <c r="AA101" s="77" t="s">
        <v>1535</v>
      </c>
      <c r="AB101" s="77" t="s">
        <v>3570</v>
      </c>
      <c r="AC101" s="77">
        <v>5607013</v>
      </c>
      <c r="AD101" s="77" t="s">
        <v>26</v>
      </c>
      <c r="AE101" s="77" t="s">
        <v>3573</v>
      </c>
      <c r="AF101" s="77" t="s">
        <v>26</v>
      </c>
      <c r="AG101" s="77" t="s">
        <v>3573</v>
      </c>
      <c r="AH101" s="77" t="s">
        <v>2513</v>
      </c>
      <c r="AI101" s="77" t="s">
        <v>273</v>
      </c>
      <c r="AJ101" s="77" t="s">
        <v>107</v>
      </c>
      <c r="AK101" s="77" t="s">
        <v>114</v>
      </c>
      <c r="AL101" s="77">
        <v>5680</v>
      </c>
      <c r="AM101" s="77"/>
      <c r="AN101" s="77" t="s">
        <v>114</v>
      </c>
      <c r="AO101" s="77" t="s">
        <v>274</v>
      </c>
      <c r="AP101" s="77" t="s">
        <v>275</v>
      </c>
      <c r="AQ101" s="77" t="s">
        <v>276</v>
      </c>
      <c r="AR101" s="77" t="s">
        <v>3574</v>
      </c>
      <c r="AS101" s="77" t="s">
        <v>3575</v>
      </c>
      <c r="AT101" s="77" t="s">
        <v>3497</v>
      </c>
      <c r="AU101" s="77"/>
      <c r="AV101" s="77" t="s">
        <v>3576</v>
      </c>
      <c r="AW101" s="77"/>
      <c r="AX101" s="77"/>
      <c r="AY101" s="77"/>
      <c r="AZ101" s="77"/>
      <c r="BA101" s="77">
        <v>75840027</v>
      </c>
      <c r="BB101" s="77" t="s">
        <v>113</v>
      </c>
      <c r="BC101" s="77" t="s">
        <v>324</v>
      </c>
      <c r="BD101" s="77" t="s">
        <v>273</v>
      </c>
      <c r="BE101" s="77" t="s">
        <v>114</v>
      </c>
      <c r="BF101" s="77"/>
      <c r="BG101" s="77" t="s">
        <v>112</v>
      </c>
      <c r="BH101" s="77" t="s">
        <v>181</v>
      </c>
      <c r="BI101" s="77" t="s">
        <v>114</v>
      </c>
      <c r="BJ101" s="77"/>
      <c r="BK101" s="77" t="s">
        <v>201</v>
      </c>
      <c r="BL101" s="77"/>
      <c r="BM101" s="77" t="s">
        <v>140</v>
      </c>
      <c r="BN101" s="77" t="s">
        <v>141</v>
      </c>
    </row>
    <row r="102" spans="1:66">
      <c r="A102" s="77">
        <v>126</v>
      </c>
      <c r="B102" s="77" t="s">
        <v>84</v>
      </c>
      <c r="C102" s="77" t="s">
        <v>85</v>
      </c>
      <c r="D102" s="77" t="s">
        <v>3577</v>
      </c>
      <c r="E102" s="77" t="s">
        <v>3578</v>
      </c>
      <c r="F102" s="77" t="s">
        <v>2625</v>
      </c>
      <c r="G102" s="77" t="s">
        <v>3579</v>
      </c>
      <c r="H102" s="77" t="s">
        <v>3580</v>
      </c>
      <c r="I102" s="77" t="s">
        <v>3186</v>
      </c>
      <c r="J102" s="77" t="s">
        <v>174</v>
      </c>
      <c r="K102" s="77" t="s">
        <v>22</v>
      </c>
      <c r="L102" s="77" t="s">
        <v>2628</v>
      </c>
      <c r="M102" s="77" t="s">
        <v>2629</v>
      </c>
      <c r="N102" s="77" t="s">
        <v>114</v>
      </c>
      <c r="O102" s="77"/>
      <c r="P102" s="77"/>
      <c r="Q102" s="77" t="s">
        <v>3581</v>
      </c>
      <c r="R102" s="77" t="s">
        <v>22</v>
      </c>
      <c r="S102" s="77" t="s">
        <v>3582</v>
      </c>
      <c r="T102" s="77" t="s">
        <v>126</v>
      </c>
      <c r="U102" s="77" t="s">
        <v>3583</v>
      </c>
      <c r="V102" s="77" t="s">
        <v>98</v>
      </c>
      <c r="W102" s="77" t="s">
        <v>267</v>
      </c>
      <c r="X102" s="77" t="s">
        <v>174</v>
      </c>
      <c r="Y102" s="77" t="s">
        <v>705</v>
      </c>
      <c r="Z102" s="77" t="s">
        <v>3584</v>
      </c>
      <c r="AA102" s="77" t="s">
        <v>3585</v>
      </c>
      <c r="AB102" s="77" t="s">
        <v>3581</v>
      </c>
      <c r="AC102" s="77">
        <v>5606869</v>
      </c>
      <c r="AD102" s="77" t="s">
        <v>22</v>
      </c>
      <c r="AE102" s="77" t="s">
        <v>3586</v>
      </c>
      <c r="AF102" s="77" t="s">
        <v>22</v>
      </c>
      <c r="AG102" s="77" t="s">
        <v>3586</v>
      </c>
      <c r="AH102" s="77" t="s">
        <v>3587</v>
      </c>
      <c r="AI102" s="77" t="s">
        <v>2312</v>
      </c>
      <c r="AJ102" s="77" t="s">
        <v>107</v>
      </c>
      <c r="AK102" s="77" t="s">
        <v>114</v>
      </c>
      <c r="AL102" s="77">
        <v>24500</v>
      </c>
      <c r="AM102" s="77"/>
      <c r="AN102" s="77" t="s">
        <v>114</v>
      </c>
      <c r="AO102" s="77" t="s">
        <v>274</v>
      </c>
      <c r="AP102" s="77" t="s">
        <v>275</v>
      </c>
      <c r="AQ102" s="77"/>
      <c r="AR102" s="77" t="s">
        <v>3588</v>
      </c>
      <c r="AS102" s="77"/>
      <c r="AT102" s="77" t="s">
        <v>3497</v>
      </c>
      <c r="AU102" s="77"/>
      <c r="AV102" s="77" t="s">
        <v>3589</v>
      </c>
      <c r="AW102" s="77"/>
      <c r="AX102" s="77"/>
      <c r="AY102" s="77"/>
      <c r="AZ102" s="77"/>
      <c r="BA102" s="77">
        <v>85249269</v>
      </c>
      <c r="BB102" s="77" t="s">
        <v>113</v>
      </c>
      <c r="BC102" s="77" t="s">
        <v>324</v>
      </c>
      <c r="BD102" s="77" t="s">
        <v>633</v>
      </c>
      <c r="BE102" s="77" t="s">
        <v>114</v>
      </c>
      <c r="BF102" s="77"/>
      <c r="BG102" s="77" t="s">
        <v>362</v>
      </c>
      <c r="BH102" s="77" t="s">
        <v>181</v>
      </c>
      <c r="BI102" s="77" t="s">
        <v>114</v>
      </c>
      <c r="BJ102" s="77"/>
      <c r="BK102" s="77"/>
      <c r="BL102" s="77"/>
      <c r="BM102" s="77" t="s">
        <v>140</v>
      </c>
      <c r="BN102" s="77" t="s">
        <v>2629</v>
      </c>
    </row>
    <row r="103" spans="1:66">
      <c r="A103" s="77">
        <v>127</v>
      </c>
      <c r="B103" s="77" t="s">
        <v>84</v>
      </c>
      <c r="C103" s="77" t="s">
        <v>85</v>
      </c>
      <c r="D103" s="77" t="s">
        <v>3590</v>
      </c>
      <c r="E103" s="77" t="s">
        <v>3591</v>
      </c>
      <c r="F103" s="77" t="s">
        <v>285</v>
      </c>
      <c r="G103" s="77" t="s">
        <v>3592</v>
      </c>
      <c r="H103" s="77" t="s">
        <v>2364</v>
      </c>
      <c r="I103" s="77" t="s">
        <v>114</v>
      </c>
      <c r="J103" s="77" t="s">
        <v>174</v>
      </c>
      <c r="K103" s="77" t="s">
        <v>28</v>
      </c>
      <c r="L103" s="77" t="s">
        <v>92</v>
      </c>
      <c r="M103" s="77" t="s">
        <v>2365</v>
      </c>
      <c r="N103" s="77" t="s">
        <v>3593</v>
      </c>
      <c r="O103" s="77"/>
      <c r="P103" s="77"/>
      <c r="Q103" s="77" t="s">
        <v>3594</v>
      </c>
      <c r="R103" s="77" t="s">
        <v>28</v>
      </c>
      <c r="S103" s="77" t="s">
        <v>3595</v>
      </c>
      <c r="T103" s="77" t="s">
        <v>126</v>
      </c>
      <c r="U103" s="77" t="s">
        <v>3596</v>
      </c>
      <c r="V103" s="77" t="s">
        <v>98</v>
      </c>
      <c r="W103" s="77" t="s">
        <v>267</v>
      </c>
      <c r="X103" s="77" t="s">
        <v>174</v>
      </c>
      <c r="Y103" s="77" t="s">
        <v>2738</v>
      </c>
      <c r="Z103" s="77" t="s">
        <v>1876</v>
      </c>
      <c r="AA103" s="77" t="s">
        <v>1877</v>
      </c>
      <c r="AB103" s="77" t="s">
        <v>3594</v>
      </c>
      <c r="AC103" s="77">
        <v>5606758</v>
      </c>
      <c r="AD103" s="77" t="s">
        <v>28</v>
      </c>
      <c r="AE103" s="77" t="s">
        <v>3597</v>
      </c>
      <c r="AF103" s="77" t="s">
        <v>28</v>
      </c>
      <c r="AG103" s="77" t="s">
        <v>3597</v>
      </c>
      <c r="AH103" s="77" t="s">
        <v>2221</v>
      </c>
      <c r="AI103" s="77" t="s">
        <v>273</v>
      </c>
      <c r="AJ103" s="77" t="s">
        <v>107</v>
      </c>
      <c r="AK103" s="77" t="s">
        <v>114</v>
      </c>
      <c r="AL103" s="77">
        <v>6180</v>
      </c>
      <c r="AM103" s="77"/>
      <c r="AN103" s="77" t="s">
        <v>3593</v>
      </c>
      <c r="AO103" s="77" t="s">
        <v>274</v>
      </c>
      <c r="AP103" s="77" t="s">
        <v>275</v>
      </c>
      <c r="AQ103" s="77" t="s">
        <v>276</v>
      </c>
      <c r="AR103" s="77" t="s">
        <v>3598</v>
      </c>
      <c r="AS103" s="77" t="s">
        <v>3599</v>
      </c>
      <c r="AT103" s="77" t="s">
        <v>3497</v>
      </c>
      <c r="AU103" s="77"/>
      <c r="AV103" s="77" t="s">
        <v>3600</v>
      </c>
      <c r="AW103" s="77"/>
      <c r="AX103" s="77"/>
      <c r="AY103" s="77"/>
      <c r="AZ103" s="77"/>
      <c r="BA103" s="77">
        <v>74784920</v>
      </c>
      <c r="BB103" s="77" t="s">
        <v>113</v>
      </c>
      <c r="BC103" s="77" t="s">
        <v>324</v>
      </c>
      <c r="BD103" s="77" t="s">
        <v>273</v>
      </c>
      <c r="BE103" s="77" t="s">
        <v>114</v>
      </c>
      <c r="BF103" s="77"/>
      <c r="BG103" s="77" t="s">
        <v>362</v>
      </c>
      <c r="BH103" s="77" t="s">
        <v>181</v>
      </c>
      <c r="BI103" s="77" t="s">
        <v>114</v>
      </c>
      <c r="BJ103" s="77"/>
      <c r="BK103" s="77" t="s">
        <v>201</v>
      </c>
      <c r="BL103" s="77"/>
      <c r="BM103" s="77" t="s">
        <v>140</v>
      </c>
      <c r="BN103" s="77" t="s">
        <v>141</v>
      </c>
    </row>
    <row r="104" spans="1:66">
      <c r="A104" s="77">
        <v>128</v>
      </c>
      <c r="B104" s="77" t="s">
        <v>84</v>
      </c>
      <c r="C104" s="77" t="s">
        <v>85</v>
      </c>
      <c r="D104" s="77" t="s">
        <v>3601</v>
      </c>
      <c r="E104" s="77" t="s">
        <v>3602</v>
      </c>
      <c r="F104" s="77" t="s">
        <v>2519</v>
      </c>
      <c r="G104" s="77" t="s">
        <v>3603</v>
      </c>
      <c r="H104" s="77" t="s">
        <v>3604</v>
      </c>
      <c r="I104" s="77" t="s">
        <v>2522</v>
      </c>
      <c r="J104" s="77"/>
      <c r="K104" s="77" t="s">
        <v>2401</v>
      </c>
      <c r="L104" s="77" t="s">
        <v>2479</v>
      </c>
      <c r="M104" s="77" t="s">
        <v>2523</v>
      </c>
      <c r="N104" s="77" t="s">
        <v>114</v>
      </c>
      <c r="O104" s="77" t="s">
        <v>2401</v>
      </c>
      <c r="P104" s="77" t="s">
        <v>3605</v>
      </c>
      <c r="Q104" s="77" t="s">
        <v>3606</v>
      </c>
      <c r="R104" s="77" t="s">
        <v>19</v>
      </c>
      <c r="S104" s="77" t="s">
        <v>3607</v>
      </c>
      <c r="T104" s="77" t="s">
        <v>126</v>
      </c>
      <c r="U104" s="77" t="s">
        <v>3608</v>
      </c>
      <c r="V104" s="77" t="s">
        <v>98</v>
      </c>
      <c r="W104" s="77" t="s">
        <v>267</v>
      </c>
      <c r="X104" s="77" t="s">
        <v>174</v>
      </c>
      <c r="Y104" s="77" t="s">
        <v>479</v>
      </c>
      <c r="Z104" s="77" t="s">
        <v>3609</v>
      </c>
      <c r="AA104" s="77" t="s">
        <v>3610</v>
      </c>
      <c r="AB104" s="77" t="s">
        <v>3606</v>
      </c>
      <c r="AC104" s="77">
        <v>5606736</v>
      </c>
      <c r="AD104" s="77" t="s">
        <v>28</v>
      </c>
      <c r="AE104" s="77" t="s">
        <v>3611</v>
      </c>
      <c r="AF104" s="77" t="s">
        <v>19</v>
      </c>
      <c r="AG104" s="77" t="s">
        <v>3612</v>
      </c>
      <c r="AH104" s="77"/>
      <c r="AI104" s="77" t="s">
        <v>273</v>
      </c>
      <c r="AJ104" s="77" t="s">
        <v>107</v>
      </c>
      <c r="AK104" s="77" t="s">
        <v>114</v>
      </c>
      <c r="AL104" s="77">
        <v>2835</v>
      </c>
      <c r="AM104" s="77"/>
      <c r="AN104" s="77" t="s">
        <v>114</v>
      </c>
      <c r="AO104" s="77" t="s">
        <v>2360</v>
      </c>
      <c r="AP104" s="77" t="s">
        <v>275</v>
      </c>
      <c r="AQ104" s="77"/>
      <c r="AR104" s="77" t="s">
        <v>3613</v>
      </c>
      <c r="AS104" s="77"/>
      <c r="AT104" s="77"/>
      <c r="AU104" s="77"/>
      <c r="AV104" s="77" t="s">
        <v>3614</v>
      </c>
      <c r="AW104" s="77"/>
      <c r="AX104" s="77"/>
      <c r="AY104" s="77"/>
      <c r="AZ104" s="77"/>
      <c r="BA104" s="77">
        <v>85159763</v>
      </c>
      <c r="BB104" s="77" t="s">
        <v>113</v>
      </c>
      <c r="BC104" s="77" t="s">
        <v>324</v>
      </c>
      <c r="BD104" s="77" t="s">
        <v>273</v>
      </c>
      <c r="BE104" s="77" t="s">
        <v>114</v>
      </c>
      <c r="BF104" s="77"/>
      <c r="BG104" s="77" t="s">
        <v>362</v>
      </c>
      <c r="BH104" s="77" t="s">
        <v>113</v>
      </c>
      <c r="BI104" s="77" t="s">
        <v>114</v>
      </c>
      <c r="BJ104" s="77"/>
      <c r="BK104" s="77"/>
      <c r="BL104" s="77"/>
      <c r="BM104" s="77" t="s">
        <v>140</v>
      </c>
      <c r="BN104" s="77" t="s">
        <v>2533</v>
      </c>
    </row>
    <row r="105" spans="1:66">
      <c r="A105" s="77">
        <v>129</v>
      </c>
      <c r="B105" s="77" t="s">
        <v>84</v>
      </c>
      <c r="C105" s="77" t="s">
        <v>85</v>
      </c>
      <c r="D105" s="77" t="s">
        <v>121</v>
      </c>
      <c r="E105" s="77" t="s">
        <v>3615</v>
      </c>
      <c r="F105" s="77" t="s">
        <v>2625</v>
      </c>
      <c r="G105" s="77" t="s">
        <v>3616</v>
      </c>
      <c r="H105" s="77" t="s">
        <v>3617</v>
      </c>
      <c r="I105" s="77" t="s">
        <v>114</v>
      </c>
      <c r="J105" s="77" t="s">
        <v>174</v>
      </c>
      <c r="K105" s="77" t="s">
        <v>24</v>
      </c>
      <c r="L105" s="77" t="s">
        <v>2628</v>
      </c>
      <c r="M105" s="77" t="s">
        <v>2629</v>
      </c>
      <c r="N105" s="77" t="s">
        <v>114</v>
      </c>
      <c r="O105" s="77"/>
      <c r="P105" s="77"/>
      <c r="Q105" s="77" t="s">
        <v>3618</v>
      </c>
      <c r="R105" s="77" t="s">
        <v>24</v>
      </c>
      <c r="S105" s="77" t="s">
        <v>3619</v>
      </c>
      <c r="T105" s="77" t="s">
        <v>126</v>
      </c>
      <c r="U105" s="77" t="s">
        <v>3620</v>
      </c>
      <c r="V105" s="77" t="s">
        <v>312</v>
      </c>
      <c r="W105" s="77" t="s">
        <v>267</v>
      </c>
      <c r="X105" s="77" t="s">
        <v>129</v>
      </c>
      <c r="Y105" s="77" t="s">
        <v>313</v>
      </c>
      <c r="Z105" s="77" t="s">
        <v>3621</v>
      </c>
      <c r="AA105" s="77" t="s">
        <v>1341</v>
      </c>
      <c r="AB105" s="77" t="s">
        <v>3618</v>
      </c>
      <c r="AC105" s="77">
        <v>5606731</v>
      </c>
      <c r="AD105" s="77" t="s">
        <v>24</v>
      </c>
      <c r="AE105" s="77" t="s">
        <v>3622</v>
      </c>
      <c r="AF105" s="77" t="s">
        <v>24</v>
      </c>
      <c r="AG105" s="77" t="s">
        <v>3622</v>
      </c>
      <c r="AH105" s="77" t="s">
        <v>272</v>
      </c>
      <c r="AI105" s="77" t="s">
        <v>273</v>
      </c>
      <c r="AJ105" s="77" t="s">
        <v>107</v>
      </c>
      <c r="AK105" s="77" t="s">
        <v>114</v>
      </c>
      <c r="AL105" s="77">
        <v>5580</v>
      </c>
      <c r="AM105" s="77"/>
      <c r="AN105" s="77" t="s">
        <v>114</v>
      </c>
      <c r="AO105" s="77" t="s">
        <v>274</v>
      </c>
      <c r="AP105" s="77" t="s">
        <v>275</v>
      </c>
      <c r="AQ105" s="77" t="s">
        <v>484</v>
      </c>
      <c r="AR105" s="77" t="s">
        <v>3623</v>
      </c>
      <c r="AS105" s="77" t="s">
        <v>3624</v>
      </c>
      <c r="AT105" s="77" t="s">
        <v>3497</v>
      </c>
      <c r="AU105" s="77"/>
      <c r="AV105" s="77" t="s">
        <v>3625</v>
      </c>
      <c r="AW105" s="77"/>
      <c r="AX105" s="77"/>
      <c r="AY105" s="77"/>
      <c r="AZ105" s="77"/>
      <c r="BA105" s="77">
        <v>67685804</v>
      </c>
      <c r="BB105" s="77" t="s">
        <v>113</v>
      </c>
      <c r="BC105" s="77" t="s">
        <v>324</v>
      </c>
      <c r="BD105" s="77" t="s">
        <v>809</v>
      </c>
      <c r="BE105" s="77" t="s">
        <v>114</v>
      </c>
      <c r="BF105" s="77"/>
      <c r="BG105" s="77" t="s">
        <v>362</v>
      </c>
      <c r="BH105" s="77" t="s">
        <v>181</v>
      </c>
      <c r="BI105" s="77" t="s">
        <v>114</v>
      </c>
      <c r="BJ105" s="77"/>
      <c r="BK105" s="77" t="s">
        <v>201</v>
      </c>
      <c r="BL105" s="77"/>
      <c r="BM105" s="77" t="s">
        <v>140</v>
      </c>
      <c r="BN105" s="77" t="s">
        <v>239</v>
      </c>
    </row>
    <row r="106" spans="1:66">
      <c r="A106" s="77">
        <v>130</v>
      </c>
      <c r="B106" s="77" t="s">
        <v>84</v>
      </c>
      <c r="C106" s="77" t="s">
        <v>85</v>
      </c>
      <c r="D106" s="77" t="s">
        <v>2003</v>
      </c>
      <c r="E106" s="77" t="s">
        <v>3626</v>
      </c>
      <c r="F106" s="77" t="s">
        <v>2380</v>
      </c>
      <c r="G106" s="77" t="s">
        <v>3627</v>
      </c>
      <c r="H106" s="77" t="s">
        <v>3628</v>
      </c>
      <c r="I106" s="77" t="s">
        <v>114</v>
      </c>
      <c r="J106" s="77" t="s">
        <v>151</v>
      </c>
      <c r="K106" s="77" t="s">
        <v>28</v>
      </c>
      <c r="L106" s="77" t="s">
        <v>2383</v>
      </c>
      <c r="M106" s="77" t="s">
        <v>2539</v>
      </c>
      <c r="N106" s="77" t="s">
        <v>114</v>
      </c>
      <c r="O106" s="77"/>
      <c r="P106" s="77"/>
      <c r="Q106" s="77" t="s">
        <v>3629</v>
      </c>
      <c r="R106" s="77" t="s">
        <v>28</v>
      </c>
      <c r="S106" s="77" t="s">
        <v>3630</v>
      </c>
      <c r="T106" s="77" t="s">
        <v>126</v>
      </c>
      <c r="U106" s="77" t="s">
        <v>3631</v>
      </c>
      <c r="V106" s="77" t="s">
        <v>98</v>
      </c>
      <c r="W106" s="77" t="s">
        <v>267</v>
      </c>
      <c r="X106" s="77" t="s">
        <v>91</v>
      </c>
      <c r="Y106" s="77" t="s">
        <v>192</v>
      </c>
      <c r="Z106" s="77" t="s">
        <v>3632</v>
      </c>
      <c r="AA106" s="77" t="s">
        <v>1225</v>
      </c>
      <c r="AB106" s="77" t="s">
        <v>3629</v>
      </c>
      <c r="AC106" s="77">
        <v>5560183</v>
      </c>
      <c r="AD106" s="77" t="s">
        <v>28</v>
      </c>
      <c r="AE106" s="77" t="s">
        <v>3356</v>
      </c>
      <c r="AF106" s="77" t="s">
        <v>28</v>
      </c>
      <c r="AG106" s="77" t="s">
        <v>3356</v>
      </c>
      <c r="AH106" s="77" t="s">
        <v>298</v>
      </c>
      <c r="AI106" s="77" t="s">
        <v>273</v>
      </c>
      <c r="AJ106" s="77" t="s">
        <v>107</v>
      </c>
      <c r="AK106" s="77" t="s">
        <v>114</v>
      </c>
      <c r="AL106" s="77">
        <v>6180</v>
      </c>
      <c r="AM106" s="77"/>
      <c r="AN106" s="77" t="s">
        <v>114</v>
      </c>
      <c r="AO106" s="77" t="s">
        <v>274</v>
      </c>
      <c r="AP106" s="77" t="s">
        <v>275</v>
      </c>
      <c r="AQ106" s="77" t="s">
        <v>276</v>
      </c>
      <c r="AR106" s="77" t="s">
        <v>3633</v>
      </c>
      <c r="AS106" s="77" t="s">
        <v>3634</v>
      </c>
      <c r="AT106" s="77" t="s">
        <v>3497</v>
      </c>
      <c r="AU106" s="77"/>
      <c r="AV106" s="77" t="s">
        <v>3635</v>
      </c>
      <c r="AW106" s="77"/>
      <c r="AX106" s="77"/>
      <c r="AY106" s="77"/>
      <c r="AZ106" s="77"/>
      <c r="BA106" s="77">
        <v>59715662</v>
      </c>
      <c r="BB106" s="77" t="s">
        <v>113</v>
      </c>
      <c r="BC106" s="77" t="s">
        <v>324</v>
      </c>
      <c r="BD106" s="77" t="s">
        <v>273</v>
      </c>
      <c r="BE106" s="77" t="s">
        <v>114</v>
      </c>
      <c r="BF106" s="77"/>
      <c r="BG106" s="77" t="s">
        <v>200</v>
      </c>
      <c r="BH106" s="77" t="s">
        <v>181</v>
      </c>
      <c r="BI106" s="77" t="s">
        <v>114</v>
      </c>
      <c r="BJ106" s="77"/>
      <c r="BK106" s="77" t="s">
        <v>201</v>
      </c>
      <c r="BL106" s="77"/>
      <c r="BM106" s="77" t="s">
        <v>140</v>
      </c>
      <c r="BN106" s="77" t="s">
        <v>239</v>
      </c>
    </row>
    <row r="107" spans="1:66">
      <c r="A107" s="77">
        <v>131</v>
      </c>
      <c r="B107" s="77" t="s">
        <v>84</v>
      </c>
      <c r="C107" s="77" t="s">
        <v>85</v>
      </c>
      <c r="D107" s="77" t="s">
        <v>2657</v>
      </c>
      <c r="E107" s="77" t="s">
        <v>3636</v>
      </c>
      <c r="F107" s="77" t="s">
        <v>22</v>
      </c>
      <c r="G107" s="77" t="s">
        <v>3637</v>
      </c>
      <c r="H107" s="77" t="s">
        <v>2336</v>
      </c>
      <c r="I107" s="77"/>
      <c r="J107" s="77" t="s">
        <v>129</v>
      </c>
      <c r="K107" s="77" t="s">
        <v>22</v>
      </c>
      <c r="L107" s="77" t="s">
        <v>2352</v>
      </c>
      <c r="M107" s="77" t="s">
        <v>2352</v>
      </c>
      <c r="N107" s="77" t="s">
        <v>114</v>
      </c>
      <c r="O107" s="77" t="s">
        <v>22</v>
      </c>
      <c r="P107" s="77" t="s">
        <v>3638</v>
      </c>
      <c r="Q107" s="77" t="s">
        <v>3639</v>
      </c>
      <c r="R107" s="77" t="s">
        <v>22</v>
      </c>
      <c r="S107" s="77" t="s">
        <v>3640</v>
      </c>
      <c r="T107" s="77" t="s">
        <v>126</v>
      </c>
      <c r="U107" s="77" t="s">
        <v>3641</v>
      </c>
      <c r="V107" s="77" t="s">
        <v>98</v>
      </c>
      <c r="W107" s="77" t="s">
        <v>267</v>
      </c>
      <c r="X107" s="77" t="s">
        <v>129</v>
      </c>
      <c r="Y107" s="77" t="s">
        <v>3642</v>
      </c>
      <c r="Z107" s="77" t="s">
        <v>3643</v>
      </c>
      <c r="AA107" s="77" t="s">
        <v>3644</v>
      </c>
      <c r="AB107" s="77" t="s">
        <v>3639</v>
      </c>
      <c r="AC107" s="77">
        <v>5560122</v>
      </c>
      <c r="AD107" s="77" t="s">
        <v>22</v>
      </c>
      <c r="AE107" s="77" t="s">
        <v>3645</v>
      </c>
      <c r="AF107" s="77" t="s">
        <v>22</v>
      </c>
      <c r="AG107" s="77" t="s">
        <v>3474</v>
      </c>
      <c r="AH107" s="77" t="s">
        <v>3398</v>
      </c>
      <c r="AI107" s="77" t="s">
        <v>844</v>
      </c>
      <c r="AJ107" s="77" t="s">
        <v>107</v>
      </c>
      <c r="AK107" s="77" t="s">
        <v>114</v>
      </c>
      <c r="AL107" s="77">
        <v>18800</v>
      </c>
      <c r="AM107" s="77"/>
      <c r="AN107" s="77" t="s">
        <v>114</v>
      </c>
      <c r="AO107" s="77" t="s">
        <v>274</v>
      </c>
      <c r="AP107" s="77" t="s">
        <v>275</v>
      </c>
      <c r="AQ107" s="77" t="s">
        <v>276</v>
      </c>
      <c r="AR107" s="77" t="s">
        <v>3646</v>
      </c>
      <c r="AS107" s="77" t="s">
        <v>3647</v>
      </c>
      <c r="AT107" s="77" t="s">
        <v>3497</v>
      </c>
      <c r="AU107" s="77"/>
      <c r="AV107" s="77" t="s">
        <v>3648</v>
      </c>
      <c r="AW107" s="77"/>
      <c r="AX107" s="77"/>
      <c r="AY107" s="77"/>
      <c r="AZ107" s="77"/>
      <c r="BA107" s="77">
        <v>84532638</v>
      </c>
      <c r="BB107" s="77" t="s">
        <v>113</v>
      </c>
      <c r="BC107" s="77" t="s">
        <v>281</v>
      </c>
      <c r="BD107" s="77" t="s">
        <v>273</v>
      </c>
      <c r="BE107" s="77" t="s">
        <v>114</v>
      </c>
      <c r="BF107" s="77"/>
      <c r="BG107" s="77" t="s">
        <v>2124</v>
      </c>
      <c r="BH107" s="77" t="s">
        <v>181</v>
      </c>
      <c r="BI107" s="77" t="s">
        <v>114</v>
      </c>
      <c r="BJ107" s="77"/>
      <c r="BK107" s="77" t="s">
        <v>201</v>
      </c>
      <c r="BL107" s="77"/>
      <c r="BM107" s="77" t="s">
        <v>140</v>
      </c>
      <c r="BN107" s="77" t="s">
        <v>448</v>
      </c>
    </row>
    <row r="108" spans="1:66">
      <c r="A108" s="77">
        <v>132</v>
      </c>
      <c r="B108" s="77" t="s">
        <v>84</v>
      </c>
      <c r="C108" s="77" t="s">
        <v>85</v>
      </c>
      <c r="D108" s="77" t="s">
        <v>3601</v>
      </c>
      <c r="E108" s="77" t="s">
        <v>3602</v>
      </c>
      <c r="F108" s="77" t="s">
        <v>2519</v>
      </c>
      <c r="G108" s="77" t="s">
        <v>3603</v>
      </c>
      <c r="H108" s="77" t="s">
        <v>3604</v>
      </c>
      <c r="I108" s="77" t="s">
        <v>2522</v>
      </c>
      <c r="J108" s="77"/>
      <c r="K108" s="77" t="s">
        <v>2401</v>
      </c>
      <c r="L108" s="77" t="s">
        <v>2479</v>
      </c>
      <c r="M108" s="77" t="s">
        <v>2523</v>
      </c>
      <c r="N108" s="77" t="s">
        <v>114</v>
      </c>
      <c r="O108" s="77" t="s">
        <v>2401</v>
      </c>
      <c r="P108" s="77" t="s">
        <v>3605</v>
      </c>
      <c r="Q108" s="77" t="s">
        <v>3606</v>
      </c>
      <c r="R108" s="77" t="s">
        <v>19</v>
      </c>
      <c r="S108" s="77" t="s">
        <v>3607</v>
      </c>
      <c r="T108" s="77" t="s">
        <v>126</v>
      </c>
      <c r="U108" s="77" t="s">
        <v>3608</v>
      </c>
      <c r="V108" s="77" t="s">
        <v>98</v>
      </c>
      <c r="W108" s="77" t="s">
        <v>267</v>
      </c>
      <c r="X108" s="77" t="s">
        <v>174</v>
      </c>
      <c r="Y108" s="77" t="s">
        <v>479</v>
      </c>
      <c r="Z108" s="77" t="s">
        <v>3609</v>
      </c>
      <c r="AA108" s="77" t="s">
        <v>3610</v>
      </c>
      <c r="AB108" s="77" t="s">
        <v>3606</v>
      </c>
      <c r="AC108" s="77">
        <v>5560096</v>
      </c>
      <c r="AD108" s="77" t="s">
        <v>19</v>
      </c>
      <c r="AE108" s="77" t="s">
        <v>3611</v>
      </c>
      <c r="AF108" s="77" t="s">
        <v>19</v>
      </c>
      <c r="AG108" s="77" t="s">
        <v>3612</v>
      </c>
      <c r="AH108" s="77" t="s">
        <v>298</v>
      </c>
      <c r="AI108" s="77" t="s">
        <v>273</v>
      </c>
      <c r="AJ108" s="77" t="s">
        <v>107</v>
      </c>
      <c r="AK108" s="77" t="s">
        <v>114</v>
      </c>
      <c r="AL108" s="77">
        <v>2835</v>
      </c>
      <c r="AM108" s="77"/>
      <c r="AN108" s="77" t="s">
        <v>114</v>
      </c>
      <c r="AO108" s="77" t="s">
        <v>274</v>
      </c>
      <c r="AP108" s="77" t="s">
        <v>275</v>
      </c>
      <c r="AQ108" s="77" t="s">
        <v>276</v>
      </c>
      <c r="AR108" s="77" t="s">
        <v>3613</v>
      </c>
      <c r="AS108" s="77" t="s">
        <v>3649</v>
      </c>
      <c r="AT108" s="77" t="s">
        <v>3497</v>
      </c>
      <c r="AU108" s="77"/>
      <c r="AV108" s="77" t="s">
        <v>3614</v>
      </c>
      <c r="AW108" s="77"/>
      <c r="AX108" s="77"/>
      <c r="AY108" s="77"/>
      <c r="AZ108" s="77"/>
      <c r="BA108" s="77">
        <v>85159763</v>
      </c>
      <c r="BB108" s="77" t="s">
        <v>113</v>
      </c>
      <c r="BC108" s="77" t="s">
        <v>324</v>
      </c>
      <c r="BD108" s="77" t="s">
        <v>273</v>
      </c>
      <c r="BE108" s="77" t="s">
        <v>114</v>
      </c>
      <c r="BF108" s="77"/>
      <c r="BG108" s="77" t="s">
        <v>362</v>
      </c>
      <c r="BH108" s="77" t="s">
        <v>181</v>
      </c>
      <c r="BI108" s="77" t="s">
        <v>114</v>
      </c>
      <c r="BJ108" s="77"/>
      <c r="BK108" s="77" t="s">
        <v>201</v>
      </c>
      <c r="BL108" s="77"/>
      <c r="BM108" s="77" t="s">
        <v>140</v>
      </c>
      <c r="BN108" s="77" t="s">
        <v>2533</v>
      </c>
    </row>
    <row r="109" spans="1:66">
      <c r="A109" s="77">
        <v>133</v>
      </c>
      <c r="B109" s="77" t="s">
        <v>84</v>
      </c>
      <c r="C109" s="77" t="s">
        <v>85</v>
      </c>
      <c r="D109" s="77" t="s">
        <v>3650</v>
      </c>
      <c r="E109" s="77" t="s">
        <v>3651</v>
      </c>
      <c r="F109" s="77" t="s">
        <v>2380</v>
      </c>
      <c r="G109" s="77" t="s">
        <v>3652</v>
      </c>
      <c r="H109" s="77" t="s">
        <v>2973</v>
      </c>
      <c r="I109" s="77" t="s">
        <v>114</v>
      </c>
      <c r="J109" s="77" t="s">
        <v>174</v>
      </c>
      <c r="K109" s="77" t="s">
        <v>24</v>
      </c>
      <c r="L109" s="77" t="s">
        <v>92</v>
      </c>
      <c r="M109" s="77" t="s">
        <v>2365</v>
      </c>
      <c r="N109" s="77" t="s">
        <v>3653</v>
      </c>
      <c r="O109" s="77"/>
      <c r="P109" s="77"/>
      <c r="Q109" s="77" t="s">
        <v>3650</v>
      </c>
      <c r="R109" s="77" t="s">
        <v>24</v>
      </c>
      <c r="S109" s="77" t="s">
        <v>3654</v>
      </c>
      <c r="T109" s="77" t="s">
        <v>126</v>
      </c>
      <c r="U109" s="77" t="s">
        <v>3655</v>
      </c>
      <c r="V109" s="77" t="s">
        <v>312</v>
      </c>
      <c r="W109" s="77" t="s">
        <v>267</v>
      </c>
      <c r="X109" s="77" t="s">
        <v>174</v>
      </c>
      <c r="Y109" s="77" t="s">
        <v>2543</v>
      </c>
      <c r="Z109" s="77" t="s">
        <v>3656</v>
      </c>
      <c r="AA109" s="77" t="s">
        <v>3657</v>
      </c>
      <c r="AB109" s="77" t="s">
        <v>3650</v>
      </c>
      <c r="AC109" s="77">
        <v>5560061</v>
      </c>
      <c r="AD109" s="77" t="s">
        <v>24</v>
      </c>
      <c r="AE109" s="77" t="s">
        <v>3658</v>
      </c>
      <c r="AF109" s="77" t="s">
        <v>24</v>
      </c>
      <c r="AG109" s="77" t="s">
        <v>3658</v>
      </c>
      <c r="AH109" s="77" t="s">
        <v>2513</v>
      </c>
      <c r="AI109" s="77" t="s">
        <v>273</v>
      </c>
      <c r="AJ109" s="77" t="s">
        <v>107</v>
      </c>
      <c r="AK109" s="77" t="s">
        <v>114</v>
      </c>
      <c r="AL109" s="77">
        <v>5680</v>
      </c>
      <c r="AM109" s="77"/>
      <c r="AN109" s="77" t="s">
        <v>3653</v>
      </c>
      <c r="AO109" s="77" t="s">
        <v>274</v>
      </c>
      <c r="AP109" s="77" t="s">
        <v>275</v>
      </c>
      <c r="AQ109" s="77" t="s">
        <v>276</v>
      </c>
      <c r="AR109" s="77" t="s">
        <v>3659</v>
      </c>
      <c r="AS109" s="77" t="s">
        <v>3660</v>
      </c>
      <c r="AT109" s="77" t="s">
        <v>3497</v>
      </c>
      <c r="AU109" s="77"/>
      <c r="AV109" s="77" t="s">
        <v>3661</v>
      </c>
      <c r="AW109" s="77"/>
      <c r="AX109" s="77"/>
      <c r="AY109" s="77"/>
      <c r="AZ109" s="77"/>
      <c r="BA109" s="77">
        <v>74482005</v>
      </c>
      <c r="BB109" s="77" t="s">
        <v>113</v>
      </c>
      <c r="BC109" s="77" t="s">
        <v>324</v>
      </c>
      <c r="BD109" s="77" t="s">
        <v>809</v>
      </c>
      <c r="BE109" s="77" t="s">
        <v>114</v>
      </c>
      <c r="BF109" s="77"/>
      <c r="BG109" s="77" t="s">
        <v>139</v>
      </c>
      <c r="BH109" s="77" t="s">
        <v>181</v>
      </c>
      <c r="BI109" s="77" t="s">
        <v>114</v>
      </c>
      <c r="BJ109" s="77"/>
      <c r="BK109" s="77" t="s">
        <v>201</v>
      </c>
      <c r="BL109" s="77"/>
      <c r="BM109" s="77" t="s">
        <v>380</v>
      </c>
      <c r="BN109" s="77" t="s">
        <v>239</v>
      </c>
    </row>
    <row r="110" spans="1:66">
      <c r="A110" s="77">
        <v>134</v>
      </c>
      <c r="B110" s="77" t="s">
        <v>84</v>
      </c>
      <c r="C110" s="77" t="s">
        <v>85</v>
      </c>
      <c r="D110" s="77" t="s">
        <v>3662</v>
      </c>
      <c r="E110" s="77" t="s">
        <v>3663</v>
      </c>
      <c r="F110" s="77" t="s">
        <v>3664</v>
      </c>
      <c r="G110" s="77" t="s">
        <v>3665</v>
      </c>
      <c r="H110" s="77" t="s">
        <v>3666</v>
      </c>
      <c r="I110" s="77" t="s">
        <v>3667</v>
      </c>
      <c r="J110" s="77" t="s">
        <v>191</v>
      </c>
      <c r="K110" s="77" t="s">
        <v>2857</v>
      </c>
      <c r="L110" s="77" t="s">
        <v>146</v>
      </c>
      <c r="M110" s="77" t="s">
        <v>146</v>
      </c>
      <c r="N110" s="77" t="s">
        <v>114</v>
      </c>
      <c r="O110" s="77" t="s">
        <v>2857</v>
      </c>
      <c r="P110" s="77" t="s">
        <v>3668</v>
      </c>
      <c r="Q110" s="77" t="s">
        <v>3662</v>
      </c>
      <c r="R110" s="77" t="s">
        <v>28</v>
      </c>
      <c r="S110" s="77" t="s">
        <v>3669</v>
      </c>
      <c r="T110" s="77" t="s">
        <v>96</v>
      </c>
      <c r="U110" s="77" t="s">
        <v>3670</v>
      </c>
      <c r="V110" s="77" t="s">
        <v>98</v>
      </c>
      <c r="W110" s="77" t="s">
        <v>1039</v>
      </c>
      <c r="X110" s="77" t="s">
        <v>91</v>
      </c>
      <c r="Y110" s="77" t="s">
        <v>1367</v>
      </c>
      <c r="Z110" s="77" t="s">
        <v>3671</v>
      </c>
      <c r="AA110" s="77" t="s">
        <v>1225</v>
      </c>
      <c r="AB110" s="77" t="s">
        <v>3662</v>
      </c>
      <c r="AC110" s="77">
        <v>5633613</v>
      </c>
      <c r="AD110" s="77" t="s">
        <v>28</v>
      </c>
      <c r="AE110" s="77" t="s">
        <v>3672</v>
      </c>
      <c r="AF110" s="77" t="s">
        <v>28</v>
      </c>
      <c r="AG110" s="77" t="s">
        <v>3673</v>
      </c>
      <c r="AH110" s="77" t="s">
        <v>2299</v>
      </c>
      <c r="AI110" s="77" t="s">
        <v>1049</v>
      </c>
      <c r="AJ110" s="77" t="s">
        <v>107</v>
      </c>
      <c r="AK110" s="77" t="s">
        <v>114</v>
      </c>
      <c r="AL110" s="77">
        <v>5780</v>
      </c>
      <c r="AM110" s="77"/>
      <c r="AN110" s="77" t="s">
        <v>114</v>
      </c>
      <c r="AO110" s="77" t="s">
        <v>274</v>
      </c>
      <c r="AP110" s="77" t="s">
        <v>275</v>
      </c>
      <c r="AQ110" s="77" t="s">
        <v>276</v>
      </c>
      <c r="AR110" s="77" t="s">
        <v>3674</v>
      </c>
      <c r="AS110" s="77" t="s">
        <v>3675</v>
      </c>
      <c r="AT110" s="77" t="s">
        <v>3676</v>
      </c>
      <c r="AU110" s="77"/>
      <c r="AV110" s="77" t="s">
        <v>3677</v>
      </c>
      <c r="AW110" s="77"/>
      <c r="AX110" s="77"/>
      <c r="AY110" s="77"/>
      <c r="AZ110" s="77"/>
      <c r="BA110" s="77">
        <v>44683442</v>
      </c>
      <c r="BB110" s="77" t="s">
        <v>113</v>
      </c>
      <c r="BC110" s="77" t="s">
        <v>324</v>
      </c>
      <c r="BD110" s="77" t="s">
        <v>1049</v>
      </c>
      <c r="BE110" s="77" t="s">
        <v>114</v>
      </c>
      <c r="BF110" s="77"/>
      <c r="BG110" s="77" t="s">
        <v>112</v>
      </c>
      <c r="BH110" s="77" t="s">
        <v>181</v>
      </c>
      <c r="BI110" s="77" t="s">
        <v>114</v>
      </c>
      <c r="BJ110" s="77"/>
      <c r="BK110" s="77" t="s">
        <v>201</v>
      </c>
      <c r="BL110" s="77"/>
      <c r="BM110" s="77" t="s">
        <v>140</v>
      </c>
      <c r="BN110" s="77" t="s">
        <v>141</v>
      </c>
    </row>
    <row r="111" spans="1:66">
      <c r="A111" s="77">
        <v>135</v>
      </c>
      <c r="B111" s="77" t="s">
        <v>84</v>
      </c>
      <c r="C111" s="77" t="s">
        <v>85</v>
      </c>
      <c r="D111" s="77" t="s">
        <v>223</v>
      </c>
      <c r="E111" s="77" t="s">
        <v>3678</v>
      </c>
      <c r="F111" s="77" t="s">
        <v>2692</v>
      </c>
      <c r="G111" s="77" t="s">
        <v>3679</v>
      </c>
      <c r="H111" s="77" t="s">
        <v>2973</v>
      </c>
      <c r="I111" s="77" t="s">
        <v>114</v>
      </c>
      <c r="J111" s="77" t="s">
        <v>129</v>
      </c>
      <c r="K111" s="77" t="s">
        <v>26</v>
      </c>
      <c r="L111" s="77" t="s">
        <v>2466</v>
      </c>
      <c r="M111" s="77" t="s">
        <v>2467</v>
      </c>
      <c r="N111" s="77" t="s">
        <v>114</v>
      </c>
      <c r="O111" s="77"/>
      <c r="P111" s="77"/>
      <c r="Q111" s="77" t="s">
        <v>3680</v>
      </c>
      <c r="R111" s="77" t="s">
        <v>26</v>
      </c>
      <c r="S111" s="77" t="s">
        <v>3681</v>
      </c>
      <c r="T111" s="77" t="s">
        <v>126</v>
      </c>
      <c r="U111" s="77" t="s">
        <v>3682</v>
      </c>
      <c r="V111" s="77" t="s">
        <v>312</v>
      </c>
      <c r="W111" s="77" t="s">
        <v>267</v>
      </c>
      <c r="X111" s="77" t="s">
        <v>129</v>
      </c>
      <c r="Y111" s="77" t="s">
        <v>3683</v>
      </c>
      <c r="Z111" s="77" t="s">
        <v>3684</v>
      </c>
      <c r="AA111" s="77" t="s">
        <v>3685</v>
      </c>
      <c r="AB111" s="77" t="s">
        <v>3680</v>
      </c>
      <c r="AC111" s="77">
        <v>5633051</v>
      </c>
      <c r="AD111" s="77" t="s">
        <v>26</v>
      </c>
      <c r="AE111" s="77" t="s">
        <v>3686</v>
      </c>
      <c r="AF111" s="77" t="s">
        <v>26</v>
      </c>
      <c r="AG111" s="77" t="s">
        <v>3686</v>
      </c>
      <c r="AH111" s="77" t="s">
        <v>2513</v>
      </c>
      <c r="AI111" s="77" t="s">
        <v>273</v>
      </c>
      <c r="AJ111" s="77" t="s">
        <v>107</v>
      </c>
      <c r="AK111" s="77" t="s">
        <v>114</v>
      </c>
      <c r="AL111" s="77">
        <v>5280</v>
      </c>
      <c r="AM111" s="77"/>
      <c r="AN111" s="77" t="s">
        <v>114</v>
      </c>
      <c r="AO111" s="77" t="s">
        <v>274</v>
      </c>
      <c r="AP111" s="77" t="s">
        <v>275</v>
      </c>
      <c r="AQ111" s="77" t="s">
        <v>276</v>
      </c>
      <c r="AR111" s="77" t="s">
        <v>3687</v>
      </c>
      <c r="AS111" s="77" t="s">
        <v>3688</v>
      </c>
      <c r="AT111" s="77" t="s">
        <v>3676</v>
      </c>
      <c r="AU111" s="77"/>
      <c r="AV111" s="77" t="s">
        <v>3689</v>
      </c>
      <c r="AW111" s="77"/>
      <c r="AX111" s="77"/>
      <c r="AY111" s="77"/>
      <c r="AZ111" s="77"/>
      <c r="BA111" s="77">
        <v>85235229</v>
      </c>
      <c r="BB111" s="77" t="s">
        <v>113</v>
      </c>
      <c r="BC111" s="77" t="s">
        <v>324</v>
      </c>
      <c r="BD111" s="77" t="s">
        <v>273</v>
      </c>
      <c r="BE111" s="77" t="s">
        <v>114</v>
      </c>
      <c r="BF111" s="77"/>
      <c r="BG111" s="77" t="s">
        <v>112</v>
      </c>
      <c r="BH111" s="77" t="s">
        <v>181</v>
      </c>
      <c r="BI111" s="77" t="s">
        <v>114</v>
      </c>
      <c r="BJ111" s="77"/>
      <c r="BK111" s="77" t="s">
        <v>201</v>
      </c>
      <c r="BL111" s="77"/>
      <c r="BM111" s="77" t="s">
        <v>140</v>
      </c>
      <c r="BN111" s="77" t="s">
        <v>239</v>
      </c>
    </row>
    <row r="112" spans="1:66">
      <c r="A112" s="77">
        <v>136</v>
      </c>
      <c r="B112" s="77" t="s">
        <v>84</v>
      </c>
      <c r="C112" s="77" t="s">
        <v>85</v>
      </c>
      <c r="D112" s="77" t="s">
        <v>3690</v>
      </c>
      <c r="E112" s="77" t="s">
        <v>3691</v>
      </c>
      <c r="F112" s="77" t="s">
        <v>2625</v>
      </c>
      <c r="G112" s="77" t="s">
        <v>3692</v>
      </c>
      <c r="H112" s="77" t="s">
        <v>3693</v>
      </c>
      <c r="I112" s="77" t="s">
        <v>3186</v>
      </c>
      <c r="J112" s="77" t="s">
        <v>129</v>
      </c>
      <c r="K112" s="77" t="s">
        <v>22</v>
      </c>
      <c r="L112" s="77" t="s">
        <v>2628</v>
      </c>
      <c r="M112" s="77" t="s">
        <v>2629</v>
      </c>
      <c r="N112" s="77" t="s">
        <v>114</v>
      </c>
      <c r="O112" s="77"/>
      <c r="P112" s="77"/>
      <c r="Q112" s="77" t="s">
        <v>3694</v>
      </c>
      <c r="R112" s="77" t="s">
        <v>22</v>
      </c>
      <c r="S112" s="77" t="s">
        <v>3695</v>
      </c>
      <c r="T112" s="77" t="s">
        <v>126</v>
      </c>
      <c r="U112" s="77" t="s">
        <v>3696</v>
      </c>
      <c r="V112" s="77" t="s">
        <v>98</v>
      </c>
      <c r="W112" s="77" t="s">
        <v>1039</v>
      </c>
      <c r="X112" s="77" t="s">
        <v>129</v>
      </c>
      <c r="Y112" s="77" t="s">
        <v>479</v>
      </c>
      <c r="Z112" s="77" t="s">
        <v>153</v>
      </c>
      <c r="AA112" s="77" t="s">
        <v>481</v>
      </c>
      <c r="AB112" s="77" t="s">
        <v>3694</v>
      </c>
      <c r="AC112" s="77">
        <v>5633039</v>
      </c>
      <c r="AD112" s="77" t="s">
        <v>22</v>
      </c>
      <c r="AE112" s="77" t="s">
        <v>3697</v>
      </c>
      <c r="AF112" s="77" t="s">
        <v>22</v>
      </c>
      <c r="AG112" s="77" t="s">
        <v>3698</v>
      </c>
      <c r="AH112" s="77" t="s">
        <v>2299</v>
      </c>
      <c r="AI112" s="77" t="s">
        <v>1049</v>
      </c>
      <c r="AJ112" s="77" t="s">
        <v>107</v>
      </c>
      <c r="AK112" s="77" t="s">
        <v>114</v>
      </c>
      <c r="AL112" s="77">
        <v>5980</v>
      </c>
      <c r="AM112" s="77"/>
      <c r="AN112" s="77" t="s">
        <v>114</v>
      </c>
      <c r="AO112" s="77" t="s">
        <v>274</v>
      </c>
      <c r="AP112" s="77" t="s">
        <v>275</v>
      </c>
      <c r="AQ112" s="77" t="s">
        <v>276</v>
      </c>
      <c r="AR112" s="77" t="s">
        <v>3699</v>
      </c>
      <c r="AS112" s="77" t="s">
        <v>3700</v>
      </c>
      <c r="AT112" s="77" t="s">
        <v>3676</v>
      </c>
      <c r="AU112" s="77"/>
      <c r="AV112" s="77" t="s">
        <v>3701</v>
      </c>
      <c r="AW112" s="77"/>
      <c r="AX112" s="77"/>
      <c r="AY112" s="77"/>
      <c r="AZ112" s="77"/>
      <c r="BA112" s="77">
        <v>67700327</v>
      </c>
      <c r="BB112" s="77" t="s">
        <v>113</v>
      </c>
      <c r="BC112" s="77" t="s">
        <v>324</v>
      </c>
      <c r="BD112" s="77" t="s">
        <v>1049</v>
      </c>
      <c r="BE112" s="77" t="s">
        <v>114</v>
      </c>
      <c r="BF112" s="77"/>
      <c r="BG112" s="77" t="s">
        <v>362</v>
      </c>
      <c r="BH112" s="77" t="s">
        <v>181</v>
      </c>
      <c r="BI112" s="77" t="s">
        <v>114</v>
      </c>
      <c r="BJ112" s="77"/>
      <c r="BK112" s="77" t="s">
        <v>201</v>
      </c>
      <c r="BL112" s="77"/>
      <c r="BM112" s="77" t="s">
        <v>140</v>
      </c>
      <c r="BN112" s="77" t="s">
        <v>2629</v>
      </c>
    </row>
    <row r="113" spans="1:66">
      <c r="A113" s="77">
        <v>137</v>
      </c>
      <c r="B113" s="77" t="s">
        <v>84</v>
      </c>
      <c r="C113" s="77" t="s">
        <v>85</v>
      </c>
      <c r="D113" s="77" t="s">
        <v>3702</v>
      </c>
      <c r="E113" s="77" t="s">
        <v>3703</v>
      </c>
      <c r="F113" s="77" t="s">
        <v>2625</v>
      </c>
      <c r="G113" s="77" t="s">
        <v>3704</v>
      </c>
      <c r="H113" s="77" t="s">
        <v>3705</v>
      </c>
      <c r="I113" s="77" t="s">
        <v>3186</v>
      </c>
      <c r="J113" s="77" t="s">
        <v>174</v>
      </c>
      <c r="K113" s="77" t="s">
        <v>19</v>
      </c>
      <c r="L113" s="77" t="s">
        <v>2628</v>
      </c>
      <c r="M113" s="77" t="s">
        <v>2629</v>
      </c>
      <c r="N113" s="77" t="s">
        <v>114</v>
      </c>
      <c r="O113" s="77"/>
      <c r="P113" s="77"/>
      <c r="Q113" s="77" t="s">
        <v>3706</v>
      </c>
      <c r="R113" s="77" t="s">
        <v>19</v>
      </c>
      <c r="S113" s="77" t="s">
        <v>3707</v>
      </c>
      <c r="T113" s="77" t="s">
        <v>126</v>
      </c>
      <c r="U113" s="77" t="s">
        <v>3708</v>
      </c>
      <c r="V113" s="77" t="s">
        <v>98</v>
      </c>
      <c r="W113" s="77" t="s">
        <v>267</v>
      </c>
      <c r="X113" s="77" t="s">
        <v>174</v>
      </c>
      <c r="Y113" s="77" t="s">
        <v>167</v>
      </c>
      <c r="Z113" s="77" t="s">
        <v>1876</v>
      </c>
      <c r="AA113" s="77" t="s">
        <v>1877</v>
      </c>
      <c r="AB113" s="77" t="s">
        <v>3706</v>
      </c>
      <c r="AC113" s="77">
        <v>5633037</v>
      </c>
      <c r="AD113" s="77" t="s">
        <v>19</v>
      </c>
      <c r="AE113" s="77" t="s">
        <v>3709</v>
      </c>
      <c r="AF113" s="77" t="s">
        <v>19</v>
      </c>
      <c r="AG113" s="77" t="s">
        <v>3710</v>
      </c>
      <c r="AH113" s="77" t="s">
        <v>2221</v>
      </c>
      <c r="AI113" s="77" t="s">
        <v>273</v>
      </c>
      <c r="AJ113" s="77" t="s">
        <v>107</v>
      </c>
      <c r="AK113" s="77" t="s">
        <v>114</v>
      </c>
      <c r="AL113" s="77">
        <v>5880</v>
      </c>
      <c r="AM113" s="77"/>
      <c r="AN113" s="77" t="s">
        <v>114</v>
      </c>
      <c r="AO113" s="77" t="s">
        <v>274</v>
      </c>
      <c r="AP113" s="77" t="s">
        <v>275</v>
      </c>
      <c r="AQ113" s="77" t="s">
        <v>276</v>
      </c>
      <c r="AR113" s="77" t="s">
        <v>3711</v>
      </c>
      <c r="AS113" s="77" t="s">
        <v>3712</v>
      </c>
      <c r="AT113" s="77" t="s">
        <v>3676</v>
      </c>
      <c r="AU113" s="77"/>
      <c r="AV113" s="77" t="s">
        <v>3713</v>
      </c>
      <c r="AW113" s="77"/>
      <c r="AX113" s="77"/>
      <c r="AY113" s="77"/>
      <c r="AZ113" s="77"/>
      <c r="BA113" s="77">
        <v>85277442</v>
      </c>
      <c r="BB113" s="77" t="s">
        <v>113</v>
      </c>
      <c r="BC113" s="77" t="s">
        <v>324</v>
      </c>
      <c r="BD113" s="77" t="s">
        <v>273</v>
      </c>
      <c r="BE113" s="77" t="s">
        <v>114</v>
      </c>
      <c r="BF113" s="77"/>
      <c r="BG113" s="77" t="s">
        <v>139</v>
      </c>
      <c r="BH113" s="77" t="s">
        <v>181</v>
      </c>
      <c r="BI113" s="77" t="s">
        <v>114</v>
      </c>
      <c r="BJ113" s="77"/>
      <c r="BK113" s="77" t="s">
        <v>201</v>
      </c>
      <c r="BL113" s="77"/>
      <c r="BM113" s="77" t="s">
        <v>140</v>
      </c>
      <c r="BN113" s="77" t="s">
        <v>2629</v>
      </c>
    </row>
    <row r="114" spans="1:66">
      <c r="A114" s="77">
        <v>138</v>
      </c>
      <c r="B114" s="77" t="s">
        <v>84</v>
      </c>
      <c r="C114" s="77" t="s">
        <v>85</v>
      </c>
      <c r="D114" s="77" t="s">
        <v>121</v>
      </c>
      <c r="E114" s="77" t="s">
        <v>3714</v>
      </c>
      <c r="F114" s="77" t="s">
        <v>2625</v>
      </c>
      <c r="G114" s="77" t="s">
        <v>3715</v>
      </c>
      <c r="H114" s="77" t="s">
        <v>3716</v>
      </c>
      <c r="I114" s="77" t="s">
        <v>114</v>
      </c>
      <c r="J114" s="77" t="s">
        <v>174</v>
      </c>
      <c r="K114" s="77" t="s">
        <v>22</v>
      </c>
      <c r="L114" s="77" t="s">
        <v>2628</v>
      </c>
      <c r="M114" s="77" t="s">
        <v>2629</v>
      </c>
      <c r="N114" s="77" t="s">
        <v>114</v>
      </c>
      <c r="O114" s="77"/>
      <c r="P114" s="77"/>
      <c r="Q114" s="77" t="s">
        <v>3717</v>
      </c>
      <c r="R114" s="77" t="s">
        <v>22</v>
      </c>
      <c r="S114" s="77" t="s">
        <v>3718</v>
      </c>
      <c r="T114" s="77" t="s">
        <v>126</v>
      </c>
      <c r="U114" s="77" t="s">
        <v>3719</v>
      </c>
      <c r="V114" s="77" t="s">
        <v>98</v>
      </c>
      <c r="W114" s="77" t="s">
        <v>1039</v>
      </c>
      <c r="X114" s="77" t="s">
        <v>1086</v>
      </c>
      <c r="Y114" s="77" t="s">
        <v>1236</v>
      </c>
      <c r="Z114" s="77" t="s">
        <v>3720</v>
      </c>
      <c r="AA114" s="77" t="s">
        <v>3721</v>
      </c>
      <c r="AB114" s="77" t="s">
        <v>3717</v>
      </c>
      <c r="AC114" s="77">
        <v>5633031</v>
      </c>
      <c r="AD114" s="77" t="s">
        <v>22</v>
      </c>
      <c r="AE114" s="77" t="s">
        <v>3722</v>
      </c>
      <c r="AF114" s="77" t="s">
        <v>22</v>
      </c>
      <c r="AG114" s="77" t="s">
        <v>3723</v>
      </c>
      <c r="AH114" s="77" t="s">
        <v>2702</v>
      </c>
      <c r="AI114" s="77" t="s">
        <v>1155</v>
      </c>
      <c r="AJ114" s="77" t="s">
        <v>107</v>
      </c>
      <c r="AK114" s="77" t="s">
        <v>114</v>
      </c>
      <c r="AL114" s="77">
        <v>19300</v>
      </c>
      <c r="AM114" s="77"/>
      <c r="AN114" s="77" t="s">
        <v>114</v>
      </c>
      <c r="AO114" s="77" t="s">
        <v>274</v>
      </c>
      <c r="AP114" s="77" t="s">
        <v>275</v>
      </c>
      <c r="AQ114" s="77" t="s">
        <v>276</v>
      </c>
      <c r="AR114" s="77" t="s">
        <v>3724</v>
      </c>
      <c r="AS114" s="77" t="s">
        <v>3725</v>
      </c>
      <c r="AT114" s="77" t="s">
        <v>3676</v>
      </c>
      <c r="AU114" s="77"/>
      <c r="AV114" s="77" t="s">
        <v>3726</v>
      </c>
      <c r="AW114" s="77"/>
      <c r="AX114" s="77"/>
      <c r="AY114" s="77"/>
      <c r="AZ114" s="77"/>
      <c r="BA114" s="77">
        <v>85079019</v>
      </c>
      <c r="BB114" s="77" t="s">
        <v>113</v>
      </c>
      <c r="BC114" s="77" t="s">
        <v>324</v>
      </c>
      <c r="BD114" s="77" t="s">
        <v>1049</v>
      </c>
      <c r="BE114" s="77" t="s">
        <v>114</v>
      </c>
      <c r="BF114" s="77"/>
      <c r="BG114" s="77" t="s">
        <v>139</v>
      </c>
      <c r="BH114" s="77" t="s">
        <v>113</v>
      </c>
      <c r="BI114" s="77" t="s">
        <v>114</v>
      </c>
      <c r="BJ114" s="77"/>
      <c r="BK114" s="77" t="s">
        <v>201</v>
      </c>
      <c r="BL114" s="77"/>
      <c r="BM114" s="77" t="s">
        <v>115</v>
      </c>
      <c r="BN114" s="77" t="s">
        <v>239</v>
      </c>
    </row>
    <row r="115" spans="1:66">
      <c r="A115" s="77">
        <v>139</v>
      </c>
      <c r="B115" s="77" t="s">
        <v>84</v>
      </c>
      <c r="C115" s="77" t="s">
        <v>85</v>
      </c>
      <c r="D115" s="77" t="s">
        <v>3727</v>
      </c>
      <c r="E115" s="77" t="s">
        <v>3728</v>
      </c>
      <c r="F115" s="77" t="s">
        <v>285</v>
      </c>
      <c r="G115" s="77" t="s">
        <v>3729</v>
      </c>
      <c r="H115" s="77" t="s">
        <v>3730</v>
      </c>
      <c r="I115" s="77" t="s">
        <v>114</v>
      </c>
      <c r="J115" s="77" t="s">
        <v>174</v>
      </c>
      <c r="K115" s="77" t="s">
        <v>28</v>
      </c>
      <c r="L115" s="77" t="s">
        <v>92</v>
      </c>
      <c r="M115" s="77" t="s">
        <v>2419</v>
      </c>
      <c r="N115" s="77" t="s">
        <v>2494</v>
      </c>
      <c r="O115" s="77"/>
      <c r="P115" s="77"/>
      <c r="Q115" s="77" t="s">
        <v>3731</v>
      </c>
      <c r="R115" s="77" t="s">
        <v>28</v>
      </c>
      <c r="S115" s="77" t="s">
        <v>3732</v>
      </c>
      <c r="T115" s="77" t="s">
        <v>126</v>
      </c>
      <c r="U115" s="77" t="s">
        <v>3733</v>
      </c>
      <c r="V115" s="77" t="s">
        <v>98</v>
      </c>
      <c r="W115" s="77" t="s">
        <v>1039</v>
      </c>
      <c r="X115" s="77" t="s">
        <v>174</v>
      </c>
      <c r="Y115" s="77" t="s">
        <v>1091</v>
      </c>
      <c r="Z115" s="77" t="s">
        <v>3734</v>
      </c>
      <c r="AA115" s="77" t="s">
        <v>3735</v>
      </c>
      <c r="AB115" s="77" t="s">
        <v>3731</v>
      </c>
      <c r="AC115" s="77">
        <v>5632840</v>
      </c>
      <c r="AD115" s="77" t="s">
        <v>28</v>
      </c>
      <c r="AE115" s="77" t="s">
        <v>3736</v>
      </c>
      <c r="AF115" s="77" t="s">
        <v>28</v>
      </c>
      <c r="AG115" s="77" t="s">
        <v>3736</v>
      </c>
      <c r="AH115" s="77" t="s">
        <v>2702</v>
      </c>
      <c r="AI115" s="77" t="s">
        <v>1155</v>
      </c>
      <c r="AJ115" s="77" t="s">
        <v>107</v>
      </c>
      <c r="AK115" s="77" t="s">
        <v>114</v>
      </c>
      <c r="AL115" s="77">
        <v>20100</v>
      </c>
      <c r="AM115" s="77"/>
      <c r="AN115" s="77" t="s">
        <v>2491</v>
      </c>
      <c r="AO115" s="77" t="s">
        <v>274</v>
      </c>
      <c r="AP115" s="77" t="s">
        <v>275</v>
      </c>
      <c r="AQ115" s="77" t="s">
        <v>276</v>
      </c>
      <c r="AR115" s="77" t="s">
        <v>3737</v>
      </c>
      <c r="AS115" s="77" t="s">
        <v>3738</v>
      </c>
      <c r="AT115" s="77" t="s">
        <v>3676</v>
      </c>
      <c r="AU115" s="77"/>
      <c r="AV115" s="77" t="s">
        <v>3739</v>
      </c>
      <c r="AW115" s="77"/>
      <c r="AX115" s="77"/>
      <c r="AY115" s="77"/>
      <c r="AZ115" s="77"/>
      <c r="BA115" s="77">
        <v>84727721</v>
      </c>
      <c r="BB115" s="77" t="s">
        <v>113</v>
      </c>
      <c r="BC115" s="77" t="s">
        <v>324</v>
      </c>
      <c r="BD115" s="77" t="s">
        <v>1049</v>
      </c>
      <c r="BE115" s="77" t="s">
        <v>114</v>
      </c>
      <c r="BF115" s="77"/>
      <c r="BG115" s="77" t="s">
        <v>112</v>
      </c>
      <c r="BH115" s="77" t="s">
        <v>181</v>
      </c>
      <c r="BI115" s="77" t="s">
        <v>114</v>
      </c>
      <c r="BJ115" s="77"/>
      <c r="BK115" s="77" t="s">
        <v>201</v>
      </c>
      <c r="BL115" s="77"/>
      <c r="BM115" s="77" t="s">
        <v>115</v>
      </c>
      <c r="BN115" s="77" t="s">
        <v>141</v>
      </c>
    </row>
    <row r="116" spans="1:66">
      <c r="A116" s="77">
        <v>140</v>
      </c>
      <c r="B116" s="77" t="s">
        <v>84</v>
      </c>
      <c r="C116" s="77" t="s">
        <v>85</v>
      </c>
      <c r="D116" s="77" t="s">
        <v>2290</v>
      </c>
      <c r="E116" s="77" t="s">
        <v>2291</v>
      </c>
      <c r="F116" s="77" t="s">
        <v>577</v>
      </c>
      <c r="G116" s="77" t="s">
        <v>2292</v>
      </c>
      <c r="H116" s="77" t="s">
        <v>19</v>
      </c>
      <c r="I116" s="77" t="s">
        <v>114</v>
      </c>
      <c r="J116" s="77" t="s">
        <v>129</v>
      </c>
      <c r="K116" s="77" t="s">
        <v>19</v>
      </c>
      <c r="L116" s="77" t="s">
        <v>92</v>
      </c>
      <c r="M116" s="77" t="s">
        <v>122</v>
      </c>
      <c r="N116" s="77" t="s">
        <v>2293</v>
      </c>
      <c r="O116" s="77"/>
      <c r="P116" s="77"/>
      <c r="Q116" s="77" t="s">
        <v>2294</v>
      </c>
      <c r="R116" s="77" t="s">
        <v>19</v>
      </c>
      <c r="S116" s="77" t="s">
        <v>2295</v>
      </c>
      <c r="T116" s="77" t="s">
        <v>126</v>
      </c>
      <c r="U116" s="77" t="s">
        <v>2296</v>
      </c>
      <c r="V116" s="77" t="s">
        <v>98</v>
      </c>
      <c r="W116" s="77" t="s">
        <v>1039</v>
      </c>
      <c r="X116" s="77" t="s">
        <v>129</v>
      </c>
      <c r="Y116" s="77" t="s">
        <v>130</v>
      </c>
      <c r="Z116" s="77" t="s">
        <v>131</v>
      </c>
      <c r="AA116" s="77" t="s">
        <v>132</v>
      </c>
      <c r="AB116" s="77" t="s">
        <v>2294</v>
      </c>
      <c r="AC116" s="77">
        <v>5632803</v>
      </c>
      <c r="AD116" s="77" t="s">
        <v>19</v>
      </c>
      <c r="AE116" s="77" t="s">
        <v>2297</v>
      </c>
      <c r="AF116" s="77" t="s">
        <v>19</v>
      </c>
      <c r="AG116" s="77" t="s">
        <v>2298</v>
      </c>
      <c r="AH116" s="77" t="s">
        <v>2299</v>
      </c>
      <c r="AI116" s="77" t="s">
        <v>1049</v>
      </c>
      <c r="AJ116" s="77" t="s">
        <v>107</v>
      </c>
      <c r="AK116" s="77" t="s">
        <v>114</v>
      </c>
      <c r="AL116" s="77">
        <v>5480</v>
      </c>
      <c r="AM116" s="77"/>
      <c r="AN116" s="77" t="s">
        <v>2293</v>
      </c>
      <c r="AO116" s="77" t="s">
        <v>274</v>
      </c>
      <c r="AP116" s="77" t="s">
        <v>275</v>
      </c>
      <c r="AQ116" s="77" t="s">
        <v>459</v>
      </c>
      <c r="AR116" s="77" t="s">
        <v>3740</v>
      </c>
      <c r="AS116" s="77" t="s">
        <v>3741</v>
      </c>
      <c r="AT116" s="77" t="s">
        <v>3676</v>
      </c>
      <c r="AU116" s="77"/>
      <c r="AV116" s="77" t="s">
        <v>3742</v>
      </c>
      <c r="AW116" s="77"/>
      <c r="AX116" s="77"/>
      <c r="AY116" s="77"/>
      <c r="AZ116" s="77"/>
      <c r="BA116" s="77">
        <v>84989562</v>
      </c>
      <c r="BB116" s="77" t="s">
        <v>113</v>
      </c>
      <c r="BC116" s="77" t="s">
        <v>324</v>
      </c>
      <c r="BD116" s="77" t="s">
        <v>1049</v>
      </c>
      <c r="BE116" s="77" t="s">
        <v>114</v>
      </c>
      <c r="BF116" s="77"/>
      <c r="BG116" s="77" t="s">
        <v>139</v>
      </c>
      <c r="BH116" s="77" t="s">
        <v>181</v>
      </c>
      <c r="BI116" s="77" t="s">
        <v>114</v>
      </c>
      <c r="BJ116" s="77"/>
      <c r="BK116" s="77" t="s">
        <v>201</v>
      </c>
      <c r="BL116" s="77"/>
      <c r="BM116" s="77" t="s">
        <v>140</v>
      </c>
      <c r="BN116" s="77" t="s">
        <v>141</v>
      </c>
    </row>
    <row r="117" spans="1:66">
      <c r="A117" s="77">
        <v>141</v>
      </c>
      <c r="B117" s="77" t="s">
        <v>84</v>
      </c>
      <c r="C117" s="77" t="s">
        <v>85</v>
      </c>
      <c r="D117" s="77" t="s">
        <v>2293</v>
      </c>
      <c r="E117" s="77" t="s">
        <v>3743</v>
      </c>
      <c r="F117" s="77" t="s">
        <v>432</v>
      </c>
      <c r="G117" s="77" t="s">
        <v>3744</v>
      </c>
      <c r="H117" s="77" t="s">
        <v>3745</v>
      </c>
      <c r="I117" s="77" t="s">
        <v>3531</v>
      </c>
      <c r="J117" s="77" t="s">
        <v>121</v>
      </c>
      <c r="K117" s="77" t="s">
        <v>2401</v>
      </c>
      <c r="L117" s="77" t="s">
        <v>2383</v>
      </c>
      <c r="M117" s="77" t="s">
        <v>3532</v>
      </c>
      <c r="N117" s="77" t="s">
        <v>114</v>
      </c>
      <c r="O117" s="77" t="s">
        <v>2401</v>
      </c>
      <c r="P117" s="77" t="s">
        <v>3746</v>
      </c>
      <c r="Q117" s="77" t="s">
        <v>2293</v>
      </c>
      <c r="R117" s="77" t="s">
        <v>19</v>
      </c>
      <c r="S117" s="77" t="s">
        <v>3747</v>
      </c>
      <c r="T117" s="77" t="s">
        <v>126</v>
      </c>
      <c r="U117" s="77" t="s">
        <v>2425</v>
      </c>
      <c r="V117" s="77" t="s">
        <v>98</v>
      </c>
      <c r="W117" s="77" t="s">
        <v>1039</v>
      </c>
      <c r="X117" s="77" t="s">
        <v>129</v>
      </c>
      <c r="Y117" s="77" t="s">
        <v>130</v>
      </c>
      <c r="Z117" s="77" t="s">
        <v>3748</v>
      </c>
      <c r="AA117" s="77" t="s">
        <v>3749</v>
      </c>
      <c r="AB117" s="77" t="s">
        <v>2293</v>
      </c>
      <c r="AC117" s="77">
        <v>5632754</v>
      </c>
      <c r="AD117" s="77" t="s">
        <v>19</v>
      </c>
      <c r="AE117" s="77" t="s">
        <v>3750</v>
      </c>
      <c r="AF117" s="77" t="s">
        <v>19</v>
      </c>
      <c r="AG117" s="77" t="s">
        <v>3751</v>
      </c>
      <c r="AH117" s="77" t="s">
        <v>2299</v>
      </c>
      <c r="AI117" s="77" t="s">
        <v>1049</v>
      </c>
      <c r="AJ117" s="77" t="s">
        <v>107</v>
      </c>
      <c r="AK117" s="77" t="s">
        <v>114</v>
      </c>
      <c r="AL117" s="77">
        <v>5880</v>
      </c>
      <c r="AM117" s="77"/>
      <c r="AN117" s="77" t="s">
        <v>114</v>
      </c>
      <c r="AO117" s="77" t="s">
        <v>274</v>
      </c>
      <c r="AP117" s="77" t="s">
        <v>275</v>
      </c>
      <c r="AQ117" s="77" t="s">
        <v>276</v>
      </c>
      <c r="AR117" s="77" t="s">
        <v>3752</v>
      </c>
      <c r="AS117" s="77" t="s">
        <v>3753</v>
      </c>
      <c r="AT117" s="77" t="s">
        <v>3676</v>
      </c>
      <c r="AU117" s="77"/>
      <c r="AV117" s="77" t="s">
        <v>3754</v>
      </c>
      <c r="AW117" s="77"/>
      <c r="AX117" s="77"/>
      <c r="AY117" s="77"/>
      <c r="AZ117" s="77"/>
      <c r="BA117" s="77">
        <v>84922728</v>
      </c>
      <c r="BB117" s="77" t="s">
        <v>113</v>
      </c>
      <c r="BC117" s="77" t="s">
        <v>324</v>
      </c>
      <c r="BD117" s="77" t="s">
        <v>1049</v>
      </c>
      <c r="BE117" s="77" t="s">
        <v>114</v>
      </c>
      <c r="BF117" s="77"/>
      <c r="BG117" s="77" t="s">
        <v>139</v>
      </c>
      <c r="BH117" s="77" t="s">
        <v>181</v>
      </c>
      <c r="BI117" s="77" t="s">
        <v>114</v>
      </c>
      <c r="BJ117" s="77"/>
      <c r="BK117" s="77" t="s">
        <v>201</v>
      </c>
      <c r="BL117" s="77"/>
      <c r="BM117" s="77" t="s">
        <v>115</v>
      </c>
      <c r="BN117" s="77" t="s">
        <v>3542</v>
      </c>
    </row>
    <row r="118" spans="1:66">
      <c r="A118" s="77">
        <v>142</v>
      </c>
      <c r="B118" s="77" t="s">
        <v>84</v>
      </c>
      <c r="C118" s="77" t="s">
        <v>85</v>
      </c>
      <c r="D118" s="77" t="s">
        <v>117</v>
      </c>
      <c r="E118" s="77" t="s">
        <v>3755</v>
      </c>
      <c r="F118" s="77" t="s">
        <v>2595</v>
      </c>
      <c r="G118" s="77" t="s">
        <v>3756</v>
      </c>
      <c r="H118" s="77" t="s">
        <v>3757</v>
      </c>
      <c r="I118" s="77" t="s">
        <v>114</v>
      </c>
      <c r="J118" s="77" t="s">
        <v>174</v>
      </c>
      <c r="K118" s="77" t="s">
        <v>2595</v>
      </c>
      <c r="L118" s="77" t="s">
        <v>2337</v>
      </c>
      <c r="M118" s="77" t="s">
        <v>2338</v>
      </c>
      <c r="N118" s="77" t="s">
        <v>114</v>
      </c>
      <c r="O118" s="77" t="s">
        <v>2595</v>
      </c>
      <c r="P118" s="77" t="s">
        <v>3758</v>
      </c>
      <c r="Q118" s="77" t="s">
        <v>3759</v>
      </c>
      <c r="R118" s="77" t="s">
        <v>26</v>
      </c>
      <c r="S118" s="77" t="s">
        <v>3760</v>
      </c>
      <c r="T118" s="77" t="s">
        <v>126</v>
      </c>
      <c r="U118" s="77" t="s">
        <v>3761</v>
      </c>
      <c r="V118" s="77" t="s">
        <v>98</v>
      </c>
      <c r="W118" s="77" t="s">
        <v>267</v>
      </c>
      <c r="X118" s="77" t="s">
        <v>174</v>
      </c>
      <c r="Y118" s="77" t="s">
        <v>568</v>
      </c>
      <c r="Z118" s="77" t="s">
        <v>3762</v>
      </c>
      <c r="AA118" s="77" t="s">
        <v>2889</v>
      </c>
      <c r="AB118" s="77" t="s">
        <v>3759</v>
      </c>
      <c r="AC118" s="77">
        <v>5632498</v>
      </c>
      <c r="AD118" s="77" t="s">
        <v>26</v>
      </c>
      <c r="AE118" s="77" t="s">
        <v>3763</v>
      </c>
      <c r="AF118" s="77" t="s">
        <v>26</v>
      </c>
      <c r="AG118" s="77" t="s">
        <v>3764</v>
      </c>
      <c r="AH118" s="77" t="s">
        <v>2256</v>
      </c>
      <c r="AI118" s="77" t="s">
        <v>273</v>
      </c>
      <c r="AJ118" s="77" t="s">
        <v>107</v>
      </c>
      <c r="AK118" s="77" t="s">
        <v>114</v>
      </c>
      <c r="AL118" s="77">
        <v>6080</v>
      </c>
      <c r="AM118" s="77"/>
      <c r="AN118" s="77" t="s">
        <v>114</v>
      </c>
      <c r="AO118" s="77" t="s">
        <v>274</v>
      </c>
      <c r="AP118" s="77" t="s">
        <v>275</v>
      </c>
      <c r="AQ118" s="77" t="s">
        <v>276</v>
      </c>
      <c r="AR118" s="77" t="s">
        <v>3765</v>
      </c>
      <c r="AS118" s="77" t="s">
        <v>3766</v>
      </c>
      <c r="AT118" s="77" t="s">
        <v>3676</v>
      </c>
      <c r="AU118" s="77"/>
      <c r="AV118" s="77" t="s">
        <v>3767</v>
      </c>
      <c r="AW118" s="77"/>
      <c r="AX118" s="77"/>
      <c r="AY118" s="77"/>
      <c r="AZ118" s="77"/>
      <c r="BA118" s="77">
        <v>85262468</v>
      </c>
      <c r="BB118" s="77" t="s">
        <v>113</v>
      </c>
      <c r="BC118" s="77" t="s">
        <v>396</v>
      </c>
      <c r="BD118" s="77" t="s">
        <v>273</v>
      </c>
      <c r="BE118" s="77" t="s">
        <v>114</v>
      </c>
      <c r="BF118" s="77"/>
      <c r="BG118" s="77" t="s">
        <v>362</v>
      </c>
      <c r="BH118" s="77" t="s">
        <v>181</v>
      </c>
      <c r="BI118" s="77" t="s">
        <v>114</v>
      </c>
      <c r="BJ118" s="77"/>
      <c r="BK118" s="77" t="s">
        <v>201</v>
      </c>
      <c r="BL118" s="77"/>
      <c r="BM118" s="77" t="s">
        <v>140</v>
      </c>
      <c r="BN118" s="77" t="s">
        <v>141</v>
      </c>
    </row>
    <row r="119" spans="1:66">
      <c r="A119" s="77">
        <v>143</v>
      </c>
      <c r="B119" s="77" t="s">
        <v>84</v>
      </c>
      <c r="C119" s="77" t="s">
        <v>85</v>
      </c>
      <c r="D119" s="77"/>
      <c r="E119" s="77" t="s">
        <v>3768</v>
      </c>
      <c r="F119" s="77"/>
      <c r="G119" s="77" t="s">
        <v>3769</v>
      </c>
      <c r="H119" s="77" t="s">
        <v>3770</v>
      </c>
      <c r="I119" s="77" t="s">
        <v>114</v>
      </c>
      <c r="J119" s="77" t="s">
        <v>129</v>
      </c>
      <c r="K119" s="77" t="s">
        <v>19</v>
      </c>
      <c r="L119" s="77" t="s">
        <v>2337</v>
      </c>
      <c r="M119" s="77" t="s">
        <v>2338</v>
      </c>
      <c r="N119" s="77"/>
      <c r="O119" s="77"/>
      <c r="P119" s="77"/>
      <c r="Q119" s="77" t="s">
        <v>3771</v>
      </c>
      <c r="R119" s="77" t="s">
        <v>19</v>
      </c>
      <c r="S119" s="77" t="s">
        <v>3772</v>
      </c>
      <c r="T119" s="77" t="s">
        <v>96</v>
      </c>
      <c r="U119" s="77" t="s">
        <v>3773</v>
      </c>
      <c r="V119" s="77" t="s">
        <v>98</v>
      </c>
      <c r="W119" s="77" t="s">
        <v>267</v>
      </c>
      <c r="X119" s="77" t="s">
        <v>191</v>
      </c>
      <c r="Y119" s="77" t="s">
        <v>2169</v>
      </c>
      <c r="Z119" s="77" t="s">
        <v>3774</v>
      </c>
      <c r="AA119" s="77" t="s">
        <v>3775</v>
      </c>
      <c r="AB119" s="77" t="s">
        <v>3771</v>
      </c>
      <c r="AC119" s="77">
        <v>5632438</v>
      </c>
      <c r="AD119" s="77" t="s">
        <v>19</v>
      </c>
      <c r="AE119" s="77" t="s">
        <v>3773</v>
      </c>
      <c r="AF119" s="77" t="s">
        <v>19</v>
      </c>
      <c r="AG119" s="77" t="s">
        <v>3773</v>
      </c>
      <c r="AH119" s="77" t="s">
        <v>2256</v>
      </c>
      <c r="AI119" s="77" t="s">
        <v>273</v>
      </c>
      <c r="AJ119" s="77" t="s">
        <v>107</v>
      </c>
      <c r="AK119" s="77" t="s">
        <v>114</v>
      </c>
      <c r="AL119" s="77">
        <v>6180</v>
      </c>
      <c r="AM119" s="77" t="s">
        <v>299</v>
      </c>
      <c r="AN119" s="77" t="s">
        <v>114</v>
      </c>
      <c r="AO119" s="77" t="s">
        <v>300</v>
      </c>
      <c r="AP119" s="77" t="s">
        <v>275</v>
      </c>
      <c r="AQ119" s="77" t="s">
        <v>459</v>
      </c>
      <c r="AR119" s="77" t="s">
        <v>3776</v>
      </c>
      <c r="AS119" s="77" t="s">
        <v>3777</v>
      </c>
      <c r="AT119" s="77" t="s">
        <v>3676</v>
      </c>
      <c r="AU119" s="77"/>
      <c r="AV119" s="77" t="s">
        <v>3778</v>
      </c>
      <c r="AW119" s="77"/>
      <c r="AX119" s="77"/>
      <c r="AY119" s="77"/>
      <c r="AZ119" s="77"/>
      <c r="BA119" s="77">
        <v>67364555</v>
      </c>
      <c r="BB119" s="77" t="s">
        <v>113</v>
      </c>
      <c r="BC119" s="77" t="s">
        <v>324</v>
      </c>
      <c r="BD119" s="77" t="s">
        <v>273</v>
      </c>
      <c r="BE119" s="77" t="s">
        <v>114</v>
      </c>
      <c r="BF119" s="77"/>
      <c r="BG119" s="77" t="s">
        <v>139</v>
      </c>
      <c r="BH119" s="77" t="s">
        <v>181</v>
      </c>
      <c r="BI119" s="77" t="s">
        <v>114</v>
      </c>
      <c r="BJ119" s="77"/>
      <c r="BK119" s="77" t="s">
        <v>507</v>
      </c>
      <c r="BL119" s="77"/>
      <c r="BM119" s="77" t="s">
        <v>140</v>
      </c>
      <c r="BN119" s="77"/>
    </row>
    <row r="120" spans="1:66">
      <c r="A120" s="77">
        <v>144</v>
      </c>
      <c r="B120" s="77" t="s">
        <v>84</v>
      </c>
      <c r="C120" s="77" t="s">
        <v>85</v>
      </c>
      <c r="D120" s="77" t="s">
        <v>3779</v>
      </c>
      <c r="E120" s="77" t="s">
        <v>3780</v>
      </c>
      <c r="F120" s="77" t="s">
        <v>577</v>
      </c>
      <c r="G120" s="77" t="s">
        <v>3781</v>
      </c>
      <c r="H120" s="77" t="s">
        <v>3782</v>
      </c>
      <c r="I120" s="77" t="s">
        <v>114</v>
      </c>
      <c r="J120" s="77" t="s">
        <v>174</v>
      </c>
      <c r="K120" s="77" t="s">
        <v>28</v>
      </c>
      <c r="L120" s="77" t="s">
        <v>92</v>
      </c>
      <c r="M120" s="77" t="s">
        <v>2365</v>
      </c>
      <c r="N120" s="77" t="s">
        <v>3391</v>
      </c>
      <c r="O120" s="77"/>
      <c r="P120" s="77"/>
      <c r="Q120" s="77" t="s">
        <v>3783</v>
      </c>
      <c r="R120" s="77" t="s">
        <v>28</v>
      </c>
      <c r="S120" s="77" t="s">
        <v>3784</v>
      </c>
      <c r="T120" s="77" t="s">
        <v>126</v>
      </c>
      <c r="U120" s="77" t="s">
        <v>3785</v>
      </c>
      <c r="V120" s="77" t="s">
        <v>312</v>
      </c>
      <c r="W120" s="77" t="s">
        <v>267</v>
      </c>
      <c r="X120" s="77" t="s">
        <v>174</v>
      </c>
      <c r="Y120" s="77" t="s">
        <v>355</v>
      </c>
      <c r="Z120" s="77" t="s">
        <v>3786</v>
      </c>
      <c r="AA120" s="77" t="s">
        <v>3787</v>
      </c>
      <c r="AB120" s="77" t="s">
        <v>3783</v>
      </c>
      <c r="AC120" s="77">
        <v>5632382</v>
      </c>
      <c r="AD120" s="77" t="s">
        <v>28</v>
      </c>
      <c r="AE120" s="77" t="s">
        <v>3788</v>
      </c>
      <c r="AF120" s="77" t="s">
        <v>28</v>
      </c>
      <c r="AG120" s="77" t="s">
        <v>3789</v>
      </c>
      <c r="AH120" s="77" t="s">
        <v>2256</v>
      </c>
      <c r="AI120" s="77" t="s">
        <v>273</v>
      </c>
      <c r="AJ120" s="77" t="s">
        <v>107</v>
      </c>
      <c r="AK120" s="77" t="s">
        <v>114</v>
      </c>
      <c r="AL120" s="77">
        <v>6180</v>
      </c>
      <c r="AM120" s="77"/>
      <c r="AN120" s="77" t="s">
        <v>3391</v>
      </c>
      <c r="AO120" s="77" t="s">
        <v>274</v>
      </c>
      <c r="AP120" s="77" t="s">
        <v>275</v>
      </c>
      <c r="AQ120" s="77" t="s">
        <v>276</v>
      </c>
      <c r="AR120" s="77" t="s">
        <v>3790</v>
      </c>
      <c r="AS120" s="77" t="s">
        <v>3791</v>
      </c>
      <c r="AT120" s="77" t="s">
        <v>3676</v>
      </c>
      <c r="AU120" s="77"/>
      <c r="AV120" s="77" t="s">
        <v>3792</v>
      </c>
      <c r="AW120" s="77"/>
      <c r="AX120" s="77"/>
      <c r="AY120" s="77"/>
      <c r="AZ120" s="77"/>
      <c r="BA120" s="77">
        <v>74885572</v>
      </c>
      <c r="BB120" s="77" t="s">
        <v>113</v>
      </c>
      <c r="BC120" s="77" t="s">
        <v>324</v>
      </c>
      <c r="BD120" s="77" t="s">
        <v>273</v>
      </c>
      <c r="BE120" s="77" t="s">
        <v>114</v>
      </c>
      <c r="BF120" s="77"/>
      <c r="BG120" s="77" t="s">
        <v>362</v>
      </c>
      <c r="BH120" s="77" t="s">
        <v>181</v>
      </c>
      <c r="BI120" s="77" t="s">
        <v>114</v>
      </c>
      <c r="BJ120" s="77"/>
      <c r="BK120" s="77" t="s">
        <v>201</v>
      </c>
      <c r="BL120" s="77"/>
      <c r="BM120" s="77" t="s">
        <v>140</v>
      </c>
      <c r="BN120" s="77" t="s">
        <v>141</v>
      </c>
    </row>
    <row r="121" spans="1:66">
      <c r="A121" s="77">
        <v>145</v>
      </c>
      <c r="B121" s="77" t="s">
        <v>84</v>
      </c>
      <c r="C121" s="77" t="s">
        <v>85</v>
      </c>
      <c r="D121" s="77" t="s">
        <v>117</v>
      </c>
      <c r="E121" s="77" t="s">
        <v>3793</v>
      </c>
      <c r="F121" s="77" t="s">
        <v>2326</v>
      </c>
      <c r="G121" s="77" t="s">
        <v>3794</v>
      </c>
      <c r="H121" s="77" t="s">
        <v>3795</v>
      </c>
      <c r="I121" s="77" t="s">
        <v>3796</v>
      </c>
      <c r="J121" s="77" t="s">
        <v>191</v>
      </c>
      <c r="K121" s="77" t="s">
        <v>2326</v>
      </c>
      <c r="L121" s="77" t="s">
        <v>2873</v>
      </c>
      <c r="M121" s="77" t="s">
        <v>2874</v>
      </c>
      <c r="N121" s="77" t="s">
        <v>114</v>
      </c>
      <c r="O121" s="77" t="s">
        <v>451</v>
      </c>
      <c r="P121" s="77" t="s">
        <v>3797</v>
      </c>
      <c r="Q121" s="77" t="s">
        <v>3798</v>
      </c>
      <c r="R121" s="77" t="s">
        <v>26</v>
      </c>
      <c r="S121" s="77" t="s">
        <v>3799</v>
      </c>
      <c r="T121" s="77" t="s">
        <v>126</v>
      </c>
      <c r="U121" s="77" t="s">
        <v>3800</v>
      </c>
      <c r="V121" s="77" t="s">
        <v>98</v>
      </c>
      <c r="W121" s="77" t="s">
        <v>267</v>
      </c>
      <c r="X121" s="77" t="s">
        <v>174</v>
      </c>
      <c r="Y121" s="77" t="s">
        <v>515</v>
      </c>
      <c r="Z121" s="77" t="s">
        <v>717</v>
      </c>
      <c r="AA121" s="77" t="s">
        <v>718</v>
      </c>
      <c r="AB121" s="77" t="s">
        <v>3798</v>
      </c>
      <c r="AC121" s="77">
        <v>5632373</v>
      </c>
      <c r="AD121" s="77" t="s">
        <v>26</v>
      </c>
      <c r="AE121" s="77" t="s">
        <v>3801</v>
      </c>
      <c r="AF121" s="77" t="s">
        <v>26</v>
      </c>
      <c r="AG121" s="77" t="s">
        <v>3802</v>
      </c>
      <c r="AH121" s="77" t="s">
        <v>2256</v>
      </c>
      <c r="AI121" s="77" t="s">
        <v>273</v>
      </c>
      <c r="AJ121" s="77" t="s">
        <v>107</v>
      </c>
      <c r="AK121" s="77" t="s">
        <v>114</v>
      </c>
      <c r="AL121" s="77">
        <v>5880</v>
      </c>
      <c r="AM121" s="77"/>
      <c r="AN121" s="77" t="s">
        <v>114</v>
      </c>
      <c r="AO121" s="77" t="s">
        <v>274</v>
      </c>
      <c r="AP121" s="77" t="s">
        <v>275</v>
      </c>
      <c r="AQ121" s="77" t="s">
        <v>459</v>
      </c>
      <c r="AR121" s="77" t="s">
        <v>3803</v>
      </c>
      <c r="AS121" s="77" t="s">
        <v>3804</v>
      </c>
      <c r="AT121" s="77" t="s">
        <v>3676</v>
      </c>
      <c r="AU121" s="77"/>
      <c r="AV121" s="77" t="s">
        <v>3805</v>
      </c>
      <c r="AW121" s="77"/>
      <c r="AX121" s="77"/>
      <c r="AY121" s="77"/>
      <c r="AZ121" s="77"/>
      <c r="BA121" s="77">
        <v>83936941</v>
      </c>
      <c r="BB121" s="77" t="s">
        <v>113</v>
      </c>
      <c r="BC121" s="77" t="s">
        <v>324</v>
      </c>
      <c r="BD121" s="77" t="s">
        <v>273</v>
      </c>
      <c r="BE121" s="77" t="s">
        <v>114</v>
      </c>
      <c r="BF121" s="77"/>
      <c r="BG121" s="77" t="s">
        <v>362</v>
      </c>
      <c r="BH121" s="77" t="s">
        <v>181</v>
      </c>
      <c r="BI121" s="77" t="s">
        <v>114</v>
      </c>
      <c r="BJ121" s="77"/>
      <c r="BK121" s="77" t="s">
        <v>201</v>
      </c>
      <c r="BL121" s="77"/>
      <c r="BM121" s="77" t="s">
        <v>115</v>
      </c>
      <c r="BN121" s="77"/>
    </row>
    <row r="122" spans="1:66">
      <c r="A122" s="77">
        <v>146</v>
      </c>
      <c r="B122" s="77" t="s">
        <v>84</v>
      </c>
      <c r="C122" s="77" t="s">
        <v>85</v>
      </c>
      <c r="D122" s="77" t="s">
        <v>117</v>
      </c>
      <c r="E122" s="77" t="s">
        <v>3806</v>
      </c>
      <c r="F122" s="77" t="s">
        <v>2595</v>
      </c>
      <c r="G122" s="77" t="s">
        <v>3807</v>
      </c>
      <c r="H122" s="77" t="s">
        <v>3757</v>
      </c>
      <c r="I122" s="77" t="s">
        <v>114</v>
      </c>
      <c r="J122" s="77" t="s">
        <v>174</v>
      </c>
      <c r="K122" s="77" t="s">
        <v>2595</v>
      </c>
      <c r="L122" s="77" t="s">
        <v>2337</v>
      </c>
      <c r="M122" s="77" t="s">
        <v>2338</v>
      </c>
      <c r="N122" s="77" t="s">
        <v>114</v>
      </c>
      <c r="O122" s="77" t="s">
        <v>2595</v>
      </c>
      <c r="P122" s="77" t="s">
        <v>3808</v>
      </c>
      <c r="Q122" s="77" t="s">
        <v>3809</v>
      </c>
      <c r="R122" s="77" t="s">
        <v>35</v>
      </c>
      <c r="S122" s="77" t="s">
        <v>3810</v>
      </c>
      <c r="T122" s="77" t="s">
        <v>126</v>
      </c>
      <c r="U122" s="77" t="s">
        <v>3811</v>
      </c>
      <c r="V122" s="77" t="s">
        <v>98</v>
      </c>
      <c r="W122" s="77" t="s">
        <v>267</v>
      </c>
      <c r="X122" s="77" t="s">
        <v>174</v>
      </c>
      <c r="Y122" s="77" t="s">
        <v>1367</v>
      </c>
      <c r="Z122" s="77" t="s">
        <v>3671</v>
      </c>
      <c r="AA122" s="77" t="s">
        <v>1238</v>
      </c>
      <c r="AB122" s="77" t="s">
        <v>3809</v>
      </c>
      <c r="AC122" s="77">
        <v>5607022</v>
      </c>
      <c r="AD122" s="77" t="s">
        <v>26</v>
      </c>
      <c r="AE122" s="77" t="s">
        <v>3812</v>
      </c>
      <c r="AF122" s="77" t="s">
        <v>35</v>
      </c>
      <c r="AG122" s="77" t="s">
        <v>3812</v>
      </c>
      <c r="AH122" s="77"/>
      <c r="AI122" s="77" t="s">
        <v>273</v>
      </c>
      <c r="AJ122" s="77" t="s">
        <v>107</v>
      </c>
      <c r="AK122" s="77" t="s">
        <v>114</v>
      </c>
      <c r="AL122" s="77">
        <v>2940</v>
      </c>
      <c r="AM122" s="77"/>
      <c r="AN122" s="77" t="s">
        <v>114</v>
      </c>
      <c r="AO122" s="77" t="s">
        <v>2360</v>
      </c>
      <c r="AP122" s="77" t="s">
        <v>275</v>
      </c>
      <c r="AQ122" s="77"/>
      <c r="AR122" s="77" t="s">
        <v>3813</v>
      </c>
      <c r="AS122" s="77"/>
      <c r="AT122" s="77"/>
      <c r="AU122" s="77"/>
      <c r="AV122" s="77" t="s">
        <v>3814</v>
      </c>
      <c r="AW122" s="77"/>
      <c r="AX122" s="77"/>
      <c r="AY122" s="77"/>
      <c r="AZ122" s="77"/>
      <c r="BA122" s="77">
        <v>85259189</v>
      </c>
      <c r="BB122" s="77" t="s">
        <v>113</v>
      </c>
      <c r="BC122" s="77" t="s">
        <v>324</v>
      </c>
      <c r="BD122" s="77" t="s">
        <v>273</v>
      </c>
      <c r="BE122" s="77" t="s">
        <v>114</v>
      </c>
      <c r="BF122" s="77"/>
      <c r="BG122" s="77" t="s">
        <v>112</v>
      </c>
      <c r="BH122" s="77" t="s">
        <v>113</v>
      </c>
      <c r="BI122" s="77" t="s">
        <v>114</v>
      </c>
      <c r="BJ122" s="77"/>
      <c r="BK122" s="77"/>
      <c r="BL122" s="77"/>
      <c r="BM122" s="77" t="s">
        <v>140</v>
      </c>
      <c r="BN122" s="77" t="s">
        <v>141</v>
      </c>
    </row>
    <row r="123" spans="1:66">
      <c r="A123" s="77">
        <v>147</v>
      </c>
      <c r="B123" s="77" t="s">
        <v>84</v>
      </c>
      <c r="C123" s="77" t="s">
        <v>85</v>
      </c>
      <c r="D123" s="77" t="s">
        <v>121</v>
      </c>
      <c r="E123" s="77" t="s">
        <v>3815</v>
      </c>
      <c r="F123" s="77" t="s">
        <v>119</v>
      </c>
      <c r="G123" s="77" t="s">
        <v>3816</v>
      </c>
      <c r="H123" s="77" t="s">
        <v>2270</v>
      </c>
      <c r="I123" s="77" t="s">
        <v>114</v>
      </c>
      <c r="J123" s="77" t="s">
        <v>174</v>
      </c>
      <c r="K123" s="77" t="s">
        <v>22</v>
      </c>
      <c r="L123" s="77" t="s">
        <v>2466</v>
      </c>
      <c r="M123" s="77" t="s">
        <v>2467</v>
      </c>
      <c r="N123" s="77" t="s">
        <v>114</v>
      </c>
      <c r="O123" s="77"/>
      <c r="P123" s="77"/>
      <c r="Q123" s="77" t="s">
        <v>3817</v>
      </c>
      <c r="R123" s="77" t="s">
        <v>22</v>
      </c>
      <c r="S123" s="77" t="s">
        <v>3818</v>
      </c>
      <c r="T123" s="77" t="s">
        <v>126</v>
      </c>
      <c r="U123" s="77" t="s">
        <v>3819</v>
      </c>
      <c r="V123" s="77" t="s">
        <v>98</v>
      </c>
      <c r="W123" s="77" t="s">
        <v>267</v>
      </c>
      <c r="X123" s="77" t="s">
        <v>174</v>
      </c>
      <c r="Y123" s="77" t="s">
        <v>705</v>
      </c>
      <c r="Z123" s="77" t="s">
        <v>2953</v>
      </c>
      <c r="AA123" s="77" t="s">
        <v>2954</v>
      </c>
      <c r="AB123" s="77" t="s">
        <v>3817</v>
      </c>
      <c r="AC123" s="77">
        <v>5606450</v>
      </c>
      <c r="AD123" s="77" t="s">
        <v>22</v>
      </c>
      <c r="AE123" s="77" t="s">
        <v>3820</v>
      </c>
      <c r="AF123" s="77" t="s">
        <v>22</v>
      </c>
      <c r="AG123" s="77" t="s">
        <v>3820</v>
      </c>
      <c r="AH123" s="77" t="s">
        <v>2256</v>
      </c>
      <c r="AI123" s="77" t="s">
        <v>273</v>
      </c>
      <c r="AJ123" s="77" t="s">
        <v>107</v>
      </c>
      <c r="AK123" s="77" t="s">
        <v>114</v>
      </c>
      <c r="AL123" s="77">
        <v>5680</v>
      </c>
      <c r="AM123" s="77"/>
      <c r="AN123" s="77" t="s">
        <v>114</v>
      </c>
      <c r="AO123" s="77" t="s">
        <v>274</v>
      </c>
      <c r="AP123" s="77" t="s">
        <v>275</v>
      </c>
      <c r="AQ123" s="77" t="s">
        <v>276</v>
      </c>
      <c r="AR123" s="77" t="s">
        <v>3821</v>
      </c>
      <c r="AS123" s="77" t="s">
        <v>3822</v>
      </c>
      <c r="AT123" s="77" t="s">
        <v>3676</v>
      </c>
      <c r="AU123" s="77"/>
      <c r="AV123" s="77" t="s">
        <v>3823</v>
      </c>
      <c r="AW123" s="77"/>
      <c r="AX123" s="77"/>
      <c r="AY123" s="77"/>
      <c r="AZ123" s="77"/>
      <c r="BA123" s="77">
        <v>80180115</v>
      </c>
      <c r="BB123" s="77" t="s">
        <v>113</v>
      </c>
      <c r="BC123" s="77" t="s">
        <v>324</v>
      </c>
      <c r="BD123" s="77" t="s">
        <v>273</v>
      </c>
      <c r="BE123" s="77" t="s">
        <v>114</v>
      </c>
      <c r="BF123" s="77"/>
      <c r="BG123" s="77" t="s">
        <v>362</v>
      </c>
      <c r="BH123" s="77" t="s">
        <v>181</v>
      </c>
      <c r="BI123" s="77" t="s">
        <v>114</v>
      </c>
      <c r="BJ123" s="77"/>
      <c r="BK123" s="77" t="s">
        <v>201</v>
      </c>
      <c r="BL123" s="77"/>
      <c r="BM123" s="77" t="s">
        <v>140</v>
      </c>
      <c r="BN123" s="77" t="s">
        <v>141</v>
      </c>
    </row>
    <row r="124" spans="1:66">
      <c r="A124" s="77">
        <v>148</v>
      </c>
      <c r="B124" s="77" t="s">
        <v>84</v>
      </c>
      <c r="C124" s="77" t="s">
        <v>85</v>
      </c>
      <c r="D124" s="77" t="s">
        <v>223</v>
      </c>
      <c r="E124" s="77" t="s">
        <v>3824</v>
      </c>
      <c r="F124" s="77" t="s">
        <v>119</v>
      </c>
      <c r="G124" s="77" t="s">
        <v>3825</v>
      </c>
      <c r="H124" s="77" t="s">
        <v>3826</v>
      </c>
      <c r="I124" s="77" t="s">
        <v>114</v>
      </c>
      <c r="J124" s="77" t="s">
        <v>121</v>
      </c>
      <c r="K124" s="77" t="s">
        <v>1068</v>
      </c>
      <c r="L124" s="77" t="s">
        <v>92</v>
      </c>
      <c r="M124" s="77" t="s">
        <v>2365</v>
      </c>
      <c r="N124" s="77" t="s">
        <v>3826</v>
      </c>
      <c r="O124" s="77"/>
      <c r="P124" s="77"/>
      <c r="Q124" s="77" t="s">
        <v>3827</v>
      </c>
      <c r="R124" s="77" t="s">
        <v>1068</v>
      </c>
      <c r="S124" s="77" t="s">
        <v>3828</v>
      </c>
      <c r="T124" s="77" t="s">
        <v>126</v>
      </c>
      <c r="U124" s="77" t="s">
        <v>3829</v>
      </c>
      <c r="V124" s="77" t="s">
        <v>98</v>
      </c>
      <c r="W124" s="77" t="s">
        <v>267</v>
      </c>
      <c r="X124" s="77" t="s">
        <v>191</v>
      </c>
      <c r="Y124" s="77" t="s">
        <v>1325</v>
      </c>
      <c r="Z124" s="77" t="s">
        <v>1326</v>
      </c>
      <c r="AA124" s="77" t="s">
        <v>1327</v>
      </c>
      <c r="AB124" s="77" t="s">
        <v>3827</v>
      </c>
      <c r="AC124" s="77">
        <v>5606333</v>
      </c>
      <c r="AD124" s="77" t="s">
        <v>24</v>
      </c>
      <c r="AE124" s="77" t="s">
        <v>3830</v>
      </c>
      <c r="AF124" s="77" t="s">
        <v>1068</v>
      </c>
      <c r="AG124" s="77" t="s">
        <v>3831</v>
      </c>
      <c r="AH124" s="77"/>
      <c r="AI124" s="77" t="s">
        <v>633</v>
      </c>
      <c r="AJ124" s="77" t="s">
        <v>107</v>
      </c>
      <c r="AK124" s="77" t="s">
        <v>114</v>
      </c>
      <c r="AL124" s="77">
        <v>18400</v>
      </c>
      <c r="AM124" s="77"/>
      <c r="AN124" s="77" t="s">
        <v>3826</v>
      </c>
      <c r="AO124" s="77" t="s">
        <v>2360</v>
      </c>
      <c r="AP124" s="77" t="s">
        <v>275</v>
      </c>
      <c r="AQ124" s="77"/>
      <c r="AR124" s="77" t="s">
        <v>3832</v>
      </c>
      <c r="AS124" s="77"/>
      <c r="AT124" s="77"/>
      <c r="AU124" s="77"/>
      <c r="AV124" s="77" t="s">
        <v>3833</v>
      </c>
      <c r="AW124" s="77"/>
      <c r="AX124" s="77"/>
      <c r="AY124" s="77"/>
      <c r="AZ124" s="77"/>
      <c r="BA124" s="77">
        <v>85096199</v>
      </c>
      <c r="BB124" s="77" t="s">
        <v>113</v>
      </c>
      <c r="BC124" s="77" t="s">
        <v>324</v>
      </c>
      <c r="BD124" s="77" t="s">
        <v>633</v>
      </c>
      <c r="BE124" s="77" t="s">
        <v>114</v>
      </c>
      <c r="BF124" s="77"/>
      <c r="BG124" s="77" t="s">
        <v>112</v>
      </c>
      <c r="BH124" s="77" t="s">
        <v>113</v>
      </c>
      <c r="BI124" s="77" t="s">
        <v>114</v>
      </c>
      <c r="BJ124" s="77"/>
      <c r="BK124" s="77"/>
      <c r="BL124" s="77"/>
      <c r="BM124" s="77" t="s">
        <v>140</v>
      </c>
      <c r="BN124" s="77" t="s">
        <v>141</v>
      </c>
    </row>
    <row r="125" spans="1:66">
      <c r="A125" s="77">
        <v>149</v>
      </c>
      <c r="B125" s="77" t="s">
        <v>84</v>
      </c>
      <c r="C125" s="77" t="s">
        <v>85</v>
      </c>
      <c r="D125" s="77" t="s">
        <v>3834</v>
      </c>
      <c r="E125" s="77" t="s">
        <v>3835</v>
      </c>
      <c r="F125" s="77" t="s">
        <v>2519</v>
      </c>
      <c r="G125" s="77" t="s">
        <v>3836</v>
      </c>
      <c r="H125" s="77" t="s">
        <v>3837</v>
      </c>
      <c r="I125" s="77" t="s">
        <v>2795</v>
      </c>
      <c r="J125" s="77"/>
      <c r="K125" s="77" t="s">
        <v>3503</v>
      </c>
      <c r="L125" s="77" t="s">
        <v>2479</v>
      </c>
      <c r="M125" s="77" t="s">
        <v>2599</v>
      </c>
      <c r="N125" s="77" t="s">
        <v>114</v>
      </c>
      <c r="O125" s="77" t="s">
        <v>3503</v>
      </c>
      <c r="P125" s="77" t="s">
        <v>3838</v>
      </c>
      <c r="Q125" s="77" t="s">
        <v>3839</v>
      </c>
      <c r="R125" s="77" t="s">
        <v>35</v>
      </c>
      <c r="S125" s="77" t="s">
        <v>3840</v>
      </c>
      <c r="T125" s="77" t="s">
        <v>126</v>
      </c>
      <c r="U125" s="77" t="s">
        <v>3841</v>
      </c>
      <c r="V125" s="77" t="s">
        <v>98</v>
      </c>
      <c r="W125" s="77" t="s">
        <v>267</v>
      </c>
      <c r="X125" s="77" t="s">
        <v>174</v>
      </c>
      <c r="Y125" s="77" t="s">
        <v>293</v>
      </c>
      <c r="Z125" s="77" t="s">
        <v>3316</v>
      </c>
      <c r="AA125" s="77" t="s">
        <v>3317</v>
      </c>
      <c r="AB125" s="77" t="s">
        <v>3839</v>
      </c>
      <c r="AC125" s="77">
        <v>5606306</v>
      </c>
      <c r="AD125" s="77" t="s">
        <v>35</v>
      </c>
      <c r="AE125" s="77" t="s">
        <v>3842</v>
      </c>
      <c r="AF125" s="77" t="s">
        <v>35</v>
      </c>
      <c r="AG125" s="77" t="s">
        <v>3843</v>
      </c>
      <c r="AH125" s="77" t="s">
        <v>2256</v>
      </c>
      <c r="AI125" s="77" t="s">
        <v>273</v>
      </c>
      <c r="AJ125" s="77" t="s">
        <v>107</v>
      </c>
      <c r="AK125" s="77" t="s">
        <v>114</v>
      </c>
      <c r="AL125" s="77">
        <v>6180</v>
      </c>
      <c r="AM125" s="77"/>
      <c r="AN125" s="77" t="s">
        <v>114</v>
      </c>
      <c r="AO125" s="77" t="s">
        <v>274</v>
      </c>
      <c r="AP125" s="77" t="s">
        <v>275</v>
      </c>
      <c r="AQ125" s="77" t="s">
        <v>276</v>
      </c>
      <c r="AR125" s="77" t="s">
        <v>3844</v>
      </c>
      <c r="AS125" s="77" t="s">
        <v>3845</v>
      </c>
      <c r="AT125" s="77" t="s">
        <v>3676</v>
      </c>
      <c r="AU125" s="77"/>
      <c r="AV125" s="77" t="s">
        <v>3846</v>
      </c>
      <c r="AW125" s="77"/>
      <c r="AX125" s="77"/>
      <c r="AY125" s="77"/>
      <c r="AZ125" s="77"/>
      <c r="BA125" s="77">
        <v>85035713</v>
      </c>
      <c r="BB125" s="77" t="s">
        <v>113</v>
      </c>
      <c r="BC125" s="77" t="s">
        <v>324</v>
      </c>
      <c r="BD125" s="77" t="s">
        <v>273</v>
      </c>
      <c r="BE125" s="77" t="s">
        <v>114</v>
      </c>
      <c r="BF125" s="77"/>
      <c r="BG125" s="77" t="s">
        <v>362</v>
      </c>
      <c r="BH125" s="77" t="s">
        <v>181</v>
      </c>
      <c r="BI125" s="77" t="s">
        <v>114</v>
      </c>
      <c r="BJ125" s="77"/>
      <c r="BK125" s="77" t="s">
        <v>201</v>
      </c>
      <c r="BL125" s="77"/>
      <c r="BM125" s="77" t="s">
        <v>140</v>
      </c>
      <c r="BN125" s="77" t="s">
        <v>2805</v>
      </c>
    </row>
    <row r="126" spans="1:66">
      <c r="A126" s="77">
        <v>150</v>
      </c>
      <c r="B126" s="77" t="s">
        <v>84</v>
      </c>
      <c r="C126" s="77" t="s">
        <v>85</v>
      </c>
      <c r="D126" s="77" t="s">
        <v>117</v>
      </c>
      <c r="E126" s="77" t="s">
        <v>3847</v>
      </c>
      <c r="F126" s="77" t="s">
        <v>2692</v>
      </c>
      <c r="G126" s="77" t="s">
        <v>3848</v>
      </c>
      <c r="H126" s="77" t="s">
        <v>3849</v>
      </c>
      <c r="I126" s="77" t="s">
        <v>114</v>
      </c>
      <c r="J126" s="77" t="s">
        <v>129</v>
      </c>
      <c r="K126" s="77" t="s">
        <v>19</v>
      </c>
      <c r="L126" s="77" t="s">
        <v>2466</v>
      </c>
      <c r="M126" s="77" t="s">
        <v>2467</v>
      </c>
      <c r="N126" s="77" t="s">
        <v>114</v>
      </c>
      <c r="O126" s="77"/>
      <c r="P126" s="77"/>
      <c r="Q126" s="77" t="s">
        <v>3850</v>
      </c>
      <c r="R126" s="77" t="s">
        <v>19</v>
      </c>
      <c r="S126" s="77" t="s">
        <v>3851</v>
      </c>
      <c r="T126" s="77" t="s">
        <v>126</v>
      </c>
      <c r="U126" s="77" t="s">
        <v>3852</v>
      </c>
      <c r="V126" s="77" t="s">
        <v>98</v>
      </c>
      <c r="W126" s="77" t="s">
        <v>3853</v>
      </c>
      <c r="X126" s="77" t="s">
        <v>129</v>
      </c>
      <c r="Y126" s="77" t="s">
        <v>2738</v>
      </c>
      <c r="Z126" s="77" t="s">
        <v>1876</v>
      </c>
      <c r="AA126" s="77" t="s">
        <v>3854</v>
      </c>
      <c r="AB126" s="77" t="s">
        <v>3850</v>
      </c>
      <c r="AC126" s="77">
        <v>5606224</v>
      </c>
      <c r="AD126" s="77" t="s">
        <v>19</v>
      </c>
      <c r="AE126" s="77" t="s">
        <v>3855</v>
      </c>
      <c r="AF126" s="77" t="s">
        <v>19</v>
      </c>
      <c r="AG126" s="77" t="s">
        <v>3856</v>
      </c>
      <c r="AH126" s="77" t="s">
        <v>3857</v>
      </c>
      <c r="AI126" s="77" t="s">
        <v>3858</v>
      </c>
      <c r="AJ126" s="77" t="s">
        <v>107</v>
      </c>
      <c r="AK126" s="77" t="s">
        <v>114</v>
      </c>
      <c r="AL126" s="77">
        <v>51200</v>
      </c>
      <c r="AM126" s="77"/>
      <c r="AN126" s="77" t="s">
        <v>114</v>
      </c>
      <c r="AO126" s="77" t="s">
        <v>274</v>
      </c>
      <c r="AP126" s="77" t="s">
        <v>275</v>
      </c>
      <c r="AQ126" s="77"/>
      <c r="AR126" s="77" t="s">
        <v>3859</v>
      </c>
      <c r="AS126" s="77"/>
      <c r="AT126" s="77" t="s">
        <v>3676</v>
      </c>
      <c r="AU126" s="77"/>
      <c r="AV126" s="77" t="s">
        <v>3860</v>
      </c>
      <c r="AW126" s="77"/>
      <c r="AX126" s="77"/>
      <c r="AY126" s="77"/>
      <c r="AZ126" s="77"/>
      <c r="BA126" s="77">
        <v>85263479</v>
      </c>
      <c r="BB126" s="77" t="s">
        <v>113</v>
      </c>
      <c r="BC126" s="77" t="s">
        <v>324</v>
      </c>
      <c r="BD126" s="77" t="s">
        <v>2454</v>
      </c>
      <c r="BE126" s="77" t="s">
        <v>2462</v>
      </c>
      <c r="BF126" s="77"/>
      <c r="BG126" s="77" t="s">
        <v>362</v>
      </c>
      <c r="BH126" s="77" t="s">
        <v>181</v>
      </c>
      <c r="BI126" s="77" t="s">
        <v>114</v>
      </c>
      <c r="BJ126" s="77"/>
      <c r="BK126" s="77"/>
      <c r="BL126" s="77"/>
      <c r="BM126" s="77" t="s">
        <v>140</v>
      </c>
      <c r="BN126" s="77" t="s">
        <v>141</v>
      </c>
    </row>
    <row r="127" spans="1:66">
      <c r="A127" s="77">
        <v>151</v>
      </c>
      <c r="B127" s="77" t="s">
        <v>84</v>
      </c>
      <c r="C127" s="77" t="s">
        <v>85</v>
      </c>
      <c r="D127" s="77" t="s">
        <v>223</v>
      </c>
      <c r="E127" s="77" t="s">
        <v>3861</v>
      </c>
      <c r="F127" s="77" t="s">
        <v>261</v>
      </c>
      <c r="G127" s="77" t="s">
        <v>3862</v>
      </c>
      <c r="H127" s="77" t="s">
        <v>3863</v>
      </c>
      <c r="I127" s="77" t="s">
        <v>114</v>
      </c>
      <c r="J127" s="77" t="s">
        <v>400</v>
      </c>
      <c r="K127" s="77" t="s">
        <v>28</v>
      </c>
      <c r="L127" s="77" t="s">
        <v>92</v>
      </c>
      <c r="M127" s="77" t="s">
        <v>2681</v>
      </c>
      <c r="N127" s="77" t="s">
        <v>3864</v>
      </c>
      <c r="O127" s="77"/>
      <c r="P127" s="77"/>
      <c r="Q127" s="77" t="s">
        <v>3865</v>
      </c>
      <c r="R127" s="77" t="s">
        <v>28</v>
      </c>
      <c r="S127" s="77" t="s">
        <v>3866</v>
      </c>
      <c r="T127" s="77" t="s">
        <v>126</v>
      </c>
      <c r="U127" s="77" t="s">
        <v>3867</v>
      </c>
      <c r="V127" s="77" t="s">
        <v>98</v>
      </c>
      <c r="W127" s="77" t="s">
        <v>267</v>
      </c>
      <c r="X127" s="77" t="s">
        <v>3461</v>
      </c>
      <c r="Y127" s="77" t="s">
        <v>3868</v>
      </c>
      <c r="Z127" s="77" t="s">
        <v>3869</v>
      </c>
      <c r="AA127" s="77" t="s">
        <v>408</v>
      </c>
      <c r="AB127" s="77" t="s">
        <v>3865</v>
      </c>
      <c r="AC127" s="77">
        <v>5606206</v>
      </c>
      <c r="AD127" s="77" t="s">
        <v>28</v>
      </c>
      <c r="AE127" s="77" t="s">
        <v>3870</v>
      </c>
      <c r="AF127" s="77" t="s">
        <v>28</v>
      </c>
      <c r="AG127" s="77" t="s">
        <v>3870</v>
      </c>
      <c r="AH127" s="77" t="s">
        <v>2221</v>
      </c>
      <c r="AI127" s="77" t="s">
        <v>273</v>
      </c>
      <c r="AJ127" s="77" t="s">
        <v>107</v>
      </c>
      <c r="AK127" s="77" t="s">
        <v>114</v>
      </c>
      <c r="AL127" s="77">
        <v>5880</v>
      </c>
      <c r="AM127" s="77"/>
      <c r="AN127" s="77" t="s">
        <v>3864</v>
      </c>
      <c r="AO127" s="77" t="s">
        <v>274</v>
      </c>
      <c r="AP127" s="77" t="s">
        <v>275</v>
      </c>
      <c r="AQ127" s="77" t="s">
        <v>276</v>
      </c>
      <c r="AR127" s="77" t="s">
        <v>3871</v>
      </c>
      <c r="AS127" s="77" t="s">
        <v>3872</v>
      </c>
      <c r="AT127" s="77" t="s">
        <v>3676</v>
      </c>
      <c r="AU127" s="77"/>
      <c r="AV127" s="77" t="s">
        <v>3873</v>
      </c>
      <c r="AW127" s="77"/>
      <c r="AX127" s="77"/>
      <c r="AY127" s="77"/>
      <c r="AZ127" s="77"/>
      <c r="BA127" s="77">
        <v>83592140</v>
      </c>
      <c r="BB127" s="77" t="s">
        <v>113</v>
      </c>
      <c r="BC127" s="77" t="s">
        <v>324</v>
      </c>
      <c r="BD127" s="77" t="s">
        <v>273</v>
      </c>
      <c r="BE127" s="77" t="s">
        <v>114</v>
      </c>
      <c r="BF127" s="77"/>
      <c r="BG127" s="77" t="s">
        <v>112</v>
      </c>
      <c r="BH127" s="77" t="s">
        <v>181</v>
      </c>
      <c r="BI127" s="77" t="s">
        <v>114</v>
      </c>
      <c r="BJ127" s="77"/>
      <c r="BK127" s="77" t="s">
        <v>201</v>
      </c>
      <c r="BL127" s="77"/>
      <c r="BM127" s="77" t="s">
        <v>414</v>
      </c>
      <c r="BN127" s="77" t="s">
        <v>141</v>
      </c>
    </row>
    <row r="128" spans="1:66">
      <c r="A128" s="77">
        <v>152</v>
      </c>
      <c r="B128" s="77" t="s">
        <v>84</v>
      </c>
      <c r="C128" s="77" t="s">
        <v>85</v>
      </c>
      <c r="D128" s="77" t="s">
        <v>3874</v>
      </c>
      <c r="E128" s="77" t="s">
        <v>3875</v>
      </c>
      <c r="F128" s="77" t="s">
        <v>2625</v>
      </c>
      <c r="G128" s="77" t="s">
        <v>3876</v>
      </c>
      <c r="H128" s="77" t="s">
        <v>3693</v>
      </c>
      <c r="I128" s="77" t="s">
        <v>3186</v>
      </c>
      <c r="J128" s="77" t="s">
        <v>129</v>
      </c>
      <c r="K128" s="77" t="s">
        <v>28</v>
      </c>
      <c r="L128" s="77" t="s">
        <v>2628</v>
      </c>
      <c r="M128" s="77" t="s">
        <v>2629</v>
      </c>
      <c r="N128" s="77" t="s">
        <v>114</v>
      </c>
      <c r="O128" s="77"/>
      <c r="P128" s="77"/>
      <c r="Q128" s="77" t="s">
        <v>3877</v>
      </c>
      <c r="R128" s="77" t="s">
        <v>28</v>
      </c>
      <c r="S128" s="77" t="s">
        <v>3878</v>
      </c>
      <c r="T128" s="77" t="s">
        <v>126</v>
      </c>
      <c r="U128" s="77" t="s">
        <v>3879</v>
      </c>
      <c r="V128" s="77" t="s">
        <v>312</v>
      </c>
      <c r="W128" s="77" t="s">
        <v>1039</v>
      </c>
      <c r="X128" s="77" t="s">
        <v>174</v>
      </c>
      <c r="Y128" s="77" t="s">
        <v>3060</v>
      </c>
      <c r="Z128" s="77" t="s">
        <v>294</v>
      </c>
      <c r="AA128" s="77" t="s">
        <v>295</v>
      </c>
      <c r="AB128" s="77" t="s">
        <v>3877</v>
      </c>
      <c r="AC128" s="77">
        <v>5606193</v>
      </c>
      <c r="AD128" s="77" t="s">
        <v>28</v>
      </c>
      <c r="AE128" s="77" t="s">
        <v>3880</v>
      </c>
      <c r="AF128" s="77" t="s">
        <v>28</v>
      </c>
      <c r="AG128" s="77" t="s">
        <v>3880</v>
      </c>
      <c r="AH128" s="77" t="s">
        <v>2299</v>
      </c>
      <c r="AI128" s="77" t="s">
        <v>1049</v>
      </c>
      <c r="AJ128" s="77" t="s">
        <v>107</v>
      </c>
      <c r="AK128" s="77" t="s">
        <v>114</v>
      </c>
      <c r="AL128" s="77">
        <v>6080</v>
      </c>
      <c r="AM128" s="77"/>
      <c r="AN128" s="77" t="s">
        <v>114</v>
      </c>
      <c r="AO128" s="77" t="s">
        <v>274</v>
      </c>
      <c r="AP128" s="77" t="s">
        <v>275</v>
      </c>
      <c r="AQ128" s="77" t="s">
        <v>276</v>
      </c>
      <c r="AR128" s="77" t="s">
        <v>3881</v>
      </c>
      <c r="AS128" s="77" t="s">
        <v>3882</v>
      </c>
      <c r="AT128" s="77" t="s">
        <v>3676</v>
      </c>
      <c r="AU128" s="77"/>
      <c r="AV128" s="77" t="s">
        <v>3883</v>
      </c>
      <c r="AW128" s="77"/>
      <c r="AX128" s="77"/>
      <c r="AY128" s="77"/>
      <c r="AZ128" s="77"/>
      <c r="BA128" s="77">
        <v>79449779</v>
      </c>
      <c r="BB128" s="77" t="s">
        <v>113</v>
      </c>
      <c r="BC128" s="77" t="s">
        <v>324</v>
      </c>
      <c r="BD128" s="77" t="s">
        <v>1049</v>
      </c>
      <c r="BE128" s="77" t="s">
        <v>114</v>
      </c>
      <c r="BF128" s="77"/>
      <c r="BG128" s="77" t="s">
        <v>112</v>
      </c>
      <c r="BH128" s="77" t="s">
        <v>181</v>
      </c>
      <c r="BI128" s="77" t="s">
        <v>114</v>
      </c>
      <c r="BJ128" s="77"/>
      <c r="BK128" s="77" t="s">
        <v>201</v>
      </c>
      <c r="BL128" s="77"/>
      <c r="BM128" s="77" t="s">
        <v>140</v>
      </c>
      <c r="BN128" s="77" t="s">
        <v>2629</v>
      </c>
    </row>
    <row r="129" spans="1:66">
      <c r="A129" s="77">
        <v>153</v>
      </c>
      <c r="B129" s="77" t="s">
        <v>84</v>
      </c>
      <c r="C129" s="77" t="s">
        <v>85</v>
      </c>
      <c r="D129" s="77" t="s">
        <v>3884</v>
      </c>
      <c r="E129" s="77" t="s">
        <v>3885</v>
      </c>
      <c r="F129" s="77" t="s">
        <v>2625</v>
      </c>
      <c r="G129" s="77" t="s">
        <v>3886</v>
      </c>
      <c r="H129" s="77" t="s">
        <v>3887</v>
      </c>
      <c r="I129" s="77" t="s">
        <v>3186</v>
      </c>
      <c r="J129" s="77" t="s">
        <v>174</v>
      </c>
      <c r="K129" s="77" t="s">
        <v>19</v>
      </c>
      <c r="L129" s="77" t="s">
        <v>2628</v>
      </c>
      <c r="M129" s="77" t="s">
        <v>2629</v>
      </c>
      <c r="N129" s="77" t="s">
        <v>114</v>
      </c>
      <c r="O129" s="77"/>
      <c r="P129" s="77"/>
      <c r="Q129" s="77" t="s">
        <v>3888</v>
      </c>
      <c r="R129" s="77" t="s">
        <v>19</v>
      </c>
      <c r="S129" s="77" t="s">
        <v>3889</v>
      </c>
      <c r="T129" s="77" t="s">
        <v>126</v>
      </c>
      <c r="U129" s="77" t="s">
        <v>3890</v>
      </c>
      <c r="V129" s="77" t="s">
        <v>98</v>
      </c>
      <c r="W129" s="77" t="s">
        <v>267</v>
      </c>
      <c r="X129" s="77" t="s">
        <v>174</v>
      </c>
      <c r="Y129" s="77" t="s">
        <v>3891</v>
      </c>
      <c r="Z129" s="77" t="s">
        <v>3892</v>
      </c>
      <c r="AA129" s="77" t="s">
        <v>3893</v>
      </c>
      <c r="AB129" s="77" t="s">
        <v>3888</v>
      </c>
      <c r="AC129" s="77">
        <v>5606142</v>
      </c>
      <c r="AD129" s="77" t="s">
        <v>19</v>
      </c>
      <c r="AE129" s="77" t="s">
        <v>3894</v>
      </c>
      <c r="AF129" s="77" t="s">
        <v>19</v>
      </c>
      <c r="AG129" s="77" t="s">
        <v>3894</v>
      </c>
      <c r="AH129" s="77" t="s">
        <v>2256</v>
      </c>
      <c r="AI129" s="77" t="s">
        <v>273</v>
      </c>
      <c r="AJ129" s="77" t="s">
        <v>107</v>
      </c>
      <c r="AK129" s="77" t="s">
        <v>114</v>
      </c>
      <c r="AL129" s="77">
        <v>6080</v>
      </c>
      <c r="AM129" s="77"/>
      <c r="AN129" s="77" t="s">
        <v>114</v>
      </c>
      <c r="AO129" s="77" t="s">
        <v>274</v>
      </c>
      <c r="AP129" s="77" t="s">
        <v>275</v>
      </c>
      <c r="AQ129" s="77" t="s">
        <v>459</v>
      </c>
      <c r="AR129" s="77" t="s">
        <v>3895</v>
      </c>
      <c r="AS129" s="77" t="s">
        <v>3896</v>
      </c>
      <c r="AT129" s="77" t="s">
        <v>3676</v>
      </c>
      <c r="AU129" s="77"/>
      <c r="AV129" s="77" t="s">
        <v>3897</v>
      </c>
      <c r="AW129" s="77"/>
      <c r="AX129" s="77"/>
      <c r="AY129" s="77"/>
      <c r="AZ129" s="77"/>
      <c r="BA129" s="77">
        <v>85184389</v>
      </c>
      <c r="BB129" s="77" t="s">
        <v>113</v>
      </c>
      <c r="BC129" s="77" t="s">
        <v>324</v>
      </c>
      <c r="BD129" s="77" t="s">
        <v>273</v>
      </c>
      <c r="BE129" s="77" t="s">
        <v>114</v>
      </c>
      <c r="BF129" s="77"/>
      <c r="BG129" s="77" t="s">
        <v>362</v>
      </c>
      <c r="BH129" s="77" t="s">
        <v>181</v>
      </c>
      <c r="BI129" s="77" t="s">
        <v>114</v>
      </c>
      <c r="BJ129" s="77"/>
      <c r="BK129" s="77" t="s">
        <v>201</v>
      </c>
      <c r="BL129" s="77"/>
      <c r="BM129" s="77" t="s">
        <v>140</v>
      </c>
      <c r="BN129" s="77" t="s">
        <v>2629</v>
      </c>
    </row>
    <row r="130" spans="1:66">
      <c r="A130" s="77">
        <v>154</v>
      </c>
      <c r="B130" s="77" t="s">
        <v>84</v>
      </c>
      <c r="C130" s="77" t="s">
        <v>85</v>
      </c>
      <c r="D130" s="77" t="s">
        <v>3884</v>
      </c>
      <c r="E130" s="77" t="s">
        <v>3885</v>
      </c>
      <c r="F130" s="77" t="s">
        <v>2625</v>
      </c>
      <c r="G130" s="77" t="s">
        <v>3886</v>
      </c>
      <c r="H130" s="77" t="s">
        <v>3887</v>
      </c>
      <c r="I130" s="77" t="s">
        <v>3186</v>
      </c>
      <c r="J130" s="77" t="s">
        <v>174</v>
      </c>
      <c r="K130" s="77" t="s">
        <v>19</v>
      </c>
      <c r="L130" s="77" t="s">
        <v>2628</v>
      </c>
      <c r="M130" s="77" t="s">
        <v>2629</v>
      </c>
      <c r="N130" s="77" t="s">
        <v>114</v>
      </c>
      <c r="O130" s="77"/>
      <c r="P130" s="77"/>
      <c r="Q130" s="77" t="s">
        <v>3888</v>
      </c>
      <c r="R130" s="77" t="s">
        <v>19</v>
      </c>
      <c r="S130" s="77" t="s">
        <v>3889</v>
      </c>
      <c r="T130" s="77" t="s">
        <v>126</v>
      </c>
      <c r="U130" s="77" t="s">
        <v>3890</v>
      </c>
      <c r="V130" s="77" t="s">
        <v>98</v>
      </c>
      <c r="W130" s="77" t="s">
        <v>267</v>
      </c>
      <c r="X130" s="77" t="s">
        <v>174</v>
      </c>
      <c r="Y130" s="77" t="s">
        <v>3891</v>
      </c>
      <c r="Z130" s="77" t="s">
        <v>3892</v>
      </c>
      <c r="AA130" s="77" t="s">
        <v>3893</v>
      </c>
      <c r="AB130" s="77" t="s">
        <v>3888</v>
      </c>
      <c r="AC130" s="77">
        <v>5606142</v>
      </c>
      <c r="AD130" s="77" t="s">
        <v>19</v>
      </c>
      <c r="AE130" s="77" t="s">
        <v>3894</v>
      </c>
      <c r="AF130" s="77" t="s">
        <v>19</v>
      </c>
      <c r="AG130" s="77" t="s">
        <v>3894</v>
      </c>
      <c r="AH130" s="77" t="s">
        <v>2929</v>
      </c>
      <c r="AI130" s="77" t="s">
        <v>844</v>
      </c>
      <c r="AJ130" s="77" t="s">
        <v>107</v>
      </c>
      <c r="AK130" s="77" t="s">
        <v>114</v>
      </c>
      <c r="AL130" s="77">
        <v>19700</v>
      </c>
      <c r="AM130" s="77"/>
      <c r="AN130" s="77" t="s">
        <v>114</v>
      </c>
      <c r="AO130" s="77" t="s">
        <v>274</v>
      </c>
      <c r="AP130" s="77" t="s">
        <v>275</v>
      </c>
      <c r="AQ130" s="77" t="s">
        <v>459</v>
      </c>
      <c r="AR130" s="77" t="s">
        <v>3895</v>
      </c>
      <c r="AS130" s="77" t="s">
        <v>3898</v>
      </c>
      <c r="AT130" s="77" t="s">
        <v>3676</v>
      </c>
      <c r="AU130" s="77"/>
      <c r="AV130" s="77" t="s">
        <v>3897</v>
      </c>
      <c r="AW130" s="77"/>
      <c r="AX130" s="77"/>
      <c r="AY130" s="77"/>
      <c r="AZ130" s="77"/>
      <c r="BA130" s="77">
        <v>85184389</v>
      </c>
      <c r="BB130" s="77" t="s">
        <v>113</v>
      </c>
      <c r="BC130" s="77" t="s">
        <v>324</v>
      </c>
      <c r="BD130" s="77" t="s">
        <v>273</v>
      </c>
      <c r="BE130" s="77" t="s">
        <v>114</v>
      </c>
      <c r="BF130" s="77"/>
      <c r="BG130" s="77" t="s">
        <v>362</v>
      </c>
      <c r="BH130" s="77" t="s">
        <v>181</v>
      </c>
      <c r="BI130" s="77" t="s">
        <v>114</v>
      </c>
      <c r="BJ130" s="77"/>
      <c r="BK130" s="77" t="s">
        <v>507</v>
      </c>
      <c r="BL130" s="77"/>
      <c r="BM130" s="77" t="s">
        <v>140</v>
      </c>
      <c r="BN130" s="77" t="s">
        <v>2629</v>
      </c>
    </row>
    <row r="131" spans="1:66">
      <c r="A131" s="77">
        <v>155</v>
      </c>
      <c r="B131" s="77" t="s">
        <v>84</v>
      </c>
      <c r="C131" s="77" t="s">
        <v>85</v>
      </c>
      <c r="D131" s="77" t="s">
        <v>3899</v>
      </c>
      <c r="E131" s="77" t="s">
        <v>3900</v>
      </c>
      <c r="F131" s="77" t="s">
        <v>2595</v>
      </c>
      <c r="G131" s="77" t="s">
        <v>3901</v>
      </c>
      <c r="H131" s="77" t="s">
        <v>3902</v>
      </c>
      <c r="I131" s="77" t="s">
        <v>114</v>
      </c>
      <c r="J131" s="77" t="s">
        <v>174</v>
      </c>
      <c r="K131" s="77" t="s">
        <v>328</v>
      </c>
      <c r="L131" s="77" t="s">
        <v>2479</v>
      </c>
      <c r="M131" s="77" t="s">
        <v>2523</v>
      </c>
      <c r="N131" s="77" t="s">
        <v>114</v>
      </c>
      <c r="O131" s="77" t="s">
        <v>328</v>
      </c>
      <c r="P131" s="77" t="s">
        <v>3903</v>
      </c>
      <c r="Q131" s="77" t="s">
        <v>3899</v>
      </c>
      <c r="R131" s="77" t="s">
        <v>22</v>
      </c>
      <c r="S131" s="77" t="s">
        <v>3904</v>
      </c>
      <c r="T131" s="77" t="s">
        <v>126</v>
      </c>
      <c r="U131" s="77" t="s">
        <v>3905</v>
      </c>
      <c r="V131" s="77" t="s">
        <v>98</v>
      </c>
      <c r="W131" s="77" t="s">
        <v>3906</v>
      </c>
      <c r="X131" s="77" t="s">
        <v>174</v>
      </c>
      <c r="Y131" s="77" t="s">
        <v>555</v>
      </c>
      <c r="Z131" s="77" t="s">
        <v>2012</v>
      </c>
      <c r="AA131" s="77" t="s">
        <v>1840</v>
      </c>
      <c r="AB131" s="77" t="s">
        <v>3899</v>
      </c>
      <c r="AC131" s="77">
        <v>5605835</v>
      </c>
      <c r="AD131" s="77" t="s">
        <v>22</v>
      </c>
      <c r="AE131" s="77" t="s">
        <v>3907</v>
      </c>
      <c r="AF131" s="77" t="s">
        <v>22</v>
      </c>
      <c r="AG131" s="77" t="s">
        <v>2426</v>
      </c>
      <c r="AH131" s="77" t="s">
        <v>1128</v>
      </c>
      <c r="AI131" s="77" t="s">
        <v>1049</v>
      </c>
      <c r="AJ131" s="77" t="s">
        <v>107</v>
      </c>
      <c r="AK131" s="77" t="s">
        <v>114</v>
      </c>
      <c r="AL131" s="77">
        <v>5680</v>
      </c>
      <c r="AM131" s="77"/>
      <c r="AN131" s="77" t="s">
        <v>114</v>
      </c>
      <c r="AO131" s="77" t="s">
        <v>274</v>
      </c>
      <c r="AP131" s="77" t="s">
        <v>275</v>
      </c>
      <c r="AQ131" s="77" t="s">
        <v>499</v>
      </c>
      <c r="AR131" s="77" t="s">
        <v>3908</v>
      </c>
      <c r="AS131" s="77" t="s">
        <v>3909</v>
      </c>
      <c r="AT131" s="77" t="s">
        <v>3676</v>
      </c>
      <c r="AU131" s="77"/>
      <c r="AV131" s="77" t="s">
        <v>3910</v>
      </c>
      <c r="AW131" s="77"/>
      <c r="AX131" s="77"/>
      <c r="AY131" s="77"/>
      <c r="AZ131" s="77"/>
      <c r="BA131" s="77">
        <v>82787845</v>
      </c>
      <c r="BB131" s="77" t="s">
        <v>113</v>
      </c>
      <c r="BC131" s="77" t="s">
        <v>324</v>
      </c>
      <c r="BD131" s="77" t="s">
        <v>1049</v>
      </c>
      <c r="BE131" s="77" t="s">
        <v>114</v>
      </c>
      <c r="BF131" s="77"/>
      <c r="BG131" s="77" t="s">
        <v>362</v>
      </c>
      <c r="BH131" s="77" t="s">
        <v>113</v>
      </c>
      <c r="BI131" s="77" t="s">
        <v>114</v>
      </c>
      <c r="BJ131" s="77"/>
      <c r="BK131" s="77" t="s">
        <v>201</v>
      </c>
      <c r="BL131" s="77"/>
      <c r="BM131" s="77" t="s">
        <v>115</v>
      </c>
      <c r="BN131" s="77"/>
    </row>
    <row r="132" spans="1:66">
      <c r="A132" s="77">
        <v>156</v>
      </c>
      <c r="B132" s="77" t="s">
        <v>84</v>
      </c>
      <c r="C132" s="77" t="s">
        <v>85</v>
      </c>
      <c r="D132" s="77" t="s">
        <v>223</v>
      </c>
      <c r="E132" s="77" t="s">
        <v>3911</v>
      </c>
      <c r="F132" s="77" t="s">
        <v>285</v>
      </c>
      <c r="G132" s="77" t="s">
        <v>3912</v>
      </c>
      <c r="H132" s="77" t="s">
        <v>3913</v>
      </c>
      <c r="I132" s="77" t="s">
        <v>114</v>
      </c>
      <c r="J132" s="77" t="s">
        <v>174</v>
      </c>
      <c r="K132" s="77" t="s">
        <v>28</v>
      </c>
      <c r="L132" s="77" t="s">
        <v>2352</v>
      </c>
      <c r="M132" s="77" t="s">
        <v>2352</v>
      </c>
      <c r="N132" s="77" t="s">
        <v>114</v>
      </c>
      <c r="O132" s="77"/>
      <c r="P132" s="77"/>
      <c r="Q132" s="77" t="s">
        <v>3914</v>
      </c>
      <c r="R132" s="77" t="s">
        <v>28</v>
      </c>
      <c r="S132" s="77" t="s">
        <v>3915</v>
      </c>
      <c r="T132" s="77" t="s">
        <v>126</v>
      </c>
      <c r="U132" s="77" t="s">
        <v>3916</v>
      </c>
      <c r="V132" s="77" t="s">
        <v>98</v>
      </c>
      <c r="W132" s="77" t="s">
        <v>1039</v>
      </c>
      <c r="X132" s="77" t="s">
        <v>174</v>
      </c>
      <c r="Y132" s="77" t="s">
        <v>568</v>
      </c>
      <c r="Z132" s="77" t="s">
        <v>1654</v>
      </c>
      <c r="AA132" s="77" t="s">
        <v>1418</v>
      </c>
      <c r="AB132" s="77" t="s">
        <v>3914</v>
      </c>
      <c r="AC132" s="77">
        <v>5605796</v>
      </c>
      <c r="AD132" s="77" t="s">
        <v>28</v>
      </c>
      <c r="AE132" s="77" t="s">
        <v>3917</v>
      </c>
      <c r="AF132" s="77" t="s">
        <v>28</v>
      </c>
      <c r="AG132" s="77" t="s">
        <v>3918</v>
      </c>
      <c r="AH132" s="77" t="s">
        <v>2256</v>
      </c>
      <c r="AI132" s="77" t="s">
        <v>273</v>
      </c>
      <c r="AJ132" s="77" t="s">
        <v>107</v>
      </c>
      <c r="AK132" s="77" t="s">
        <v>114</v>
      </c>
      <c r="AL132" s="77">
        <v>6180</v>
      </c>
      <c r="AM132" s="77"/>
      <c r="AN132" s="77" t="s">
        <v>114</v>
      </c>
      <c r="AO132" s="77" t="s">
        <v>274</v>
      </c>
      <c r="AP132" s="77" t="s">
        <v>275</v>
      </c>
      <c r="AQ132" s="77" t="s">
        <v>276</v>
      </c>
      <c r="AR132" s="77" t="s">
        <v>3919</v>
      </c>
      <c r="AS132" s="77" t="s">
        <v>3920</v>
      </c>
      <c r="AT132" s="77" t="s">
        <v>3676</v>
      </c>
      <c r="AU132" s="77"/>
      <c r="AV132" s="77" t="s">
        <v>3921</v>
      </c>
      <c r="AW132" s="77"/>
      <c r="AX132" s="77"/>
      <c r="AY132" s="77"/>
      <c r="AZ132" s="77"/>
      <c r="BA132" s="77">
        <v>84946896</v>
      </c>
      <c r="BB132" s="77" t="s">
        <v>113</v>
      </c>
      <c r="BC132" s="77" t="s">
        <v>324</v>
      </c>
      <c r="BD132" s="77" t="s">
        <v>1049</v>
      </c>
      <c r="BE132" s="77" t="s">
        <v>114</v>
      </c>
      <c r="BF132" s="77"/>
      <c r="BG132" s="77" t="s">
        <v>362</v>
      </c>
      <c r="BH132" s="77" t="s">
        <v>181</v>
      </c>
      <c r="BI132" s="77" t="s">
        <v>114</v>
      </c>
      <c r="BJ132" s="77"/>
      <c r="BK132" s="77" t="s">
        <v>201</v>
      </c>
      <c r="BL132" s="77"/>
      <c r="BM132" s="77" t="s">
        <v>140</v>
      </c>
      <c r="BN132" s="77" t="s">
        <v>141</v>
      </c>
    </row>
    <row r="133" spans="1:66">
      <c r="A133" s="77">
        <v>157</v>
      </c>
      <c r="B133" s="77" t="s">
        <v>84</v>
      </c>
      <c r="C133" s="77" t="s">
        <v>85</v>
      </c>
      <c r="D133" s="77" t="s">
        <v>3922</v>
      </c>
      <c r="E133" s="77" t="s">
        <v>3923</v>
      </c>
      <c r="F133" s="77" t="s">
        <v>328</v>
      </c>
      <c r="G133" s="77" t="s">
        <v>3924</v>
      </c>
      <c r="H133" s="77" t="s">
        <v>3925</v>
      </c>
      <c r="I133" s="77" t="s">
        <v>114</v>
      </c>
      <c r="J133" s="77" t="s">
        <v>174</v>
      </c>
      <c r="K133" s="77" t="s">
        <v>28</v>
      </c>
      <c r="L133" s="77" t="s">
        <v>92</v>
      </c>
      <c r="M133" s="77" t="s">
        <v>2365</v>
      </c>
      <c r="N133" s="77" t="s">
        <v>3391</v>
      </c>
      <c r="O133" s="77"/>
      <c r="P133" s="77"/>
      <c r="Q133" s="77" t="s">
        <v>3926</v>
      </c>
      <c r="R133" s="77" t="s">
        <v>28</v>
      </c>
      <c r="S133" s="77" t="s">
        <v>3927</v>
      </c>
      <c r="T133" s="77" t="s">
        <v>126</v>
      </c>
      <c r="U133" s="77" t="s">
        <v>3928</v>
      </c>
      <c r="V133" s="77" t="s">
        <v>312</v>
      </c>
      <c r="W133" s="77" t="s">
        <v>267</v>
      </c>
      <c r="X133" s="77" t="s">
        <v>174</v>
      </c>
      <c r="Y133" s="77" t="s">
        <v>3929</v>
      </c>
      <c r="Z133" s="77" t="s">
        <v>3930</v>
      </c>
      <c r="AA133" s="77" t="s">
        <v>3931</v>
      </c>
      <c r="AB133" s="77" t="s">
        <v>3926</v>
      </c>
      <c r="AC133" s="77">
        <v>5605772</v>
      </c>
      <c r="AD133" s="77" t="s">
        <v>28</v>
      </c>
      <c r="AE133" s="77" t="s">
        <v>3802</v>
      </c>
      <c r="AF133" s="77" t="s">
        <v>28</v>
      </c>
      <c r="AG133" s="77" t="s">
        <v>3932</v>
      </c>
      <c r="AH133" s="77" t="s">
        <v>272</v>
      </c>
      <c r="AI133" s="77" t="s">
        <v>273</v>
      </c>
      <c r="AJ133" s="77" t="s">
        <v>107</v>
      </c>
      <c r="AK133" s="77" t="s">
        <v>114</v>
      </c>
      <c r="AL133" s="77">
        <v>5680</v>
      </c>
      <c r="AM133" s="77"/>
      <c r="AN133" s="77" t="s">
        <v>3391</v>
      </c>
      <c r="AO133" s="77" t="s">
        <v>274</v>
      </c>
      <c r="AP133" s="77" t="s">
        <v>275</v>
      </c>
      <c r="AQ133" s="77" t="s">
        <v>276</v>
      </c>
      <c r="AR133" s="77" t="s">
        <v>3933</v>
      </c>
      <c r="AS133" s="77" t="s">
        <v>3934</v>
      </c>
      <c r="AT133" s="77" t="s">
        <v>3676</v>
      </c>
      <c r="AU133" s="77"/>
      <c r="AV133" s="77" t="s">
        <v>3935</v>
      </c>
      <c r="AW133" s="77"/>
      <c r="AX133" s="77"/>
      <c r="AY133" s="77"/>
      <c r="AZ133" s="77"/>
      <c r="BA133" s="77">
        <v>74890962</v>
      </c>
      <c r="BB133" s="77" t="s">
        <v>113</v>
      </c>
      <c r="BC133" s="77" t="s">
        <v>324</v>
      </c>
      <c r="BD133" s="77" t="s">
        <v>273</v>
      </c>
      <c r="BE133" s="77" t="s">
        <v>114</v>
      </c>
      <c r="BF133" s="77"/>
      <c r="BG133" s="77" t="s">
        <v>362</v>
      </c>
      <c r="BH133" s="77" t="s">
        <v>181</v>
      </c>
      <c r="BI133" s="77" t="s">
        <v>114</v>
      </c>
      <c r="BJ133" s="77"/>
      <c r="BK133" s="77" t="s">
        <v>201</v>
      </c>
      <c r="BL133" s="77"/>
      <c r="BM133" s="77" t="s">
        <v>140</v>
      </c>
      <c r="BN133" s="77" t="s">
        <v>141</v>
      </c>
    </row>
    <row r="134" spans="1:66">
      <c r="A134" s="77">
        <v>158</v>
      </c>
      <c r="B134" s="77" t="s">
        <v>84</v>
      </c>
      <c r="C134" s="77" t="s">
        <v>85</v>
      </c>
      <c r="D134" s="77" t="s">
        <v>3936</v>
      </c>
      <c r="E134" s="77" t="s">
        <v>3937</v>
      </c>
      <c r="F134" s="77" t="s">
        <v>3938</v>
      </c>
      <c r="G134" s="77" t="s">
        <v>3939</v>
      </c>
      <c r="H134" s="77" t="s">
        <v>3940</v>
      </c>
      <c r="I134" s="77" t="s">
        <v>3941</v>
      </c>
      <c r="J134" s="77"/>
      <c r="K134" s="77" t="s">
        <v>28</v>
      </c>
      <c r="L134" s="77" t="s">
        <v>2628</v>
      </c>
      <c r="M134" s="77" t="s">
        <v>3942</v>
      </c>
      <c r="N134" s="77" t="s">
        <v>114</v>
      </c>
      <c r="O134" s="77"/>
      <c r="P134" s="77"/>
      <c r="Q134" s="77" t="s">
        <v>3943</v>
      </c>
      <c r="R134" s="77" t="s">
        <v>28</v>
      </c>
      <c r="S134" s="77" t="s">
        <v>3944</v>
      </c>
      <c r="T134" s="77" t="s">
        <v>126</v>
      </c>
      <c r="U134" s="77" t="s">
        <v>3945</v>
      </c>
      <c r="V134" s="77" t="s">
        <v>98</v>
      </c>
      <c r="W134" s="77" t="s">
        <v>267</v>
      </c>
      <c r="X134" s="77" t="s">
        <v>191</v>
      </c>
      <c r="Y134" s="77" t="s">
        <v>439</v>
      </c>
      <c r="Z134" s="77" t="s">
        <v>2824</v>
      </c>
      <c r="AA134" s="77" t="s">
        <v>3946</v>
      </c>
      <c r="AB134" s="77" t="s">
        <v>3943</v>
      </c>
      <c r="AC134" s="77">
        <v>5560182</v>
      </c>
      <c r="AD134" s="77" t="s">
        <v>28</v>
      </c>
      <c r="AE134" s="77" t="s">
        <v>3947</v>
      </c>
      <c r="AF134" s="77" t="s">
        <v>28</v>
      </c>
      <c r="AG134" s="77" t="s">
        <v>3947</v>
      </c>
      <c r="AH134" s="77" t="s">
        <v>2256</v>
      </c>
      <c r="AI134" s="77" t="s">
        <v>273</v>
      </c>
      <c r="AJ134" s="77" t="s">
        <v>107</v>
      </c>
      <c r="AK134" s="77" t="s">
        <v>114</v>
      </c>
      <c r="AL134" s="77">
        <v>6180</v>
      </c>
      <c r="AM134" s="77"/>
      <c r="AN134" s="77" t="s">
        <v>114</v>
      </c>
      <c r="AO134" s="77" t="s">
        <v>274</v>
      </c>
      <c r="AP134" s="77" t="s">
        <v>275</v>
      </c>
      <c r="AQ134" s="77" t="s">
        <v>276</v>
      </c>
      <c r="AR134" s="77" t="s">
        <v>3948</v>
      </c>
      <c r="AS134" s="77" t="s">
        <v>3949</v>
      </c>
      <c r="AT134" s="77" t="s">
        <v>3676</v>
      </c>
      <c r="AU134" s="77"/>
      <c r="AV134" s="77" t="s">
        <v>3950</v>
      </c>
      <c r="AW134" s="77"/>
      <c r="AX134" s="77"/>
      <c r="AY134" s="77"/>
      <c r="AZ134" s="77"/>
      <c r="BA134" s="77">
        <v>43474527</v>
      </c>
      <c r="BB134" s="77" t="s">
        <v>113</v>
      </c>
      <c r="BC134" s="77" t="s">
        <v>324</v>
      </c>
      <c r="BD134" s="77" t="s">
        <v>273</v>
      </c>
      <c r="BE134" s="77" t="s">
        <v>114</v>
      </c>
      <c r="BF134" s="77"/>
      <c r="BG134" s="77" t="s">
        <v>362</v>
      </c>
      <c r="BH134" s="77" t="s">
        <v>181</v>
      </c>
      <c r="BI134" s="77" t="s">
        <v>114</v>
      </c>
      <c r="BJ134" s="77"/>
      <c r="BK134" s="77" t="s">
        <v>201</v>
      </c>
      <c r="BL134" s="77"/>
      <c r="BM134" s="77" t="s">
        <v>115</v>
      </c>
      <c r="BN134" s="77" t="s">
        <v>3951</v>
      </c>
    </row>
    <row r="135" spans="1:66">
      <c r="A135" s="77">
        <v>159</v>
      </c>
      <c r="B135" s="77" t="s">
        <v>84</v>
      </c>
      <c r="C135" s="77" t="s">
        <v>85</v>
      </c>
      <c r="D135" s="77" t="s">
        <v>117</v>
      </c>
      <c r="E135" s="77" t="s">
        <v>3806</v>
      </c>
      <c r="F135" s="77" t="s">
        <v>2595</v>
      </c>
      <c r="G135" s="77" t="s">
        <v>3807</v>
      </c>
      <c r="H135" s="77" t="s">
        <v>3757</v>
      </c>
      <c r="I135" s="77" t="s">
        <v>114</v>
      </c>
      <c r="J135" s="77" t="s">
        <v>174</v>
      </c>
      <c r="K135" s="77" t="s">
        <v>2595</v>
      </c>
      <c r="L135" s="77" t="s">
        <v>2337</v>
      </c>
      <c r="M135" s="77" t="s">
        <v>2338</v>
      </c>
      <c r="N135" s="77" t="s">
        <v>114</v>
      </c>
      <c r="O135" s="77" t="s">
        <v>2595</v>
      </c>
      <c r="P135" s="77" t="s">
        <v>3808</v>
      </c>
      <c r="Q135" s="77" t="s">
        <v>3809</v>
      </c>
      <c r="R135" s="77" t="s">
        <v>35</v>
      </c>
      <c r="S135" s="77" t="s">
        <v>3810</v>
      </c>
      <c r="T135" s="77" t="s">
        <v>126</v>
      </c>
      <c r="U135" s="77" t="s">
        <v>3811</v>
      </c>
      <c r="V135" s="77" t="s">
        <v>98</v>
      </c>
      <c r="W135" s="77" t="s">
        <v>267</v>
      </c>
      <c r="X135" s="77" t="s">
        <v>174</v>
      </c>
      <c r="Y135" s="77" t="s">
        <v>1367</v>
      </c>
      <c r="Z135" s="77" t="s">
        <v>3671</v>
      </c>
      <c r="AA135" s="77" t="s">
        <v>1238</v>
      </c>
      <c r="AB135" s="77" t="s">
        <v>3809</v>
      </c>
      <c r="AC135" s="77">
        <v>5560178</v>
      </c>
      <c r="AD135" s="77" t="s">
        <v>35</v>
      </c>
      <c r="AE135" s="77" t="s">
        <v>3812</v>
      </c>
      <c r="AF135" s="77" t="s">
        <v>35</v>
      </c>
      <c r="AG135" s="77" t="s">
        <v>3812</v>
      </c>
      <c r="AH135" s="77" t="s">
        <v>2256</v>
      </c>
      <c r="AI135" s="77" t="s">
        <v>273</v>
      </c>
      <c r="AJ135" s="77" t="s">
        <v>107</v>
      </c>
      <c r="AK135" s="77" t="s">
        <v>114</v>
      </c>
      <c r="AL135" s="77">
        <v>2940</v>
      </c>
      <c r="AM135" s="77"/>
      <c r="AN135" s="77" t="s">
        <v>114</v>
      </c>
      <c r="AO135" s="77" t="s">
        <v>274</v>
      </c>
      <c r="AP135" s="77" t="s">
        <v>275</v>
      </c>
      <c r="AQ135" s="77" t="s">
        <v>459</v>
      </c>
      <c r="AR135" s="77" t="s">
        <v>3813</v>
      </c>
      <c r="AS135" s="77" t="s">
        <v>3952</v>
      </c>
      <c r="AT135" s="77" t="s">
        <v>3676</v>
      </c>
      <c r="AU135" s="77"/>
      <c r="AV135" s="77" t="s">
        <v>3814</v>
      </c>
      <c r="AW135" s="77"/>
      <c r="AX135" s="77"/>
      <c r="AY135" s="77"/>
      <c r="AZ135" s="77"/>
      <c r="BA135" s="77">
        <v>85259189</v>
      </c>
      <c r="BB135" s="77" t="s">
        <v>113</v>
      </c>
      <c r="BC135" s="77" t="s">
        <v>324</v>
      </c>
      <c r="BD135" s="77" t="s">
        <v>273</v>
      </c>
      <c r="BE135" s="77" t="s">
        <v>114</v>
      </c>
      <c r="BF135" s="77"/>
      <c r="BG135" s="77" t="s">
        <v>112</v>
      </c>
      <c r="BH135" s="77" t="s">
        <v>181</v>
      </c>
      <c r="BI135" s="77" t="s">
        <v>114</v>
      </c>
      <c r="BJ135" s="77"/>
      <c r="BK135" s="77" t="s">
        <v>201</v>
      </c>
      <c r="BL135" s="77"/>
      <c r="BM135" s="77" t="s">
        <v>140</v>
      </c>
      <c r="BN135" s="77" t="s">
        <v>141</v>
      </c>
    </row>
    <row r="136" spans="1:66">
      <c r="A136" s="77">
        <v>160</v>
      </c>
      <c r="B136" s="77" t="s">
        <v>84</v>
      </c>
      <c r="C136" s="77" t="s">
        <v>85</v>
      </c>
      <c r="D136" s="77"/>
      <c r="E136" s="77" t="s">
        <v>3953</v>
      </c>
      <c r="F136" s="77"/>
      <c r="G136" s="77" t="s">
        <v>3954</v>
      </c>
      <c r="H136" s="77" t="s">
        <v>3955</v>
      </c>
      <c r="I136" s="77" t="s">
        <v>114</v>
      </c>
      <c r="J136" s="77" t="s">
        <v>174</v>
      </c>
      <c r="K136" s="77" t="s">
        <v>28</v>
      </c>
      <c r="L136" s="77" t="s">
        <v>92</v>
      </c>
      <c r="M136" s="77" t="s">
        <v>2365</v>
      </c>
      <c r="N136" s="77"/>
      <c r="O136" s="77"/>
      <c r="P136" s="77"/>
      <c r="Q136" s="77" t="s">
        <v>3956</v>
      </c>
      <c r="R136" s="77" t="s">
        <v>28</v>
      </c>
      <c r="S136" s="77" t="s">
        <v>3957</v>
      </c>
      <c r="T136" s="77" t="s">
        <v>96</v>
      </c>
      <c r="U136" s="77" t="s">
        <v>3958</v>
      </c>
      <c r="V136" s="77" t="s">
        <v>312</v>
      </c>
      <c r="W136" s="77" t="s">
        <v>267</v>
      </c>
      <c r="X136" s="77" t="s">
        <v>174</v>
      </c>
      <c r="Y136" s="77" t="s">
        <v>568</v>
      </c>
      <c r="Z136" s="77" t="s">
        <v>2837</v>
      </c>
      <c r="AA136" s="77" t="s">
        <v>2941</v>
      </c>
      <c r="AB136" s="77" t="s">
        <v>3956</v>
      </c>
      <c r="AC136" s="77">
        <v>5560006</v>
      </c>
      <c r="AD136" s="77" t="s">
        <v>28</v>
      </c>
      <c r="AE136" s="77" t="s">
        <v>3958</v>
      </c>
      <c r="AF136" s="77" t="s">
        <v>28</v>
      </c>
      <c r="AG136" s="77" t="s">
        <v>3959</v>
      </c>
      <c r="AH136" s="77" t="s">
        <v>3960</v>
      </c>
      <c r="AI136" s="77" t="s">
        <v>273</v>
      </c>
      <c r="AJ136" s="77" t="s">
        <v>107</v>
      </c>
      <c r="AK136" s="77" t="s">
        <v>114</v>
      </c>
      <c r="AL136" s="77">
        <v>6180</v>
      </c>
      <c r="AM136" s="77" t="s">
        <v>299</v>
      </c>
      <c r="AN136" s="77" t="s">
        <v>3961</v>
      </c>
      <c r="AO136" s="77" t="s">
        <v>300</v>
      </c>
      <c r="AP136" s="77" t="s">
        <v>275</v>
      </c>
      <c r="AQ136" s="77" t="s">
        <v>459</v>
      </c>
      <c r="AR136" s="77" t="s">
        <v>3962</v>
      </c>
      <c r="AS136" s="77" t="s">
        <v>3963</v>
      </c>
      <c r="AT136" s="77" t="s">
        <v>3676</v>
      </c>
      <c r="AU136" s="77"/>
      <c r="AV136" s="77" t="s">
        <v>3964</v>
      </c>
      <c r="AW136" s="77"/>
      <c r="AX136" s="77"/>
      <c r="AY136" s="77"/>
      <c r="AZ136" s="77"/>
      <c r="BA136" s="77">
        <v>74900994</v>
      </c>
      <c r="BB136" s="77" t="s">
        <v>113</v>
      </c>
      <c r="BC136" s="77" t="s">
        <v>324</v>
      </c>
      <c r="BD136" s="77" t="s">
        <v>273</v>
      </c>
      <c r="BE136" s="77" t="s">
        <v>114</v>
      </c>
      <c r="BF136" s="77"/>
      <c r="BG136" s="77" t="s">
        <v>362</v>
      </c>
      <c r="BH136" s="77" t="s">
        <v>181</v>
      </c>
      <c r="BI136" s="77" t="s">
        <v>114</v>
      </c>
      <c r="BJ136" s="77"/>
      <c r="BK136" s="77" t="s">
        <v>507</v>
      </c>
      <c r="BL136" s="77"/>
      <c r="BM136" s="77" t="s">
        <v>140</v>
      </c>
      <c r="BN136" s="77"/>
    </row>
    <row r="137" spans="1:66">
      <c r="A137" s="77">
        <v>161</v>
      </c>
      <c r="B137" s="77" t="s">
        <v>84</v>
      </c>
      <c r="C137" s="77" t="s">
        <v>85</v>
      </c>
      <c r="D137" s="77" t="s">
        <v>3965</v>
      </c>
      <c r="E137" s="77" t="s">
        <v>3966</v>
      </c>
      <c r="F137" s="77" t="s">
        <v>2778</v>
      </c>
      <c r="G137" s="77" t="s">
        <v>3967</v>
      </c>
      <c r="H137" s="77" t="s">
        <v>3968</v>
      </c>
      <c r="I137" s="77" t="s">
        <v>3969</v>
      </c>
      <c r="J137" s="77" t="s">
        <v>191</v>
      </c>
      <c r="K137" s="77" t="s">
        <v>328</v>
      </c>
      <c r="L137" s="77" t="s">
        <v>2479</v>
      </c>
      <c r="M137" s="77" t="s">
        <v>2779</v>
      </c>
      <c r="N137" s="77" t="s">
        <v>114</v>
      </c>
      <c r="O137" s="77" t="s">
        <v>328</v>
      </c>
      <c r="P137" s="77" t="s">
        <v>3970</v>
      </c>
      <c r="Q137" s="77" t="s">
        <v>3971</v>
      </c>
      <c r="R137" s="77" t="s">
        <v>22</v>
      </c>
      <c r="S137" s="77" t="s">
        <v>3972</v>
      </c>
      <c r="T137" s="77" t="s">
        <v>126</v>
      </c>
      <c r="U137" s="77" t="s">
        <v>3973</v>
      </c>
      <c r="V137" s="77" t="s">
        <v>98</v>
      </c>
      <c r="W137" s="77" t="s">
        <v>1039</v>
      </c>
      <c r="X137" s="77" t="s">
        <v>191</v>
      </c>
      <c r="Y137" s="77" t="s">
        <v>167</v>
      </c>
      <c r="Z137" s="77" t="s">
        <v>3974</v>
      </c>
      <c r="AA137" s="77" t="s">
        <v>3975</v>
      </c>
      <c r="AB137" s="77" t="s">
        <v>3971</v>
      </c>
      <c r="AC137" s="77">
        <v>5559968</v>
      </c>
      <c r="AD137" s="77" t="s">
        <v>22</v>
      </c>
      <c r="AE137" s="77" t="s">
        <v>3976</v>
      </c>
      <c r="AF137" s="77" t="s">
        <v>22</v>
      </c>
      <c r="AG137" s="77" t="s">
        <v>3976</v>
      </c>
      <c r="AH137" s="77" t="s">
        <v>2299</v>
      </c>
      <c r="AI137" s="77" t="s">
        <v>1049</v>
      </c>
      <c r="AJ137" s="77" t="s">
        <v>107</v>
      </c>
      <c r="AK137" s="77" t="s">
        <v>114</v>
      </c>
      <c r="AL137" s="77">
        <v>5780</v>
      </c>
      <c r="AM137" s="77"/>
      <c r="AN137" s="77" t="s">
        <v>114</v>
      </c>
      <c r="AO137" s="77" t="s">
        <v>274</v>
      </c>
      <c r="AP137" s="77" t="s">
        <v>275</v>
      </c>
      <c r="AQ137" s="77" t="s">
        <v>339</v>
      </c>
      <c r="AR137" s="77" t="s">
        <v>3977</v>
      </c>
      <c r="AS137" s="77" t="s">
        <v>3978</v>
      </c>
      <c r="AT137" s="77" t="s">
        <v>3676</v>
      </c>
      <c r="AU137" s="77"/>
      <c r="AV137" s="77" t="s">
        <v>3979</v>
      </c>
      <c r="AW137" s="77"/>
      <c r="AX137" s="77"/>
      <c r="AY137" s="77"/>
      <c r="AZ137" s="77"/>
      <c r="BA137" s="77">
        <v>67794157</v>
      </c>
      <c r="BB137" s="77" t="s">
        <v>113</v>
      </c>
      <c r="BC137" s="77" t="s">
        <v>324</v>
      </c>
      <c r="BD137" s="77" t="s">
        <v>1049</v>
      </c>
      <c r="BE137" s="77" t="s">
        <v>114</v>
      </c>
      <c r="BF137" s="77"/>
      <c r="BG137" s="77" t="s">
        <v>139</v>
      </c>
      <c r="BH137" s="77" t="s">
        <v>181</v>
      </c>
      <c r="BI137" s="77" t="s">
        <v>114</v>
      </c>
      <c r="BJ137" s="77"/>
      <c r="BK137" s="77" t="s">
        <v>201</v>
      </c>
      <c r="BL137" s="77"/>
      <c r="BM137" s="77" t="s">
        <v>140</v>
      </c>
      <c r="BN137" s="77"/>
    </row>
    <row r="138" spans="1:66">
      <c r="A138" s="77">
        <v>162</v>
      </c>
      <c r="B138" s="77" t="s">
        <v>84</v>
      </c>
      <c r="C138" s="77" t="s">
        <v>85</v>
      </c>
      <c r="D138" s="77" t="s">
        <v>3980</v>
      </c>
      <c r="E138" s="77" t="s">
        <v>3981</v>
      </c>
      <c r="F138" s="77" t="s">
        <v>2380</v>
      </c>
      <c r="G138" s="77" t="s">
        <v>3982</v>
      </c>
      <c r="H138" s="77" t="s">
        <v>3983</v>
      </c>
      <c r="I138" s="77" t="s">
        <v>114</v>
      </c>
      <c r="J138" s="77" t="s">
        <v>174</v>
      </c>
      <c r="K138" s="77" t="s">
        <v>24</v>
      </c>
      <c r="L138" s="77" t="s">
        <v>92</v>
      </c>
      <c r="M138" s="77" t="s">
        <v>2365</v>
      </c>
      <c r="N138" s="77" t="s">
        <v>3984</v>
      </c>
      <c r="O138" s="77"/>
      <c r="P138" s="77"/>
      <c r="Q138" s="77" t="s">
        <v>3985</v>
      </c>
      <c r="R138" s="77" t="s">
        <v>24</v>
      </c>
      <c r="S138" s="77" t="s">
        <v>3986</v>
      </c>
      <c r="T138" s="77" t="s">
        <v>126</v>
      </c>
      <c r="U138" s="77" t="s">
        <v>3987</v>
      </c>
      <c r="V138" s="77" t="s">
        <v>98</v>
      </c>
      <c r="W138" s="77" t="s">
        <v>267</v>
      </c>
      <c r="X138" s="77" t="s">
        <v>174</v>
      </c>
      <c r="Y138" s="77" t="s">
        <v>293</v>
      </c>
      <c r="Z138" s="77" t="s">
        <v>336</v>
      </c>
      <c r="AA138" s="77" t="s">
        <v>1341</v>
      </c>
      <c r="AB138" s="77" t="s">
        <v>3985</v>
      </c>
      <c r="AC138" s="77">
        <v>5559949</v>
      </c>
      <c r="AD138" s="77" t="s">
        <v>24</v>
      </c>
      <c r="AE138" s="77" t="s">
        <v>3988</v>
      </c>
      <c r="AF138" s="77" t="s">
        <v>24</v>
      </c>
      <c r="AG138" s="77" t="s">
        <v>3988</v>
      </c>
      <c r="AH138" s="77" t="s">
        <v>2929</v>
      </c>
      <c r="AI138" s="77" t="s">
        <v>844</v>
      </c>
      <c r="AJ138" s="77" t="s">
        <v>107</v>
      </c>
      <c r="AK138" s="77" t="s">
        <v>114</v>
      </c>
      <c r="AL138" s="77">
        <v>19800</v>
      </c>
      <c r="AM138" s="77"/>
      <c r="AN138" s="77" t="s">
        <v>3984</v>
      </c>
      <c r="AO138" s="77" t="s">
        <v>274</v>
      </c>
      <c r="AP138" s="77" t="s">
        <v>275</v>
      </c>
      <c r="AQ138" s="77" t="s">
        <v>276</v>
      </c>
      <c r="AR138" s="77" t="s">
        <v>3989</v>
      </c>
      <c r="AS138" s="77" t="s">
        <v>3990</v>
      </c>
      <c r="AT138" s="77" t="s">
        <v>3676</v>
      </c>
      <c r="AU138" s="77"/>
      <c r="AV138" s="77" t="s">
        <v>3991</v>
      </c>
      <c r="AW138" s="77"/>
      <c r="AX138" s="77"/>
      <c r="AY138" s="77"/>
      <c r="AZ138" s="77"/>
      <c r="BA138" s="77">
        <v>85144893</v>
      </c>
      <c r="BB138" s="77" t="s">
        <v>113</v>
      </c>
      <c r="BC138" s="77" t="s">
        <v>324</v>
      </c>
      <c r="BD138" s="77" t="s">
        <v>273</v>
      </c>
      <c r="BE138" s="77" t="s">
        <v>114</v>
      </c>
      <c r="BF138" s="77"/>
      <c r="BG138" s="77" t="s">
        <v>362</v>
      </c>
      <c r="BH138" s="77" t="s">
        <v>181</v>
      </c>
      <c r="BI138" s="77" t="s">
        <v>114</v>
      </c>
      <c r="BJ138" s="77"/>
      <c r="BK138" s="77" t="s">
        <v>201</v>
      </c>
      <c r="BL138" s="77"/>
      <c r="BM138" s="77" t="s">
        <v>140</v>
      </c>
      <c r="BN138" s="77" t="s">
        <v>239</v>
      </c>
    </row>
    <row r="139" spans="1:66">
      <c r="A139" s="77">
        <v>163</v>
      </c>
      <c r="B139" s="77" t="s">
        <v>84</v>
      </c>
      <c r="C139" s="77" t="s">
        <v>85</v>
      </c>
      <c r="D139" s="77" t="s">
        <v>117</v>
      </c>
      <c r="E139" s="77" t="s">
        <v>3992</v>
      </c>
      <c r="F139" s="77" t="s">
        <v>2692</v>
      </c>
      <c r="G139" s="77" t="s">
        <v>3993</v>
      </c>
      <c r="H139" s="77" t="s">
        <v>2973</v>
      </c>
      <c r="I139" s="77" t="s">
        <v>114</v>
      </c>
      <c r="J139" s="77" t="s">
        <v>191</v>
      </c>
      <c r="K139" s="77" t="s">
        <v>22</v>
      </c>
      <c r="L139" s="77" t="s">
        <v>2466</v>
      </c>
      <c r="M139" s="77" t="s">
        <v>2709</v>
      </c>
      <c r="N139" s="77" t="s">
        <v>114</v>
      </c>
      <c r="O139" s="77"/>
      <c r="P139" s="77"/>
      <c r="Q139" s="77" t="s">
        <v>3994</v>
      </c>
      <c r="R139" s="77" t="s">
        <v>22</v>
      </c>
      <c r="S139" s="77" t="s">
        <v>3995</v>
      </c>
      <c r="T139" s="77" t="s">
        <v>126</v>
      </c>
      <c r="U139" s="77" t="s">
        <v>3996</v>
      </c>
      <c r="V139" s="77" t="s">
        <v>98</v>
      </c>
      <c r="W139" s="77" t="s">
        <v>267</v>
      </c>
      <c r="X139" s="77" t="s">
        <v>191</v>
      </c>
      <c r="Y139" s="77" t="s">
        <v>568</v>
      </c>
      <c r="Z139" s="77" t="s">
        <v>569</v>
      </c>
      <c r="AA139" s="77" t="s">
        <v>3997</v>
      </c>
      <c r="AB139" s="77" t="s">
        <v>3994</v>
      </c>
      <c r="AC139" s="77">
        <v>5559945</v>
      </c>
      <c r="AD139" s="77" t="s">
        <v>22</v>
      </c>
      <c r="AE139" s="77" t="s">
        <v>3998</v>
      </c>
      <c r="AF139" s="77" t="s">
        <v>22</v>
      </c>
      <c r="AG139" s="77" t="s">
        <v>3999</v>
      </c>
      <c r="AH139" s="77" t="s">
        <v>4000</v>
      </c>
      <c r="AI139" s="77" t="s">
        <v>966</v>
      </c>
      <c r="AJ139" s="77" t="s">
        <v>107</v>
      </c>
      <c r="AK139" s="77" t="s">
        <v>114</v>
      </c>
      <c r="AL139" s="77">
        <v>51300</v>
      </c>
      <c r="AM139" s="77"/>
      <c r="AN139" s="77" t="s">
        <v>114</v>
      </c>
      <c r="AO139" s="77" t="s">
        <v>274</v>
      </c>
      <c r="AP139" s="77" t="s">
        <v>275</v>
      </c>
      <c r="AQ139" s="77"/>
      <c r="AR139" s="77" t="s">
        <v>4001</v>
      </c>
      <c r="AS139" s="77"/>
      <c r="AT139" s="77" t="s">
        <v>3676</v>
      </c>
      <c r="AU139" s="77"/>
      <c r="AV139" s="77" t="s">
        <v>4002</v>
      </c>
      <c r="AW139" s="77"/>
      <c r="AX139" s="77"/>
      <c r="AY139" s="77"/>
      <c r="AZ139" s="77"/>
      <c r="BA139" s="77">
        <v>85257180</v>
      </c>
      <c r="BB139" s="77" t="s">
        <v>113</v>
      </c>
      <c r="BC139" s="77" t="s">
        <v>324</v>
      </c>
      <c r="BD139" s="77" t="s">
        <v>633</v>
      </c>
      <c r="BE139" s="77" t="s">
        <v>114</v>
      </c>
      <c r="BF139" s="77"/>
      <c r="BG139" s="77" t="s">
        <v>362</v>
      </c>
      <c r="BH139" s="77" t="s">
        <v>181</v>
      </c>
      <c r="BI139" s="77" t="s">
        <v>114</v>
      </c>
      <c r="BJ139" s="77"/>
      <c r="BK139" s="77"/>
      <c r="BL139" s="77"/>
      <c r="BM139" s="77" t="s">
        <v>140</v>
      </c>
      <c r="BN139" s="77" t="s">
        <v>141</v>
      </c>
    </row>
    <row r="140" spans="1:66">
      <c r="A140" s="77">
        <v>164</v>
      </c>
      <c r="B140" s="77" t="s">
        <v>84</v>
      </c>
      <c r="C140" s="77" t="s">
        <v>85</v>
      </c>
      <c r="D140" s="77" t="s">
        <v>4003</v>
      </c>
      <c r="E140" s="77" t="s">
        <v>4004</v>
      </c>
      <c r="F140" s="77" t="s">
        <v>432</v>
      </c>
      <c r="G140" s="77" t="s">
        <v>4005</v>
      </c>
      <c r="H140" s="77" t="s">
        <v>4006</v>
      </c>
      <c r="I140" s="77"/>
      <c r="J140" s="77" t="s">
        <v>91</v>
      </c>
      <c r="K140" s="77" t="s">
        <v>35</v>
      </c>
      <c r="L140" s="77" t="s">
        <v>2383</v>
      </c>
      <c r="M140" s="77" t="s">
        <v>3532</v>
      </c>
      <c r="N140" s="77" t="s">
        <v>114</v>
      </c>
      <c r="O140" s="77"/>
      <c r="P140" s="77"/>
      <c r="Q140" s="77" t="s">
        <v>4003</v>
      </c>
      <c r="R140" s="77" t="s">
        <v>35</v>
      </c>
      <c r="S140" s="77" t="s">
        <v>4007</v>
      </c>
      <c r="T140" s="77" t="s">
        <v>126</v>
      </c>
      <c r="U140" s="77" t="s">
        <v>4008</v>
      </c>
      <c r="V140" s="77" t="s">
        <v>98</v>
      </c>
      <c r="W140" s="77" t="s">
        <v>4009</v>
      </c>
      <c r="X140" s="77" t="s">
        <v>91</v>
      </c>
      <c r="Y140" s="77" t="s">
        <v>479</v>
      </c>
      <c r="Z140" s="77" t="s">
        <v>480</v>
      </c>
      <c r="AA140" s="77" t="s">
        <v>4010</v>
      </c>
      <c r="AB140" s="77" t="s">
        <v>4003</v>
      </c>
      <c r="AC140" s="77">
        <v>5559633</v>
      </c>
      <c r="AD140" s="77" t="s">
        <v>35</v>
      </c>
      <c r="AE140" s="77" t="s">
        <v>4011</v>
      </c>
      <c r="AF140" s="77" t="s">
        <v>35</v>
      </c>
      <c r="AG140" s="77" t="s">
        <v>4011</v>
      </c>
      <c r="AH140" s="77" t="s">
        <v>2256</v>
      </c>
      <c r="AI140" s="77" t="s">
        <v>273</v>
      </c>
      <c r="AJ140" s="77" t="s">
        <v>107</v>
      </c>
      <c r="AK140" s="77" t="s">
        <v>114</v>
      </c>
      <c r="AL140" s="77">
        <v>6080</v>
      </c>
      <c r="AM140" s="77"/>
      <c r="AN140" s="77" t="s">
        <v>114</v>
      </c>
      <c r="AO140" s="77" t="s">
        <v>274</v>
      </c>
      <c r="AP140" s="77" t="s">
        <v>275</v>
      </c>
      <c r="AQ140" s="77" t="s">
        <v>276</v>
      </c>
      <c r="AR140" s="77" t="s">
        <v>4012</v>
      </c>
      <c r="AS140" s="77" t="s">
        <v>4013</v>
      </c>
      <c r="AT140" s="77" t="s">
        <v>3676</v>
      </c>
      <c r="AU140" s="77"/>
      <c r="AV140" s="77" t="s">
        <v>4014</v>
      </c>
      <c r="AW140" s="77"/>
      <c r="AX140" s="77"/>
      <c r="AY140" s="77"/>
      <c r="AZ140" s="77"/>
      <c r="BA140" s="77">
        <v>84868797</v>
      </c>
      <c r="BB140" s="77" t="s">
        <v>113</v>
      </c>
      <c r="BC140" s="77" t="s">
        <v>324</v>
      </c>
      <c r="BD140" s="77" t="s">
        <v>273</v>
      </c>
      <c r="BE140" s="77" t="s">
        <v>114</v>
      </c>
      <c r="BF140" s="77"/>
      <c r="BG140" s="77" t="s">
        <v>362</v>
      </c>
      <c r="BH140" s="77" t="s">
        <v>181</v>
      </c>
      <c r="BI140" s="77" t="s">
        <v>114</v>
      </c>
      <c r="BJ140" s="77"/>
      <c r="BK140" s="77" t="s">
        <v>201</v>
      </c>
      <c r="BL140" s="77"/>
      <c r="BM140" s="77" t="s">
        <v>140</v>
      </c>
      <c r="BN140" s="77" t="s">
        <v>448</v>
      </c>
    </row>
    <row r="141" spans="1:66">
      <c r="A141" s="77">
        <v>165</v>
      </c>
      <c r="B141" s="77" t="s">
        <v>84</v>
      </c>
      <c r="C141" s="77" t="s">
        <v>85</v>
      </c>
      <c r="D141" s="77" t="s">
        <v>4015</v>
      </c>
      <c r="E141" s="77" t="s">
        <v>4016</v>
      </c>
      <c r="F141" s="77" t="s">
        <v>2581</v>
      </c>
      <c r="G141" s="77" t="s">
        <v>4017</v>
      </c>
      <c r="H141" s="77" t="s">
        <v>4018</v>
      </c>
      <c r="I141" s="77"/>
      <c r="J141" s="77" t="s">
        <v>174</v>
      </c>
      <c r="K141" s="77" t="s">
        <v>26</v>
      </c>
      <c r="L141" s="77" t="s">
        <v>92</v>
      </c>
      <c r="M141" s="77" t="s">
        <v>93</v>
      </c>
      <c r="N141" s="77" t="s">
        <v>2584</v>
      </c>
      <c r="O141" s="77"/>
      <c r="P141" s="77"/>
      <c r="Q141" s="77" t="s">
        <v>4015</v>
      </c>
      <c r="R141" s="77" t="s">
        <v>26</v>
      </c>
      <c r="S141" s="77" t="s">
        <v>4019</v>
      </c>
      <c r="T141" s="77" t="s">
        <v>96</v>
      </c>
      <c r="U141" s="77" t="s">
        <v>4020</v>
      </c>
      <c r="V141" s="77" t="s">
        <v>98</v>
      </c>
      <c r="W141" s="77" t="s">
        <v>405</v>
      </c>
      <c r="X141" s="77" t="s">
        <v>174</v>
      </c>
      <c r="Y141" s="77" t="s">
        <v>1236</v>
      </c>
      <c r="Z141" s="77" t="s">
        <v>4021</v>
      </c>
      <c r="AA141" s="77" t="s">
        <v>4022</v>
      </c>
      <c r="AB141" s="77" t="s">
        <v>4015</v>
      </c>
      <c r="AC141" s="77">
        <v>5632027</v>
      </c>
      <c r="AD141" s="77" t="s">
        <v>26</v>
      </c>
      <c r="AE141" s="77" t="s">
        <v>4023</v>
      </c>
      <c r="AF141" s="77" t="s">
        <v>26</v>
      </c>
      <c r="AG141" s="77" t="s">
        <v>4024</v>
      </c>
      <c r="AH141" s="77" t="s">
        <v>4025</v>
      </c>
      <c r="AI141" s="77" t="s">
        <v>4026</v>
      </c>
      <c r="AJ141" s="77" t="s">
        <v>107</v>
      </c>
      <c r="AK141" s="77" t="s">
        <v>114</v>
      </c>
      <c r="AL141" s="77">
        <v>75500</v>
      </c>
      <c r="AM141" s="77"/>
      <c r="AN141" s="77" t="s">
        <v>2581</v>
      </c>
      <c r="AO141" s="77" t="s">
        <v>300</v>
      </c>
      <c r="AP141" s="77" t="s">
        <v>275</v>
      </c>
      <c r="AQ141" s="77"/>
      <c r="AR141" s="77" t="s">
        <v>4027</v>
      </c>
      <c r="AS141" s="77"/>
      <c r="AT141" s="77" t="s">
        <v>4028</v>
      </c>
      <c r="AU141" s="77"/>
      <c r="AV141" s="77" t="s">
        <v>4029</v>
      </c>
      <c r="AW141" s="77"/>
      <c r="AX141" s="77"/>
      <c r="AY141" s="77"/>
      <c r="AZ141" s="77"/>
      <c r="BA141" s="77">
        <v>74551829</v>
      </c>
      <c r="BB141" s="77" t="s">
        <v>113</v>
      </c>
      <c r="BC141" s="77" t="s">
        <v>324</v>
      </c>
      <c r="BD141" s="77" t="s">
        <v>633</v>
      </c>
      <c r="BE141" s="77" t="s">
        <v>114</v>
      </c>
      <c r="BF141" s="77"/>
      <c r="BG141" s="77" t="s">
        <v>139</v>
      </c>
      <c r="BH141" s="77" t="s">
        <v>181</v>
      </c>
      <c r="BI141" s="77" t="s">
        <v>114</v>
      </c>
      <c r="BJ141" s="77"/>
      <c r="BK141" s="77"/>
      <c r="BL141" s="77"/>
      <c r="BM141" s="77" t="s">
        <v>115</v>
      </c>
      <c r="BN141" s="77" t="s">
        <v>93</v>
      </c>
    </row>
    <row r="142" spans="1:66">
      <c r="A142" s="77">
        <v>166</v>
      </c>
      <c r="B142" s="77" t="s">
        <v>84</v>
      </c>
      <c r="C142" s="77" t="s">
        <v>85</v>
      </c>
      <c r="D142" s="77" t="s">
        <v>4030</v>
      </c>
      <c r="E142" s="77" t="s">
        <v>4031</v>
      </c>
      <c r="F142" s="77" t="s">
        <v>2380</v>
      </c>
      <c r="G142" s="77" t="s">
        <v>4032</v>
      </c>
      <c r="H142" s="77" t="s">
        <v>4033</v>
      </c>
      <c r="I142" s="77" t="s">
        <v>114</v>
      </c>
      <c r="J142" s="77" t="s">
        <v>174</v>
      </c>
      <c r="K142" s="77" t="s">
        <v>26</v>
      </c>
      <c r="L142" s="77" t="s">
        <v>92</v>
      </c>
      <c r="M142" s="77" t="s">
        <v>2365</v>
      </c>
      <c r="N142" s="77" t="s">
        <v>4034</v>
      </c>
      <c r="O142" s="77"/>
      <c r="P142" s="77"/>
      <c r="Q142" s="77" t="s">
        <v>4030</v>
      </c>
      <c r="R142" s="77" t="s">
        <v>26</v>
      </c>
      <c r="S142" s="77" t="s">
        <v>4035</v>
      </c>
      <c r="T142" s="77" t="s">
        <v>126</v>
      </c>
      <c r="U142" s="77" t="s">
        <v>4036</v>
      </c>
      <c r="V142" s="77" t="s">
        <v>312</v>
      </c>
      <c r="W142" s="77" t="s">
        <v>267</v>
      </c>
      <c r="X142" s="77" t="s">
        <v>174</v>
      </c>
      <c r="Y142" s="77" t="s">
        <v>568</v>
      </c>
      <c r="Z142" s="77" t="s">
        <v>1876</v>
      </c>
      <c r="AA142" s="77" t="s">
        <v>1877</v>
      </c>
      <c r="AB142" s="77" t="s">
        <v>4030</v>
      </c>
      <c r="AC142" s="77">
        <v>5632011</v>
      </c>
      <c r="AD142" s="77" t="s">
        <v>26</v>
      </c>
      <c r="AE142" s="77" t="s">
        <v>4037</v>
      </c>
      <c r="AF142" s="77" t="s">
        <v>26</v>
      </c>
      <c r="AG142" s="77" t="s">
        <v>4037</v>
      </c>
      <c r="AH142" s="77" t="s">
        <v>2256</v>
      </c>
      <c r="AI142" s="77" t="s">
        <v>273</v>
      </c>
      <c r="AJ142" s="77" t="s">
        <v>107</v>
      </c>
      <c r="AK142" s="77" t="s">
        <v>114</v>
      </c>
      <c r="AL142" s="77">
        <v>6180</v>
      </c>
      <c r="AM142" s="77"/>
      <c r="AN142" s="77" t="s">
        <v>4034</v>
      </c>
      <c r="AO142" s="77" t="s">
        <v>274</v>
      </c>
      <c r="AP142" s="77" t="s">
        <v>275</v>
      </c>
      <c r="AQ142" s="77" t="s">
        <v>276</v>
      </c>
      <c r="AR142" s="77" t="s">
        <v>4038</v>
      </c>
      <c r="AS142" s="77" t="s">
        <v>4039</v>
      </c>
      <c r="AT142" s="77" t="s">
        <v>4028</v>
      </c>
      <c r="AU142" s="77"/>
      <c r="AV142" s="77" t="s">
        <v>4040</v>
      </c>
      <c r="AW142" s="77"/>
      <c r="AX142" s="77"/>
      <c r="AY142" s="77"/>
      <c r="AZ142" s="77"/>
      <c r="BA142" s="77">
        <v>82752335</v>
      </c>
      <c r="BB142" s="77" t="s">
        <v>113</v>
      </c>
      <c r="BC142" s="77" t="s">
        <v>324</v>
      </c>
      <c r="BD142" s="77" t="s">
        <v>273</v>
      </c>
      <c r="BE142" s="77" t="s">
        <v>114</v>
      </c>
      <c r="BF142" s="77"/>
      <c r="BG142" s="77" t="s">
        <v>362</v>
      </c>
      <c r="BH142" s="77" t="s">
        <v>181</v>
      </c>
      <c r="BI142" s="77" t="s">
        <v>114</v>
      </c>
      <c r="BJ142" s="77"/>
      <c r="BK142" s="77" t="s">
        <v>201</v>
      </c>
      <c r="BL142" s="77"/>
      <c r="BM142" s="77" t="s">
        <v>140</v>
      </c>
      <c r="BN142" s="77" t="s">
        <v>239</v>
      </c>
    </row>
    <row r="143" spans="1:66">
      <c r="A143" s="77">
        <v>167</v>
      </c>
      <c r="B143" s="77" t="s">
        <v>84</v>
      </c>
      <c r="C143" s="77" t="s">
        <v>85</v>
      </c>
      <c r="D143" s="77"/>
      <c r="E143" s="77" t="s">
        <v>4041</v>
      </c>
      <c r="F143" s="77"/>
      <c r="G143" s="77" t="s">
        <v>4042</v>
      </c>
      <c r="H143" s="77" t="s">
        <v>4043</v>
      </c>
      <c r="I143" s="77" t="s">
        <v>114</v>
      </c>
      <c r="J143" s="77" t="s">
        <v>191</v>
      </c>
      <c r="K143" s="77" t="s">
        <v>22</v>
      </c>
      <c r="L143" s="77" t="s">
        <v>2352</v>
      </c>
      <c r="M143" s="77" t="s">
        <v>2352</v>
      </c>
      <c r="N143" s="77"/>
      <c r="O143" s="77"/>
      <c r="P143" s="77"/>
      <c r="Q143" s="77" t="s">
        <v>4044</v>
      </c>
      <c r="R143" s="77" t="s">
        <v>22</v>
      </c>
      <c r="S143" s="77" t="s">
        <v>4045</v>
      </c>
      <c r="T143" s="77" t="s">
        <v>96</v>
      </c>
      <c r="U143" s="77" t="s">
        <v>4046</v>
      </c>
      <c r="V143" s="77" t="s">
        <v>98</v>
      </c>
      <c r="W143" s="77" t="s">
        <v>267</v>
      </c>
      <c r="X143" s="77" t="s">
        <v>191</v>
      </c>
      <c r="Y143" s="77" t="s">
        <v>583</v>
      </c>
      <c r="Z143" s="77" t="s">
        <v>4047</v>
      </c>
      <c r="AA143" s="77" t="s">
        <v>110</v>
      </c>
      <c r="AB143" s="77" t="s">
        <v>4044</v>
      </c>
      <c r="AC143" s="77">
        <v>5631998</v>
      </c>
      <c r="AD143" s="77" t="s">
        <v>22</v>
      </c>
      <c r="AE143" s="77" t="s">
        <v>4046</v>
      </c>
      <c r="AF143" s="77" t="s">
        <v>22</v>
      </c>
      <c r="AG143" s="77" t="s">
        <v>4048</v>
      </c>
      <c r="AH143" s="77" t="s">
        <v>3960</v>
      </c>
      <c r="AI143" s="77" t="s">
        <v>273</v>
      </c>
      <c r="AJ143" s="77" t="s">
        <v>107</v>
      </c>
      <c r="AK143" s="77" t="s">
        <v>114</v>
      </c>
      <c r="AL143" s="77">
        <v>5874</v>
      </c>
      <c r="AM143" s="77" t="s">
        <v>299</v>
      </c>
      <c r="AN143" s="77" t="s">
        <v>114</v>
      </c>
      <c r="AO143" s="77" t="s">
        <v>300</v>
      </c>
      <c r="AP143" s="77" t="s">
        <v>275</v>
      </c>
      <c r="AQ143" s="77" t="s">
        <v>339</v>
      </c>
      <c r="AR143" s="77" t="s">
        <v>4049</v>
      </c>
      <c r="AS143" s="77" t="s">
        <v>4050</v>
      </c>
      <c r="AT143" s="77" t="s">
        <v>4028</v>
      </c>
      <c r="AU143" s="77"/>
      <c r="AV143" s="77" t="s">
        <v>4051</v>
      </c>
      <c r="AW143" s="77"/>
      <c r="AX143" s="77"/>
      <c r="AY143" s="77"/>
      <c r="AZ143" s="77"/>
      <c r="BA143" s="77">
        <v>46146482</v>
      </c>
      <c r="BB143" s="77" t="s">
        <v>113</v>
      </c>
      <c r="BC143" s="77" t="s">
        <v>324</v>
      </c>
      <c r="BD143" s="77" t="s">
        <v>273</v>
      </c>
      <c r="BE143" s="77" t="s">
        <v>114</v>
      </c>
      <c r="BF143" s="77"/>
      <c r="BG143" s="77" t="s">
        <v>362</v>
      </c>
      <c r="BH143" s="77" t="s">
        <v>181</v>
      </c>
      <c r="BI143" s="77" t="s">
        <v>114</v>
      </c>
      <c r="BJ143" s="77"/>
      <c r="BK143" s="77" t="s">
        <v>507</v>
      </c>
      <c r="BL143" s="77"/>
      <c r="BM143" s="77" t="s">
        <v>140</v>
      </c>
      <c r="BN143" s="77"/>
    </row>
    <row r="144" spans="1:66">
      <c r="A144" s="77">
        <v>168</v>
      </c>
      <c r="B144" s="77" t="s">
        <v>84</v>
      </c>
      <c r="C144" s="77" t="s">
        <v>85</v>
      </c>
      <c r="D144" s="77" t="s">
        <v>4052</v>
      </c>
      <c r="E144" s="77" t="s">
        <v>4053</v>
      </c>
      <c r="F144" s="77" t="s">
        <v>2326</v>
      </c>
      <c r="G144" s="77" t="s">
        <v>4054</v>
      </c>
      <c r="H144" s="77" t="s">
        <v>114</v>
      </c>
      <c r="I144" s="77" t="s">
        <v>114</v>
      </c>
      <c r="J144" s="77" t="s">
        <v>174</v>
      </c>
      <c r="K144" s="77" t="s">
        <v>2326</v>
      </c>
      <c r="L144" s="77" t="s">
        <v>2337</v>
      </c>
      <c r="M144" s="77" t="s">
        <v>2338</v>
      </c>
      <c r="N144" s="77" t="s">
        <v>114</v>
      </c>
      <c r="O144" s="77" t="s">
        <v>2326</v>
      </c>
      <c r="P144" s="77" t="s">
        <v>4055</v>
      </c>
      <c r="Q144" s="77" t="s">
        <v>4056</v>
      </c>
      <c r="R144" s="77" t="s">
        <v>24</v>
      </c>
      <c r="S144" s="77" t="s">
        <v>4057</v>
      </c>
      <c r="T144" s="77" t="s">
        <v>126</v>
      </c>
      <c r="U144" s="77" t="s">
        <v>4058</v>
      </c>
      <c r="V144" s="77" t="s">
        <v>98</v>
      </c>
      <c r="W144" s="77" t="s">
        <v>267</v>
      </c>
      <c r="X144" s="77" t="s">
        <v>174</v>
      </c>
      <c r="Y144" s="77" t="s">
        <v>439</v>
      </c>
      <c r="Z144" s="77" t="s">
        <v>2824</v>
      </c>
      <c r="AA144" s="77" t="s">
        <v>4059</v>
      </c>
      <c r="AB144" s="77" t="s">
        <v>4056</v>
      </c>
      <c r="AC144" s="77">
        <v>5631601</v>
      </c>
      <c r="AD144" s="77" t="s">
        <v>24</v>
      </c>
      <c r="AE144" s="77" t="s">
        <v>4060</v>
      </c>
      <c r="AF144" s="77" t="s">
        <v>24</v>
      </c>
      <c r="AG144" s="77" t="s">
        <v>4061</v>
      </c>
      <c r="AH144" s="77" t="s">
        <v>4062</v>
      </c>
      <c r="AI144" s="77" t="s">
        <v>2312</v>
      </c>
      <c r="AJ144" s="77" t="s">
        <v>107</v>
      </c>
      <c r="AK144" s="77" t="s">
        <v>114</v>
      </c>
      <c r="AL144" s="77">
        <v>25000</v>
      </c>
      <c r="AM144" s="77"/>
      <c r="AN144" s="77" t="s">
        <v>114</v>
      </c>
      <c r="AO144" s="77" t="s">
        <v>274</v>
      </c>
      <c r="AP144" s="77" t="s">
        <v>275</v>
      </c>
      <c r="AQ144" s="77"/>
      <c r="AR144" s="77" t="s">
        <v>4063</v>
      </c>
      <c r="AS144" s="77"/>
      <c r="AT144" s="77" t="s">
        <v>4028</v>
      </c>
      <c r="AU144" s="77"/>
      <c r="AV144" s="77" t="s">
        <v>4064</v>
      </c>
      <c r="AW144" s="77"/>
      <c r="AX144" s="77"/>
      <c r="AY144" s="77"/>
      <c r="AZ144" s="77"/>
      <c r="BA144" s="77">
        <v>85229352</v>
      </c>
      <c r="BB144" s="77" t="s">
        <v>113</v>
      </c>
      <c r="BC144" s="77" t="s">
        <v>324</v>
      </c>
      <c r="BD144" s="77" t="s">
        <v>633</v>
      </c>
      <c r="BE144" s="77" t="s">
        <v>114</v>
      </c>
      <c r="BF144" s="77"/>
      <c r="BG144" s="77" t="s">
        <v>362</v>
      </c>
      <c r="BH144" s="77" t="s">
        <v>181</v>
      </c>
      <c r="BI144" s="77" t="s">
        <v>114</v>
      </c>
      <c r="BJ144" s="77"/>
      <c r="BK144" s="77"/>
      <c r="BL144" s="77"/>
      <c r="BM144" s="77" t="s">
        <v>140</v>
      </c>
      <c r="BN144" s="77" t="s">
        <v>141</v>
      </c>
    </row>
    <row r="145" spans="1:66">
      <c r="A145" s="77">
        <v>169</v>
      </c>
      <c r="B145" s="77" t="s">
        <v>84</v>
      </c>
      <c r="C145" s="77" t="s">
        <v>85</v>
      </c>
      <c r="D145" s="77" t="s">
        <v>4065</v>
      </c>
      <c r="E145" s="77" t="s">
        <v>4066</v>
      </c>
      <c r="F145" s="77" t="s">
        <v>2625</v>
      </c>
      <c r="G145" s="77" t="s">
        <v>4067</v>
      </c>
      <c r="H145" s="77" t="s">
        <v>4068</v>
      </c>
      <c r="I145" s="77" t="s">
        <v>3186</v>
      </c>
      <c r="J145" s="77" t="s">
        <v>191</v>
      </c>
      <c r="K145" s="77" t="s">
        <v>24</v>
      </c>
      <c r="L145" s="77" t="s">
        <v>2628</v>
      </c>
      <c r="M145" s="77" t="s">
        <v>2629</v>
      </c>
      <c r="N145" s="77" t="s">
        <v>114</v>
      </c>
      <c r="O145" s="77"/>
      <c r="P145" s="77"/>
      <c r="Q145" s="77" t="s">
        <v>4069</v>
      </c>
      <c r="R145" s="77" t="s">
        <v>24</v>
      </c>
      <c r="S145" s="77" t="s">
        <v>4070</v>
      </c>
      <c r="T145" s="77" t="s">
        <v>126</v>
      </c>
      <c r="U145" s="77" t="s">
        <v>4071</v>
      </c>
      <c r="V145" s="77" t="s">
        <v>312</v>
      </c>
      <c r="W145" s="77" t="s">
        <v>1039</v>
      </c>
      <c r="X145" s="77" t="s">
        <v>191</v>
      </c>
      <c r="Y145" s="77" t="s">
        <v>609</v>
      </c>
      <c r="Z145" s="77" t="s">
        <v>4072</v>
      </c>
      <c r="AA145" s="77" t="s">
        <v>610</v>
      </c>
      <c r="AB145" s="77" t="s">
        <v>4069</v>
      </c>
      <c r="AC145" s="77">
        <v>5631589</v>
      </c>
      <c r="AD145" s="77" t="s">
        <v>24</v>
      </c>
      <c r="AE145" s="77" t="s">
        <v>4073</v>
      </c>
      <c r="AF145" s="77" t="s">
        <v>24</v>
      </c>
      <c r="AG145" s="77" t="s">
        <v>4073</v>
      </c>
      <c r="AH145" s="77" t="s">
        <v>2231</v>
      </c>
      <c r="AI145" s="77" t="s">
        <v>1049</v>
      </c>
      <c r="AJ145" s="77" t="s">
        <v>107</v>
      </c>
      <c r="AK145" s="77" t="s">
        <v>114</v>
      </c>
      <c r="AL145" s="77">
        <v>5680</v>
      </c>
      <c r="AM145" s="77"/>
      <c r="AN145" s="77" t="s">
        <v>114</v>
      </c>
      <c r="AO145" s="77" t="s">
        <v>274</v>
      </c>
      <c r="AP145" s="77" t="s">
        <v>275</v>
      </c>
      <c r="AQ145" s="77" t="s">
        <v>533</v>
      </c>
      <c r="AR145" s="77" t="s">
        <v>4074</v>
      </c>
      <c r="AS145" s="77" t="s">
        <v>4075</v>
      </c>
      <c r="AT145" s="77" t="s">
        <v>4028</v>
      </c>
      <c r="AU145" s="77"/>
      <c r="AV145" s="77" t="s">
        <v>4076</v>
      </c>
      <c r="AW145" s="77"/>
      <c r="AX145" s="77"/>
      <c r="AY145" s="77"/>
      <c r="AZ145" s="77"/>
      <c r="BA145" s="77">
        <v>75234224</v>
      </c>
      <c r="BB145" s="77" t="s">
        <v>113</v>
      </c>
      <c r="BC145" s="77" t="s">
        <v>324</v>
      </c>
      <c r="BD145" s="77" t="s">
        <v>1049</v>
      </c>
      <c r="BE145" s="77" t="s">
        <v>114</v>
      </c>
      <c r="BF145" s="77"/>
      <c r="BG145" s="77" t="s">
        <v>1117</v>
      </c>
      <c r="BH145" s="77" t="s">
        <v>181</v>
      </c>
      <c r="BI145" s="77" t="s">
        <v>114</v>
      </c>
      <c r="BJ145" s="77"/>
      <c r="BK145" s="77" t="s">
        <v>201</v>
      </c>
      <c r="BL145" s="77"/>
      <c r="BM145" s="77" t="s">
        <v>140</v>
      </c>
      <c r="BN145" s="77" t="s">
        <v>2629</v>
      </c>
    </row>
    <row r="146" spans="1:66">
      <c r="A146" s="77">
        <v>170</v>
      </c>
      <c r="B146" s="77" t="s">
        <v>84</v>
      </c>
      <c r="C146" s="77" t="s">
        <v>85</v>
      </c>
      <c r="D146" s="77" t="s">
        <v>1172</v>
      </c>
      <c r="E146" s="77" t="s">
        <v>4077</v>
      </c>
      <c r="F146" s="77" t="s">
        <v>2448</v>
      </c>
      <c r="G146" s="77" t="s">
        <v>4078</v>
      </c>
      <c r="H146" s="77" t="s">
        <v>4079</v>
      </c>
      <c r="I146" s="77"/>
      <c r="J146" s="77" t="s">
        <v>1177</v>
      </c>
      <c r="K146" s="77" t="s">
        <v>22</v>
      </c>
      <c r="L146" s="77" t="s">
        <v>92</v>
      </c>
      <c r="M146" s="77" t="s">
        <v>93</v>
      </c>
      <c r="N146" s="77" t="s">
        <v>2451</v>
      </c>
      <c r="O146" s="77"/>
      <c r="P146" s="77"/>
      <c r="Q146" s="77" t="s">
        <v>1172</v>
      </c>
      <c r="R146" s="77" t="s">
        <v>22</v>
      </c>
      <c r="S146" s="77" t="s">
        <v>4080</v>
      </c>
      <c r="T146" s="77" t="s">
        <v>96</v>
      </c>
      <c r="U146" s="77" t="s">
        <v>4081</v>
      </c>
      <c r="V146" s="77" t="s">
        <v>98</v>
      </c>
      <c r="W146" s="77" t="s">
        <v>1039</v>
      </c>
      <c r="X146" s="77" t="s">
        <v>1177</v>
      </c>
      <c r="Y146" s="77" t="s">
        <v>1178</v>
      </c>
      <c r="Z146" s="77" t="s">
        <v>1179</v>
      </c>
      <c r="AA146" s="77" t="s">
        <v>1180</v>
      </c>
      <c r="AB146" s="77" t="s">
        <v>1172</v>
      </c>
      <c r="AC146" s="77">
        <v>5631467</v>
      </c>
      <c r="AD146" s="77" t="s">
        <v>22</v>
      </c>
      <c r="AE146" s="77" t="s">
        <v>4082</v>
      </c>
      <c r="AF146" s="77" t="s">
        <v>22</v>
      </c>
      <c r="AG146" s="77" t="s">
        <v>4083</v>
      </c>
      <c r="AH146" s="77" t="s">
        <v>4084</v>
      </c>
      <c r="AI146" s="77" t="s">
        <v>1184</v>
      </c>
      <c r="AJ146" s="77" t="s">
        <v>107</v>
      </c>
      <c r="AK146" s="77" t="s">
        <v>114</v>
      </c>
      <c r="AL146" s="77">
        <v>7200</v>
      </c>
      <c r="AM146" s="77"/>
      <c r="AN146" s="77" t="s">
        <v>2448</v>
      </c>
      <c r="AO146" s="77" t="s">
        <v>300</v>
      </c>
      <c r="AP146" s="77" t="s">
        <v>275</v>
      </c>
      <c r="AQ146" s="77"/>
      <c r="AR146" s="77" t="s">
        <v>1185</v>
      </c>
      <c r="AS146" s="77"/>
      <c r="AT146" s="77" t="s">
        <v>4028</v>
      </c>
      <c r="AU146" s="77"/>
      <c r="AV146" s="77" t="s">
        <v>4085</v>
      </c>
      <c r="AW146" s="77"/>
      <c r="AX146" s="77"/>
      <c r="AY146" s="77"/>
      <c r="AZ146" s="77"/>
      <c r="BA146" s="77">
        <v>84020009</v>
      </c>
      <c r="BB146" s="77" t="s">
        <v>113</v>
      </c>
      <c r="BC146" s="77" t="s">
        <v>281</v>
      </c>
      <c r="BD146" s="77" t="s">
        <v>1188</v>
      </c>
      <c r="BE146" s="77" t="s">
        <v>114</v>
      </c>
      <c r="BF146" s="77"/>
      <c r="BG146" s="77" t="s">
        <v>112</v>
      </c>
      <c r="BH146" s="77" t="s">
        <v>181</v>
      </c>
      <c r="BI146" s="77" t="s">
        <v>114</v>
      </c>
      <c r="BJ146" s="77"/>
      <c r="BK146" s="77"/>
      <c r="BL146" s="77"/>
      <c r="BM146" s="77" t="s">
        <v>115</v>
      </c>
      <c r="BN146" s="77" t="s">
        <v>93</v>
      </c>
    </row>
    <row r="147" spans="1:66">
      <c r="A147" s="77">
        <v>171</v>
      </c>
      <c r="B147" s="77" t="s">
        <v>84</v>
      </c>
      <c r="C147" s="77" t="s">
        <v>85</v>
      </c>
      <c r="D147" s="77" t="s">
        <v>4086</v>
      </c>
      <c r="E147" s="77" t="s">
        <v>4087</v>
      </c>
      <c r="F147" s="77" t="s">
        <v>2380</v>
      </c>
      <c r="G147" s="77" t="s">
        <v>4088</v>
      </c>
      <c r="H147" s="77" t="s">
        <v>4089</v>
      </c>
      <c r="I147" s="77" t="s">
        <v>114</v>
      </c>
      <c r="J147" s="77" t="s">
        <v>174</v>
      </c>
      <c r="K147" s="77" t="s">
        <v>3503</v>
      </c>
      <c r="L147" s="77" t="s">
        <v>2383</v>
      </c>
      <c r="M147" s="77" t="s">
        <v>2860</v>
      </c>
      <c r="N147" s="77" t="s">
        <v>114</v>
      </c>
      <c r="O147" s="77" t="s">
        <v>3503</v>
      </c>
      <c r="P147" s="77" t="s">
        <v>4090</v>
      </c>
      <c r="Q147" s="77" t="s">
        <v>4086</v>
      </c>
      <c r="R147" s="77" t="s">
        <v>35</v>
      </c>
      <c r="S147" s="77" t="s">
        <v>4091</v>
      </c>
      <c r="T147" s="77" t="s">
        <v>126</v>
      </c>
      <c r="U147" s="77" t="s">
        <v>4092</v>
      </c>
      <c r="V147" s="77" t="s">
        <v>98</v>
      </c>
      <c r="W147" s="77" t="s">
        <v>1039</v>
      </c>
      <c r="X147" s="77" t="s">
        <v>129</v>
      </c>
      <c r="Y147" s="77" t="s">
        <v>1997</v>
      </c>
      <c r="Z147" s="77" t="s">
        <v>717</v>
      </c>
      <c r="AA147" s="77" t="s">
        <v>718</v>
      </c>
      <c r="AB147" s="77" t="s">
        <v>4086</v>
      </c>
      <c r="AC147" s="77">
        <v>5605531</v>
      </c>
      <c r="AD147" s="77" t="s">
        <v>35</v>
      </c>
      <c r="AE147" s="77" t="s">
        <v>4093</v>
      </c>
      <c r="AF147" s="77" t="s">
        <v>35</v>
      </c>
      <c r="AG147" s="77" t="s">
        <v>4094</v>
      </c>
      <c r="AH147" s="77" t="s">
        <v>2231</v>
      </c>
      <c r="AI147" s="77" t="s">
        <v>1049</v>
      </c>
      <c r="AJ147" s="77" t="s">
        <v>107</v>
      </c>
      <c r="AK147" s="77" t="s">
        <v>114</v>
      </c>
      <c r="AL147" s="77">
        <v>5680</v>
      </c>
      <c r="AM147" s="77"/>
      <c r="AN147" s="77" t="s">
        <v>114</v>
      </c>
      <c r="AO147" s="77" t="s">
        <v>274</v>
      </c>
      <c r="AP147" s="77" t="s">
        <v>275</v>
      </c>
      <c r="AQ147" s="77" t="s">
        <v>276</v>
      </c>
      <c r="AR147" s="77" t="s">
        <v>4095</v>
      </c>
      <c r="AS147" s="77" t="s">
        <v>4096</v>
      </c>
      <c r="AT147" s="77" t="s">
        <v>4028</v>
      </c>
      <c r="AU147" s="77"/>
      <c r="AV147" s="77" t="s">
        <v>4097</v>
      </c>
      <c r="AW147" s="77"/>
      <c r="AX147" s="77"/>
      <c r="AY147" s="77"/>
      <c r="AZ147" s="77"/>
      <c r="BA147" s="77">
        <v>74718543</v>
      </c>
      <c r="BB147" s="77" t="s">
        <v>113</v>
      </c>
      <c r="BC147" s="77" t="s">
        <v>324</v>
      </c>
      <c r="BD147" s="77" t="s">
        <v>1049</v>
      </c>
      <c r="BE147" s="77" t="s">
        <v>114</v>
      </c>
      <c r="BF147" s="77"/>
      <c r="BG147" s="77" t="s">
        <v>362</v>
      </c>
      <c r="BH147" s="77" t="s">
        <v>181</v>
      </c>
      <c r="BI147" s="77" t="s">
        <v>114</v>
      </c>
      <c r="BJ147" s="77"/>
      <c r="BK147" s="77" t="s">
        <v>201</v>
      </c>
      <c r="BL147" s="77"/>
      <c r="BM147" s="77" t="s">
        <v>140</v>
      </c>
      <c r="BN147" s="77" t="s">
        <v>239</v>
      </c>
    </row>
    <row r="148" spans="1:66">
      <c r="A148" s="77">
        <v>172</v>
      </c>
      <c r="B148" s="77" t="s">
        <v>84</v>
      </c>
      <c r="C148" s="77" t="s">
        <v>85</v>
      </c>
      <c r="D148" s="77" t="s">
        <v>117</v>
      </c>
      <c r="E148" s="77" t="s">
        <v>4098</v>
      </c>
      <c r="F148" s="77" t="s">
        <v>2692</v>
      </c>
      <c r="G148" s="77" t="s">
        <v>4099</v>
      </c>
      <c r="H148" s="77" t="s">
        <v>2973</v>
      </c>
      <c r="I148" s="77"/>
      <c r="J148" s="77" t="s">
        <v>121</v>
      </c>
      <c r="K148" s="77" t="s">
        <v>26</v>
      </c>
      <c r="L148" s="77" t="s">
        <v>2466</v>
      </c>
      <c r="M148" s="77" t="s">
        <v>2467</v>
      </c>
      <c r="N148" s="77" t="s">
        <v>114</v>
      </c>
      <c r="O148" s="77"/>
      <c r="P148" s="77"/>
      <c r="Q148" s="77" t="s">
        <v>4100</v>
      </c>
      <c r="R148" s="77" t="s">
        <v>26</v>
      </c>
      <c r="S148" s="77" t="s">
        <v>4101</v>
      </c>
      <c r="T148" s="77" t="s">
        <v>96</v>
      </c>
      <c r="U148" s="77" t="s">
        <v>4102</v>
      </c>
      <c r="V148" s="77" t="s">
        <v>312</v>
      </c>
      <c r="W148" s="77" t="s">
        <v>267</v>
      </c>
      <c r="X148" s="77" t="s">
        <v>174</v>
      </c>
      <c r="Y148" s="77" t="s">
        <v>439</v>
      </c>
      <c r="Z148" s="77" t="s">
        <v>1262</v>
      </c>
      <c r="AA148" s="77" t="s">
        <v>4103</v>
      </c>
      <c r="AB148" s="77" t="s">
        <v>4100</v>
      </c>
      <c r="AC148" s="77">
        <v>5605433</v>
      </c>
      <c r="AD148" s="77" t="s">
        <v>26</v>
      </c>
      <c r="AE148" s="77" t="s">
        <v>4104</v>
      </c>
      <c r="AF148" s="77" t="s">
        <v>26</v>
      </c>
      <c r="AG148" s="77" t="s">
        <v>4105</v>
      </c>
      <c r="AH148" s="77" t="s">
        <v>2256</v>
      </c>
      <c r="AI148" s="77" t="s">
        <v>273</v>
      </c>
      <c r="AJ148" s="77" t="s">
        <v>107</v>
      </c>
      <c r="AK148" s="77" t="s">
        <v>114</v>
      </c>
      <c r="AL148" s="77">
        <v>6180</v>
      </c>
      <c r="AM148" s="77"/>
      <c r="AN148" s="77" t="s">
        <v>114</v>
      </c>
      <c r="AO148" s="77" t="s">
        <v>274</v>
      </c>
      <c r="AP148" s="77" t="s">
        <v>275</v>
      </c>
      <c r="AQ148" s="77" t="s">
        <v>339</v>
      </c>
      <c r="AR148" s="77" t="s">
        <v>4106</v>
      </c>
      <c r="AS148" s="77" t="s">
        <v>4107</v>
      </c>
      <c r="AT148" s="77" t="s">
        <v>4028</v>
      </c>
      <c r="AU148" s="77"/>
      <c r="AV148" s="77" t="s">
        <v>4108</v>
      </c>
      <c r="AW148" s="77"/>
      <c r="AX148" s="77"/>
      <c r="AY148" s="77"/>
      <c r="AZ148" s="77"/>
      <c r="BA148" s="77">
        <v>74541804</v>
      </c>
      <c r="BB148" s="77" t="s">
        <v>113</v>
      </c>
      <c r="BC148" s="77" t="s">
        <v>324</v>
      </c>
      <c r="BD148" s="77" t="s">
        <v>273</v>
      </c>
      <c r="BE148" s="77" t="s">
        <v>114</v>
      </c>
      <c r="BF148" s="77"/>
      <c r="BG148" s="77" t="s">
        <v>362</v>
      </c>
      <c r="BH148" s="77" t="s">
        <v>181</v>
      </c>
      <c r="BI148" s="77" t="s">
        <v>114</v>
      </c>
      <c r="BJ148" s="77"/>
      <c r="BK148" s="77" t="s">
        <v>201</v>
      </c>
      <c r="BL148" s="77"/>
      <c r="BM148" s="77" t="s">
        <v>140</v>
      </c>
      <c r="BN148" s="77" t="s">
        <v>141</v>
      </c>
    </row>
    <row r="149" spans="1:66">
      <c r="A149" s="77">
        <v>173</v>
      </c>
      <c r="B149" s="77" t="s">
        <v>84</v>
      </c>
      <c r="C149" s="77" t="s">
        <v>85</v>
      </c>
      <c r="D149" s="77"/>
      <c r="E149" s="77" t="s">
        <v>4109</v>
      </c>
      <c r="F149" s="77"/>
      <c r="G149" s="77" t="s">
        <v>4110</v>
      </c>
      <c r="H149" s="77" t="s">
        <v>4111</v>
      </c>
      <c r="I149" s="77" t="s">
        <v>114</v>
      </c>
      <c r="J149" s="77" t="s">
        <v>174</v>
      </c>
      <c r="K149" s="77" t="s">
        <v>28</v>
      </c>
      <c r="L149" s="77" t="s">
        <v>92</v>
      </c>
      <c r="M149" s="77" t="s">
        <v>2365</v>
      </c>
      <c r="N149" s="77"/>
      <c r="O149" s="77"/>
      <c r="P149" s="77"/>
      <c r="Q149" s="77" t="s">
        <v>4112</v>
      </c>
      <c r="R149" s="77" t="s">
        <v>28</v>
      </c>
      <c r="S149" s="77" t="s">
        <v>4113</v>
      </c>
      <c r="T149" s="77" t="s">
        <v>96</v>
      </c>
      <c r="U149" s="77" t="s">
        <v>4114</v>
      </c>
      <c r="V149" s="77" t="s">
        <v>312</v>
      </c>
      <c r="W149" s="77" t="s">
        <v>267</v>
      </c>
      <c r="X149" s="77" t="s">
        <v>174</v>
      </c>
      <c r="Y149" s="77" t="s">
        <v>167</v>
      </c>
      <c r="Z149" s="77" t="s">
        <v>766</v>
      </c>
      <c r="AA149" s="77" t="s">
        <v>441</v>
      </c>
      <c r="AB149" s="77" t="s">
        <v>4112</v>
      </c>
      <c r="AC149" s="77">
        <v>5605337</v>
      </c>
      <c r="AD149" s="77" t="s">
        <v>28</v>
      </c>
      <c r="AE149" s="77" t="s">
        <v>4115</v>
      </c>
      <c r="AF149" s="77" t="s">
        <v>28</v>
      </c>
      <c r="AG149" s="77" t="s">
        <v>4115</v>
      </c>
      <c r="AH149" s="77" t="s">
        <v>298</v>
      </c>
      <c r="AI149" s="77" t="s">
        <v>273</v>
      </c>
      <c r="AJ149" s="77" t="s">
        <v>107</v>
      </c>
      <c r="AK149" s="77" t="s">
        <v>114</v>
      </c>
      <c r="AL149" s="77">
        <v>6180</v>
      </c>
      <c r="AM149" s="77" t="s">
        <v>299</v>
      </c>
      <c r="AN149" s="77" t="s">
        <v>4116</v>
      </c>
      <c r="AO149" s="77" t="s">
        <v>300</v>
      </c>
      <c r="AP149" s="77" t="s">
        <v>275</v>
      </c>
      <c r="AQ149" s="77" t="s">
        <v>339</v>
      </c>
      <c r="AR149" s="77" t="s">
        <v>4117</v>
      </c>
      <c r="AS149" s="77" t="s">
        <v>4118</v>
      </c>
      <c r="AT149" s="77" t="s">
        <v>4028</v>
      </c>
      <c r="AU149" s="77"/>
      <c r="AV149" s="77" t="s">
        <v>4119</v>
      </c>
      <c r="AW149" s="77"/>
      <c r="AX149" s="77"/>
      <c r="AY149" s="77"/>
      <c r="AZ149" s="77"/>
      <c r="BA149" s="77">
        <v>67314879</v>
      </c>
      <c r="BB149" s="77" t="s">
        <v>113</v>
      </c>
      <c r="BC149" s="77" t="s">
        <v>324</v>
      </c>
      <c r="BD149" s="77" t="s">
        <v>273</v>
      </c>
      <c r="BE149" s="77" t="s">
        <v>114</v>
      </c>
      <c r="BF149" s="77"/>
      <c r="BG149" s="77" t="s">
        <v>139</v>
      </c>
      <c r="BH149" s="77" t="s">
        <v>181</v>
      </c>
      <c r="BI149" s="77" t="s">
        <v>114</v>
      </c>
      <c r="BJ149" s="77"/>
      <c r="BK149" s="77" t="s">
        <v>507</v>
      </c>
      <c r="BL149" s="77"/>
      <c r="BM149" s="77" t="s">
        <v>140</v>
      </c>
      <c r="BN149" s="77"/>
    </row>
    <row r="150" spans="1:66">
      <c r="A150" s="77">
        <v>174</v>
      </c>
      <c r="B150" s="77" t="s">
        <v>84</v>
      </c>
      <c r="C150" s="77" t="s">
        <v>85</v>
      </c>
      <c r="D150" s="77" t="s">
        <v>223</v>
      </c>
      <c r="E150" s="77" t="s">
        <v>4120</v>
      </c>
      <c r="F150" s="77" t="s">
        <v>261</v>
      </c>
      <c r="G150" s="77" t="s">
        <v>4121</v>
      </c>
      <c r="H150" s="77" t="s">
        <v>28</v>
      </c>
      <c r="I150" s="77" t="s">
        <v>114</v>
      </c>
      <c r="J150" s="77" t="s">
        <v>174</v>
      </c>
      <c r="K150" s="77" t="s">
        <v>28</v>
      </c>
      <c r="L150" s="77" t="s">
        <v>92</v>
      </c>
      <c r="M150" s="77" t="s">
        <v>2365</v>
      </c>
      <c r="N150" s="77" t="s">
        <v>4122</v>
      </c>
      <c r="O150" s="77"/>
      <c r="P150" s="77"/>
      <c r="Q150" s="77" t="s">
        <v>4123</v>
      </c>
      <c r="R150" s="77" t="s">
        <v>28</v>
      </c>
      <c r="S150" s="77" t="s">
        <v>4124</v>
      </c>
      <c r="T150" s="77" t="s">
        <v>126</v>
      </c>
      <c r="U150" s="77" t="s">
        <v>4125</v>
      </c>
      <c r="V150" s="77" t="s">
        <v>98</v>
      </c>
      <c r="W150" s="77" t="s">
        <v>267</v>
      </c>
      <c r="X150" s="77" t="s">
        <v>174</v>
      </c>
      <c r="Y150" s="77" t="s">
        <v>2320</v>
      </c>
      <c r="Z150" s="77" t="s">
        <v>746</v>
      </c>
      <c r="AA150" s="77" t="s">
        <v>3657</v>
      </c>
      <c r="AB150" s="77" t="s">
        <v>4123</v>
      </c>
      <c r="AC150" s="77">
        <v>5604974</v>
      </c>
      <c r="AD150" s="77" t="s">
        <v>28</v>
      </c>
      <c r="AE150" s="77" t="s">
        <v>4126</v>
      </c>
      <c r="AF150" s="77" t="s">
        <v>28</v>
      </c>
      <c r="AG150" s="77" t="s">
        <v>4126</v>
      </c>
      <c r="AH150" s="77" t="s">
        <v>2513</v>
      </c>
      <c r="AI150" s="77" t="s">
        <v>273</v>
      </c>
      <c r="AJ150" s="77" t="s">
        <v>107</v>
      </c>
      <c r="AK150" s="77" t="s">
        <v>114</v>
      </c>
      <c r="AL150" s="77">
        <v>5680</v>
      </c>
      <c r="AM150" s="77"/>
      <c r="AN150" s="77" t="s">
        <v>4122</v>
      </c>
      <c r="AO150" s="77" t="s">
        <v>274</v>
      </c>
      <c r="AP150" s="77" t="s">
        <v>275</v>
      </c>
      <c r="AQ150" s="77" t="s">
        <v>276</v>
      </c>
      <c r="AR150" s="77" t="s">
        <v>4127</v>
      </c>
      <c r="AS150" s="77" t="s">
        <v>4128</v>
      </c>
      <c r="AT150" s="77" t="s">
        <v>4028</v>
      </c>
      <c r="AU150" s="77"/>
      <c r="AV150" s="77" t="s">
        <v>4129</v>
      </c>
      <c r="AW150" s="77"/>
      <c r="AX150" s="77"/>
      <c r="AY150" s="77"/>
      <c r="AZ150" s="77"/>
      <c r="BA150" s="77">
        <v>75769131</v>
      </c>
      <c r="BB150" s="77" t="s">
        <v>113</v>
      </c>
      <c r="BC150" s="77" t="s">
        <v>324</v>
      </c>
      <c r="BD150" s="77" t="s">
        <v>273</v>
      </c>
      <c r="BE150" s="77" t="s">
        <v>114</v>
      </c>
      <c r="BF150" s="77"/>
      <c r="BG150" s="77" t="s">
        <v>362</v>
      </c>
      <c r="BH150" s="77" t="s">
        <v>181</v>
      </c>
      <c r="BI150" s="77" t="s">
        <v>114</v>
      </c>
      <c r="BJ150" s="77"/>
      <c r="BK150" s="77" t="s">
        <v>201</v>
      </c>
      <c r="BL150" s="77"/>
      <c r="BM150" s="77" t="s">
        <v>140</v>
      </c>
      <c r="BN150" s="77" t="s">
        <v>141</v>
      </c>
    </row>
    <row r="151" spans="1:66">
      <c r="A151" s="77">
        <v>175</v>
      </c>
      <c r="B151" s="77" t="s">
        <v>84</v>
      </c>
      <c r="C151" s="77" t="s">
        <v>85</v>
      </c>
      <c r="D151" s="77" t="s">
        <v>4130</v>
      </c>
      <c r="E151" s="77" t="s">
        <v>4131</v>
      </c>
      <c r="F151" s="77" t="s">
        <v>2448</v>
      </c>
      <c r="G151" s="77" t="s">
        <v>4132</v>
      </c>
      <c r="H151" s="77" t="s">
        <v>4133</v>
      </c>
      <c r="I151" s="77"/>
      <c r="J151" s="77" t="s">
        <v>1177</v>
      </c>
      <c r="K151" s="77" t="s">
        <v>22</v>
      </c>
      <c r="L151" s="77" t="s">
        <v>92</v>
      </c>
      <c r="M151" s="77" t="s">
        <v>93</v>
      </c>
      <c r="N151" s="77" t="s">
        <v>2451</v>
      </c>
      <c r="O151" s="77"/>
      <c r="P151" s="77"/>
      <c r="Q151" s="77" t="s">
        <v>4130</v>
      </c>
      <c r="R151" s="77" t="s">
        <v>22</v>
      </c>
      <c r="S151" s="77" t="s">
        <v>4134</v>
      </c>
      <c r="T151" s="77" t="s">
        <v>96</v>
      </c>
      <c r="U151" s="77" t="s">
        <v>4135</v>
      </c>
      <c r="V151" s="77" t="s">
        <v>98</v>
      </c>
      <c r="W151" s="77" t="s">
        <v>1039</v>
      </c>
      <c r="X151" s="77" t="s">
        <v>1177</v>
      </c>
      <c r="Y151" s="77" t="s">
        <v>1178</v>
      </c>
      <c r="Z151" s="77" t="s">
        <v>1179</v>
      </c>
      <c r="AA151" s="77" t="s">
        <v>1180</v>
      </c>
      <c r="AB151" s="77" t="s">
        <v>4130</v>
      </c>
      <c r="AC151" s="77">
        <v>5604816</v>
      </c>
      <c r="AD151" s="77" t="s">
        <v>22</v>
      </c>
      <c r="AE151" s="77" t="s">
        <v>4082</v>
      </c>
      <c r="AF151" s="77" t="s">
        <v>22</v>
      </c>
      <c r="AG151" s="77" t="s">
        <v>4136</v>
      </c>
      <c r="AH151" s="77" t="s">
        <v>4137</v>
      </c>
      <c r="AI151" s="77" t="s">
        <v>1184</v>
      </c>
      <c r="AJ151" s="77" t="s">
        <v>107</v>
      </c>
      <c r="AK151" s="77" t="s">
        <v>114</v>
      </c>
      <c r="AL151" s="77">
        <v>7200</v>
      </c>
      <c r="AM151" s="77"/>
      <c r="AN151" s="77" t="s">
        <v>2448</v>
      </c>
      <c r="AO151" s="77" t="s">
        <v>300</v>
      </c>
      <c r="AP151" s="77" t="s">
        <v>275</v>
      </c>
      <c r="AQ151" s="77"/>
      <c r="AR151" s="77" t="s">
        <v>4138</v>
      </c>
      <c r="AS151" s="77"/>
      <c r="AT151" s="77" t="s">
        <v>4028</v>
      </c>
      <c r="AU151" s="77"/>
      <c r="AV151" s="77" t="s">
        <v>4139</v>
      </c>
      <c r="AW151" s="77"/>
      <c r="AX151" s="77"/>
      <c r="AY151" s="77"/>
      <c r="AZ151" s="77"/>
      <c r="BA151" s="77">
        <v>74464253</v>
      </c>
      <c r="BB151" s="77" t="s">
        <v>113</v>
      </c>
      <c r="BC151" s="77" t="s">
        <v>281</v>
      </c>
      <c r="BD151" s="77" t="s">
        <v>1188</v>
      </c>
      <c r="BE151" s="77" t="s">
        <v>114</v>
      </c>
      <c r="BF151" s="77"/>
      <c r="BG151" s="77" t="s">
        <v>112</v>
      </c>
      <c r="BH151" s="77" t="s">
        <v>181</v>
      </c>
      <c r="BI151" s="77" t="s">
        <v>114</v>
      </c>
      <c r="BJ151" s="77"/>
      <c r="BK151" s="77"/>
      <c r="BL151" s="77"/>
      <c r="BM151" s="77" t="s">
        <v>115</v>
      </c>
      <c r="BN151" s="77" t="s">
        <v>93</v>
      </c>
    </row>
    <row r="152" spans="1:66">
      <c r="A152" s="77">
        <v>176</v>
      </c>
      <c r="B152" s="77" t="s">
        <v>84</v>
      </c>
      <c r="C152" s="77" t="s">
        <v>85</v>
      </c>
      <c r="D152" s="77" t="s">
        <v>4140</v>
      </c>
      <c r="E152" s="77" t="s">
        <v>4141</v>
      </c>
      <c r="F152" s="77" t="s">
        <v>432</v>
      </c>
      <c r="G152" s="77" t="s">
        <v>4142</v>
      </c>
      <c r="H152" s="77" t="s">
        <v>4143</v>
      </c>
      <c r="I152" s="77"/>
      <c r="J152" s="77" t="s">
        <v>174</v>
      </c>
      <c r="K152" s="77" t="s">
        <v>26</v>
      </c>
      <c r="L152" s="77" t="s">
        <v>2352</v>
      </c>
      <c r="M152" s="77" t="s">
        <v>2352</v>
      </c>
      <c r="N152" s="77" t="s">
        <v>114</v>
      </c>
      <c r="O152" s="77"/>
      <c r="P152" s="77"/>
      <c r="Q152" s="77" t="s">
        <v>4140</v>
      </c>
      <c r="R152" s="77" t="s">
        <v>26</v>
      </c>
      <c r="S152" s="77" t="s">
        <v>4144</v>
      </c>
      <c r="T152" s="77" t="s">
        <v>126</v>
      </c>
      <c r="U152" s="77" t="s">
        <v>4145</v>
      </c>
      <c r="V152" s="77" t="s">
        <v>312</v>
      </c>
      <c r="W152" s="77" t="s">
        <v>267</v>
      </c>
      <c r="X152" s="77" t="s">
        <v>174</v>
      </c>
      <c r="Y152" s="77" t="s">
        <v>439</v>
      </c>
      <c r="Z152" s="77" t="s">
        <v>440</v>
      </c>
      <c r="AA152" s="77" t="s">
        <v>4146</v>
      </c>
      <c r="AB152" s="77" t="s">
        <v>4140</v>
      </c>
      <c r="AC152" s="77">
        <v>5559569</v>
      </c>
      <c r="AD152" s="77" t="s">
        <v>26</v>
      </c>
      <c r="AE152" s="77" t="s">
        <v>4147</v>
      </c>
      <c r="AF152" s="77" t="s">
        <v>26</v>
      </c>
      <c r="AG152" s="77" t="s">
        <v>4147</v>
      </c>
      <c r="AH152" s="77" t="s">
        <v>2929</v>
      </c>
      <c r="AI152" s="77" t="s">
        <v>844</v>
      </c>
      <c r="AJ152" s="77" t="s">
        <v>107</v>
      </c>
      <c r="AK152" s="77" t="s">
        <v>114</v>
      </c>
      <c r="AL152" s="77">
        <v>19800</v>
      </c>
      <c r="AM152" s="77"/>
      <c r="AN152" s="77" t="s">
        <v>114</v>
      </c>
      <c r="AO152" s="77" t="s">
        <v>274</v>
      </c>
      <c r="AP152" s="77" t="s">
        <v>275</v>
      </c>
      <c r="AQ152" s="77" t="s">
        <v>484</v>
      </c>
      <c r="AR152" s="77" t="s">
        <v>4148</v>
      </c>
      <c r="AS152" s="77" t="s">
        <v>4149</v>
      </c>
      <c r="AT152" s="77" t="s">
        <v>4028</v>
      </c>
      <c r="AU152" s="77"/>
      <c r="AV152" s="77" t="s">
        <v>4150</v>
      </c>
      <c r="AW152" s="77"/>
      <c r="AX152" s="77"/>
      <c r="AY152" s="77"/>
      <c r="AZ152" s="77"/>
      <c r="BA152" s="77">
        <v>74627485</v>
      </c>
      <c r="BB152" s="77" t="s">
        <v>113</v>
      </c>
      <c r="BC152" s="77" t="s">
        <v>324</v>
      </c>
      <c r="BD152" s="77" t="s">
        <v>273</v>
      </c>
      <c r="BE152" s="77" t="s">
        <v>114</v>
      </c>
      <c r="BF152" s="77"/>
      <c r="BG152" s="77" t="s">
        <v>362</v>
      </c>
      <c r="BH152" s="77" t="s">
        <v>181</v>
      </c>
      <c r="BI152" s="77" t="s">
        <v>114</v>
      </c>
      <c r="BJ152" s="77"/>
      <c r="BK152" s="77" t="s">
        <v>201</v>
      </c>
      <c r="BL152" s="77"/>
      <c r="BM152" s="77" t="s">
        <v>140</v>
      </c>
      <c r="BN152" s="77" t="s">
        <v>448</v>
      </c>
    </row>
    <row r="153" spans="1:66">
      <c r="A153" s="77">
        <v>177</v>
      </c>
      <c r="B153" s="77" t="s">
        <v>84</v>
      </c>
      <c r="C153" s="77" t="s">
        <v>85</v>
      </c>
      <c r="D153" s="77" t="s">
        <v>435</v>
      </c>
      <c r="E153" s="77" t="s">
        <v>3455</v>
      </c>
      <c r="F153" s="77" t="s">
        <v>328</v>
      </c>
      <c r="G153" s="77" t="s">
        <v>3456</v>
      </c>
      <c r="H153" s="77" t="s">
        <v>3457</v>
      </c>
      <c r="I153" s="77" t="s">
        <v>114</v>
      </c>
      <c r="J153" s="77" t="s">
        <v>121</v>
      </c>
      <c r="K153" s="77" t="s">
        <v>2316</v>
      </c>
      <c r="L153" s="77" t="s">
        <v>2479</v>
      </c>
      <c r="M153" s="77" t="s">
        <v>2480</v>
      </c>
      <c r="N153" s="77" t="s">
        <v>114</v>
      </c>
      <c r="O153" s="77"/>
      <c r="P153" s="77"/>
      <c r="Q153" s="77" t="s">
        <v>3458</v>
      </c>
      <c r="R153" s="77" t="s">
        <v>2316</v>
      </c>
      <c r="S153" s="77" t="s">
        <v>4151</v>
      </c>
      <c r="T153" s="77" t="s">
        <v>126</v>
      </c>
      <c r="U153" s="77" t="s">
        <v>4152</v>
      </c>
      <c r="V153" s="77" t="s">
        <v>98</v>
      </c>
      <c r="W153" s="77" t="s">
        <v>267</v>
      </c>
      <c r="X153" s="77" t="s">
        <v>3461</v>
      </c>
      <c r="Y153" s="77" t="s">
        <v>3462</v>
      </c>
      <c r="Z153" s="77" t="s">
        <v>3463</v>
      </c>
      <c r="AA153" s="77" t="s">
        <v>1180</v>
      </c>
      <c r="AB153" s="77" t="s">
        <v>3458</v>
      </c>
      <c r="AC153" s="77">
        <v>5559481</v>
      </c>
      <c r="AD153" s="77" t="s">
        <v>2316</v>
      </c>
      <c r="AE153" s="77" t="s">
        <v>4152</v>
      </c>
      <c r="AF153" s="77" t="s">
        <v>2316</v>
      </c>
      <c r="AG153" s="77" t="s">
        <v>4153</v>
      </c>
      <c r="AH153" s="77" t="s">
        <v>2978</v>
      </c>
      <c r="AI153" s="77" t="s">
        <v>273</v>
      </c>
      <c r="AJ153" s="77" t="s">
        <v>107</v>
      </c>
      <c r="AK153" s="77" t="s">
        <v>114</v>
      </c>
      <c r="AL153" s="77">
        <v>5680</v>
      </c>
      <c r="AM153" s="77"/>
      <c r="AN153" s="77" t="s">
        <v>114</v>
      </c>
      <c r="AO153" s="77" t="s">
        <v>274</v>
      </c>
      <c r="AP153" s="77" t="s">
        <v>275</v>
      </c>
      <c r="AQ153" s="77" t="s">
        <v>339</v>
      </c>
      <c r="AR153" s="77" t="s">
        <v>3465</v>
      </c>
      <c r="AS153" s="77" t="s">
        <v>4154</v>
      </c>
      <c r="AT153" s="77" t="s">
        <v>4028</v>
      </c>
      <c r="AU153" s="77"/>
      <c r="AV153" s="77" t="s">
        <v>4155</v>
      </c>
      <c r="AW153" s="77"/>
      <c r="AX153" s="77"/>
      <c r="AY153" s="77"/>
      <c r="AZ153" s="77"/>
      <c r="BA153" s="77">
        <v>85023188</v>
      </c>
      <c r="BB153" s="77" t="s">
        <v>113</v>
      </c>
      <c r="BC153" s="77" t="s">
        <v>324</v>
      </c>
      <c r="BD153" s="77" t="s">
        <v>273</v>
      </c>
      <c r="BE153" s="77" t="s">
        <v>114</v>
      </c>
      <c r="BF153" s="77"/>
      <c r="BG153" s="77" t="s">
        <v>362</v>
      </c>
      <c r="BH153" s="77" t="s">
        <v>113</v>
      </c>
      <c r="BI153" s="77" t="s">
        <v>114</v>
      </c>
      <c r="BJ153" s="77"/>
      <c r="BK153" s="77" t="s">
        <v>507</v>
      </c>
      <c r="BL153" s="77"/>
      <c r="BM153" s="77" t="s">
        <v>414</v>
      </c>
      <c r="BN153" s="77" t="s">
        <v>141</v>
      </c>
    </row>
    <row r="154" spans="1:66">
      <c r="A154" s="77">
        <v>178</v>
      </c>
      <c r="B154" s="77" t="s">
        <v>84</v>
      </c>
      <c r="C154" s="77" t="s">
        <v>85</v>
      </c>
      <c r="D154" s="77" t="s">
        <v>4156</v>
      </c>
      <c r="E154" s="77" t="s">
        <v>4157</v>
      </c>
      <c r="F154" s="77" t="s">
        <v>432</v>
      </c>
      <c r="G154" s="77" t="s">
        <v>4158</v>
      </c>
      <c r="H154" s="77" t="s">
        <v>4159</v>
      </c>
      <c r="I154" s="77"/>
      <c r="J154" s="77" t="s">
        <v>191</v>
      </c>
      <c r="K154" s="77" t="s">
        <v>28</v>
      </c>
      <c r="L154" s="77" t="s">
        <v>2479</v>
      </c>
      <c r="M154" s="77" t="s">
        <v>2523</v>
      </c>
      <c r="N154" s="77" t="s">
        <v>114</v>
      </c>
      <c r="O154" s="77"/>
      <c r="P154" s="77"/>
      <c r="Q154" s="77" t="s">
        <v>4156</v>
      </c>
      <c r="R154" s="77" t="s">
        <v>28</v>
      </c>
      <c r="S154" s="77" t="s">
        <v>4160</v>
      </c>
      <c r="T154" s="77" t="s">
        <v>126</v>
      </c>
      <c r="U154" s="77" t="s">
        <v>4161</v>
      </c>
      <c r="V154" s="77" t="s">
        <v>98</v>
      </c>
      <c r="W154" s="77" t="s">
        <v>4009</v>
      </c>
      <c r="X154" s="77" t="s">
        <v>191</v>
      </c>
      <c r="Y154" s="77" t="s">
        <v>4162</v>
      </c>
      <c r="Z154" s="77" t="s">
        <v>4163</v>
      </c>
      <c r="AA154" s="77" t="s">
        <v>4164</v>
      </c>
      <c r="AB154" s="77" t="s">
        <v>4156</v>
      </c>
      <c r="AC154" s="77">
        <v>5559402</v>
      </c>
      <c r="AD154" s="77" t="s">
        <v>28</v>
      </c>
      <c r="AE154" s="77" t="s">
        <v>4165</v>
      </c>
      <c r="AF154" s="77" t="s">
        <v>28</v>
      </c>
      <c r="AG154" s="77" t="s">
        <v>4166</v>
      </c>
      <c r="AH154" s="77" t="s">
        <v>272</v>
      </c>
      <c r="AI154" s="77" t="s">
        <v>273</v>
      </c>
      <c r="AJ154" s="77" t="s">
        <v>107</v>
      </c>
      <c r="AK154" s="77" t="s">
        <v>114</v>
      </c>
      <c r="AL154" s="77">
        <v>5680</v>
      </c>
      <c r="AM154" s="77"/>
      <c r="AN154" s="77" t="s">
        <v>114</v>
      </c>
      <c r="AO154" s="77" t="s">
        <v>274</v>
      </c>
      <c r="AP154" s="77" t="s">
        <v>275</v>
      </c>
      <c r="AQ154" s="77" t="s">
        <v>657</v>
      </c>
      <c r="AR154" s="77" t="s">
        <v>4167</v>
      </c>
      <c r="AS154" s="77" t="s">
        <v>4168</v>
      </c>
      <c r="AT154" s="77" t="s">
        <v>4028</v>
      </c>
      <c r="AU154" s="77"/>
      <c r="AV154" s="77" t="s">
        <v>4169</v>
      </c>
      <c r="AW154" s="77"/>
      <c r="AX154" s="77"/>
      <c r="AY154" s="77"/>
      <c r="AZ154" s="77"/>
      <c r="BA154" s="77">
        <v>85235484</v>
      </c>
      <c r="BB154" s="77" t="s">
        <v>113</v>
      </c>
      <c r="BC154" s="77" t="s">
        <v>324</v>
      </c>
      <c r="BD154" s="77" t="s">
        <v>273</v>
      </c>
      <c r="BE154" s="77" t="s">
        <v>114</v>
      </c>
      <c r="BF154" s="77"/>
      <c r="BG154" s="77" t="s">
        <v>112</v>
      </c>
      <c r="BH154" s="77" t="s">
        <v>181</v>
      </c>
      <c r="BI154" s="77" t="s">
        <v>114</v>
      </c>
      <c r="BJ154" s="77"/>
      <c r="BK154" s="77" t="s">
        <v>201</v>
      </c>
      <c r="BL154" s="77"/>
      <c r="BM154" s="77" t="s">
        <v>140</v>
      </c>
      <c r="BN154" s="77" t="s">
        <v>448</v>
      </c>
    </row>
    <row r="155" spans="1:66">
      <c r="A155" s="77">
        <v>179</v>
      </c>
      <c r="B155" s="77" t="s">
        <v>84</v>
      </c>
      <c r="C155" s="77" t="s">
        <v>85</v>
      </c>
      <c r="D155" s="77"/>
      <c r="E155" s="77" t="s">
        <v>4170</v>
      </c>
      <c r="F155" s="77"/>
      <c r="G155" s="77" t="s">
        <v>4171</v>
      </c>
      <c r="H155" s="77" t="s">
        <v>4172</v>
      </c>
      <c r="I155" s="77" t="s">
        <v>3531</v>
      </c>
      <c r="J155" s="77" t="s">
        <v>129</v>
      </c>
      <c r="K155" s="77" t="s">
        <v>28</v>
      </c>
      <c r="L155" s="77" t="s">
        <v>2383</v>
      </c>
      <c r="M155" s="77" t="s">
        <v>3532</v>
      </c>
      <c r="N155" s="77"/>
      <c r="O155" s="77"/>
      <c r="P155" s="77"/>
      <c r="Q155" s="77" t="s">
        <v>4173</v>
      </c>
      <c r="R155" s="77" t="s">
        <v>28</v>
      </c>
      <c r="S155" s="77" t="s">
        <v>4174</v>
      </c>
      <c r="T155" s="77" t="s">
        <v>96</v>
      </c>
      <c r="U155" s="77" t="s">
        <v>4175</v>
      </c>
      <c r="V155" s="77" t="s">
        <v>98</v>
      </c>
      <c r="W155" s="77" t="s">
        <v>267</v>
      </c>
      <c r="X155" s="77" t="s">
        <v>129</v>
      </c>
      <c r="Y155" s="77" t="s">
        <v>2237</v>
      </c>
      <c r="Z155" s="77" t="s">
        <v>4176</v>
      </c>
      <c r="AA155" s="77" t="s">
        <v>4177</v>
      </c>
      <c r="AB155" s="77" t="s">
        <v>4173</v>
      </c>
      <c r="AC155" s="77">
        <v>5631778</v>
      </c>
      <c r="AD155" s="77" t="s">
        <v>28</v>
      </c>
      <c r="AE155" s="77" t="s">
        <v>4175</v>
      </c>
      <c r="AF155" s="77" t="s">
        <v>28</v>
      </c>
      <c r="AG155" s="77" t="s">
        <v>4178</v>
      </c>
      <c r="AH155" s="77" t="s">
        <v>3398</v>
      </c>
      <c r="AI155" s="77" t="s">
        <v>844</v>
      </c>
      <c r="AJ155" s="77" t="s">
        <v>107</v>
      </c>
      <c r="AK155" s="77" t="s">
        <v>114</v>
      </c>
      <c r="AL155" s="77">
        <v>19800</v>
      </c>
      <c r="AM155" s="77" t="s">
        <v>299</v>
      </c>
      <c r="AN155" s="77" t="s">
        <v>114</v>
      </c>
      <c r="AO155" s="77" t="s">
        <v>300</v>
      </c>
      <c r="AP155" s="77" t="s">
        <v>275</v>
      </c>
      <c r="AQ155" s="77" t="s">
        <v>339</v>
      </c>
      <c r="AR155" s="77" t="s">
        <v>4179</v>
      </c>
      <c r="AS155" s="77" t="s">
        <v>4180</v>
      </c>
      <c r="AT155" s="77" t="s">
        <v>2377</v>
      </c>
      <c r="AU155" s="77"/>
      <c r="AV155" s="77" t="s">
        <v>4181</v>
      </c>
      <c r="AW155" s="77"/>
      <c r="AX155" s="77"/>
      <c r="AY155" s="77"/>
      <c r="AZ155" s="77"/>
      <c r="BA155" s="77">
        <v>84558952</v>
      </c>
      <c r="BB155" s="77" t="s">
        <v>113</v>
      </c>
      <c r="BC155" s="77" t="s">
        <v>324</v>
      </c>
      <c r="BD155" s="77" t="s">
        <v>273</v>
      </c>
      <c r="BE155" s="77" t="s">
        <v>114</v>
      </c>
      <c r="BF155" s="77"/>
      <c r="BG155" s="77" t="s">
        <v>1117</v>
      </c>
      <c r="BH155" s="77" t="s">
        <v>113</v>
      </c>
      <c r="BI155" s="77" t="s">
        <v>114</v>
      </c>
      <c r="BJ155" s="77"/>
      <c r="BK155" s="77" t="s">
        <v>507</v>
      </c>
      <c r="BL155" s="77"/>
      <c r="BM155" s="77" t="s">
        <v>140</v>
      </c>
      <c r="BN155" s="77"/>
    </row>
    <row r="156" spans="1:66">
      <c r="A156" s="77">
        <v>180</v>
      </c>
      <c r="B156" s="77" t="s">
        <v>84</v>
      </c>
      <c r="C156" s="77" t="s">
        <v>85</v>
      </c>
      <c r="D156" s="77" t="s">
        <v>4182</v>
      </c>
      <c r="E156" s="77" t="s">
        <v>4183</v>
      </c>
      <c r="F156" s="77" t="s">
        <v>2519</v>
      </c>
      <c r="G156" s="77" t="s">
        <v>4184</v>
      </c>
      <c r="H156" s="77" t="s">
        <v>4185</v>
      </c>
      <c r="I156" s="77" t="s">
        <v>2522</v>
      </c>
      <c r="J156" s="77"/>
      <c r="K156" s="77" t="s">
        <v>2778</v>
      </c>
      <c r="L156" s="77" t="s">
        <v>2479</v>
      </c>
      <c r="M156" s="77" t="s">
        <v>2523</v>
      </c>
      <c r="N156" s="77" t="s">
        <v>114</v>
      </c>
      <c r="O156" s="77" t="s">
        <v>2778</v>
      </c>
      <c r="P156" s="77" t="s">
        <v>4186</v>
      </c>
      <c r="Q156" s="77" t="s">
        <v>4187</v>
      </c>
      <c r="R156" s="77" t="s">
        <v>19</v>
      </c>
      <c r="S156" s="77" t="s">
        <v>4188</v>
      </c>
      <c r="T156" s="77" t="s">
        <v>126</v>
      </c>
      <c r="U156" s="77" t="s">
        <v>4189</v>
      </c>
      <c r="V156" s="77" t="s">
        <v>98</v>
      </c>
      <c r="W156" s="77" t="s">
        <v>267</v>
      </c>
      <c r="X156" s="77" t="s">
        <v>174</v>
      </c>
      <c r="Y156" s="77" t="s">
        <v>4190</v>
      </c>
      <c r="Z156" s="77" t="s">
        <v>2012</v>
      </c>
      <c r="AA156" s="77" t="s">
        <v>4191</v>
      </c>
      <c r="AB156" s="77" t="s">
        <v>4187</v>
      </c>
      <c r="AC156" s="77">
        <v>5630647</v>
      </c>
      <c r="AD156" s="77" t="s">
        <v>19</v>
      </c>
      <c r="AE156" s="77" t="s">
        <v>4192</v>
      </c>
      <c r="AF156" s="77" t="s">
        <v>19</v>
      </c>
      <c r="AG156" s="77" t="s">
        <v>4192</v>
      </c>
      <c r="AH156" s="77" t="s">
        <v>272</v>
      </c>
      <c r="AI156" s="77" t="s">
        <v>273</v>
      </c>
      <c r="AJ156" s="77" t="s">
        <v>107</v>
      </c>
      <c r="AK156" s="77" t="s">
        <v>114</v>
      </c>
      <c r="AL156" s="77">
        <v>5680</v>
      </c>
      <c r="AM156" s="77"/>
      <c r="AN156" s="77" t="s">
        <v>114</v>
      </c>
      <c r="AO156" s="77" t="s">
        <v>274</v>
      </c>
      <c r="AP156" s="77" t="s">
        <v>275</v>
      </c>
      <c r="AQ156" s="77" t="s">
        <v>484</v>
      </c>
      <c r="AR156" s="77" t="s">
        <v>4193</v>
      </c>
      <c r="AS156" s="77" t="s">
        <v>4194</v>
      </c>
      <c r="AT156" s="77" t="s">
        <v>2377</v>
      </c>
      <c r="AU156" s="77"/>
      <c r="AV156" s="77" t="s">
        <v>4195</v>
      </c>
      <c r="AW156" s="77"/>
      <c r="AX156" s="77"/>
      <c r="AY156" s="77"/>
      <c r="AZ156" s="77"/>
      <c r="BA156" s="77">
        <v>85085403</v>
      </c>
      <c r="BB156" s="77" t="s">
        <v>113</v>
      </c>
      <c r="BC156" s="77" t="s">
        <v>324</v>
      </c>
      <c r="BD156" s="77" t="s">
        <v>273</v>
      </c>
      <c r="BE156" s="77" t="s">
        <v>114</v>
      </c>
      <c r="BF156" s="77"/>
      <c r="BG156" s="77" t="s">
        <v>362</v>
      </c>
      <c r="BH156" s="77" t="s">
        <v>181</v>
      </c>
      <c r="BI156" s="77" t="s">
        <v>114</v>
      </c>
      <c r="BJ156" s="77"/>
      <c r="BK156" s="77" t="s">
        <v>201</v>
      </c>
      <c r="BL156" s="77"/>
      <c r="BM156" s="77" t="s">
        <v>414</v>
      </c>
      <c r="BN156" s="77" t="s">
        <v>2533</v>
      </c>
    </row>
    <row r="157" spans="1:66">
      <c r="A157" s="77">
        <v>181</v>
      </c>
      <c r="B157" s="77" t="s">
        <v>84</v>
      </c>
      <c r="C157" s="77" t="s">
        <v>85</v>
      </c>
      <c r="D157" s="77"/>
      <c r="E157" s="77" t="s">
        <v>2233</v>
      </c>
      <c r="F157" s="77"/>
      <c r="G157" s="77" t="s">
        <v>2234</v>
      </c>
      <c r="H157" s="77" t="s">
        <v>1585</v>
      </c>
      <c r="I157" s="77" t="s">
        <v>114</v>
      </c>
      <c r="J157" s="77" t="s">
        <v>174</v>
      </c>
      <c r="K157" s="77" t="s">
        <v>28</v>
      </c>
      <c r="L157" s="77" t="s">
        <v>92</v>
      </c>
      <c r="M157" s="77" t="s">
        <v>122</v>
      </c>
      <c r="N157" s="77"/>
      <c r="O157" s="77"/>
      <c r="P157" s="77"/>
      <c r="Q157" s="77" t="s">
        <v>2232</v>
      </c>
      <c r="R157" s="77" t="s">
        <v>28</v>
      </c>
      <c r="S157" s="77" t="s">
        <v>4196</v>
      </c>
      <c r="T157" s="77" t="s">
        <v>96</v>
      </c>
      <c r="U157" s="77" t="s">
        <v>3641</v>
      </c>
      <c r="V157" s="77" t="s">
        <v>312</v>
      </c>
      <c r="W157" s="77" t="s">
        <v>267</v>
      </c>
      <c r="X157" s="77" t="s">
        <v>129</v>
      </c>
      <c r="Y157" s="77" t="s">
        <v>2237</v>
      </c>
      <c r="Z157" s="77" t="s">
        <v>2238</v>
      </c>
      <c r="AA157" s="77" t="s">
        <v>2239</v>
      </c>
      <c r="AB157" s="77" t="s">
        <v>2232</v>
      </c>
      <c r="AC157" s="77">
        <v>5605096</v>
      </c>
      <c r="AD157" s="77" t="s">
        <v>28</v>
      </c>
      <c r="AE157" s="77" t="s">
        <v>3641</v>
      </c>
      <c r="AF157" s="77" t="s">
        <v>28</v>
      </c>
      <c r="AG157" s="77" t="s">
        <v>3641</v>
      </c>
      <c r="AH157" s="77" t="s">
        <v>3398</v>
      </c>
      <c r="AI157" s="77" t="s">
        <v>844</v>
      </c>
      <c r="AJ157" s="77" t="s">
        <v>107</v>
      </c>
      <c r="AK157" s="77" t="s">
        <v>114</v>
      </c>
      <c r="AL157" s="77">
        <v>19600</v>
      </c>
      <c r="AM157" s="77" t="s">
        <v>299</v>
      </c>
      <c r="AN157" s="77" t="s">
        <v>4173</v>
      </c>
      <c r="AO157" s="77" t="s">
        <v>300</v>
      </c>
      <c r="AP157" s="77" t="s">
        <v>275</v>
      </c>
      <c r="AQ157" s="77" t="s">
        <v>339</v>
      </c>
      <c r="AR157" s="77" t="s">
        <v>4197</v>
      </c>
      <c r="AS157" s="77" t="s">
        <v>4198</v>
      </c>
      <c r="AT157" s="77" t="s">
        <v>2377</v>
      </c>
      <c r="AU157" s="77"/>
      <c r="AV157" s="77" t="s">
        <v>4199</v>
      </c>
      <c r="AW157" s="77"/>
      <c r="AX157" s="77"/>
      <c r="AY157" s="77"/>
      <c r="AZ157" s="77"/>
      <c r="BA157" s="77">
        <v>84881085</v>
      </c>
      <c r="BB157" s="77" t="s">
        <v>113</v>
      </c>
      <c r="BC157" s="77" t="s">
        <v>324</v>
      </c>
      <c r="BD157" s="77" t="s">
        <v>273</v>
      </c>
      <c r="BE157" s="77" t="s">
        <v>114</v>
      </c>
      <c r="BF157" s="77"/>
      <c r="BG157" s="77" t="s">
        <v>616</v>
      </c>
      <c r="BH157" s="77" t="s">
        <v>181</v>
      </c>
      <c r="BI157" s="77" t="s">
        <v>114</v>
      </c>
      <c r="BJ157" s="77"/>
      <c r="BK157" s="77" t="s">
        <v>507</v>
      </c>
      <c r="BL157" s="77"/>
      <c r="BM157" s="77" t="s">
        <v>140</v>
      </c>
      <c r="BN157" s="77"/>
    </row>
    <row r="158" spans="1:66">
      <c r="A158" s="77">
        <v>182</v>
      </c>
      <c r="B158" s="77" t="s">
        <v>84</v>
      </c>
      <c r="C158" s="77" t="s">
        <v>85</v>
      </c>
      <c r="D158" s="77"/>
      <c r="E158" s="77" t="s">
        <v>4200</v>
      </c>
      <c r="F158" s="77"/>
      <c r="G158" s="77" t="s">
        <v>4201</v>
      </c>
      <c r="H158" s="77" t="s">
        <v>4202</v>
      </c>
      <c r="I158" s="77"/>
      <c r="J158" s="77" t="s">
        <v>151</v>
      </c>
      <c r="K158" s="77" t="s">
        <v>19</v>
      </c>
      <c r="L158" s="77" t="s">
        <v>92</v>
      </c>
      <c r="M158" s="77" t="s">
        <v>93</v>
      </c>
      <c r="N158" s="77"/>
      <c r="O158" s="77"/>
      <c r="P158" s="77"/>
      <c r="Q158" s="77" t="s">
        <v>4203</v>
      </c>
      <c r="R158" s="77" t="s">
        <v>19</v>
      </c>
      <c r="S158" s="77" t="s">
        <v>4204</v>
      </c>
      <c r="T158" s="77" t="s">
        <v>96</v>
      </c>
      <c r="U158" s="77" t="s">
        <v>4205</v>
      </c>
      <c r="V158" s="77" t="s">
        <v>98</v>
      </c>
      <c r="W158" s="77" t="s">
        <v>1039</v>
      </c>
      <c r="X158" s="77" t="s">
        <v>1177</v>
      </c>
      <c r="Y158" s="77" t="s">
        <v>4206</v>
      </c>
      <c r="Z158" s="77" t="s">
        <v>4207</v>
      </c>
      <c r="AA158" s="77" t="s">
        <v>962</v>
      </c>
      <c r="AB158" s="77" t="s">
        <v>4203</v>
      </c>
      <c r="AC158" s="77">
        <v>5604609</v>
      </c>
      <c r="AD158" s="77" t="s">
        <v>19</v>
      </c>
      <c r="AE158" s="77" t="s">
        <v>4205</v>
      </c>
      <c r="AF158" s="77" t="s">
        <v>19</v>
      </c>
      <c r="AG158" s="77" t="s">
        <v>4208</v>
      </c>
      <c r="AH158" s="77" t="s">
        <v>4209</v>
      </c>
      <c r="AI158" s="77" t="s">
        <v>1049</v>
      </c>
      <c r="AJ158" s="77" t="s">
        <v>107</v>
      </c>
      <c r="AK158" s="77" t="s">
        <v>114</v>
      </c>
      <c r="AL158" s="77">
        <v>5599</v>
      </c>
      <c r="AM158" s="77" t="s">
        <v>299</v>
      </c>
      <c r="AN158" s="77" t="s">
        <v>114</v>
      </c>
      <c r="AO158" s="77" t="s">
        <v>300</v>
      </c>
      <c r="AP158" s="77" t="s">
        <v>275</v>
      </c>
      <c r="AQ158" s="77" t="s">
        <v>339</v>
      </c>
      <c r="AR158" s="77" t="s">
        <v>4210</v>
      </c>
      <c r="AS158" s="77" t="s">
        <v>4211</v>
      </c>
      <c r="AT158" s="77" t="s">
        <v>2377</v>
      </c>
      <c r="AU158" s="77"/>
      <c r="AV158" s="77" t="s">
        <v>4212</v>
      </c>
      <c r="AW158" s="77"/>
      <c r="AX158" s="77"/>
      <c r="AY158" s="77"/>
      <c r="AZ158" s="77"/>
      <c r="BA158" s="77">
        <v>38730950</v>
      </c>
      <c r="BB158" s="77" t="s">
        <v>113</v>
      </c>
      <c r="BC158" s="77" t="s">
        <v>324</v>
      </c>
      <c r="BD158" s="77" t="s">
        <v>1049</v>
      </c>
      <c r="BE158" s="77" t="s">
        <v>114</v>
      </c>
      <c r="BF158" s="77"/>
      <c r="BG158" s="77" t="s">
        <v>362</v>
      </c>
      <c r="BH158" s="77" t="s">
        <v>181</v>
      </c>
      <c r="BI158" s="77" t="s">
        <v>114</v>
      </c>
      <c r="BJ158" s="77"/>
      <c r="BK158" s="77" t="s">
        <v>507</v>
      </c>
      <c r="BL158" s="77"/>
      <c r="BM158" s="77" t="s">
        <v>414</v>
      </c>
      <c r="BN158" s="77"/>
    </row>
    <row r="159" spans="1:66">
      <c r="A159" s="77">
        <v>183</v>
      </c>
      <c r="B159" s="77" t="s">
        <v>84</v>
      </c>
      <c r="C159" s="77" t="s">
        <v>85</v>
      </c>
      <c r="D159" s="77"/>
      <c r="E159" s="77" t="s">
        <v>4213</v>
      </c>
      <c r="F159" s="77"/>
      <c r="G159" s="77" t="s">
        <v>4214</v>
      </c>
      <c r="H159" s="77" t="s">
        <v>4215</v>
      </c>
      <c r="I159" s="77" t="s">
        <v>114</v>
      </c>
      <c r="J159" s="77" t="s">
        <v>121</v>
      </c>
      <c r="K159" s="77" t="s">
        <v>28</v>
      </c>
      <c r="L159" s="77" t="s">
        <v>92</v>
      </c>
      <c r="M159" s="77" t="s">
        <v>2365</v>
      </c>
      <c r="N159" s="77"/>
      <c r="O159" s="77"/>
      <c r="P159" s="77"/>
      <c r="Q159" s="77" t="s">
        <v>4216</v>
      </c>
      <c r="R159" s="77" t="s">
        <v>28</v>
      </c>
      <c r="S159" s="77" t="s">
        <v>4217</v>
      </c>
      <c r="T159" s="77" t="s">
        <v>96</v>
      </c>
      <c r="U159" s="77" t="s">
        <v>4218</v>
      </c>
      <c r="V159" s="77" t="s">
        <v>98</v>
      </c>
      <c r="W159" s="77" t="s">
        <v>267</v>
      </c>
      <c r="X159" s="77" t="s">
        <v>129</v>
      </c>
      <c r="Y159" s="77" t="s">
        <v>2614</v>
      </c>
      <c r="Z159" s="77" t="s">
        <v>4219</v>
      </c>
      <c r="AA159" s="77" t="s">
        <v>4220</v>
      </c>
      <c r="AB159" s="77" t="s">
        <v>4216</v>
      </c>
      <c r="AC159" s="77">
        <v>5604580</v>
      </c>
      <c r="AD159" s="77" t="s">
        <v>28</v>
      </c>
      <c r="AE159" s="77" t="s">
        <v>4218</v>
      </c>
      <c r="AF159" s="77" t="s">
        <v>28</v>
      </c>
      <c r="AG159" s="77" t="s">
        <v>4218</v>
      </c>
      <c r="AH159" s="77" t="s">
        <v>2256</v>
      </c>
      <c r="AI159" s="77" t="s">
        <v>273</v>
      </c>
      <c r="AJ159" s="77" t="s">
        <v>107</v>
      </c>
      <c r="AK159" s="77" t="s">
        <v>114</v>
      </c>
      <c r="AL159" s="77">
        <v>5680</v>
      </c>
      <c r="AM159" s="77" t="s">
        <v>299</v>
      </c>
      <c r="AN159" s="77" t="s">
        <v>4221</v>
      </c>
      <c r="AO159" s="77" t="s">
        <v>300</v>
      </c>
      <c r="AP159" s="77" t="s">
        <v>275</v>
      </c>
      <c r="AQ159" s="77" t="s">
        <v>339</v>
      </c>
      <c r="AR159" s="77" t="s">
        <v>4222</v>
      </c>
      <c r="AS159" s="77" t="s">
        <v>4223</v>
      </c>
      <c r="AT159" s="77" t="s">
        <v>2377</v>
      </c>
      <c r="AU159" s="77"/>
      <c r="AV159" s="77" t="s">
        <v>4224</v>
      </c>
      <c r="AW159" s="77"/>
      <c r="AX159" s="77"/>
      <c r="AY159" s="77"/>
      <c r="AZ159" s="77"/>
      <c r="BA159" s="77">
        <v>84144742</v>
      </c>
      <c r="BB159" s="77" t="s">
        <v>113</v>
      </c>
      <c r="BC159" s="77" t="s">
        <v>324</v>
      </c>
      <c r="BD159" s="77" t="s">
        <v>273</v>
      </c>
      <c r="BE159" s="77" t="s">
        <v>114</v>
      </c>
      <c r="BF159" s="77"/>
      <c r="BG159" s="77" t="s">
        <v>112</v>
      </c>
      <c r="BH159" s="77" t="s">
        <v>181</v>
      </c>
      <c r="BI159" s="77" t="s">
        <v>114</v>
      </c>
      <c r="BJ159" s="77"/>
      <c r="BK159" s="77" t="s">
        <v>507</v>
      </c>
      <c r="BL159" s="77"/>
      <c r="BM159" s="77" t="s">
        <v>140</v>
      </c>
      <c r="BN159" s="77"/>
    </row>
    <row r="160" spans="1:66">
      <c r="A160" s="77">
        <v>184</v>
      </c>
      <c r="B160" s="77" t="s">
        <v>84</v>
      </c>
      <c r="C160" s="77" t="s">
        <v>85</v>
      </c>
      <c r="D160" s="77" t="s">
        <v>4225</v>
      </c>
      <c r="E160" s="77" t="s">
        <v>4226</v>
      </c>
      <c r="F160" s="77" t="s">
        <v>432</v>
      </c>
      <c r="G160" s="77" t="s">
        <v>4227</v>
      </c>
      <c r="H160" s="77" t="s">
        <v>4228</v>
      </c>
      <c r="I160" s="77"/>
      <c r="J160" s="77" t="s">
        <v>191</v>
      </c>
      <c r="K160" s="77" t="s">
        <v>28</v>
      </c>
      <c r="L160" s="77" t="s">
        <v>2479</v>
      </c>
      <c r="M160" s="77" t="s">
        <v>2523</v>
      </c>
      <c r="N160" s="77" t="s">
        <v>114</v>
      </c>
      <c r="O160" s="77"/>
      <c r="P160" s="77"/>
      <c r="Q160" s="77" t="s">
        <v>4225</v>
      </c>
      <c r="R160" s="77" t="s">
        <v>28</v>
      </c>
      <c r="S160" s="77" t="s">
        <v>4229</v>
      </c>
      <c r="T160" s="77" t="s">
        <v>96</v>
      </c>
      <c r="U160" s="77" t="s">
        <v>4230</v>
      </c>
      <c r="V160" s="77" t="s">
        <v>98</v>
      </c>
      <c r="W160" s="77" t="s">
        <v>4231</v>
      </c>
      <c r="X160" s="77" t="s">
        <v>191</v>
      </c>
      <c r="Y160" s="77" t="s">
        <v>2614</v>
      </c>
      <c r="Z160" s="77" t="s">
        <v>4232</v>
      </c>
      <c r="AA160" s="77" t="s">
        <v>4233</v>
      </c>
      <c r="AB160" s="77" t="s">
        <v>4225</v>
      </c>
      <c r="AC160" s="77">
        <v>5604573</v>
      </c>
      <c r="AD160" s="77" t="s">
        <v>28</v>
      </c>
      <c r="AE160" s="77" t="s">
        <v>4234</v>
      </c>
      <c r="AF160" s="77" t="s">
        <v>28</v>
      </c>
      <c r="AG160" s="77" t="s">
        <v>4234</v>
      </c>
      <c r="AH160" s="77" t="s">
        <v>2231</v>
      </c>
      <c r="AI160" s="77" t="s">
        <v>1049</v>
      </c>
      <c r="AJ160" s="77" t="s">
        <v>107</v>
      </c>
      <c r="AK160" s="77" t="s">
        <v>114</v>
      </c>
      <c r="AL160" s="77">
        <v>5680</v>
      </c>
      <c r="AM160" s="77"/>
      <c r="AN160" s="77" t="s">
        <v>114</v>
      </c>
      <c r="AO160" s="77" t="s">
        <v>300</v>
      </c>
      <c r="AP160" s="77" t="s">
        <v>275</v>
      </c>
      <c r="AQ160" s="77" t="s">
        <v>276</v>
      </c>
      <c r="AR160" s="77" t="s">
        <v>4235</v>
      </c>
      <c r="AS160" s="77" t="s">
        <v>4236</v>
      </c>
      <c r="AT160" s="77" t="s">
        <v>2377</v>
      </c>
      <c r="AU160" s="77"/>
      <c r="AV160" s="77" t="s">
        <v>4237</v>
      </c>
      <c r="AW160" s="77"/>
      <c r="AX160" s="77"/>
      <c r="AY160" s="77"/>
      <c r="AZ160" s="77"/>
      <c r="BA160" s="77">
        <v>45565303</v>
      </c>
      <c r="BB160" s="77" t="s">
        <v>113</v>
      </c>
      <c r="BC160" s="77" t="s">
        <v>324</v>
      </c>
      <c r="BD160" s="77" t="s">
        <v>1049</v>
      </c>
      <c r="BE160" s="77" t="s">
        <v>114</v>
      </c>
      <c r="BF160" s="77"/>
      <c r="BG160" s="77" t="s">
        <v>112</v>
      </c>
      <c r="BH160" s="77" t="s">
        <v>181</v>
      </c>
      <c r="BI160" s="77" t="s">
        <v>114</v>
      </c>
      <c r="BJ160" s="77"/>
      <c r="BK160" s="77" t="s">
        <v>201</v>
      </c>
      <c r="BL160" s="77"/>
      <c r="BM160" s="77" t="s">
        <v>380</v>
      </c>
      <c r="BN160" s="77" t="s">
        <v>448</v>
      </c>
    </row>
    <row r="161" spans="1:66">
      <c r="A161" s="77">
        <v>185</v>
      </c>
      <c r="B161" s="77" t="s">
        <v>84</v>
      </c>
      <c r="C161" s="77" t="s">
        <v>85</v>
      </c>
      <c r="D161" s="77" t="s">
        <v>4238</v>
      </c>
      <c r="E161" s="77" t="s">
        <v>4239</v>
      </c>
      <c r="F161" s="77" t="s">
        <v>2491</v>
      </c>
      <c r="G161" s="77" t="s">
        <v>4240</v>
      </c>
      <c r="H161" s="77" t="s">
        <v>4241</v>
      </c>
      <c r="I161" s="77"/>
      <c r="J161" s="77" t="s">
        <v>174</v>
      </c>
      <c r="K161" s="77" t="s">
        <v>26</v>
      </c>
      <c r="L161" s="77" t="s">
        <v>92</v>
      </c>
      <c r="M161" s="77" t="s">
        <v>93</v>
      </c>
      <c r="N161" s="77" t="s">
        <v>2494</v>
      </c>
      <c r="O161" s="77"/>
      <c r="P161" s="77"/>
      <c r="Q161" s="77" t="s">
        <v>4238</v>
      </c>
      <c r="R161" s="77" t="s">
        <v>26</v>
      </c>
      <c r="S161" s="77" t="s">
        <v>4242</v>
      </c>
      <c r="T161" s="77" t="s">
        <v>96</v>
      </c>
      <c r="U161" s="77" t="s">
        <v>4243</v>
      </c>
      <c r="V161" s="77" t="s">
        <v>98</v>
      </c>
      <c r="W161" s="77" t="s">
        <v>405</v>
      </c>
      <c r="X161" s="77" t="s">
        <v>174</v>
      </c>
      <c r="Y161" s="77" t="s">
        <v>568</v>
      </c>
      <c r="Z161" s="77" t="s">
        <v>1839</v>
      </c>
      <c r="AA161" s="77" t="s">
        <v>1564</v>
      </c>
      <c r="AB161" s="77" t="s">
        <v>4238</v>
      </c>
      <c r="AC161" s="77">
        <v>5604542</v>
      </c>
      <c r="AD161" s="77" t="s">
        <v>26</v>
      </c>
      <c r="AE161" s="77" t="s">
        <v>4244</v>
      </c>
      <c r="AF161" s="77" t="s">
        <v>26</v>
      </c>
      <c r="AG161" s="77" t="s">
        <v>4245</v>
      </c>
      <c r="AH161" s="77" t="s">
        <v>2702</v>
      </c>
      <c r="AI161" s="77" t="s">
        <v>1155</v>
      </c>
      <c r="AJ161" s="77" t="s">
        <v>107</v>
      </c>
      <c r="AK161" s="77" t="s">
        <v>114</v>
      </c>
      <c r="AL161" s="77">
        <v>19800</v>
      </c>
      <c r="AM161" s="77" t="s">
        <v>1227</v>
      </c>
      <c r="AN161" s="77" t="s">
        <v>2491</v>
      </c>
      <c r="AO161" s="77" t="s">
        <v>300</v>
      </c>
      <c r="AP161" s="77" t="s">
        <v>275</v>
      </c>
      <c r="AQ161" s="77" t="s">
        <v>339</v>
      </c>
      <c r="AR161" s="77" t="s">
        <v>4246</v>
      </c>
      <c r="AS161" s="77" t="s">
        <v>4247</v>
      </c>
      <c r="AT161" s="77" t="s">
        <v>2377</v>
      </c>
      <c r="AU161" s="77"/>
      <c r="AV161" s="77" t="s">
        <v>4248</v>
      </c>
      <c r="AW161" s="77"/>
      <c r="AX161" s="77"/>
      <c r="AY161" s="77"/>
      <c r="AZ161" s="77"/>
      <c r="BA161" s="77">
        <v>74736045</v>
      </c>
      <c r="BB161" s="77" t="s">
        <v>113</v>
      </c>
      <c r="BC161" s="77" t="s">
        <v>324</v>
      </c>
      <c r="BD161" s="77" t="s">
        <v>273</v>
      </c>
      <c r="BE161" s="77" t="s">
        <v>114</v>
      </c>
      <c r="BF161" s="77"/>
      <c r="BG161" s="77" t="s">
        <v>362</v>
      </c>
      <c r="BH161" s="77" t="s">
        <v>181</v>
      </c>
      <c r="BI161" s="77" t="s">
        <v>114</v>
      </c>
      <c r="BJ161" s="77"/>
      <c r="BK161" s="77" t="s">
        <v>201</v>
      </c>
      <c r="BL161" s="77"/>
      <c r="BM161" s="77" t="s">
        <v>115</v>
      </c>
      <c r="BN161" s="77" t="s">
        <v>93</v>
      </c>
    </row>
    <row r="162" spans="1:66">
      <c r="A162" s="77">
        <v>186</v>
      </c>
      <c r="B162" s="77" t="s">
        <v>84</v>
      </c>
      <c r="C162" s="77" t="s">
        <v>85</v>
      </c>
      <c r="D162" s="77" t="s">
        <v>4249</v>
      </c>
      <c r="E162" s="77" t="s">
        <v>4250</v>
      </c>
      <c r="F162" s="77" t="s">
        <v>432</v>
      </c>
      <c r="G162" s="77" t="s">
        <v>4251</v>
      </c>
      <c r="H162" s="77" t="s">
        <v>4252</v>
      </c>
      <c r="I162" s="77" t="s">
        <v>3531</v>
      </c>
      <c r="J162" s="77" t="s">
        <v>121</v>
      </c>
      <c r="K162" s="77" t="s">
        <v>2857</v>
      </c>
      <c r="L162" s="77" t="s">
        <v>2383</v>
      </c>
      <c r="M162" s="77" t="s">
        <v>3532</v>
      </c>
      <c r="N162" s="77" t="s">
        <v>114</v>
      </c>
      <c r="O162" s="77" t="s">
        <v>2857</v>
      </c>
      <c r="P162" s="77" t="s">
        <v>4253</v>
      </c>
      <c r="Q162" s="77" t="s">
        <v>4254</v>
      </c>
      <c r="R162" s="77" t="s">
        <v>19</v>
      </c>
      <c r="S162" s="77" t="s">
        <v>4255</v>
      </c>
      <c r="T162" s="77" t="s">
        <v>126</v>
      </c>
      <c r="U162" s="77" t="s">
        <v>4256</v>
      </c>
      <c r="V162" s="77" t="s">
        <v>98</v>
      </c>
      <c r="W162" s="77" t="s">
        <v>1039</v>
      </c>
      <c r="X162" s="77" t="s">
        <v>129</v>
      </c>
      <c r="Y162" s="77" t="s">
        <v>1925</v>
      </c>
      <c r="Z162" s="77" t="s">
        <v>4257</v>
      </c>
      <c r="AA162" s="77" t="s">
        <v>1074</v>
      </c>
      <c r="AB162" s="77" t="s">
        <v>4254</v>
      </c>
      <c r="AC162" s="77">
        <v>5604473</v>
      </c>
      <c r="AD162" s="77" t="s">
        <v>19</v>
      </c>
      <c r="AE162" s="77" t="s">
        <v>4258</v>
      </c>
      <c r="AF162" s="77" t="s">
        <v>19</v>
      </c>
      <c r="AG162" s="77" t="s">
        <v>4259</v>
      </c>
      <c r="AH162" s="77" t="s">
        <v>4260</v>
      </c>
      <c r="AI162" s="77" t="s">
        <v>2083</v>
      </c>
      <c r="AJ162" s="77" t="s">
        <v>107</v>
      </c>
      <c r="AK162" s="77" t="s">
        <v>114</v>
      </c>
      <c r="AL162" s="77">
        <v>1800</v>
      </c>
      <c r="AM162" s="77"/>
      <c r="AN162" s="77" t="s">
        <v>114</v>
      </c>
      <c r="AO162" s="77" t="s">
        <v>274</v>
      </c>
      <c r="AP162" s="77" t="s">
        <v>275</v>
      </c>
      <c r="AQ162" s="77"/>
      <c r="AR162" s="77" t="s">
        <v>4261</v>
      </c>
      <c r="AS162" s="77"/>
      <c r="AT162" s="77" t="s">
        <v>2377</v>
      </c>
      <c r="AU162" s="77"/>
      <c r="AV162" s="77" t="s">
        <v>4262</v>
      </c>
      <c r="AW162" s="77"/>
      <c r="AX162" s="77"/>
      <c r="AY162" s="77"/>
      <c r="AZ162" s="77"/>
      <c r="BA162" s="77">
        <v>84722881</v>
      </c>
      <c r="BB162" s="77" t="s">
        <v>113</v>
      </c>
      <c r="BC162" s="77" t="s">
        <v>324</v>
      </c>
      <c r="BD162" s="77" t="s">
        <v>1188</v>
      </c>
      <c r="BE162" s="77" t="s">
        <v>114</v>
      </c>
      <c r="BF162" s="77"/>
      <c r="BG162" s="77" t="s">
        <v>139</v>
      </c>
      <c r="BH162" s="77" t="s">
        <v>181</v>
      </c>
      <c r="BI162" s="77" t="s">
        <v>114</v>
      </c>
      <c r="BJ162" s="77"/>
      <c r="BK162" s="77"/>
      <c r="BL162" s="77"/>
      <c r="BM162" s="77" t="s">
        <v>140</v>
      </c>
      <c r="BN162" s="77" t="s">
        <v>3542</v>
      </c>
    </row>
    <row r="163" spans="1:66">
      <c r="A163" s="77">
        <v>187</v>
      </c>
      <c r="B163" s="77" t="s">
        <v>84</v>
      </c>
      <c r="C163" s="77" t="s">
        <v>85</v>
      </c>
      <c r="D163" s="77"/>
      <c r="E163" s="77" t="s">
        <v>4263</v>
      </c>
      <c r="F163" s="77"/>
      <c r="G163" s="77" t="s">
        <v>4264</v>
      </c>
      <c r="H163" s="77" t="s">
        <v>4265</v>
      </c>
      <c r="I163" s="77"/>
      <c r="J163" s="77" t="s">
        <v>174</v>
      </c>
      <c r="K163" s="77" t="s">
        <v>28</v>
      </c>
      <c r="L163" s="77" t="s">
        <v>2479</v>
      </c>
      <c r="M163" s="77" t="s">
        <v>2523</v>
      </c>
      <c r="N163" s="77"/>
      <c r="O163" s="77"/>
      <c r="P163" s="77"/>
      <c r="Q163" s="77" t="s">
        <v>4266</v>
      </c>
      <c r="R163" s="77" t="s">
        <v>28</v>
      </c>
      <c r="S163" s="77" t="s">
        <v>4267</v>
      </c>
      <c r="T163" s="77" t="s">
        <v>96</v>
      </c>
      <c r="U163" s="77" t="s">
        <v>4268</v>
      </c>
      <c r="V163" s="77" t="s">
        <v>98</v>
      </c>
      <c r="W163" s="77" t="s">
        <v>267</v>
      </c>
      <c r="X163" s="77" t="s">
        <v>174</v>
      </c>
      <c r="Y163" s="77" t="s">
        <v>100</v>
      </c>
      <c r="Z163" s="77" t="s">
        <v>4269</v>
      </c>
      <c r="AA163" s="77" t="s">
        <v>295</v>
      </c>
      <c r="AB163" s="77" t="s">
        <v>4266</v>
      </c>
      <c r="AC163" s="77">
        <v>5559173</v>
      </c>
      <c r="AD163" s="77" t="s">
        <v>28</v>
      </c>
      <c r="AE163" s="77" t="s">
        <v>4268</v>
      </c>
      <c r="AF163" s="77" t="s">
        <v>28</v>
      </c>
      <c r="AG163" s="77" t="s">
        <v>4270</v>
      </c>
      <c r="AH163" s="77" t="s">
        <v>298</v>
      </c>
      <c r="AI163" s="77" t="s">
        <v>273</v>
      </c>
      <c r="AJ163" s="77" t="s">
        <v>107</v>
      </c>
      <c r="AK163" s="77" t="s">
        <v>114</v>
      </c>
      <c r="AL163" s="77">
        <v>6180</v>
      </c>
      <c r="AM163" s="77" t="s">
        <v>299</v>
      </c>
      <c r="AN163" s="77" t="s">
        <v>114</v>
      </c>
      <c r="AO163" s="77" t="s">
        <v>300</v>
      </c>
      <c r="AP163" s="77" t="s">
        <v>275</v>
      </c>
      <c r="AQ163" s="77" t="s">
        <v>339</v>
      </c>
      <c r="AR163" s="77" t="s">
        <v>4271</v>
      </c>
      <c r="AS163" s="77" t="s">
        <v>4272</v>
      </c>
      <c r="AT163" s="77" t="s">
        <v>2377</v>
      </c>
      <c r="AU163" s="77"/>
      <c r="AV163" s="77" t="s">
        <v>4273</v>
      </c>
      <c r="AW163" s="77"/>
      <c r="AX163" s="77"/>
      <c r="AY163" s="77"/>
      <c r="AZ163" s="77"/>
      <c r="BA163" s="77">
        <v>83684380</v>
      </c>
      <c r="BB163" s="77" t="s">
        <v>113</v>
      </c>
      <c r="BC163" s="77" t="s">
        <v>324</v>
      </c>
      <c r="BD163" s="77" t="s">
        <v>273</v>
      </c>
      <c r="BE163" s="77" t="s">
        <v>114</v>
      </c>
      <c r="BF163" s="77"/>
      <c r="BG163" s="77" t="s">
        <v>112</v>
      </c>
      <c r="BH163" s="77" t="s">
        <v>181</v>
      </c>
      <c r="BI163" s="77" t="s">
        <v>114</v>
      </c>
      <c r="BJ163" s="77"/>
      <c r="BK163" s="77" t="s">
        <v>507</v>
      </c>
      <c r="BL163" s="77"/>
      <c r="BM163" s="77" t="s">
        <v>140</v>
      </c>
      <c r="BN163" s="77"/>
    </row>
    <row r="164" spans="1:66">
      <c r="A164" s="77">
        <v>188</v>
      </c>
      <c r="B164" s="77" t="s">
        <v>84</v>
      </c>
      <c r="C164" s="77" t="s">
        <v>85</v>
      </c>
      <c r="D164" s="77" t="s">
        <v>4274</v>
      </c>
      <c r="E164" s="77" t="s">
        <v>4275</v>
      </c>
      <c r="F164" s="77" t="s">
        <v>2380</v>
      </c>
      <c r="G164" s="77" t="s">
        <v>4276</v>
      </c>
      <c r="H164" s="77" t="s">
        <v>4277</v>
      </c>
      <c r="I164" s="77" t="s">
        <v>114</v>
      </c>
      <c r="J164" s="77" t="s">
        <v>129</v>
      </c>
      <c r="K164" s="77" t="s">
        <v>26</v>
      </c>
      <c r="L164" s="77" t="s">
        <v>2383</v>
      </c>
      <c r="M164" s="77" t="s">
        <v>2539</v>
      </c>
      <c r="N164" s="77" t="s">
        <v>114</v>
      </c>
      <c r="O164" s="77"/>
      <c r="P164" s="77"/>
      <c r="Q164" s="77" t="s">
        <v>4274</v>
      </c>
      <c r="R164" s="77" t="s">
        <v>26</v>
      </c>
      <c r="S164" s="77" t="s">
        <v>4278</v>
      </c>
      <c r="T164" s="77" t="s">
        <v>96</v>
      </c>
      <c r="U164" s="77" t="s">
        <v>4279</v>
      </c>
      <c r="V164" s="77" t="s">
        <v>312</v>
      </c>
      <c r="W164" s="77" t="s">
        <v>2497</v>
      </c>
      <c r="X164" s="77" t="s">
        <v>129</v>
      </c>
      <c r="Y164" s="77" t="s">
        <v>705</v>
      </c>
      <c r="Z164" s="77" t="s">
        <v>2953</v>
      </c>
      <c r="AA164" s="77" t="s">
        <v>4280</v>
      </c>
      <c r="AB164" s="77" t="s">
        <v>4274</v>
      </c>
      <c r="AC164" s="77">
        <v>5559143</v>
      </c>
      <c r="AD164" s="77" t="s">
        <v>26</v>
      </c>
      <c r="AE164" s="77" t="s">
        <v>4281</v>
      </c>
      <c r="AF164" s="77" t="s">
        <v>26</v>
      </c>
      <c r="AG164" s="77" t="s">
        <v>4282</v>
      </c>
      <c r="AH164" s="77" t="s">
        <v>4283</v>
      </c>
      <c r="AI164" s="77" t="s">
        <v>2312</v>
      </c>
      <c r="AJ164" s="77" t="s">
        <v>107</v>
      </c>
      <c r="AK164" s="77" t="s">
        <v>114</v>
      </c>
      <c r="AL164" s="77">
        <v>25000</v>
      </c>
      <c r="AM164" s="77"/>
      <c r="AN164" s="77" t="s">
        <v>114</v>
      </c>
      <c r="AO164" s="77" t="s">
        <v>300</v>
      </c>
      <c r="AP164" s="77" t="s">
        <v>275</v>
      </c>
      <c r="AQ164" s="77"/>
      <c r="AR164" s="77" t="s">
        <v>4284</v>
      </c>
      <c r="AS164" s="77"/>
      <c r="AT164" s="77" t="s">
        <v>2377</v>
      </c>
      <c r="AU164" s="77"/>
      <c r="AV164" s="77" t="s">
        <v>4285</v>
      </c>
      <c r="AW164" s="77"/>
      <c r="AX164" s="77"/>
      <c r="AY164" s="77"/>
      <c r="AZ164" s="77"/>
      <c r="BA164" s="77">
        <v>56453623</v>
      </c>
      <c r="BB164" s="77" t="s">
        <v>113</v>
      </c>
      <c r="BC164" s="77"/>
      <c r="BD164" s="77" t="s">
        <v>2312</v>
      </c>
      <c r="BE164" s="77" t="s">
        <v>114</v>
      </c>
      <c r="BF164" s="77"/>
      <c r="BG164" s="77" t="s">
        <v>362</v>
      </c>
      <c r="BH164" s="77" t="s">
        <v>181</v>
      </c>
      <c r="BI164" s="77" t="s">
        <v>114</v>
      </c>
      <c r="BJ164" s="77"/>
      <c r="BK164" s="77"/>
      <c r="BL164" s="77"/>
      <c r="BM164" s="77" t="s">
        <v>115</v>
      </c>
      <c r="BN164" s="77" t="s">
        <v>239</v>
      </c>
    </row>
    <row r="165" spans="1:66">
      <c r="A165" s="77">
        <v>189</v>
      </c>
      <c r="B165" s="77" t="s">
        <v>84</v>
      </c>
      <c r="C165" s="77" t="s">
        <v>85</v>
      </c>
      <c r="D165" s="77" t="s">
        <v>4286</v>
      </c>
      <c r="E165" s="77" t="s">
        <v>4287</v>
      </c>
      <c r="F165" s="77" t="s">
        <v>2380</v>
      </c>
      <c r="G165" s="77" t="s">
        <v>4288</v>
      </c>
      <c r="H165" s="77" t="s">
        <v>4289</v>
      </c>
      <c r="I165" s="77" t="s">
        <v>114</v>
      </c>
      <c r="J165" s="77" t="s">
        <v>174</v>
      </c>
      <c r="K165" s="77" t="s">
        <v>2595</v>
      </c>
      <c r="L165" s="77" t="s">
        <v>2383</v>
      </c>
      <c r="M165" s="77" t="s">
        <v>2860</v>
      </c>
      <c r="N165" s="77" t="s">
        <v>114</v>
      </c>
      <c r="O165" s="77" t="s">
        <v>2595</v>
      </c>
      <c r="P165" s="77" t="s">
        <v>4290</v>
      </c>
      <c r="Q165" s="77" t="s">
        <v>4291</v>
      </c>
      <c r="R165" s="77" t="s">
        <v>22</v>
      </c>
      <c r="S165" s="77" t="s">
        <v>4292</v>
      </c>
      <c r="T165" s="77" t="s">
        <v>126</v>
      </c>
      <c r="U165" s="77" t="s">
        <v>4293</v>
      </c>
      <c r="V165" s="77" t="s">
        <v>98</v>
      </c>
      <c r="W165" s="77" t="s">
        <v>267</v>
      </c>
      <c r="X165" s="77" t="s">
        <v>174</v>
      </c>
      <c r="Y165" s="77" t="s">
        <v>2738</v>
      </c>
      <c r="Z165" s="77" t="s">
        <v>4294</v>
      </c>
      <c r="AA165" s="77" t="s">
        <v>4295</v>
      </c>
      <c r="AB165" s="77" t="s">
        <v>4291</v>
      </c>
      <c r="AC165" s="77">
        <v>5630553</v>
      </c>
      <c r="AD165" s="77" t="s">
        <v>22</v>
      </c>
      <c r="AE165" s="77" t="s">
        <v>4296</v>
      </c>
      <c r="AF165" s="77" t="s">
        <v>22</v>
      </c>
      <c r="AG165" s="77" t="s">
        <v>4296</v>
      </c>
      <c r="AH165" s="77" t="s">
        <v>272</v>
      </c>
      <c r="AI165" s="77" t="s">
        <v>273</v>
      </c>
      <c r="AJ165" s="77" t="s">
        <v>107</v>
      </c>
      <c r="AK165" s="77" t="s">
        <v>114</v>
      </c>
      <c r="AL165" s="77">
        <v>5680</v>
      </c>
      <c r="AM165" s="77"/>
      <c r="AN165" s="77" t="s">
        <v>114</v>
      </c>
      <c r="AO165" s="77" t="s">
        <v>274</v>
      </c>
      <c r="AP165" s="77" t="s">
        <v>275</v>
      </c>
      <c r="AQ165" s="77" t="s">
        <v>276</v>
      </c>
      <c r="AR165" s="77" t="s">
        <v>4297</v>
      </c>
      <c r="AS165" s="77" t="s">
        <v>4298</v>
      </c>
      <c r="AT165" s="77" t="s">
        <v>4299</v>
      </c>
      <c r="AU165" s="77"/>
      <c r="AV165" s="77" t="s">
        <v>4300</v>
      </c>
      <c r="AW165" s="77"/>
      <c r="AX165" s="77"/>
      <c r="AY165" s="77"/>
      <c r="AZ165" s="77"/>
      <c r="BA165" s="77">
        <v>84410956</v>
      </c>
      <c r="BB165" s="77" t="s">
        <v>113</v>
      </c>
      <c r="BC165" s="77" t="s">
        <v>324</v>
      </c>
      <c r="BD165" s="77" t="s">
        <v>273</v>
      </c>
      <c r="BE165" s="77" t="s">
        <v>114</v>
      </c>
      <c r="BF165" s="77"/>
      <c r="BG165" s="77" t="s">
        <v>362</v>
      </c>
      <c r="BH165" s="77" t="s">
        <v>181</v>
      </c>
      <c r="BI165" s="77" t="s">
        <v>114</v>
      </c>
      <c r="BJ165" s="77"/>
      <c r="BK165" s="77" t="s">
        <v>201</v>
      </c>
      <c r="BL165" s="77"/>
      <c r="BM165" s="77" t="s">
        <v>140</v>
      </c>
      <c r="BN165" s="77" t="s">
        <v>239</v>
      </c>
    </row>
    <row r="166" spans="1:66">
      <c r="A166" s="77">
        <v>190</v>
      </c>
      <c r="B166" s="77" t="s">
        <v>84</v>
      </c>
      <c r="C166" s="77" t="s">
        <v>85</v>
      </c>
      <c r="D166" s="77" t="s">
        <v>121</v>
      </c>
      <c r="E166" s="77" t="s">
        <v>4301</v>
      </c>
      <c r="F166" s="77" t="s">
        <v>119</v>
      </c>
      <c r="G166" s="77" t="s">
        <v>4302</v>
      </c>
      <c r="H166" s="77" t="s">
        <v>2270</v>
      </c>
      <c r="I166" s="77" t="s">
        <v>114</v>
      </c>
      <c r="J166" s="77" t="s">
        <v>174</v>
      </c>
      <c r="K166" s="77" t="s">
        <v>24</v>
      </c>
      <c r="L166" s="77" t="s">
        <v>2466</v>
      </c>
      <c r="M166" s="77" t="s">
        <v>2709</v>
      </c>
      <c r="N166" s="77" t="s">
        <v>114</v>
      </c>
      <c r="O166" s="77"/>
      <c r="P166" s="77"/>
      <c r="Q166" s="77" t="s">
        <v>4303</v>
      </c>
      <c r="R166" s="77" t="s">
        <v>24</v>
      </c>
      <c r="S166" s="77" t="s">
        <v>4304</v>
      </c>
      <c r="T166" s="77" t="s">
        <v>126</v>
      </c>
      <c r="U166" s="77" t="s">
        <v>4305</v>
      </c>
      <c r="V166" s="77" t="s">
        <v>98</v>
      </c>
      <c r="W166" s="77" t="s">
        <v>1039</v>
      </c>
      <c r="X166" s="77" t="s">
        <v>174</v>
      </c>
      <c r="Y166" s="77" t="s">
        <v>1091</v>
      </c>
      <c r="Z166" s="77" t="s">
        <v>1496</v>
      </c>
      <c r="AA166" s="77" t="s">
        <v>3721</v>
      </c>
      <c r="AB166" s="77" t="s">
        <v>4303</v>
      </c>
      <c r="AC166" s="77">
        <v>5630510</v>
      </c>
      <c r="AD166" s="77" t="s">
        <v>24</v>
      </c>
      <c r="AE166" s="77" t="s">
        <v>4306</v>
      </c>
      <c r="AF166" s="77" t="s">
        <v>24</v>
      </c>
      <c r="AG166" s="77" t="s">
        <v>4307</v>
      </c>
      <c r="AH166" s="77" t="s">
        <v>2231</v>
      </c>
      <c r="AI166" s="77" t="s">
        <v>1049</v>
      </c>
      <c r="AJ166" s="77" t="s">
        <v>107</v>
      </c>
      <c r="AK166" s="77" t="s">
        <v>114</v>
      </c>
      <c r="AL166" s="77">
        <v>5680</v>
      </c>
      <c r="AM166" s="77"/>
      <c r="AN166" s="77" t="s">
        <v>114</v>
      </c>
      <c r="AO166" s="77" t="s">
        <v>274</v>
      </c>
      <c r="AP166" s="77" t="s">
        <v>275</v>
      </c>
      <c r="AQ166" s="77" t="s">
        <v>484</v>
      </c>
      <c r="AR166" s="77" t="s">
        <v>4308</v>
      </c>
      <c r="AS166" s="77" t="s">
        <v>4309</v>
      </c>
      <c r="AT166" s="77" t="s">
        <v>4299</v>
      </c>
      <c r="AU166" s="77"/>
      <c r="AV166" s="77" t="s">
        <v>4310</v>
      </c>
      <c r="AW166" s="77"/>
      <c r="AX166" s="77"/>
      <c r="AY166" s="77"/>
      <c r="AZ166" s="77"/>
      <c r="BA166" s="77">
        <v>84294688</v>
      </c>
      <c r="BB166" s="77" t="s">
        <v>113</v>
      </c>
      <c r="BC166" s="77" t="s">
        <v>324</v>
      </c>
      <c r="BD166" s="77" t="s">
        <v>4311</v>
      </c>
      <c r="BE166" s="77" t="s">
        <v>114</v>
      </c>
      <c r="BF166" s="77"/>
      <c r="BG166" s="77" t="s">
        <v>112</v>
      </c>
      <c r="BH166" s="77" t="s">
        <v>181</v>
      </c>
      <c r="BI166" s="77" t="s">
        <v>114</v>
      </c>
      <c r="BJ166" s="77"/>
      <c r="BK166" s="77" t="s">
        <v>201</v>
      </c>
      <c r="BL166" s="77"/>
      <c r="BM166" s="77" t="s">
        <v>140</v>
      </c>
      <c r="BN166" s="77" t="s">
        <v>141</v>
      </c>
    </row>
    <row r="167" spans="1:66">
      <c r="A167" s="77">
        <v>191</v>
      </c>
      <c r="B167" s="77" t="s">
        <v>84</v>
      </c>
      <c r="C167" s="77" t="s">
        <v>85</v>
      </c>
      <c r="D167" s="77" t="s">
        <v>121</v>
      </c>
      <c r="E167" s="77" t="s">
        <v>4301</v>
      </c>
      <c r="F167" s="77" t="s">
        <v>119</v>
      </c>
      <c r="G167" s="77" t="s">
        <v>4302</v>
      </c>
      <c r="H167" s="77" t="s">
        <v>2270</v>
      </c>
      <c r="I167" s="77" t="s">
        <v>114</v>
      </c>
      <c r="J167" s="77" t="s">
        <v>174</v>
      </c>
      <c r="K167" s="77" t="s">
        <v>24</v>
      </c>
      <c r="L167" s="77" t="s">
        <v>2466</v>
      </c>
      <c r="M167" s="77" t="s">
        <v>2709</v>
      </c>
      <c r="N167" s="77" t="s">
        <v>114</v>
      </c>
      <c r="O167" s="77"/>
      <c r="P167" s="77"/>
      <c r="Q167" s="77" t="s">
        <v>4303</v>
      </c>
      <c r="R167" s="77" t="s">
        <v>24</v>
      </c>
      <c r="S167" s="77" t="s">
        <v>4304</v>
      </c>
      <c r="T167" s="77" t="s">
        <v>126</v>
      </c>
      <c r="U167" s="77" t="s">
        <v>4305</v>
      </c>
      <c r="V167" s="77" t="s">
        <v>98</v>
      </c>
      <c r="W167" s="77" t="s">
        <v>1039</v>
      </c>
      <c r="X167" s="77" t="s">
        <v>174</v>
      </c>
      <c r="Y167" s="77" t="s">
        <v>1091</v>
      </c>
      <c r="Z167" s="77" t="s">
        <v>1496</v>
      </c>
      <c r="AA167" s="77" t="s">
        <v>3721</v>
      </c>
      <c r="AB167" s="77" t="s">
        <v>4303</v>
      </c>
      <c r="AC167" s="77">
        <v>5630510</v>
      </c>
      <c r="AD167" s="77" t="s">
        <v>24</v>
      </c>
      <c r="AE167" s="77" t="s">
        <v>4306</v>
      </c>
      <c r="AF167" s="77" t="s">
        <v>24</v>
      </c>
      <c r="AG167" s="77" t="s">
        <v>4307</v>
      </c>
      <c r="AH167" s="77" t="s">
        <v>4312</v>
      </c>
      <c r="AI167" s="77" t="s">
        <v>2083</v>
      </c>
      <c r="AJ167" s="77" t="s">
        <v>107</v>
      </c>
      <c r="AK167" s="77" t="s">
        <v>114</v>
      </c>
      <c r="AL167" s="77">
        <v>8500</v>
      </c>
      <c r="AM167" s="77"/>
      <c r="AN167" s="77" t="s">
        <v>114</v>
      </c>
      <c r="AO167" s="77" t="s">
        <v>274</v>
      </c>
      <c r="AP167" s="77" t="s">
        <v>275</v>
      </c>
      <c r="AQ167" s="77" t="s">
        <v>484</v>
      </c>
      <c r="AR167" s="77" t="s">
        <v>4308</v>
      </c>
      <c r="AS167" s="77"/>
      <c r="AT167" s="77" t="s">
        <v>4299</v>
      </c>
      <c r="AU167" s="77"/>
      <c r="AV167" s="77" t="s">
        <v>4310</v>
      </c>
      <c r="AW167" s="77"/>
      <c r="AX167" s="77"/>
      <c r="AY167" s="77"/>
      <c r="AZ167" s="77"/>
      <c r="BA167" s="77">
        <v>84294688</v>
      </c>
      <c r="BB167" s="77" t="s">
        <v>113</v>
      </c>
      <c r="BC167" s="77" t="s">
        <v>324</v>
      </c>
      <c r="BD167" s="77" t="s">
        <v>4311</v>
      </c>
      <c r="BE167" s="77" t="s">
        <v>114</v>
      </c>
      <c r="BF167" s="77"/>
      <c r="BG167" s="77" t="s">
        <v>112</v>
      </c>
      <c r="BH167" s="77" t="s">
        <v>181</v>
      </c>
      <c r="BI167" s="77" t="s">
        <v>114</v>
      </c>
      <c r="BJ167" s="77"/>
      <c r="BK167" s="77"/>
      <c r="BL167" s="77"/>
      <c r="BM167" s="77" t="s">
        <v>140</v>
      </c>
      <c r="BN167" s="77" t="s">
        <v>141</v>
      </c>
    </row>
    <row r="168" spans="1:66">
      <c r="A168" s="77">
        <v>192</v>
      </c>
      <c r="B168" s="77" t="s">
        <v>84</v>
      </c>
      <c r="C168" s="77" t="s">
        <v>85</v>
      </c>
      <c r="D168" s="77" t="s">
        <v>4313</v>
      </c>
      <c r="E168" s="77" t="s">
        <v>4314</v>
      </c>
      <c r="F168" s="77" t="s">
        <v>2448</v>
      </c>
      <c r="G168" s="77" t="s">
        <v>4315</v>
      </c>
      <c r="H168" s="77" t="s">
        <v>4316</v>
      </c>
      <c r="I168" s="77"/>
      <c r="J168" s="77" t="s">
        <v>129</v>
      </c>
      <c r="K168" s="77" t="s">
        <v>28</v>
      </c>
      <c r="L168" s="77" t="s">
        <v>92</v>
      </c>
      <c r="M168" s="77" t="s">
        <v>93</v>
      </c>
      <c r="N168" s="77" t="s">
        <v>2451</v>
      </c>
      <c r="O168" s="77"/>
      <c r="P168" s="77"/>
      <c r="Q168" s="77" t="s">
        <v>4313</v>
      </c>
      <c r="R168" s="77" t="s">
        <v>28</v>
      </c>
      <c r="S168" s="77" t="s">
        <v>4317</v>
      </c>
      <c r="T168" s="77" t="s">
        <v>96</v>
      </c>
      <c r="U168" s="77" t="s">
        <v>4318</v>
      </c>
      <c r="V168" s="77" t="s">
        <v>98</v>
      </c>
      <c r="W168" s="77" t="s">
        <v>1039</v>
      </c>
      <c r="X168" s="77" t="s">
        <v>129</v>
      </c>
      <c r="Y168" s="77" t="s">
        <v>3330</v>
      </c>
      <c r="Z168" s="77" t="s">
        <v>4319</v>
      </c>
      <c r="AA168" s="77" t="s">
        <v>4320</v>
      </c>
      <c r="AB168" s="77" t="s">
        <v>4313</v>
      </c>
      <c r="AC168" s="77">
        <v>5630327</v>
      </c>
      <c r="AD168" s="77" t="s">
        <v>28</v>
      </c>
      <c r="AE168" s="77" t="s">
        <v>4321</v>
      </c>
      <c r="AF168" s="77" t="s">
        <v>28</v>
      </c>
      <c r="AG168" s="77" t="s">
        <v>4322</v>
      </c>
      <c r="AH168" s="77" t="s">
        <v>4323</v>
      </c>
      <c r="AI168" s="77" t="s">
        <v>2083</v>
      </c>
      <c r="AJ168" s="77" t="s">
        <v>107</v>
      </c>
      <c r="AK168" s="77" t="s">
        <v>114</v>
      </c>
      <c r="AL168" s="77">
        <v>22500</v>
      </c>
      <c r="AM168" s="77"/>
      <c r="AN168" s="77" t="s">
        <v>2448</v>
      </c>
      <c r="AO168" s="77" t="s">
        <v>300</v>
      </c>
      <c r="AP168" s="77" t="s">
        <v>275</v>
      </c>
      <c r="AQ168" s="77"/>
      <c r="AR168" s="77" t="s">
        <v>4324</v>
      </c>
      <c r="AS168" s="77"/>
      <c r="AT168" s="77" t="s">
        <v>4299</v>
      </c>
      <c r="AU168" s="77"/>
      <c r="AV168" s="77" t="s">
        <v>4325</v>
      </c>
      <c r="AW168" s="77"/>
      <c r="AX168" s="77"/>
      <c r="AY168" s="77"/>
      <c r="AZ168" s="77"/>
      <c r="BA168" s="77">
        <v>56419641</v>
      </c>
      <c r="BB168" s="77" t="s">
        <v>113</v>
      </c>
      <c r="BC168" s="77" t="s">
        <v>324</v>
      </c>
      <c r="BD168" s="77" t="s">
        <v>1188</v>
      </c>
      <c r="BE168" s="77" t="s">
        <v>114</v>
      </c>
      <c r="BF168" s="77"/>
      <c r="BG168" s="77" t="s">
        <v>362</v>
      </c>
      <c r="BH168" s="77" t="s">
        <v>181</v>
      </c>
      <c r="BI168" s="77" t="s">
        <v>114</v>
      </c>
      <c r="BJ168" s="77"/>
      <c r="BK168" s="77"/>
      <c r="BL168" s="77"/>
      <c r="BM168" s="77" t="s">
        <v>140</v>
      </c>
      <c r="BN168" s="77" t="s">
        <v>93</v>
      </c>
    </row>
    <row r="169" spans="1:66">
      <c r="A169" s="77">
        <v>193</v>
      </c>
      <c r="B169" s="77" t="s">
        <v>84</v>
      </c>
      <c r="C169" s="77" t="s">
        <v>85</v>
      </c>
      <c r="D169" s="77" t="s">
        <v>498</v>
      </c>
      <c r="E169" s="77" t="s">
        <v>4326</v>
      </c>
      <c r="F169" s="77" t="s">
        <v>432</v>
      </c>
      <c r="G169" s="77" t="s">
        <v>4327</v>
      </c>
      <c r="H169" s="77" t="s">
        <v>4328</v>
      </c>
      <c r="I169" s="77"/>
      <c r="J169" s="77" t="s">
        <v>174</v>
      </c>
      <c r="K169" s="77" t="s">
        <v>22</v>
      </c>
      <c r="L169" s="77" t="s">
        <v>2352</v>
      </c>
      <c r="M169" s="77" t="s">
        <v>2352</v>
      </c>
      <c r="N169" s="77" t="s">
        <v>114</v>
      </c>
      <c r="O169" s="77"/>
      <c r="P169" s="77"/>
      <c r="Q169" s="77" t="s">
        <v>4329</v>
      </c>
      <c r="R169" s="77" t="s">
        <v>22</v>
      </c>
      <c r="S169" s="77" t="s">
        <v>4330</v>
      </c>
      <c r="T169" s="77" t="s">
        <v>126</v>
      </c>
      <c r="U169" s="77" t="s">
        <v>4331</v>
      </c>
      <c r="V169" s="77" t="s">
        <v>98</v>
      </c>
      <c r="W169" s="77" t="s">
        <v>1039</v>
      </c>
      <c r="X169" s="77" t="s">
        <v>174</v>
      </c>
      <c r="Y169" s="77" t="s">
        <v>2254</v>
      </c>
      <c r="Z169" s="77" t="s">
        <v>4332</v>
      </c>
      <c r="AA169" s="77" t="s">
        <v>4333</v>
      </c>
      <c r="AB169" s="77" t="s">
        <v>4329</v>
      </c>
      <c r="AC169" s="77">
        <v>5630169</v>
      </c>
      <c r="AD169" s="77" t="s">
        <v>22</v>
      </c>
      <c r="AE169" s="77" t="s">
        <v>4334</v>
      </c>
      <c r="AF169" s="77" t="s">
        <v>22</v>
      </c>
      <c r="AG169" s="77" t="s">
        <v>4335</v>
      </c>
      <c r="AH169" s="77" t="s">
        <v>4336</v>
      </c>
      <c r="AI169" s="77" t="s">
        <v>966</v>
      </c>
      <c r="AJ169" s="77" t="s">
        <v>107</v>
      </c>
      <c r="AK169" s="77" t="s">
        <v>114</v>
      </c>
      <c r="AL169" s="77">
        <v>52000</v>
      </c>
      <c r="AM169" s="77"/>
      <c r="AN169" s="77" t="s">
        <v>114</v>
      </c>
      <c r="AO169" s="77" t="s">
        <v>274</v>
      </c>
      <c r="AP169" s="77" t="s">
        <v>275</v>
      </c>
      <c r="AQ169" s="77"/>
      <c r="AR169" s="77" t="s">
        <v>4337</v>
      </c>
      <c r="AS169" s="77"/>
      <c r="AT169" s="77" t="s">
        <v>4299</v>
      </c>
      <c r="AU169" s="77"/>
      <c r="AV169" s="77" t="s">
        <v>4338</v>
      </c>
      <c r="AW169" s="77"/>
      <c r="AX169" s="77"/>
      <c r="AY169" s="77"/>
      <c r="AZ169" s="77"/>
      <c r="BA169" s="77">
        <v>84920801</v>
      </c>
      <c r="BB169" s="77" t="s">
        <v>113</v>
      </c>
      <c r="BC169" s="77" t="s">
        <v>281</v>
      </c>
      <c r="BD169" s="77" t="s">
        <v>1188</v>
      </c>
      <c r="BE169" s="77" t="s">
        <v>114</v>
      </c>
      <c r="BF169" s="77"/>
      <c r="BG169" s="77" t="s">
        <v>362</v>
      </c>
      <c r="BH169" s="77" t="s">
        <v>181</v>
      </c>
      <c r="BI169" s="77" t="s">
        <v>114</v>
      </c>
      <c r="BJ169" s="77"/>
      <c r="BK169" s="77"/>
      <c r="BL169" s="77"/>
      <c r="BM169" s="77" t="s">
        <v>140</v>
      </c>
      <c r="BN169" s="77" t="s">
        <v>448</v>
      </c>
    </row>
    <row r="170" spans="1:66">
      <c r="A170" s="77">
        <v>194</v>
      </c>
      <c r="B170" s="77" t="s">
        <v>84</v>
      </c>
      <c r="C170" s="77" t="s">
        <v>85</v>
      </c>
      <c r="D170" s="77" t="s">
        <v>4339</v>
      </c>
      <c r="E170" s="77" t="s">
        <v>4340</v>
      </c>
      <c r="F170" s="77" t="s">
        <v>35</v>
      </c>
      <c r="G170" s="77" t="s">
        <v>4341</v>
      </c>
      <c r="H170" s="77" t="s">
        <v>2336</v>
      </c>
      <c r="I170" s="77" t="s">
        <v>114</v>
      </c>
      <c r="J170" s="77" t="s">
        <v>335</v>
      </c>
      <c r="K170" s="77" t="s">
        <v>451</v>
      </c>
      <c r="L170" s="77" t="s">
        <v>2337</v>
      </c>
      <c r="M170" s="77" t="s">
        <v>2338</v>
      </c>
      <c r="N170" s="77" t="s">
        <v>114</v>
      </c>
      <c r="O170" s="77" t="s">
        <v>451</v>
      </c>
      <c r="P170" s="77" t="s">
        <v>4342</v>
      </c>
      <c r="Q170" s="77" t="s">
        <v>4339</v>
      </c>
      <c r="R170" s="77" t="s">
        <v>19</v>
      </c>
      <c r="S170" s="77" t="s">
        <v>4343</v>
      </c>
      <c r="T170" s="77" t="s">
        <v>126</v>
      </c>
      <c r="U170" s="77" t="s">
        <v>4344</v>
      </c>
      <c r="V170" s="77" t="s">
        <v>98</v>
      </c>
      <c r="W170" s="77" t="s">
        <v>267</v>
      </c>
      <c r="X170" s="77" t="s">
        <v>174</v>
      </c>
      <c r="Y170" s="77" t="s">
        <v>4345</v>
      </c>
      <c r="Z170" s="77" t="s">
        <v>3370</v>
      </c>
      <c r="AA170" s="77" t="s">
        <v>1196</v>
      </c>
      <c r="AB170" s="77" t="s">
        <v>4339</v>
      </c>
      <c r="AC170" s="77">
        <v>5630003</v>
      </c>
      <c r="AD170" s="77" t="s">
        <v>19</v>
      </c>
      <c r="AE170" s="77" t="s">
        <v>4346</v>
      </c>
      <c r="AF170" s="77" t="s">
        <v>19</v>
      </c>
      <c r="AG170" s="77" t="s">
        <v>4346</v>
      </c>
      <c r="AH170" s="77" t="s">
        <v>4347</v>
      </c>
      <c r="AI170" s="77" t="s">
        <v>4348</v>
      </c>
      <c r="AJ170" s="77" t="s">
        <v>107</v>
      </c>
      <c r="AK170" s="77" t="s">
        <v>114</v>
      </c>
      <c r="AL170" s="77">
        <v>15300</v>
      </c>
      <c r="AM170" s="77"/>
      <c r="AN170" s="77" t="s">
        <v>114</v>
      </c>
      <c r="AO170" s="77" t="s">
        <v>274</v>
      </c>
      <c r="AP170" s="77" t="s">
        <v>275</v>
      </c>
      <c r="AQ170" s="77" t="s">
        <v>276</v>
      </c>
      <c r="AR170" s="77" t="s">
        <v>4349</v>
      </c>
      <c r="AS170" s="77" t="s">
        <v>4350</v>
      </c>
      <c r="AT170" s="77" t="s">
        <v>4299</v>
      </c>
      <c r="AU170" s="77"/>
      <c r="AV170" s="77" t="s">
        <v>4351</v>
      </c>
      <c r="AW170" s="77"/>
      <c r="AX170" s="77"/>
      <c r="AY170" s="77"/>
      <c r="AZ170" s="77"/>
      <c r="BA170" s="77">
        <v>80580143</v>
      </c>
      <c r="BB170" s="77" t="s">
        <v>113</v>
      </c>
      <c r="BC170" s="77" t="s">
        <v>324</v>
      </c>
      <c r="BD170" s="77" t="s">
        <v>4352</v>
      </c>
      <c r="BE170" s="77" t="s">
        <v>114</v>
      </c>
      <c r="BF170" s="77"/>
      <c r="BG170" s="77" t="s">
        <v>362</v>
      </c>
      <c r="BH170" s="77" t="s">
        <v>181</v>
      </c>
      <c r="BI170" s="77" t="s">
        <v>114</v>
      </c>
      <c r="BJ170" s="77"/>
      <c r="BK170" s="77" t="s">
        <v>201</v>
      </c>
      <c r="BL170" s="77"/>
      <c r="BM170" s="77" t="s">
        <v>414</v>
      </c>
      <c r="BN170" s="77" t="s">
        <v>141</v>
      </c>
    </row>
    <row r="171" spans="1:66">
      <c r="A171" s="77">
        <v>195</v>
      </c>
      <c r="B171" s="77" t="s">
        <v>84</v>
      </c>
      <c r="C171" s="77" t="s">
        <v>85</v>
      </c>
      <c r="D171" s="77" t="s">
        <v>755</v>
      </c>
      <c r="E171" s="77" t="s">
        <v>4353</v>
      </c>
      <c r="F171" s="77" t="s">
        <v>2380</v>
      </c>
      <c r="G171" s="77" t="s">
        <v>4354</v>
      </c>
      <c r="H171" s="77" t="s">
        <v>4355</v>
      </c>
      <c r="I171" s="77" t="s">
        <v>114</v>
      </c>
      <c r="J171" s="77" t="s">
        <v>91</v>
      </c>
      <c r="K171" s="77" t="s">
        <v>26</v>
      </c>
      <c r="L171" s="77" t="s">
        <v>2383</v>
      </c>
      <c r="M171" s="77" t="s">
        <v>2384</v>
      </c>
      <c r="N171" s="77" t="s">
        <v>114</v>
      </c>
      <c r="O171" s="77"/>
      <c r="P171" s="77"/>
      <c r="Q171" s="77" t="s">
        <v>4356</v>
      </c>
      <c r="R171" s="77" t="s">
        <v>26</v>
      </c>
      <c r="S171" s="77" t="s">
        <v>4357</v>
      </c>
      <c r="T171" s="77" t="s">
        <v>126</v>
      </c>
      <c r="U171" s="77" t="s">
        <v>4358</v>
      </c>
      <c r="V171" s="77" t="s">
        <v>312</v>
      </c>
      <c r="W171" s="77" t="s">
        <v>267</v>
      </c>
      <c r="X171" s="77" t="s">
        <v>91</v>
      </c>
      <c r="Y171" s="77" t="s">
        <v>4359</v>
      </c>
      <c r="Z171" s="77" t="s">
        <v>4360</v>
      </c>
      <c r="AA171" s="77" t="s">
        <v>4361</v>
      </c>
      <c r="AB171" s="77" t="s">
        <v>4356</v>
      </c>
      <c r="AC171" s="77">
        <v>5603869</v>
      </c>
      <c r="AD171" s="77" t="s">
        <v>26</v>
      </c>
      <c r="AE171" s="77" t="s">
        <v>4362</v>
      </c>
      <c r="AF171" s="77" t="s">
        <v>26</v>
      </c>
      <c r="AG171" s="77" t="s">
        <v>4363</v>
      </c>
      <c r="AH171" s="77" t="s">
        <v>272</v>
      </c>
      <c r="AI171" s="77" t="s">
        <v>273</v>
      </c>
      <c r="AJ171" s="77" t="s">
        <v>107</v>
      </c>
      <c r="AK171" s="77" t="s">
        <v>114</v>
      </c>
      <c r="AL171" s="77">
        <v>5680</v>
      </c>
      <c r="AM171" s="77"/>
      <c r="AN171" s="77" t="s">
        <v>114</v>
      </c>
      <c r="AO171" s="77" t="s">
        <v>274</v>
      </c>
      <c r="AP171" s="77" t="s">
        <v>275</v>
      </c>
      <c r="AQ171" s="77" t="s">
        <v>533</v>
      </c>
      <c r="AR171" s="77" t="s">
        <v>4364</v>
      </c>
      <c r="AS171" s="77" t="s">
        <v>4365</v>
      </c>
      <c r="AT171" s="77" t="s">
        <v>4299</v>
      </c>
      <c r="AU171" s="77"/>
      <c r="AV171" s="77" t="s">
        <v>4366</v>
      </c>
      <c r="AW171" s="77"/>
      <c r="AX171" s="77"/>
      <c r="AY171" s="77"/>
      <c r="AZ171" s="77"/>
      <c r="BA171" s="77">
        <v>50864105</v>
      </c>
      <c r="BB171" s="77" t="s">
        <v>113</v>
      </c>
      <c r="BC171" s="77" t="s">
        <v>324</v>
      </c>
      <c r="BD171" s="77" t="s">
        <v>273</v>
      </c>
      <c r="BE171" s="77" t="s">
        <v>114</v>
      </c>
      <c r="BF171" s="77"/>
      <c r="BG171" s="77" t="s">
        <v>362</v>
      </c>
      <c r="BH171" s="77" t="s">
        <v>181</v>
      </c>
      <c r="BI171" s="77" t="s">
        <v>114</v>
      </c>
      <c r="BJ171" s="77"/>
      <c r="BK171" s="77" t="s">
        <v>201</v>
      </c>
      <c r="BL171" s="77"/>
      <c r="BM171" s="77" t="s">
        <v>115</v>
      </c>
      <c r="BN171" s="77" t="s">
        <v>239</v>
      </c>
    </row>
    <row r="172" spans="1:66">
      <c r="A172" s="77">
        <v>196</v>
      </c>
      <c r="B172" s="77" t="s">
        <v>84</v>
      </c>
      <c r="C172" s="77" t="s">
        <v>85</v>
      </c>
      <c r="D172" s="77" t="s">
        <v>4367</v>
      </c>
      <c r="E172" s="77" t="s">
        <v>4368</v>
      </c>
      <c r="F172" s="77" t="s">
        <v>432</v>
      </c>
      <c r="G172" s="77" t="s">
        <v>4369</v>
      </c>
      <c r="H172" s="77" t="s">
        <v>4370</v>
      </c>
      <c r="I172" s="77"/>
      <c r="J172" s="77" t="s">
        <v>174</v>
      </c>
      <c r="K172" s="77" t="s">
        <v>24</v>
      </c>
      <c r="L172" s="77" t="s">
        <v>92</v>
      </c>
      <c r="M172" s="77" t="s">
        <v>122</v>
      </c>
      <c r="N172" s="77" t="s">
        <v>435</v>
      </c>
      <c r="O172" s="77"/>
      <c r="P172" s="77"/>
      <c r="Q172" s="77" t="s">
        <v>3402</v>
      </c>
      <c r="R172" s="77" t="s">
        <v>24</v>
      </c>
      <c r="S172" s="77" t="s">
        <v>4371</v>
      </c>
      <c r="T172" s="77" t="s">
        <v>126</v>
      </c>
      <c r="U172" s="77" t="s">
        <v>4372</v>
      </c>
      <c r="V172" s="77" t="s">
        <v>312</v>
      </c>
      <c r="W172" s="77" t="s">
        <v>2454</v>
      </c>
      <c r="X172" s="77" t="s">
        <v>174</v>
      </c>
      <c r="Y172" s="77" t="s">
        <v>192</v>
      </c>
      <c r="Z172" s="77" t="s">
        <v>153</v>
      </c>
      <c r="AA172" s="77" t="s">
        <v>3408</v>
      </c>
      <c r="AB172" s="77" t="s">
        <v>3402</v>
      </c>
      <c r="AC172" s="77">
        <v>5603839</v>
      </c>
      <c r="AD172" s="77" t="s">
        <v>24</v>
      </c>
      <c r="AE172" s="77" t="s">
        <v>4373</v>
      </c>
      <c r="AF172" s="77" t="s">
        <v>24</v>
      </c>
      <c r="AG172" s="77" t="s">
        <v>4374</v>
      </c>
      <c r="AH172" s="77" t="s">
        <v>4375</v>
      </c>
      <c r="AI172" s="77" t="s">
        <v>4376</v>
      </c>
      <c r="AJ172" s="77" t="s">
        <v>107</v>
      </c>
      <c r="AK172" s="77" t="s">
        <v>114</v>
      </c>
      <c r="AL172" s="77">
        <v>2600</v>
      </c>
      <c r="AM172" s="77"/>
      <c r="AN172" s="77" t="s">
        <v>435</v>
      </c>
      <c r="AO172" s="77" t="s">
        <v>274</v>
      </c>
      <c r="AP172" s="77" t="s">
        <v>275</v>
      </c>
      <c r="AQ172" s="77"/>
      <c r="AR172" s="77" t="s">
        <v>3413</v>
      </c>
      <c r="AS172" s="77"/>
      <c r="AT172" s="77" t="s">
        <v>4299</v>
      </c>
      <c r="AU172" s="77"/>
      <c r="AV172" s="77" t="s">
        <v>4377</v>
      </c>
      <c r="AW172" s="77"/>
      <c r="AX172" s="77"/>
      <c r="AY172" s="77"/>
      <c r="AZ172" s="77"/>
      <c r="BA172" s="77">
        <v>84884039</v>
      </c>
      <c r="BB172" s="77" t="s">
        <v>113</v>
      </c>
      <c r="BC172" s="77" t="s">
        <v>324</v>
      </c>
      <c r="BD172" s="77" t="s">
        <v>2454</v>
      </c>
      <c r="BE172" s="77" t="s">
        <v>2462</v>
      </c>
      <c r="BF172" s="77"/>
      <c r="BG172" s="77" t="s">
        <v>200</v>
      </c>
      <c r="BH172" s="77" t="s">
        <v>181</v>
      </c>
      <c r="BI172" s="77" t="s">
        <v>114</v>
      </c>
      <c r="BJ172" s="77"/>
      <c r="BK172" s="77"/>
      <c r="BL172" s="77"/>
      <c r="BM172" s="77" t="s">
        <v>115</v>
      </c>
      <c r="BN172" s="77" t="s">
        <v>448</v>
      </c>
    </row>
    <row r="173" spans="1:66">
      <c r="A173" s="77">
        <v>197</v>
      </c>
      <c r="B173" s="77" t="s">
        <v>84</v>
      </c>
      <c r="C173" s="77" t="s">
        <v>85</v>
      </c>
      <c r="D173" s="77" t="s">
        <v>4378</v>
      </c>
      <c r="E173" s="77" t="s">
        <v>4379</v>
      </c>
      <c r="F173" s="77" t="s">
        <v>4380</v>
      </c>
      <c r="G173" s="77" t="s">
        <v>4381</v>
      </c>
      <c r="H173" s="77" t="s">
        <v>4382</v>
      </c>
      <c r="I173" s="77" t="s">
        <v>114</v>
      </c>
      <c r="J173" s="77" t="s">
        <v>174</v>
      </c>
      <c r="K173" s="77" t="s">
        <v>35</v>
      </c>
      <c r="L173" s="77" t="s">
        <v>2383</v>
      </c>
      <c r="M173" s="77" t="s">
        <v>2539</v>
      </c>
      <c r="N173" s="77" t="s">
        <v>114</v>
      </c>
      <c r="O173" s="77"/>
      <c r="P173" s="77"/>
      <c r="Q173" s="77" t="s">
        <v>4378</v>
      </c>
      <c r="R173" s="77" t="s">
        <v>35</v>
      </c>
      <c r="S173" s="77" t="s">
        <v>4383</v>
      </c>
      <c r="T173" s="77" t="s">
        <v>126</v>
      </c>
      <c r="U173" s="77" t="s">
        <v>4384</v>
      </c>
      <c r="V173" s="77" t="s">
        <v>98</v>
      </c>
      <c r="W173" s="77" t="s">
        <v>267</v>
      </c>
      <c r="X173" s="77" t="s">
        <v>174</v>
      </c>
      <c r="Y173" s="77" t="s">
        <v>705</v>
      </c>
      <c r="Z173" s="77" t="s">
        <v>706</v>
      </c>
      <c r="AA173" s="77" t="s">
        <v>1276</v>
      </c>
      <c r="AB173" s="77" t="s">
        <v>4378</v>
      </c>
      <c r="AC173" s="77">
        <v>5603837</v>
      </c>
      <c r="AD173" s="77" t="s">
        <v>35</v>
      </c>
      <c r="AE173" s="77" t="s">
        <v>4385</v>
      </c>
      <c r="AF173" s="77" t="s">
        <v>35</v>
      </c>
      <c r="AG173" s="77" t="s">
        <v>4386</v>
      </c>
      <c r="AH173" s="77" t="s">
        <v>272</v>
      </c>
      <c r="AI173" s="77" t="s">
        <v>273</v>
      </c>
      <c r="AJ173" s="77" t="s">
        <v>107</v>
      </c>
      <c r="AK173" s="77" t="s">
        <v>114</v>
      </c>
      <c r="AL173" s="77">
        <v>5680</v>
      </c>
      <c r="AM173" s="77"/>
      <c r="AN173" s="77" t="s">
        <v>114</v>
      </c>
      <c r="AO173" s="77" t="s">
        <v>274</v>
      </c>
      <c r="AP173" s="77" t="s">
        <v>275</v>
      </c>
      <c r="AQ173" s="77" t="s">
        <v>276</v>
      </c>
      <c r="AR173" s="77" t="s">
        <v>4387</v>
      </c>
      <c r="AS173" s="77" t="s">
        <v>4388</v>
      </c>
      <c r="AT173" s="77" t="s">
        <v>4299</v>
      </c>
      <c r="AU173" s="77"/>
      <c r="AV173" s="77" t="s">
        <v>4389</v>
      </c>
      <c r="AW173" s="77"/>
      <c r="AX173" s="77"/>
      <c r="AY173" s="77"/>
      <c r="AZ173" s="77"/>
      <c r="BA173" s="77">
        <v>83639826</v>
      </c>
      <c r="BB173" s="77" t="s">
        <v>113</v>
      </c>
      <c r="BC173" s="77" t="s">
        <v>324</v>
      </c>
      <c r="BD173" s="77" t="s">
        <v>273</v>
      </c>
      <c r="BE173" s="77" t="s">
        <v>114</v>
      </c>
      <c r="BF173" s="77"/>
      <c r="BG173" s="77" t="s">
        <v>362</v>
      </c>
      <c r="BH173" s="77" t="s">
        <v>181</v>
      </c>
      <c r="BI173" s="77" t="s">
        <v>114</v>
      </c>
      <c r="BJ173" s="77"/>
      <c r="BK173" s="77" t="s">
        <v>201</v>
      </c>
      <c r="BL173" s="77"/>
      <c r="BM173" s="77" t="s">
        <v>140</v>
      </c>
      <c r="BN173" s="77" t="s">
        <v>239</v>
      </c>
    </row>
    <row r="174" spans="1:66">
      <c r="A174" s="77">
        <v>198</v>
      </c>
      <c r="B174" s="77" t="s">
        <v>84</v>
      </c>
      <c r="C174" s="77" t="s">
        <v>85</v>
      </c>
      <c r="D174" s="77" t="s">
        <v>4390</v>
      </c>
      <c r="E174" s="77" t="s">
        <v>4391</v>
      </c>
      <c r="F174" s="77" t="s">
        <v>2625</v>
      </c>
      <c r="G174" s="77" t="s">
        <v>4392</v>
      </c>
      <c r="H174" s="77" t="s">
        <v>4393</v>
      </c>
      <c r="I174" s="77" t="s">
        <v>3186</v>
      </c>
      <c r="J174" s="77" t="s">
        <v>129</v>
      </c>
      <c r="K174" s="77" t="s">
        <v>28</v>
      </c>
      <c r="L174" s="77" t="s">
        <v>2628</v>
      </c>
      <c r="M174" s="77" t="s">
        <v>2629</v>
      </c>
      <c r="N174" s="77" t="s">
        <v>114</v>
      </c>
      <c r="O174" s="77"/>
      <c r="P174" s="77"/>
      <c r="Q174" s="77" t="s">
        <v>4394</v>
      </c>
      <c r="R174" s="77" t="s">
        <v>28</v>
      </c>
      <c r="S174" s="77" t="s">
        <v>4395</v>
      </c>
      <c r="T174" s="77" t="s">
        <v>126</v>
      </c>
      <c r="U174" s="77" t="s">
        <v>4396</v>
      </c>
      <c r="V174" s="77" t="s">
        <v>98</v>
      </c>
      <c r="W174" s="77" t="s">
        <v>1039</v>
      </c>
      <c r="X174" s="77" t="s">
        <v>129</v>
      </c>
      <c r="Y174" s="77" t="s">
        <v>4397</v>
      </c>
      <c r="Z174" s="77" t="s">
        <v>4398</v>
      </c>
      <c r="AA174" s="77" t="s">
        <v>4399</v>
      </c>
      <c r="AB174" s="77" t="s">
        <v>4394</v>
      </c>
      <c r="AC174" s="77">
        <v>5603538</v>
      </c>
      <c r="AD174" s="77" t="s">
        <v>28</v>
      </c>
      <c r="AE174" s="77" t="s">
        <v>4400</v>
      </c>
      <c r="AF174" s="77" t="s">
        <v>28</v>
      </c>
      <c r="AG174" s="77" t="s">
        <v>4400</v>
      </c>
      <c r="AH174" s="77" t="s">
        <v>2702</v>
      </c>
      <c r="AI174" s="77" t="s">
        <v>1155</v>
      </c>
      <c r="AJ174" s="77" t="s">
        <v>107</v>
      </c>
      <c r="AK174" s="77" t="s">
        <v>114</v>
      </c>
      <c r="AL174" s="77">
        <v>20300</v>
      </c>
      <c r="AM174" s="77"/>
      <c r="AN174" s="77" t="s">
        <v>114</v>
      </c>
      <c r="AO174" s="77" t="s">
        <v>274</v>
      </c>
      <c r="AP174" s="77" t="s">
        <v>275</v>
      </c>
      <c r="AQ174" s="77" t="s">
        <v>276</v>
      </c>
      <c r="AR174" s="77" t="s">
        <v>4401</v>
      </c>
      <c r="AS174" s="77" t="s">
        <v>4402</v>
      </c>
      <c r="AT174" s="77" t="s">
        <v>4299</v>
      </c>
      <c r="AU174" s="77"/>
      <c r="AV174" s="77" t="s">
        <v>4403</v>
      </c>
      <c r="AW174" s="77"/>
      <c r="AX174" s="77"/>
      <c r="AY174" s="77"/>
      <c r="AZ174" s="77"/>
      <c r="BA174" s="77">
        <v>84902215</v>
      </c>
      <c r="BB174" s="77" t="s">
        <v>113</v>
      </c>
      <c r="BC174" s="77" t="s">
        <v>324</v>
      </c>
      <c r="BD174" s="77" t="s">
        <v>1049</v>
      </c>
      <c r="BE174" s="77" t="s">
        <v>114</v>
      </c>
      <c r="BF174" s="77"/>
      <c r="BG174" s="77" t="s">
        <v>362</v>
      </c>
      <c r="BH174" s="77" t="s">
        <v>181</v>
      </c>
      <c r="BI174" s="77" t="s">
        <v>114</v>
      </c>
      <c r="BJ174" s="77"/>
      <c r="BK174" s="77" t="s">
        <v>201</v>
      </c>
      <c r="BL174" s="77"/>
      <c r="BM174" s="77" t="s">
        <v>140</v>
      </c>
      <c r="BN174" s="77" t="s">
        <v>2629</v>
      </c>
    </row>
    <row r="175" spans="1:66">
      <c r="A175" s="77">
        <v>199</v>
      </c>
      <c r="B175" s="77" t="s">
        <v>84</v>
      </c>
      <c r="C175" s="77" t="s">
        <v>85</v>
      </c>
      <c r="D175" s="77" t="s">
        <v>435</v>
      </c>
      <c r="E175" s="77" t="s">
        <v>4404</v>
      </c>
      <c r="F175" s="77" t="s">
        <v>432</v>
      </c>
      <c r="G175" s="77" t="s">
        <v>4405</v>
      </c>
      <c r="H175" s="77" t="s">
        <v>4406</v>
      </c>
      <c r="I175" s="77"/>
      <c r="J175" s="77" t="s">
        <v>191</v>
      </c>
      <c r="K175" s="77" t="s">
        <v>28</v>
      </c>
      <c r="L175" s="77" t="s">
        <v>2479</v>
      </c>
      <c r="M175" s="77" t="s">
        <v>2523</v>
      </c>
      <c r="N175" s="77" t="s">
        <v>114</v>
      </c>
      <c r="O175" s="77"/>
      <c r="P175" s="77"/>
      <c r="Q175" s="77" t="s">
        <v>4407</v>
      </c>
      <c r="R175" s="77" t="s">
        <v>28</v>
      </c>
      <c r="S175" s="77" t="s">
        <v>4408</v>
      </c>
      <c r="T175" s="77" t="s">
        <v>126</v>
      </c>
      <c r="U175" s="77" t="s">
        <v>4409</v>
      </c>
      <c r="V175" s="77" t="s">
        <v>98</v>
      </c>
      <c r="W175" s="77" t="s">
        <v>4009</v>
      </c>
      <c r="X175" s="77" t="s">
        <v>129</v>
      </c>
      <c r="Y175" s="77" t="s">
        <v>960</v>
      </c>
      <c r="Z175" s="77" t="s">
        <v>4410</v>
      </c>
      <c r="AA175" s="77" t="s">
        <v>784</v>
      </c>
      <c r="AB175" s="77" t="s">
        <v>4407</v>
      </c>
      <c r="AC175" s="77">
        <v>5603396</v>
      </c>
      <c r="AD175" s="77" t="s">
        <v>28</v>
      </c>
      <c r="AE175" s="77" t="s">
        <v>4411</v>
      </c>
      <c r="AF175" s="77" t="s">
        <v>28</v>
      </c>
      <c r="AG175" s="77" t="s">
        <v>4411</v>
      </c>
      <c r="AH175" s="77" t="s">
        <v>272</v>
      </c>
      <c r="AI175" s="77" t="s">
        <v>273</v>
      </c>
      <c r="AJ175" s="77" t="s">
        <v>107</v>
      </c>
      <c r="AK175" s="77" t="s">
        <v>114</v>
      </c>
      <c r="AL175" s="77">
        <v>5680</v>
      </c>
      <c r="AM175" s="77"/>
      <c r="AN175" s="77" t="s">
        <v>114</v>
      </c>
      <c r="AO175" s="77" t="s">
        <v>274</v>
      </c>
      <c r="AP175" s="77" t="s">
        <v>275</v>
      </c>
      <c r="AQ175" s="77" t="s">
        <v>276</v>
      </c>
      <c r="AR175" s="77" t="s">
        <v>4412</v>
      </c>
      <c r="AS175" s="77" t="s">
        <v>4413</v>
      </c>
      <c r="AT175" s="77" t="s">
        <v>4299</v>
      </c>
      <c r="AU175" s="77"/>
      <c r="AV175" s="77" t="s">
        <v>4414</v>
      </c>
      <c r="AW175" s="77"/>
      <c r="AX175" s="77"/>
      <c r="AY175" s="77"/>
      <c r="AZ175" s="77"/>
      <c r="BA175" s="77">
        <v>47045717</v>
      </c>
      <c r="BB175" s="77" t="s">
        <v>113</v>
      </c>
      <c r="BC175" s="77" t="s">
        <v>324</v>
      </c>
      <c r="BD175" s="77" t="s">
        <v>273</v>
      </c>
      <c r="BE175" s="77" t="s">
        <v>114</v>
      </c>
      <c r="BF175" s="77"/>
      <c r="BG175" s="77" t="s">
        <v>139</v>
      </c>
      <c r="BH175" s="77" t="s">
        <v>181</v>
      </c>
      <c r="BI175" s="77" t="s">
        <v>114</v>
      </c>
      <c r="BJ175" s="77"/>
      <c r="BK175" s="77" t="s">
        <v>201</v>
      </c>
      <c r="BL175" s="77"/>
      <c r="BM175" s="77" t="s">
        <v>140</v>
      </c>
      <c r="BN175" s="77" t="s">
        <v>448</v>
      </c>
    </row>
    <row r="176" spans="1:66">
      <c r="A176" s="77">
        <v>200</v>
      </c>
      <c r="B176" s="77" t="s">
        <v>84</v>
      </c>
      <c r="C176" s="77" t="s">
        <v>85</v>
      </c>
      <c r="D176" s="77" t="s">
        <v>498</v>
      </c>
      <c r="E176" s="77" t="s">
        <v>4415</v>
      </c>
      <c r="F176" s="77" t="s">
        <v>432</v>
      </c>
      <c r="G176" s="77" t="s">
        <v>4416</v>
      </c>
      <c r="H176" s="77" t="s">
        <v>4417</v>
      </c>
      <c r="I176" s="77"/>
      <c r="J176" s="77" t="s">
        <v>91</v>
      </c>
      <c r="K176" s="77" t="s">
        <v>28</v>
      </c>
      <c r="L176" s="77" t="s">
        <v>2352</v>
      </c>
      <c r="M176" s="77" t="s">
        <v>2352</v>
      </c>
      <c r="N176" s="77" t="s">
        <v>114</v>
      </c>
      <c r="O176" s="77"/>
      <c r="P176" s="77"/>
      <c r="Q176" s="77" t="s">
        <v>4418</v>
      </c>
      <c r="R176" s="77" t="s">
        <v>28</v>
      </c>
      <c r="S176" s="77" t="s">
        <v>4419</v>
      </c>
      <c r="T176" s="77" t="s">
        <v>126</v>
      </c>
      <c r="U176" s="77" t="s">
        <v>4420</v>
      </c>
      <c r="V176" s="77" t="s">
        <v>312</v>
      </c>
      <c r="W176" s="77" t="s">
        <v>4009</v>
      </c>
      <c r="X176" s="77" t="s">
        <v>191</v>
      </c>
      <c r="Y176" s="77" t="s">
        <v>705</v>
      </c>
      <c r="Z176" s="77" t="s">
        <v>3584</v>
      </c>
      <c r="AA176" s="77" t="s">
        <v>4421</v>
      </c>
      <c r="AB176" s="77" t="s">
        <v>4418</v>
      </c>
      <c r="AC176" s="77">
        <v>5603270</v>
      </c>
      <c r="AD176" s="77" t="s">
        <v>28</v>
      </c>
      <c r="AE176" s="77" t="s">
        <v>4422</v>
      </c>
      <c r="AF176" s="77" t="s">
        <v>28</v>
      </c>
      <c r="AG176" s="77" t="s">
        <v>4423</v>
      </c>
      <c r="AH176" s="77" t="s">
        <v>4424</v>
      </c>
      <c r="AI176" s="77" t="s">
        <v>966</v>
      </c>
      <c r="AJ176" s="77" t="s">
        <v>107</v>
      </c>
      <c r="AK176" s="77" t="s">
        <v>114</v>
      </c>
      <c r="AL176" s="77">
        <v>52000</v>
      </c>
      <c r="AM176" s="77"/>
      <c r="AN176" s="77" t="s">
        <v>114</v>
      </c>
      <c r="AO176" s="77" t="s">
        <v>274</v>
      </c>
      <c r="AP176" s="77" t="s">
        <v>275</v>
      </c>
      <c r="AQ176" s="77"/>
      <c r="AR176" s="77" t="s">
        <v>4425</v>
      </c>
      <c r="AS176" s="77"/>
      <c r="AT176" s="77" t="s">
        <v>4299</v>
      </c>
      <c r="AU176" s="77"/>
      <c r="AV176" s="77" t="s">
        <v>4426</v>
      </c>
      <c r="AW176" s="77"/>
      <c r="AX176" s="77"/>
      <c r="AY176" s="77"/>
      <c r="AZ176" s="77"/>
      <c r="BA176" s="77">
        <v>65090991</v>
      </c>
      <c r="BB176" s="77" t="s">
        <v>113</v>
      </c>
      <c r="BC176" s="77" t="s">
        <v>324</v>
      </c>
      <c r="BD176" s="77" t="s">
        <v>633</v>
      </c>
      <c r="BE176" s="77" t="s">
        <v>114</v>
      </c>
      <c r="BF176" s="77"/>
      <c r="BG176" s="77" t="s">
        <v>362</v>
      </c>
      <c r="BH176" s="77" t="s">
        <v>181</v>
      </c>
      <c r="BI176" s="77" t="s">
        <v>114</v>
      </c>
      <c r="BJ176" s="77"/>
      <c r="BK176" s="77"/>
      <c r="BL176" s="77"/>
      <c r="BM176" s="77" t="s">
        <v>140</v>
      </c>
      <c r="BN176" s="77" t="s">
        <v>448</v>
      </c>
    </row>
    <row r="177" spans="1:66">
      <c r="A177" s="77">
        <v>201</v>
      </c>
      <c r="B177" s="77" t="s">
        <v>84</v>
      </c>
      <c r="C177" s="77" t="s">
        <v>85</v>
      </c>
      <c r="D177" s="77" t="s">
        <v>4427</v>
      </c>
      <c r="E177" s="77" t="s">
        <v>4428</v>
      </c>
      <c r="F177" s="77" t="s">
        <v>432</v>
      </c>
      <c r="G177" s="77" t="s">
        <v>4429</v>
      </c>
      <c r="H177" s="77" t="s">
        <v>4430</v>
      </c>
      <c r="I177" s="77" t="s">
        <v>3531</v>
      </c>
      <c r="J177" s="77" t="s">
        <v>121</v>
      </c>
      <c r="K177" s="77" t="s">
        <v>2401</v>
      </c>
      <c r="L177" s="77" t="s">
        <v>2383</v>
      </c>
      <c r="M177" s="77" t="s">
        <v>3532</v>
      </c>
      <c r="N177" s="77" t="s">
        <v>114</v>
      </c>
      <c r="O177" s="77" t="s">
        <v>2401</v>
      </c>
      <c r="P177" s="77" t="s">
        <v>4431</v>
      </c>
      <c r="Q177" s="77" t="s">
        <v>4432</v>
      </c>
      <c r="R177" s="77" t="s">
        <v>35</v>
      </c>
      <c r="S177" s="77" t="s">
        <v>4433</v>
      </c>
      <c r="T177" s="77" t="s">
        <v>126</v>
      </c>
      <c r="U177" s="77" t="s">
        <v>4434</v>
      </c>
      <c r="V177" s="77" t="s">
        <v>98</v>
      </c>
      <c r="W177" s="77" t="s">
        <v>267</v>
      </c>
      <c r="X177" s="77" t="s">
        <v>174</v>
      </c>
      <c r="Y177" s="77" t="s">
        <v>4435</v>
      </c>
      <c r="Z177" s="77" t="s">
        <v>3869</v>
      </c>
      <c r="AA177" s="77" t="s">
        <v>4436</v>
      </c>
      <c r="AB177" s="77" t="s">
        <v>4432</v>
      </c>
      <c r="AC177" s="77">
        <v>5558712</v>
      </c>
      <c r="AD177" s="77" t="s">
        <v>35</v>
      </c>
      <c r="AE177" s="77" t="s">
        <v>4437</v>
      </c>
      <c r="AF177" s="77" t="s">
        <v>35</v>
      </c>
      <c r="AG177" s="77" t="s">
        <v>4438</v>
      </c>
      <c r="AH177" s="77" t="s">
        <v>2256</v>
      </c>
      <c r="AI177" s="77" t="s">
        <v>273</v>
      </c>
      <c r="AJ177" s="77" t="s">
        <v>107</v>
      </c>
      <c r="AK177" s="77" t="s">
        <v>114</v>
      </c>
      <c r="AL177" s="77">
        <v>6180</v>
      </c>
      <c r="AM177" s="77"/>
      <c r="AN177" s="77" t="s">
        <v>114</v>
      </c>
      <c r="AO177" s="77" t="s">
        <v>274</v>
      </c>
      <c r="AP177" s="77" t="s">
        <v>275</v>
      </c>
      <c r="AQ177" s="77" t="s">
        <v>276</v>
      </c>
      <c r="AR177" s="77" t="s">
        <v>4439</v>
      </c>
      <c r="AS177" s="77" t="s">
        <v>4440</v>
      </c>
      <c r="AT177" s="77" t="s">
        <v>4299</v>
      </c>
      <c r="AU177" s="77"/>
      <c r="AV177" s="77" t="s">
        <v>4441</v>
      </c>
      <c r="AW177" s="77"/>
      <c r="AX177" s="77"/>
      <c r="AY177" s="77"/>
      <c r="AZ177" s="77"/>
      <c r="BA177" s="77">
        <v>85004777</v>
      </c>
      <c r="BB177" s="77" t="s">
        <v>113</v>
      </c>
      <c r="BC177" s="77" t="s">
        <v>324</v>
      </c>
      <c r="BD177" s="77" t="s">
        <v>273</v>
      </c>
      <c r="BE177" s="77" t="s">
        <v>114</v>
      </c>
      <c r="BF177" s="77"/>
      <c r="BG177" s="77" t="s">
        <v>362</v>
      </c>
      <c r="BH177" s="77" t="s">
        <v>181</v>
      </c>
      <c r="BI177" s="77" t="s">
        <v>114</v>
      </c>
      <c r="BJ177" s="77"/>
      <c r="BK177" s="77" t="s">
        <v>201</v>
      </c>
      <c r="BL177" s="77"/>
      <c r="BM177" s="77" t="s">
        <v>380</v>
      </c>
      <c r="BN177" s="77" t="s">
        <v>3542</v>
      </c>
    </row>
    <row r="178" spans="1:66">
      <c r="A178" s="77">
        <v>202</v>
      </c>
      <c r="B178" s="77" t="s">
        <v>84</v>
      </c>
      <c r="C178" s="77" t="s">
        <v>85</v>
      </c>
      <c r="D178" s="77"/>
      <c r="E178" s="77" t="s">
        <v>4442</v>
      </c>
      <c r="F178" s="77"/>
      <c r="G178" s="77" t="s">
        <v>4443</v>
      </c>
      <c r="H178" s="77" t="s">
        <v>4444</v>
      </c>
      <c r="I178" s="77" t="s">
        <v>4445</v>
      </c>
      <c r="J178" s="77" t="s">
        <v>145</v>
      </c>
      <c r="K178" s="77" t="s">
        <v>1068</v>
      </c>
      <c r="L178" s="77" t="s">
        <v>146</v>
      </c>
      <c r="M178" s="77" t="s">
        <v>146</v>
      </c>
      <c r="N178" s="77"/>
      <c r="O178" s="77"/>
      <c r="P178" s="77"/>
      <c r="Q178" s="77" t="s">
        <v>4446</v>
      </c>
      <c r="R178" s="77" t="s">
        <v>1068</v>
      </c>
      <c r="S178" s="77" t="s">
        <v>4447</v>
      </c>
      <c r="T178" s="77" t="s">
        <v>96</v>
      </c>
      <c r="U178" s="77" t="s">
        <v>4448</v>
      </c>
      <c r="V178" s="77" t="s">
        <v>98</v>
      </c>
      <c r="W178" s="77" t="s">
        <v>1039</v>
      </c>
      <c r="X178" s="77" t="s">
        <v>91</v>
      </c>
      <c r="Y178" s="77" t="s">
        <v>4397</v>
      </c>
      <c r="Z178" s="77" t="s">
        <v>4047</v>
      </c>
      <c r="AA178" s="77" t="s">
        <v>110</v>
      </c>
      <c r="AB178" s="77" t="s">
        <v>4446</v>
      </c>
      <c r="AC178" s="77">
        <v>5629799</v>
      </c>
      <c r="AD178" s="77" t="s">
        <v>24</v>
      </c>
      <c r="AE178" s="77" t="s">
        <v>4449</v>
      </c>
      <c r="AF178" s="77" t="s">
        <v>1068</v>
      </c>
      <c r="AG178" s="77" t="s">
        <v>4450</v>
      </c>
      <c r="AH178" s="77"/>
      <c r="AI178" s="77" t="s">
        <v>1049</v>
      </c>
      <c r="AJ178" s="77" t="s">
        <v>107</v>
      </c>
      <c r="AK178" s="77" t="s">
        <v>114</v>
      </c>
      <c r="AL178" s="77">
        <v>10150</v>
      </c>
      <c r="AM178" s="77"/>
      <c r="AN178" s="77" t="s">
        <v>114</v>
      </c>
      <c r="AO178" s="77" t="s">
        <v>2360</v>
      </c>
      <c r="AP178" s="77" t="s">
        <v>275</v>
      </c>
      <c r="AQ178" s="77"/>
      <c r="AR178" s="77" t="s">
        <v>4451</v>
      </c>
      <c r="AS178" s="77"/>
      <c r="AT178" s="77"/>
      <c r="AU178" s="77"/>
      <c r="AV178" s="77" t="s">
        <v>4452</v>
      </c>
      <c r="AW178" s="77"/>
      <c r="AX178" s="77"/>
      <c r="AY178" s="77"/>
      <c r="AZ178" s="77"/>
      <c r="BA178" s="77">
        <v>44444870</v>
      </c>
      <c r="BB178" s="77" t="s">
        <v>113</v>
      </c>
      <c r="BC178" s="77" t="s">
        <v>324</v>
      </c>
      <c r="BD178" s="77" t="s">
        <v>1049</v>
      </c>
      <c r="BE178" s="77" t="s">
        <v>114</v>
      </c>
      <c r="BF178" s="77"/>
      <c r="BG178" s="77" t="s">
        <v>362</v>
      </c>
      <c r="BH178" s="77" t="s">
        <v>113</v>
      </c>
      <c r="BI178" s="77" t="s">
        <v>114</v>
      </c>
      <c r="BJ178" s="77"/>
      <c r="BK178" s="77"/>
      <c r="BL178" s="77"/>
      <c r="BM178" s="77" t="s">
        <v>140</v>
      </c>
      <c r="BN178" s="77"/>
    </row>
    <row r="179" spans="1:66">
      <c r="A179" s="77">
        <v>203</v>
      </c>
      <c r="B179" s="77" t="s">
        <v>84</v>
      </c>
      <c r="C179" s="77" t="s">
        <v>85</v>
      </c>
      <c r="D179" s="77" t="s">
        <v>2290</v>
      </c>
      <c r="E179" s="77" t="s">
        <v>4453</v>
      </c>
      <c r="F179" s="77" t="s">
        <v>119</v>
      </c>
      <c r="G179" s="77" t="s">
        <v>4454</v>
      </c>
      <c r="H179" s="77" t="s">
        <v>4455</v>
      </c>
      <c r="I179" s="77" t="s">
        <v>114</v>
      </c>
      <c r="J179" s="77" t="s">
        <v>121</v>
      </c>
      <c r="K179" s="77" t="s">
        <v>19</v>
      </c>
      <c r="L179" s="77" t="s">
        <v>92</v>
      </c>
      <c r="M179" s="77" t="s">
        <v>2365</v>
      </c>
      <c r="N179" s="77" t="s">
        <v>4456</v>
      </c>
      <c r="O179" s="77"/>
      <c r="P179" s="77"/>
      <c r="Q179" s="77" t="s">
        <v>4457</v>
      </c>
      <c r="R179" s="77" t="s">
        <v>19</v>
      </c>
      <c r="S179" s="77" t="s">
        <v>4458</v>
      </c>
      <c r="T179" s="77" t="s">
        <v>126</v>
      </c>
      <c r="U179" s="77" t="s">
        <v>4459</v>
      </c>
      <c r="V179" s="77" t="s">
        <v>98</v>
      </c>
      <c r="W179" s="77" t="s">
        <v>1039</v>
      </c>
      <c r="X179" s="77" t="s">
        <v>129</v>
      </c>
      <c r="Y179" s="77" t="s">
        <v>4460</v>
      </c>
      <c r="Z179" s="77" t="s">
        <v>4461</v>
      </c>
      <c r="AA179" s="77" t="s">
        <v>2528</v>
      </c>
      <c r="AB179" s="77" t="s">
        <v>4457</v>
      </c>
      <c r="AC179" s="77">
        <v>5629278</v>
      </c>
      <c r="AD179" s="77" t="s">
        <v>19</v>
      </c>
      <c r="AE179" s="77" t="s">
        <v>4462</v>
      </c>
      <c r="AF179" s="77" t="s">
        <v>19</v>
      </c>
      <c r="AG179" s="77" t="s">
        <v>4462</v>
      </c>
      <c r="AH179" s="77" t="s">
        <v>2231</v>
      </c>
      <c r="AI179" s="77" t="s">
        <v>1049</v>
      </c>
      <c r="AJ179" s="77" t="s">
        <v>107</v>
      </c>
      <c r="AK179" s="77" t="s">
        <v>114</v>
      </c>
      <c r="AL179" s="77">
        <v>5680</v>
      </c>
      <c r="AM179" s="77"/>
      <c r="AN179" s="77" t="s">
        <v>4456</v>
      </c>
      <c r="AO179" s="77" t="s">
        <v>274</v>
      </c>
      <c r="AP179" s="77" t="s">
        <v>275</v>
      </c>
      <c r="AQ179" s="77" t="s">
        <v>276</v>
      </c>
      <c r="AR179" s="77" t="s">
        <v>4463</v>
      </c>
      <c r="AS179" s="77" t="s">
        <v>4464</v>
      </c>
      <c r="AT179" s="77" t="s">
        <v>4465</v>
      </c>
      <c r="AU179" s="77"/>
      <c r="AV179" s="77" t="s">
        <v>4466</v>
      </c>
      <c r="AW179" s="77"/>
      <c r="AX179" s="77"/>
      <c r="AY179" s="77"/>
      <c r="AZ179" s="77"/>
      <c r="BA179" s="77">
        <v>85043109</v>
      </c>
      <c r="BB179" s="77" t="s">
        <v>113</v>
      </c>
      <c r="BC179" s="77" t="s">
        <v>324</v>
      </c>
      <c r="BD179" s="77" t="s">
        <v>1049</v>
      </c>
      <c r="BE179" s="77" t="s">
        <v>114</v>
      </c>
      <c r="BF179" s="77"/>
      <c r="BG179" s="77" t="s">
        <v>362</v>
      </c>
      <c r="BH179" s="77" t="s">
        <v>181</v>
      </c>
      <c r="BI179" s="77" t="s">
        <v>114</v>
      </c>
      <c r="BJ179" s="77"/>
      <c r="BK179" s="77" t="s">
        <v>201</v>
      </c>
      <c r="BL179" s="77"/>
      <c r="BM179" s="77" t="s">
        <v>414</v>
      </c>
      <c r="BN179" s="77" t="s">
        <v>141</v>
      </c>
    </row>
    <row r="180" spans="1:66">
      <c r="A180" s="77">
        <v>204</v>
      </c>
      <c r="B180" s="77" t="s">
        <v>84</v>
      </c>
      <c r="C180" s="77" t="s">
        <v>85</v>
      </c>
      <c r="D180" s="77" t="s">
        <v>4467</v>
      </c>
      <c r="E180" s="77" t="s">
        <v>4468</v>
      </c>
      <c r="F180" s="77" t="s">
        <v>4467</v>
      </c>
      <c r="G180" s="77" t="s">
        <v>4469</v>
      </c>
      <c r="H180" s="77" t="s">
        <v>4470</v>
      </c>
      <c r="I180" s="77" t="s">
        <v>2872</v>
      </c>
      <c r="J180" s="77" t="s">
        <v>91</v>
      </c>
      <c r="K180" s="77" t="s">
        <v>22</v>
      </c>
      <c r="L180" s="77" t="s">
        <v>2873</v>
      </c>
      <c r="M180" s="77" t="s">
        <v>2874</v>
      </c>
      <c r="N180" s="77" t="s">
        <v>114</v>
      </c>
      <c r="O180" s="77"/>
      <c r="P180" s="77"/>
      <c r="Q180" s="77" t="s">
        <v>4467</v>
      </c>
      <c r="R180" s="77" t="s">
        <v>22</v>
      </c>
      <c r="S180" s="77" t="s">
        <v>4471</v>
      </c>
      <c r="T180" s="77" t="s">
        <v>126</v>
      </c>
      <c r="U180" s="77" t="s">
        <v>4472</v>
      </c>
      <c r="V180" s="77" t="s">
        <v>98</v>
      </c>
      <c r="W180" s="77" t="s">
        <v>267</v>
      </c>
      <c r="X180" s="77" t="s">
        <v>91</v>
      </c>
      <c r="Y180" s="77" t="s">
        <v>4473</v>
      </c>
      <c r="Z180" s="77" t="s">
        <v>4474</v>
      </c>
      <c r="AA180" s="77" t="s">
        <v>4475</v>
      </c>
      <c r="AB180" s="77" t="s">
        <v>4467</v>
      </c>
      <c r="AC180" s="77">
        <v>5629171</v>
      </c>
      <c r="AD180" s="77" t="s">
        <v>22</v>
      </c>
      <c r="AE180" s="77" t="s">
        <v>4476</v>
      </c>
      <c r="AF180" s="77" t="s">
        <v>22</v>
      </c>
      <c r="AG180" s="77" t="s">
        <v>4476</v>
      </c>
      <c r="AH180" s="77" t="s">
        <v>272</v>
      </c>
      <c r="AI180" s="77" t="s">
        <v>273</v>
      </c>
      <c r="AJ180" s="77" t="s">
        <v>107</v>
      </c>
      <c r="AK180" s="77" t="s">
        <v>114</v>
      </c>
      <c r="AL180" s="77">
        <v>5680</v>
      </c>
      <c r="AM180" s="77"/>
      <c r="AN180" s="77" t="s">
        <v>114</v>
      </c>
      <c r="AO180" s="77" t="s">
        <v>274</v>
      </c>
      <c r="AP180" s="77" t="s">
        <v>275</v>
      </c>
      <c r="AQ180" s="77" t="s">
        <v>484</v>
      </c>
      <c r="AR180" s="77" t="s">
        <v>4477</v>
      </c>
      <c r="AS180" s="77" t="s">
        <v>4478</v>
      </c>
      <c r="AT180" s="77" t="s">
        <v>4465</v>
      </c>
      <c r="AU180" s="77"/>
      <c r="AV180" s="77" t="s">
        <v>4479</v>
      </c>
      <c r="AW180" s="77"/>
      <c r="AX180" s="77"/>
      <c r="AY180" s="77"/>
      <c r="AZ180" s="77"/>
      <c r="BA180" s="77">
        <v>82195811</v>
      </c>
      <c r="BB180" s="77" t="s">
        <v>113</v>
      </c>
      <c r="BC180" s="77" t="s">
        <v>324</v>
      </c>
      <c r="BD180" s="77" t="s">
        <v>273</v>
      </c>
      <c r="BE180" s="77" t="s">
        <v>114</v>
      </c>
      <c r="BF180" s="77"/>
      <c r="BG180" s="77" t="s">
        <v>362</v>
      </c>
      <c r="BH180" s="77" t="s">
        <v>181</v>
      </c>
      <c r="BI180" s="77" t="s">
        <v>114</v>
      </c>
      <c r="BJ180" s="77"/>
      <c r="BK180" s="77" t="s">
        <v>201</v>
      </c>
      <c r="BL180" s="77"/>
      <c r="BM180" s="77" t="s">
        <v>115</v>
      </c>
      <c r="BN180" s="77" t="s">
        <v>2882</v>
      </c>
    </row>
    <row r="181" spans="1:66">
      <c r="A181" s="77">
        <v>205</v>
      </c>
      <c r="B181" s="77" t="s">
        <v>84</v>
      </c>
      <c r="C181" s="77" t="s">
        <v>85</v>
      </c>
      <c r="D181" s="77" t="s">
        <v>4480</v>
      </c>
      <c r="E181" s="77" t="s">
        <v>4481</v>
      </c>
      <c r="F181" s="77" t="s">
        <v>432</v>
      </c>
      <c r="G181" s="77" t="s">
        <v>4482</v>
      </c>
      <c r="H181" s="77" t="s">
        <v>4483</v>
      </c>
      <c r="I181" s="77"/>
      <c r="J181" s="77" t="s">
        <v>91</v>
      </c>
      <c r="K181" s="77" t="s">
        <v>26</v>
      </c>
      <c r="L181" s="77" t="s">
        <v>2479</v>
      </c>
      <c r="M181" s="77" t="s">
        <v>2523</v>
      </c>
      <c r="N181" s="77" t="s">
        <v>114</v>
      </c>
      <c r="O181" s="77"/>
      <c r="P181" s="77"/>
      <c r="Q181" s="77" t="s">
        <v>4480</v>
      </c>
      <c r="R181" s="77" t="s">
        <v>26</v>
      </c>
      <c r="S181" s="77" t="s">
        <v>4484</v>
      </c>
      <c r="T181" s="77" t="s">
        <v>126</v>
      </c>
      <c r="U181" s="77" t="s">
        <v>4485</v>
      </c>
      <c r="V181" s="77" t="s">
        <v>312</v>
      </c>
      <c r="W181" s="77" t="s">
        <v>267</v>
      </c>
      <c r="X181" s="77" t="s">
        <v>91</v>
      </c>
      <c r="Y181" s="77" t="s">
        <v>4486</v>
      </c>
      <c r="Z181" s="77" t="s">
        <v>1381</v>
      </c>
      <c r="AA181" s="77" t="s">
        <v>784</v>
      </c>
      <c r="AB181" s="77" t="s">
        <v>4480</v>
      </c>
      <c r="AC181" s="77">
        <v>5603079</v>
      </c>
      <c r="AD181" s="77" t="s">
        <v>26</v>
      </c>
      <c r="AE181" s="77" t="s">
        <v>4487</v>
      </c>
      <c r="AF181" s="77" t="s">
        <v>26</v>
      </c>
      <c r="AG181" s="77" t="s">
        <v>4487</v>
      </c>
      <c r="AH181" s="77" t="s">
        <v>272</v>
      </c>
      <c r="AI181" s="77" t="s">
        <v>273</v>
      </c>
      <c r="AJ181" s="77" t="s">
        <v>107</v>
      </c>
      <c r="AK181" s="77" t="s">
        <v>114</v>
      </c>
      <c r="AL181" s="77">
        <v>5680</v>
      </c>
      <c r="AM181" s="77"/>
      <c r="AN181" s="77" t="s">
        <v>114</v>
      </c>
      <c r="AO181" s="77" t="s">
        <v>274</v>
      </c>
      <c r="AP181" s="77" t="s">
        <v>275</v>
      </c>
      <c r="AQ181" s="77" t="s">
        <v>533</v>
      </c>
      <c r="AR181" s="77" t="s">
        <v>4488</v>
      </c>
      <c r="AS181" s="77" t="s">
        <v>4489</v>
      </c>
      <c r="AT181" s="77" t="s">
        <v>4465</v>
      </c>
      <c r="AU181" s="77"/>
      <c r="AV181" s="77" t="s">
        <v>4490</v>
      </c>
      <c r="AW181" s="77"/>
      <c r="AX181" s="77"/>
      <c r="AY181" s="77"/>
      <c r="AZ181" s="77"/>
      <c r="BA181" s="77">
        <v>44418983</v>
      </c>
      <c r="BB181" s="77" t="s">
        <v>113</v>
      </c>
      <c r="BC181" s="77" t="s">
        <v>324</v>
      </c>
      <c r="BD181" s="77" t="s">
        <v>273</v>
      </c>
      <c r="BE181" s="77" t="s">
        <v>114</v>
      </c>
      <c r="BF181" s="77"/>
      <c r="BG181" s="77" t="s">
        <v>362</v>
      </c>
      <c r="BH181" s="77" t="s">
        <v>181</v>
      </c>
      <c r="BI181" s="77" t="s">
        <v>114</v>
      </c>
      <c r="BJ181" s="77"/>
      <c r="BK181" s="77" t="s">
        <v>201</v>
      </c>
      <c r="BL181" s="77"/>
      <c r="BM181" s="77" t="s">
        <v>414</v>
      </c>
      <c r="BN181" s="77" t="s">
        <v>448</v>
      </c>
    </row>
    <row r="182" spans="1:66">
      <c r="A182" s="77">
        <v>206</v>
      </c>
      <c r="B182" s="77" t="s">
        <v>84</v>
      </c>
      <c r="C182" s="77" t="s">
        <v>85</v>
      </c>
      <c r="D182" s="77" t="s">
        <v>4491</v>
      </c>
      <c r="E182" s="77" t="s">
        <v>4492</v>
      </c>
      <c r="F182" s="77" t="s">
        <v>2625</v>
      </c>
      <c r="G182" s="77" t="s">
        <v>4493</v>
      </c>
      <c r="H182" s="77" t="s">
        <v>4494</v>
      </c>
      <c r="I182" s="77" t="s">
        <v>3186</v>
      </c>
      <c r="J182" s="77" t="s">
        <v>174</v>
      </c>
      <c r="K182" s="77" t="s">
        <v>29</v>
      </c>
      <c r="L182" s="77" t="s">
        <v>2628</v>
      </c>
      <c r="M182" s="77" t="s">
        <v>2629</v>
      </c>
      <c r="N182" s="77" t="s">
        <v>114</v>
      </c>
      <c r="O182" s="77"/>
      <c r="P182" s="77"/>
      <c r="Q182" s="77" t="s">
        <v>4495</v>
      </c>
      <c r="R182" s="77" t="s">
        <v>24</v>
      </c>
      <c r="S182" s="77" t="s">
        <v>4496</v>
      </c>
      <c r="T182" s="77" t="s">
        <v>126</v>
      </c>
      <c r="U182" s="77" t="s">
        <v>4497</v>
      </c>
      <c r="V182" s="77" t="s">
        <v>98</v>
      </c>
      <c r="W182" s="77" t="s">
        <v>267</v>
      </c>
      <c r="X182" s="77" t="s">
        <v>129</v>
      </c>
      <c r="Y182" s="77" t="s">
        <v>515</v>
      </c>
      <c r="Z182" s="77" t="s">
        <v>1381</v>
      </c>
      <c r="AA182" s="77" t="s">
        <v>4498</v>
      </c>
      <c r="AB182" s="77" t="s">
        <v>4495</v>
      </c>
      <c r="AC182" s="77">
        <v>5603043</v>
      </c>
      <c r="AD182" s="77" t="s">
        <v>24</v>
      </c>
      <c r="AE182" s="77" t="s">
        <v>4499</v>
      </c>
      <c r="AF182" s="77" t="s">
        <v>24</v>
      </c>
      <c r="AG182" s="77" t="s">
        <v>4500</v>
      </c>
      <c r="AH182" s="77" t="s">
        <v>272</v>
      </c>
      <c r="AI182" s="77" t="s">
        <v>273</v>
      </c>
      <c r="AJ182" s="77" t="s">
        <v>107</v>
      </c>
      <c r="AK182" s="77" t="s">
        <v>114</v>
      </c>
      <c r="AL182" s="77">
        <v>5680</v>
      </c>
      <c r="AM182" s="77"/>
      <c r="AN182" s="77" t="s">
        <v>114</v>
      </c>
      <c r="AO182" s="77" t="s">
        <v>274</v>
      </c>
      <c r="AP182" s="77" t="s">
        <v>275</v>
      </c>
      <c r="AQ182" s="77" t="s">
        <v>276</v>
      </c>
      <c r="AR182" s="77" t="s">
        <v>4501</v>
      </c>
      <c r="AS182" s="77" t="s">
        <v>4502</v>
      </c>
      <c r="AT182" s="77" t="s">
        <v>4465</v>
      </c>
      <c r="AU182" s="77"/>
      <c r="AV182" s="77" t="s">
        <v>4503</v>
      </c>
      <c r="AW182" s="77"/>
      <c r="AX182" s="77"/>
      <c r="AY182" s="77"/>
      <c r="AZ182" s="77"/>
      <c r="BA182" s="77">
        <v>65395376</v>
      </c>
      <c r="BB182" s="77" t="s">
        <v>113</v>
      </c>
      <c r="BC182" s="77" t="s">
        <v>324</v>
      </c>
      <c r="BD182" s="77" t="s">
        <v>809</v>
      </c>
      <c r="BE182" s="77" t="s">
        <v>114</v>
      </c>
      <c r="BF182" s="77"/>
      <c r="BG182" s="77" t="s">
        <v>362</v>
      </c>
      <c r="BH182" s="77" t="s">
        <v>113</v>
      </c>
      <c r="BI182" s="77" t="s">
        <v>114</v>
      </c>
      <c r="BJ182" s="77"/>
      <c r="BK182" s="77" t="s">
        <v>201</v>
      </c>
      <c r="BL182" s="77"/>
      <c r="BM182" s="77" t="s">
        <v>140</v>
      </c>
      <c r="BN182" s="77" t="s">
        <v>2629</v>
      </c>
    </row>
    <row r="183" spans="1:66">
      <c r="A183" s="77">
        <v>207</v>
      </c>
      <c r="B183" s="77" t="s">
        <v>84</v>
      </c>
      <c r="C183" s="77" t="s">
        <v>85</v>
      </c>
      <c r="D183" s="77" t="s">
        <v>4504</v>
      </c>
      <c r="E183" s="77" t="s">
        <v>4505</v>
      </c>
      <c r="F183" s="77" t="s">
        <v>2491</v>
      </c>
      <c r="G183" s="77" t="s">
        <v>4506</v>
      </c>
      <c r="H183" s="77" t="s">
        <v>4507</v>
      </c>
      <c r="I183" s="77"/>
      <c r="J183" s="77" t="s">
        <v>174</v>
      </c>
      <c r="K183" s="77" t="s">
        <v>28</v>
      </c>
      <c r="L183" s="77" t="s">
        <v>92</v>
      </c>
      <c r="M183" s="77" t="s">
        <v>93</v>
      </c>
      <c r="N183" s="77" t="s">
        <v>2494</v>
      </c>
      <c r="O183" s="77"/>
      <c r="P183" s="77"/>
      <c r="Q183" s="77" t="s">
        <v>4504</v>
      </c>
      <c r="R183" s="77" t="s">
        <v>28</v>
      </c>
      <c r="S183" s="77" t="s">
        <v>4508</v>
      </c>
      <c r="T183" s="77" t="s">
        <v>96</v>
      </c>
      <c r="U183" s="77" t="s">
        <v>4509</v>
      </c>
      <c r="V183" s="77" t="s">
        <v>98</v>
      </c>
      <c r="W183" s="77" t="s">
        <v>405</v>
      </c>
      <c r="X183" s="77" t="s">
        <v>174</v>
      </c>
      <c r="Y183" s="77" t="s">
        <v>4510</v>
      </c>
      <c r="Z183" s="77" t="s">
        <v>2455</v>
      </c>
      <c r="AA183" s="77" t="s">
        <v>1418</v>
      </c>
      <c r="AB183" s="77" t="s">
        <v>4504</v>
      </c>
      <c r="AC183" s="77">
        <v>5602987</v>
      </c>
      <c r="AD183" s="77" t="s">
        <v>28</v>
      </c>
      <c r="AE183" s="77" t="s">
        <v>4511</v>
      </c>
      <c r="AF183" s="77" t="s">
        <v>28</v>
      </c>
      <c r="AG183" s="77" t="s">
        <v>4512</v>
      </c>
      <c r="AH183" s="77" t="s">
        <v>4513</v>
      </c>
      <c r="AI183" s="77" t="s">
        <v>4514</v>
      </c>
      <c r="AJ183" s="77" t="s">
        <v>107</v>
      </c>
      <c r="AK183" s="77" t="s">
        <v>114</v>
      </c>
      <c r="AL183" s="77">
        <v>52500</v>
      </c>
      <c r="AM183" s="77"/>
      <c r="AN183" s="77" t="s">
        <v>2491</v>
      </c>
      <c r="AO183" s="77" t="s">
        <v>300</v>
      </c>
      <c r="AP183" s="77" t="s">
        <v>275</v>
      </c>
      <c r="AQ183" s="77"/>
      <c r="AR183" s="77" t="s">
        <v>4515</v>
      </c>
      <c r="AS183" s="77"/>
      <c r="AT183" s="77" t="s">
        <v>4465</v>
      </c>
      <c r="AU183" s="77"/>
      <c r="AV183" s="77" t="s">
        <v>4516</v>
      </c>
      <c r="AW183" s="77"/>
      <c r="AX183" s="77"/>
      <c r="AY183" s="77"/>
      <c r="AZ183" s="77"/>
      <c r="BA183" s="77">
        <v>80707188</v>
      </c>
      <c r="BB183" s="77" t="s">
        <v>113</v>
      </c>
      <c r="BC183" s="77" t="s">
        <v>324</v>
      </c>
      <c r="BD183" s="77" t="s">
        <v>633</v>
      </c>
      <c r="BE183" s="77" t="s">
        <v>114</v>
      </c>
      <c r="BF183" s="77"/>
      <c r="BG183" s="77" t="s">
        <v>362</v>
      </c>
      <c r="BH183" s="77" t="s">
        <v>181</v>
      </c>
      <c r="BI183" s="77" t="s">
        <v>114</v>
      </c>
      <c r="BJ183" s="77"/>
      <c r="BK183" s="77"/>
      <c r="BL183" s="77"/>
      <c r="BM183" s="77" t="s">
        <v>140</v>
      </c>
      <c r="BN183" s="77" t="s">
        <v>93</v>
      </c>
    </row>
    <row r="184" spans="1:66">
      <c r="A184" s="77">
        <v>208</v>
      </c>
      <c r="B184" s="77" t="s">
        <v>84</v>
      </c>
      <c r="C184" s="77" t="s">
        <v>85</v>
      </c>
      <c r="D184" s="77" t="s">
        <v>4517</v>
      </c>
      <c r="E184" s="77" t="s">
        <v>4518</v>
      </c>
      <c r="F184" s="77" t="s">
        <v>432</v>
      </c>
      <c r="G184" s="77" t="s">
        <v>4519</v>
      </c>
      <c r="H184" s="77" t="s">
        <v>4520</v>
      </c>
      <c r="I184" s="77"/>
      <c r="J184" s="77" t="s">
        <v>174</v>
      </c>
      <c r="K184" s="77" t="s">
        <v>35</v>
      </c>
      <c r="L184" s="77" t="s">
        <v>3131</v>
      </c>
      <c r="M184" s="77" t="s">
        <v>3132</v>
      </c>
      <c r="N184" s="77" t="s">
        <v>114</v>
      </c>
      <c r="O184" s="77"/>
      <c r="P184" s="77"/>
      <c r="Q184" s="77" t="s">
        <v>4521</v>
      </c>
      <c r="R184" s="77" t="s">
        <v>35</v>
      </c>
      <c r="S184" s="77" t="s">
        <v>4522</v>
      </c>
      <c r="T184" s="77" t="s">
        <v>126</v>
      </c>
      <c r="U184" s="77" t="s">
        <v>4523</v>
      </c>
      <c r="V184" s="77" t="s">
        <v>312</v>
      </c>
      <c r="W184" s="77" t="s">
        <v>4009</v>
      </c>
      <c r="X184" s="77" t="s">
        <v>174</v>
      </c>
      <c r="Y184" s="77" t="s">
        <v>705</v>
      </c>
      <c r="Z184" s="77" t="s">
        <v>4524</v>
      </c>
      <c r="AA184" s="77" t="s">
        <v>4525</v>
      </c>
      <c r="AB184" s="77" t="s">
        <v>4521</v>
      </c>
      <c r="AC184" s="77">
        <v>5602573</v>
      </c>
      <c r="AD184" s="77" t="s">
        <v>35</v>
      </c>
      <c r="AE184" s="77" t="s">
        <v>4526</v>
      </c>
      <c r="AF184" s="77" t="s">
        <v>35</v>
      </c>
      <c r="AG184" s="77" t="s">
        <v>4527</v>
      </c>
      <c r="AH184" s="77" t="s">
        <v>4528</v>
      </c>
      <c r="AI184" s="77" t="s">
        <v>629</v>
      </c>
      <c r="AJ184" s="77" t="s">
        <v>107</v>
      </c>
      <c r="AK184" s="77" t="s">
        <v>114</v>
      </c>
      <c r="AL184" s="77">
        <v>37000</v>
      </c>
      <c r="AM184" s="77"/>
      <c r="AN184" s="77" t="s">
        <v>114</v>
      </c>
      <c r="AO184" s="77" t="s">
        <v>274</v>
      </c>
      <c r="AP184" s="77" t="s">
        <v>275</v>
      </c>
      <c r="AQ184" s="77"/>
      <c r="AR184" s="77" t="s">
        <v>4529</v>
      </c>
      <c r="AS184" s="77"/>
      <c r="AT184" s="77" t="s">
        <v>4465</v>
      </c>
      <c r="AU184" s="77"/>
      <c r="AV184" s="77" t="s">
        <v>4530</v>
      </c>
      <c r="AW184" s="77"/>
      <c r="AX184" s="77"/>
      <c r="AY184" s="77"/>
      <c r="AZ184" s="77"/>
      <c r="BA184" s="77">
        <v>84159675</v>
      </c>
      <c r="BB184" s="77" t="s">
        <v>113</v>
      </c>
      <c r="BC184" s="77" t="s">
        <v>324</v>
      </c>
      <c r="BD184" s="77" t="s">
        <v>633</v>
      </c>
      <c r="BE184" s="77" t="s">
        <v>114</v>
      </c>
      <c r="BF184" s="77"/>
      <c r="BG184" s="77" t="s">
        <v>362</v>
      </c>
      <c r="BH184" s="77" t="s">
        <v>181</v>
      </c>
      <c r="BI184" s="77" t="s">
        <v>4531</v>
      </c>
      <c r="BJ184" s="77"/>
      <c r="BK184" s="77"/>
      <c r="BL184" s="77"/>
      <c r="BM184" s="77" t="s">
        <v>140</v>
      </c>
      <c r="BN184" s="77" t="s">
        <v>448</v>
      </c>
    </row>
    <row r="185" spans="1:66">
      <c r="A185" s="77">
        <v>209</v>
      </c>
      <c r="B185" s="77" t="s">
        <v>84</v>
      </c>
      <c r="C185" s="77" t="s">
        <v>85</v>
      </c>
      <c r="D185" s="77" t="s">
        <v>121</v>
      </c>
      <c r="E185" s="77" t="s">
        <v>4532</v>
      </c>
      <c r="F185" s="77" t="s">
        <v>2692</v>
      </c>
      <c r="G185" s="77" t="s">
        <v>4533</v>
      </c>
      <c r="H185" s="77" t="s">
        <v>4534</v>
      </c>
      <c r="I185" s="77" t="s">
        <v>2695</v>
      </c>
      <c r="J185" s="77" t="s">
        <v>191</v>
      </c>
      <c r="K185" s="77" t="s">
        <v>26</v>
      </c>
      <c r="L185" s="77" t="s">
        <v>2466</v>
      </c>
      <c r="M185" s="77" t="s">
        <v>2467</v>
      </c>
      <c r="N185" s="77" t="s">
        <v>114</v>
      </c>
      <c r="O185" s="77"/>
      <c r="P185" s="77"/>
      <c r="Q185" s="77" t="s">
        <v>4535</v>
      </c>
      <c r="R185" s="77" t="s">
        <v>26</v>
      </c>
      <c r="S185" s="77" t="s">
        <v>4536</v>
      </c>
      <c r="T185" s="77" t="s">
        <v>126</v>
      </c>
      <c r="U185" s="77" t="s">
        <v>4537</v>
      </c>
      <c r="V185" s="77" t="s">
        <v>312</v>
      </c>
      <c r="W185" s="77" t="s">
        <v>267</v>
      </c>
      <c r="X185" s="77" t="s">
        <v>191</v>
      </c>
      <c r="Y185" s="77" t="s">
        <v>568</v>
      </c>
      <c r="Z185" s="77" t="s">
        <v>1876</v>
      </c>
      <c r="AA185" s="77" t="s">
        <v>4538</v>
      </c>
      <c r="AB185" s="77" t="s">
        <v>4535</v>
      </c>
      <c r="AC185" s="77">
        <v>5558572</v>
      </c>
      <c r="AD185" s="77" t="s">
        <v>26</v>
      </c>
      <c r="AE185" s="77" t="s">
        <v>4539</v>
      </c>
      <c r="AF185" s="77" t="s">
        <v>26</v>
      </c>
      <c r="AG185" s="77" t="s">
        <v>4540</v>
      </c>
      <c r="AH185" s="77" t="s">
        <v>272</v>
      </c>
      <c r="AI185" s="77" t="s">
        <v>273</v>
      </c>
      <c r="AJ185" s="77" t="s">
        <v>107</v>
      </c>
      <c r="AK185" s="77" t="s">
        <v>114</v>
      </c>
      <c r="AL185" s="77">
        <v>5680</v>
      </c>
      <c r="AM185" s="77"/>
      <c r="AN185" s="77" t="s">
        <v>114</v>
      </c>
      <c r="AO185" s="77" t="s">
        <v>274</v>
      </c>
      <c r="AP185" s="77" t="s">
        <v>275</v>
      </c>
      <c r="AQ185" s="77" t="s">
        <v>484</v>
      </c>
      <c r="AR185" s="77" t="s">
        <v>4541</v>
      </c>
      <c r="AS185" s="77" t="s">
        <v>4542</v>
      </c>
      <c r="AT185" s="77" t="s">
        <v>4465</v>
      </c>
      <c r="AU185" s="77"/>
      <c r="AV185" s="77" t="s">
        <v>4543</v>
      </c>
      <c r="AW185" s="77"/>
      <c r="AX185" s="77"/>
      <c r="AY185" s="77"/>
      <c r="AZ185" s="77"/>
      <c r="BA185" s="77">
        <v>85041189</v>
      </c>
      <c r="BB185" s="77" t="s">
        <v>113</v>
      </c>
      <c r="BC185" s="77" t="s">
        <v>324</v>
      </c>
      <c r="BD185" s="77" t="s">
        <v>273</v>
      </c>
      <c r="BE185" s="77" t="s">
        <v>114</v>
      </c>
      <c r="BF185" s="77"/>
      <c r="BG185" s="77" t="s">
        <v>362</v>
      </c>
      <c r="BH185" s="77" t="s">
        <v>181</v>
      </c>
      <c r="BI185" s="77" t="s">
        <v>114</v>
      </c>
      <c r="BJ185" s="77"/>
      <c r="BK185" s="77" t="s">
        <v>201</v>
      </c>
      <c r="BL185" s="77"/>
      <c r="BM185" s="77" t="s">
        <v>140</v>
      </c>
      <c r="BN185" s="77" t="s">
        <v>2475</v>
      </c>
    </row>
    <row r="186" spans="1:66">
      <c r="A186" s="77">
        <v>210</v>
      </c>
      <c r="B186" s="77" t="s">
        <v>84</v>
      </c>
      <c r="C186" s="77" t="s">
        <v>85</v>
      </c>
      <c r="D186" s="77" t="s">
        <v>4544</v>
      </c>
      <c r="E186" s="77" t="s">
        <v>4545</v>
      </c>
      <c r="F186" s="77" t="s">
        <v>4380</v>
      </c>
      <c r="G186" s="77" t="s">
        <v>4546</v>
      </c>
      <c r="H186" s="77" t="s">
        <v>4547</v>
      </c>
      <c r="I186" s="77" t="s">
        <v>114</v>
      </c>
      <c r="J186" s="77" t="s">
        <v>191</v>
      </c>
      <c r="K186" s="77" t="s">
        <v>26</v>
      </c>
      <c r="L186" s="77" t="s">
        <v>2383</v>
      </c>
      <c r="M186" s="77" t="s">
        <v>2539</v>
      </c>
      <c r="N186" s="77" t="s">
        <v>114</v>
      </c>
      <c r="O186" s="77"/>
      <c r="P186" s="77"/>
      <c r="Q186" s="77" t="s">
        <v>4544</v>
      </c>
      <c r="R186" s="77" t="s">
        <v>26</v>
      </c>
      <c r="S186" s="77" t="s">
        <v>4548</v>
      </c>
      <c r="T186" s="77" t="s">
        <v>96</v>
      </c>
      <c r="U186" s="77" t="s">
        <v>4549</v>
      </c>
      <c r="V186" s="77" t="s">
        <v>312</v>
      </c>
      <c r="W186" s="77" t="s">
        <v>1039</v>
      </c>
      <c r="X186" s="77" t="s">
        <v>191</v>
      </c>
      <c r="Y186" s="77" t="s">
        <v>439</v>
      </c>
      <c r="Z186" s="77" t="s">
        <v>3395</v>
      </c>
      <c r="AA186" s="77" t="s">
        <v>4550</v>
      </c>
      <c r="AB186" s="77" t="s">
        <v>4544</v>
      </c>
      <c r="AC186" s="77">
        <v>5629040</v>
      </c>
      <c r="AD186" s="77" t="s">
        <v>26</v>
      </c>
      <c r="AE186" s="77" t="s">
        <v>4551</v>
      </c>
      <c r="AF186" s="77" t="s">
        <v>26</v>
      </c>
      <c r="AG186" s="77" t="s">
        <v>4551</v>
      </c>
      <c r="AH186" s="77" t="s">
        <v>2299</v>
      </c>
      <c r="AI186" s="77" t="s">
        <v>1049</v>
      </c>
      <c r="AJ186" s="77" t="s">
        <v>107</v>
      </c>
      <c r="AK186" s="77" t="s">
        <v>114</v>
      </c>
      <c r="AL186" s="77">
        <v>6180</v>
      </c>
      <c r="AM186" s="77" t="s">
        <v>299</v>
      </c>
      <c r="AN186" s="77" t="s">
        <v>114</v>
      </c>
      <c r="AO186" s="77" t="s">
        <v>300</v>
      </c>
      <c r="AP186" s="77" t="s">
        <v>275</v>
      </c>
      <c r="AQ186" s="77" t="s">
        <v>276</v>
      </c>
      <c r="AR186" s="77" t="s">
        <v>4552</v>
      </c>
      <c r="AS186" s="77" t="s">
        <v>4553</v>
      </c>
      <c r="AT186" s="77" t="s">
        <v>4554</v>
      </c>
      <c r="AU186" s="77"/>
      <c r="AV186" s="77" t="s">
        <v>4555</v>
      </c>
      <c r="AW186" s="77"/>
      <c r="AX186" s="77"/>
      <c r="AY186" s="77"/>
      <c r="AZ186" s="77"/>
      <c r="BA186" s="77">
        <v>63638830</v>
      </c>
      <c r="BB186" s="77" t="s">
        <v>113</v>
      </c>
      <c r="BC186" s="77" t="s">
        <v>324</v>
      </c>
      <c r="BD186" s="77" t="s">
        <v>1049</v>
      </c>
      <c r="BE186" s="77" t="s">
        <v>114</v>
      </c>
      <c r="BF186" s="77"/>
      <c r="BG186" s="77" t="s">
        <v>362</v>
      </c>
      <c r="BH186" s="77" t="s">
        <v>181</v>
      </c>
      <c r="BI186" s="77" t="s">
        <v>114</v>
      </c>
      <c r="BJ186" s="77"/>
      <c r="BK186" s="77" t="s">
        <v>201</v>
      </c>
      <c r="BL186" s="77"/>
      <c r="BM186" s="77" t="s">
        <v>140</v>
      </c>
      <c r="BN186" s="77" t="s">
        <v>239</v>
      </c>
    </row>
    <row r="187" spans="1:66">
      <c r="A187" s="77">
        <v>211</v>
      </c>
      <c r="B187" s="77" t="s">
        <v>84</v>
      </c>
      <c r="C187" s="77" t="s">
        <v>85</v>
      </c>
      <c r="D187" s="77"/>
      <c r="E187" s="77" t="s">
        <v>4556</v>
      </c>
      <c r="F187" s="77"/>
      <c r="G187" s="77" t="s">
        <v>4557</v>
      </c>
      <c r="H187" s="77" t="s">
        <v>4558</v>
      </c>
      <c r="I187" s="77" t="s">
        <v>114</v>
      </c>
      <c r="J187" s="77" t="s">
        <v>174</v>
      </c>
      <c r="K187" s="77" t="s">
        <v>22</v>
      </c>
      <c r="L187" s="77" t="s">
        <v>2628</v>
      </c>
      <c r="M187" s="77" t="s">
        <v>2629</v>
      </c>
      <c r="N187" s="77"/>
      <c r="O187" s="77"/>
      <c r="P187" s="77"/>
      <c r="Q187" s="77" t="s">
        <v>4559</v>
      </c>
      <c r="R187" s="77" t="s">
        <v>22</v>
      </c>
      <c r="S187" s="77" t="s">
        <v>4560</v>
      </c>
      <c r="T187" s="77" t="s">
        <v>96</v>
      </c>
      <c r="U187" s="77" t="s">
        <v>4561</v>
      </c>
      <c r="V187" s="77" t="s">
        <v>98</v>
      </c>
      <c r="W187" s="77" t="s">
        <v>1039</v>
      </c>
      <c r="X187" s="77" t="s">
        <v>129</v>
      </c>
      <c r="Y187" s="77" t="s">
        <v>479</v>
      </c>
      <c r="Z187" s="77" t="s">
        <v>480</v>
      </c>
      <c r="AA187" s="77" t="s">
        <v>4562</v>
      </c>
      <c r="AB187" s="77" t="s">
        <v>4559</v>
      </c>
      <c r="AC187" s="77">
        <v>5628948</v>
      </c>
      <c r="AD187" s="77" t="s">
        <v>22</v>
      </c>
      <c r="AE187" s="77" t="s">
        <v>4561</v>
      </c>
      <c r="AF187" s="77" t="s">
        <v>22</v>
      </c>
      <c r="AG187" s="77" t="s">
        <v>4561</v>
      </c>
      <c r="AH187" s="77" t="s">
        <v>2702</v>
      </c>
      <c r="AI187" s="77" t="s">
        <v>1155</v>
      </c>
      <c r="AJ187" s="77" t="s">
        <v>107</v>
      </c>
      <c r="AK187" s="77" t="s">
        <v>114</v>
      </c>
      <c r="AL187" s="77">
        <v>19300</v>
      </c>
      <c r="AM187" s="77" t="s">
        <v>299</v>
      </c>
      <c r="AN187" s="77" t="s">
        <v>114</v>
      </c>
      <c r="AO187" s="77" t="s">
        <v>300</v>
      </c>
      <c r="AP187" s="77" t="s">
        <v>275</v>
      </c>
      <c r="AQ187" s="77" t="s">
        <v>533</v>
      </c>
      <c r="AR187" s="77" t="s">
        <v>4563</v>
      </c>
      <c r="AS187" s="77" t="s">
        <v>4564</v>
      </c>
      <c r="AT187" s="77" t="s">
        <v>4554</v>
      </c>
      <c r="AU187" s="77"/>
      <c r="AV187" s="77" t="s">
        <v>4565</v>
      </c>
      <c r="AW187" s="77"/>
      <c r="AX187" s="77"/>
      <c r="AY187" s="77"/>
      <c r="AZ187" s="77"/>
      <c r="BA187" s="77">
        <v>83550297</v>
      </c>
      <c r="BB187" s="77" t="s">
        <v>113</v>
      </c>
      <c r="BC187" s="77" t="s">
        <v>324</v>
      </c>
      <c r="BD187" s="77" t="s">
        <v>1049</v>
      </c>
      <c r="BE187" s="77" t="s">
        <v>114</v>
      </c>
      <c r="BF187" s="77"/>
      <c r="BG187" s="77" t="s">
        <v>362</v>
      </c>
      <c r="BH187" s="77" t="s">
        <v>181</v>
      </c>
      <c r="BI187" s="77" t="s">
        <v>114</v>
      </c>
      <c r="BJ187" s="77"/>
      <c r="BK187" s="77" t="s">
        <v>507</v>
      </c>
      <c r="BL187" s="77"/>
      <c r="BM187" s="77" t="s">
        <v>140</v>
      </c>
      <c r="BN187" s="77"/>
    </row>
    <row r="188" spans="1:66">
      <c r="A188" s="77">
        <v>212</v>
      </c>
      <c r="B188" s="77" t="s">
        <v>84</v>
      </c>
      <c r="C188" s="77" t="s">
        <v>85</v>
      </c>
      <c r="D188" s="77" t="s">
        <v>4566</v>
      </c>
      <c r="E188" s="77" t="s">
        <v>4567</v>
      </c>
      <c r="F188" s="77" t="s">
        <v>432</v>
      </c>
      <c r="G188" s="77" t="s">
        <v>4568</v>
      </c>
      <c r="H188" s="77" t="s">
        <v>4569</v>
      </c>
      <c r="I188" s="77" t="s">
        <v>3531</v>
      </c>
      <c r="J188" s="77" t="s">
        <v>121</v>
      </c>
      <c r="K188" s="77" t="s">
        <v>3095</v>
      </c>
      <c r="L188" s="77" t="s">
        <v>2383</v>
      </c>
      <c r="M188" s="77" t="s">
        <v>2384</v>
      </c>
      <c r="N188" s="77" t="s">
        <v>114</v>
      </c>
      <c r="O188" s="77" t="s">
        <v>3095</v>
      </c>
      <c r="P188" s="77" t="s">
        <v>4570</v>
      </c>
      <c r="Q188" s="77" t="s">
        <v>4571</v>
      </c>
      <c r="R188" s="77" t="s">
        <v>28</v>
      </c>
      <c r="S188" s="77" t="s">
        <v>4572</v>
      </c>
      <c r="T188" s="77" t="s">
        <v>126</v>
      </c>
      <c r="U188" s="77" t="s">
        <v>4573</v>
      </c>
      <c r="V188" s="77" t="s">
        <v>98</v>
      </c>
      <c r="W188" s="77" t="s">
        <v>1039</v>
      </c>
      <c r="X188" s="77" t="s">
        <v>91</v>
      </c>
      <c r="Y188" s="77" t="s">
        <v>355</v>
      </c>
      <c r="Z188" s="77" t="s">
        <v>3786</v>
      </c>
      <c r="AA188" s="77" t="s">
        <v>4475</v>
      </c>
      <c r="AB188" s="77" t="s">
        <v>4571</v>
      </c>
      <c r="AC188" s="77">
        <v>5628716</v>
      </c>
      <c r="AD188" s="77" t="s">
        <v>28</v>
      </c>
      <c r="AE188" s="77" t="s">
        <v>4574</v>
      </c>
      <c r="AF188" s="77" t="s">
        <v>28</v>
      </c>
      <c r="AG188" s="77" t="s">
        <v>4574</v>
      </c>
      <c r="AH188" s="77" t="s">
        <v>2231</v>
      </c>
      <c r="AI188" s="77" t="s">
        <v>1049</v>
      </c>
      <c r="AJ188" s="77" t="s">
        <v>107</v>
      </c>
      <c r="AK188" s="77" t="s">
        <v>114</v>
      </c>
      <c r="AL188" s="77">
        <v>5680</v>
      </c>
      <c r="AM188" s="77"/>
      <c r="AN188" s="77" t="s">
        <v>114</v>
      </c>
      <c r="AO188" s="77" t="s">
        <v>274</v>
      </c>
      <c r="AP188" s="77" t="s">
        <v>275</v>
      </c>
      <c r="AQ188" s="77" t="s">
        <v>459</v>
      </c>
      <c r="AR188" s="77" t="s">
        <v>4575</v>
      </c>
      <c r="AS188" s="77" t="s">
        <v>4576</v>
      </c>
      <c r="AT188" s="77" t="s">
        <v>4554</v>
      </c>
      <c r="AU188" s="77"/>
      <c r="AV188" s="77" t="s">
        <v>4577</v>
      </c>
      <c r="AW188" s="77"/>
      <c r="AX188" s="77"/>
      <c r="AY188" s="77"/>
      <c r="AZ188" s="77"/>
      <c r="BA188" s="77">
        <v>12296641</v>
      </c>
      <c r="BB188" s="77" t="s">
        <v>113</v>
      </c>
      <c r="BC188" s="77" t="s">
        <v>324</v>
      </c>
      <c r="BD188" s="77" t="s">
        <v>1049</v>
      </c>
      <c r="BE188" s="77" t="s">
        <v>114</v>
      </c>
      <c r="BF188" s="77"/>
      <c r="BG188" s="77" t="s">
        <v>362</v>
      </c>
      <c r="BH188" s="77" t="s">
        <v>181</v>
      </c>
      <c r="BI188" s="77" t="s">
        <v>114</v>
      </c>
      <c r="BJ188" s="77"/>
      <c r="BK188" s="77" t="s">
        <v>201</v>
      </c>
      <c r="BL188" s="77"/>
      <c r="BM188" s="77" t="s">
        <v>140</v>
      </c>
      <c r="BN188" s="77" t="s">
        <v>3542</v>
      </c>
    </row>
    <row r="189" spans="1:66">
      <c r="A189" s="77">
        <v>213</v>
      </c>
      <c r="B189" s="77" t="s">
        <v>84</v>
      </c>
      <c r="C189" s="77" t="s">
        <v>85</v>
      </c>
      <c r="D189" s="77" t="s">
        <v>4578</v>
      </c>
      <c r="E189" s="77" t="s">
        <v>4579</v>
      </c>
      <c r="F189" s="77" t="s">
        <v>432</v>
      </c>
      <c r="G189" s="77" t="s">
        <v>4580</v>
      </c>
      <c r="H189" s="77" t="s">
        <v>4581</v>
      </c>
      <c r="I189" s="77" t="s">
        <v>3531</v>
      </c>
      <c r="J189" s="77" t="s">
        <v>121</v>
      </c>
      <c r="K189" s="77" t="s">
        <v>2778</v>
      </c>
      <c r="L189" s="77" t="s">
        <v>2383</v>
      </c>
      <c r="M189" s="77" t="s">
        <v>3532</v>
      </c>
      <c r="N189" s="77" t="s">
        <v>114</v>
      </c>
      <c r="O189" s="77" t="s">
        <v>2778</v>
      </c>
      <c r="P189" s="77" t="s">
        <v>4582</v>
      </c>
      <c r="Q189" s="77" t="s">
        <v>4578</v>
      </c>
      <c r="R189" s="77" t="s">
        <v>19</v>
      </c>
      <c r="S189" s="77" t="s">
        <v>4583</v>
      </c>
      <c r="T189" s="77" t="s">
        <v>126</v>
      </c>
      <c r="U189" s="77" t="s">
        <v>4584</v>
      </c>
      <c r="V189" s="77" t="s">
        <v>98</v>
      </c>
      <c r="W189" s="77" t="s">
        <v>1039</v>
      </c>
      <c r="X189" s="77" t="s">
        <v>91</v>
      </c>
      <c r="Y189" s="77" t="s">
        <v>568</v>
      </c>
      <c r="Z189" s="77" t="s">
        <v>2455</v>
      </c>
      <c r="AA189" s="77" t="s">
        <v>295</v>
      </c>
      <c r="AB189" s="77" t="s">
        <v>4578</v>
      </c>
      <c r="AC189" s="77">
        <v>5628458</v>
      </c>
      <c r="AD189" s="77" t="s">
        <v>19</v>
      </c>
      <c r="AE189" s="77" t="s">
        <v>4585</v>
      </c>
      <c r="AF189" s="77" t="s">
        <v>19</v>
      </c>
      <c r="AG189" s="77" t="s">
        <v>4585</v>
      </c>
      <c r="AH189" s="77" t="s">
        <v>1128</v>
      </c>
      <c r="AI189" s="77" t="s">
        <v>1049</v>
      </c>
      <c r="AJ189" s="77" t="s">
        <v>107</v>
      </c>
      <c r="AK189" s="77" t="s">
        <v>114</v>
      </c>
      <c r="AL189" s="77">
        <v>5680</v>
      </c>
      <c r="AM189" s="77"/>
      <c r="AN189" s="77" t="s">
        <v>114</v>
      </c>
      <c r="AO189" s="77" t="s">
        <v>274</v>
      </c>
      <c r="AP189" s="77" t="s">
        <v>275</v>
      </c>
      <c r="AQ189" s="77" t="s">
        <v>459</v>
      </c>
      <c r="AR189" s="77" t="s">
        <v>4586</v>
      </c>
      <c r="AS189" s="77" t="s">
        <v>4587</v>
      </c>
      <c r="AT189" s="77" t="s">
        <v>4554</v>
      </c>
      <c r="AU189" s="77"/>
      <c r="AV189" s="77" t="s">
        <v>4588</v>
      </c>
      <c r="AW189" s="77"/>
      <c r="AX189" s="77"/>
      <c r="AY189" s="77"/>
      <c r="AZ189" s="77"/>
      <c r="BA189" s="77">
        <v>48217092</v>
      </c>
      <c r="BB189" s="77" t="s">
        <v>113</v>
      </c>
      <c r="BC189" s="77" t="s">
        <v>324</v>
      </c>
      <c r="BD189" s="77" t="s">
        <v>1049</v>
      </c>
      <c r="BE189" s="77" t="s">
        <v>114</v>
      </c>
      <c r="BF189" s="77"/>
      <c r="BG189" s="77" t="s">
        <v>362</v>
      </c>
      <c r="BH189" s="77" t="s">
        <v>181</v>
      </c>
      <c r="BI189" s="77" t="s">
        <v>114</v>
      </c>
      <c r="BJ189" s="77"/>
      <c r="BK189" s="77" t="s">
        <v>201</v>
      </c>
      <c r="BL189" s="77"/>
      <c r="BM189" s="77" t="s">
        <v>140</v>
      </c>
      <c r="BN189" s="77" t="s">
        <v>3542</v>
      </c>
    </row>
    <row r="190" spans="1:66">
      <c r="A190" s="77">
        <v>214</v>
      </c>
      <c r="B190" s="77" t="s">
        <v>84</v>
      </c>
      <c r="C190" s="77" t="s">
        <v>85</v>
      </c>
      <c r="D190" s="77" t="s">
        <v>223</v>
      </c>
      <c r="E190" s="77" t="s">
        <v>4589</v>
      </c>
      <c r="F190" s="77" t="s">
        <v>2692</v>
      </c>
      <c r="G190" s="77" t="s">
        <v>4590</v>
      </c>
      <c r="H190" s="77" t="s">
        <v>4591</v>
      </c>
      <c r="I190" s="77" t="s">
        <v>114</v>
      </c>
      <c r="J190" s="77" t="s">
        <v>1107</v>
      </c>
      <c r="K190" s="77" t="s">
        <v>35</v>
      </c>
      <c r="L190" s="77" t="s">
        <v>2466</v>
      </c>
      <c r="M190" s="77" t="s">
        <v>2974</v>
      </c>
      <c r="N190" s="77" t="s">
        <v>114</v>
      </c>
      <c r="O190" s="77"/>
      <c r="P190" s="77"/>
      <c r="Q190" s="77" t="s">
        <v>4592</v>
      </c>
      <c r="R190" s="77" t="s">
        <v>35</v>
      </c>
      <c r="S190" s="77" t="s">
        <v>4593</v>
      </c>
      <c r="T190" s="77" t="s">
        <v>126</v>
      </c>
      <c r="U190" s="77" t="s">
        <v>271</v>
      </c>
      <c r="V190" s="77" t="s">
        <v>312</v>
      </c>
      <c r="W190" s="77" t="s">
        <v>4594</v>
      </c>
      <c r="X190" s="77" t="s">
        <v>145</v>
      </c>
      <c r="Y190" s="77" t="s">
        <v>4595</v>
      </c>
      <c r="Z190" s="77" t="s">
        <v>1876</v>
      </c>
      <c r="AA190" s="77" t="s">
        <v>1877</v>
      </c>
      <c r="AB190" s="77" t="s">
        <v>4592</v>
      </c>
      <c r="AC190" s="77">
        <v>5602276</v>
      </c>
      <c r="AD190" s="77" t="s">
        <v>35</v>
      </c>
      <c r="AE190" s="77" t="s">
        <v>4596</v>
      </c>
      <c r="AF190" s="77" t="s">
        <v>35</v>
      </c>
      <c r="AG190" s="77" t="s">
        <v>4596</v>
      </c>
      <c r="AH190" s="77" t="s">
        <v>2702</v>
      </c>
      <c r="AI190" s="77" t="s">
        <v>1155</v>
      </c>
      <c r="AJ190" s="77" t="s">
        <v>107</v>
      </c>
      <c r="AK190" s="77" t="s">
        <v>114</v>
      </c>
      <c r="AL190" s="77">
        <v>19800</v>
      </c>
      <c r="AM190" s="77"/>
      <c r="AN190" s="77" t="s">
        <v>114</v>
      </c>
      <c r="AO190" s="77" t="s">
        <v>274</v>
      </c>
      <c r="AP190" s="77" t="s">
        <v>275</v>
      </c>
      <c r="AQ190" s="77" t="s">
        <v>276</v>
      </c>
      <c r="AR190" s="77" t="s">
        <v>4597</v>
      </c>
      <c r="AS190" s="77" t="s">
        <v>4598</v>
      </c>
      <c r="AT190" s="77" t="s">
        <v>4554</v>
      </c>
      <c r="AU190" s="77"/>
      <c r="AV190" s="77" t="s">
        <v>4599</v>
      </c>
      <c r="AW190" s="77"/>
      <c r="AX190" s="77"/>
      <c r="AY190" s="77"/>
      <c r="AZ190" s="77"/>
      <c r="BA190" s="77">
        <v>85020056</v>
      </c>
      <c r="BB190" s="77" t="s">
        <v>113</v>
      </c>
      <c r="BC190" s="77" t="s">
        <v>324</v>
      </c>
      <c r="BD190" s="77" t="s">
        <v>1049</v>
      </c>
      <c r="BE190" s="77" t="s">
        <v>114</v>
      </c>
      <c r="BF190" s="77"/>
      <c r="BG190" s="77" t="s">
        <v>4600</v>
      </c>
      <c r="BH190" s="77" t="s">
        <v>181</v>
      </c>
      <c r="BI190" s="77" t="s">
        <v>114</v>
      </c>
      <c r="BJ190" s="77"/>
      <c r="BK190" s="77" t="s">
        <v>201</v>
      </c>
      <c r="BL190" s="77"/>
      <c r="BM190" s="77"/>
      <c r="BN190" s="77" t="s">
        <v>239</v>
      </c>
    </row>
    <row r="191" spans="1:66">
      <c r="A191" s="77">
        <v>215</v>
      </c>
      <c r="B191" s="77" t="s">
        <v>84</v>
      </c>
      <c r="C191" s="77" t="s">
        <v>85</v>
      </c>
      <c r="D191" s="77"/>
      <c r="E191" s="77" t="s">
        <v>4601</v>
      </c>
      <c r="F191" s="77"/>
      <c r="G191" s="77" t="s">
        <v>4602</v>
      </c>
      <c r="H191" s="77" t="s">
        <v>4603</v>
      </c>
      <c r="I191" s="77"/>
      <c r="J191" s="77" t="s">
        <v>191</v>
      </c>
      <c r="K191" s="77" t="s">
        <v>35</v>
      </c>
      <c r="L191" s="77" t="s">
        <v>2479</v>
      </c>
      <c r="M191" s="77" t="s">
        <v>2523</v>
      </c>
      <c r="N191" s="77"/>
      <c r="O191" s="77"/>
      <c r="P191" s="77"/>
      <c r="Q191" s="77" t="s">
        <v>4604</v>
      </c>
      <c r="R191" s="77" t="s">
        <v>35</v>
      </c>
      <c r="S191" s="77" t="s">
        <v>4605</v>
      </c>
      <c r="T191" s="77" t="s">
        <v>96</v>
      </c>
      <c r="U191" s="77" t="s">
        <v>4606</v>
      </c>
      <c r="V191" s="77" t="s">
        <v>98</v>
      </c>
      <c r="W191" s="77" t="s">
        <v>4607</v>
      </c>
      <c r="X191" s="77" t="s">
        <v>191</v>
      </c>
      <c r="Y191" s="77" t="s">
        <v>2254</v>
      </c>
      <c r="Z191" s="77" t="s">
        <v>1179</v>
      </c>
      <c r="AA191" s="77" t="s">
        <v>4608</v>
      </c>
      <c r="AB191" s="77" t="s">
        <v>4604</v>
      </c>
      <c r="AC191" s="77">
        <v>5602268</v>
      </c>
      <c r="AD191" s="77" t="s">
        <v>35</v>
      </c>
      <c r="AE191" s="77" t="s">
        <v>4609</v>
      </c>
      <c r="AF191" s="77" t="s">
        <v>35</v>
      </c>
      <c r="AG191" s="77" t="s">
        <v>4610</v>
      </c>
      <c r="AH191" s="77" t="s">
        <v>4611</v>
      </c>
      <c r="AI191" s="77" t="s">
        <v>2083</v>
      </c>
      <c r="AJ191" s="77" t="s">
        <v>107</v>
      </c>
      <c r="AK191" s="77" t="s">
        <v>114</v>
      </c>
      <c r="AL191" s="77">
        <v>30600</v>
      </c>
      <c r="AM191" s="77"/>
      <c r="AN191" s="77" t="s">
        <v>114</v>
      </c>
      <c r="AO191" s="77" t="s">
        <v>274</v>
      </c>
      <c r="AP191" s="77" t="s">
        <v>275</v>
      </c>
      <c r="AQ191" s="77"/>
      <c r="AR191" s="77" t="s">
        <v>4612</v>
      </c>
      <c r="AS191" s="77"/>
      <c r="AT191" s="77" t="s">
        <v>4554</v>
      </c>
      <c r="AU191" s="77"/>
      <c r="AV191" s="77" t="s">
        <v>4613</v>
      </c>
      <c r="AW191" s="77"/>
      <c r="AX191" s="77"/>
      <c r="AY191" s="77"/>
      <c r="AZ191" s="77"/>
      <c r="BA191" s="77">
        <v>83477740</v>
      </c>
      <c r="BB191" s="77" t="s">
        <v>113</v>
      </c>
      <c r="BC191" s="77" t="s">
        <v>324</v>
      </c>
      <c r="BD191" s="77" t="s">
        <v>1188</v>
      </c>
      <c r="BE191" s="77" t="s">
        <v>114</v>
      </c>
      <c r="BF191" s="77"/>
      <c r="BG191" s="77" t="s">
        <v>362</v>
      </c>
      <c r="BH191" s="77" t="s">
        <v>181</v>
      </c>
      <c r="BI191" s="77" t="s">
        <v>114</v>
      </c>
      <c r="BJ191" s="77"/>
      <c r="BK191" s="77"/>
      <c r="BL191" s="77"/>
      <c r="BM191" s="77" t="s">
        <v>140</v>
      </c>
      <c r="BN191" s="77"/>
    </row>
    <row r="192" spans="1:66">
      <c r="A192" s="77">
        <v>216</v>
      </c>
      <c r="B192" s="77" t="s">
        <v>84</v>
      </c>
      <c r="C192" s="77" t="s">
        <v>85</v>
      </c>
      <c r="D192" s="77"/>
      <c r="E192" s="77" t="s">
        <v>4601</v>
      </c>
      <c r="F192" s="77"/>
      <c r="G192" s="77" t="s">
        <v>4602</v>
      </c>
      <c r="H192" s="77" t="s">
        <v>4603</v>
      </c>
      <c r="I192" s="77"/>
      <c r="J192" s="77" t="s">
        <v>191</v>
      </c>
      <c r="K192" s="77" t="s">
        <v>35</v>
      </c>
      <c r="L192" s="77" t="s">
        <v>2479</v>
      </c>
      <c r="M192" s="77" t="s">
        <v>2523</v>
      </c>
      <c r="N192" s="77"/>
      <c r="O192" s="77"/>
      <c r="P192" s="77"/>
      <c r="Q192" s="77" t="s">
        <v>4604</v>
      </c>
      <c r="R192" s="77" t="s">
        <v>35</v>
      </c>
      <c r="S192" s="77" t="s">
        <v>4605</v>
      </c>
      <c r="T192" s="77" t="s">
        <v>96</v>
      </c>
      <c r="U192" s="77" t="s">
        <v>4606</v>
      </c>
      <c r="V192" s="77" t="s">
        <v>98</v>
      </c>
      <c r="W192" s="77" t="s">
        <v>4607</v>
      </c>
      <c r="X192" s="77" t="s">
        <v>191</v>
      </c>
      <c r="Y192" s="77" t="s">
        <v>2254</v>
      </c>
      <c r="Z192" s="77" t="s">
        <v>1179</v>
      </c>
      <c r="AA192" s="77" t="s">
        <v>4608</v>
      </c>
      <c r="AB192" s="77" t="s">
        <v>4604</v>
      </c>
      <c r="AC192" s="77">
        <v>5602268</v>
      </c>
      <c r="AD192" s="77" t="s">
        <v>35</v>
      </c>
      <c r="AE192" s="77" t="s">
        <v>4609</v>
      </c>
      <c r="AF192" s="77" t="s">
        <v>35</v>
      </c>
      <c r="AG192" s="77" t="s">
        <v>4610</v>
      </c>
      <c r="AH192" s="77" t="s">
        <v>4614</v>
      </c>
      <c r="AI192" s="77" t="s">
        <v>2442</v>
      </c>
      <c r="AJ192" s="77" t="s">
        <v>107</v>
      </c>
      <c r="AK192" s="77" t="s">
        <v>114</v>
      </c>
      <c r="AL192" s="77">
        <v>16300</v>
      </c>
      <c r="AM192" s="77"/>
      <c r="AN192" s="77" t="s">
        <v>114</v>
      </c>
      <c r="AO192" s="77" t="s">
        <v>274</v>
      </c>
      <c r="AP192" s="77" t="s">
        <v>275</v>
      </c>
      <c r="AQ192" s="77"/>
      <c r="AR192" s="77" t="s">
        <v>4612</v>
      </c>
      <c r="AS192" s="77"/>
      <c r="AT192" s="77" t="s">
        <v>4465</v>
      </c>
      <c r="AU192" s="77"/>
      <c r="AV192" s="77" t="s">
        <v>4613</v>
      </c>
      <c r="AW192" s="77"/>
      <c r="AX192" s="77"/>
      <c r="AY192" s="77"/>
      <c r="AZ192" s="77"/>
      <c r="BA192" s="77">
        <v>83477740</v>
      </c>
      <c r="BB192" s="77" t="s">
        <v>113</v>
      </c>
      <c r="BC192" s="77" t="s">
        <v>324</v>
      </c>
      <c r="BD192" s="77" t="s">
        <v>1188</v>
      </c>
      <c r="BE192" s="77" t="s">
        <v>114</v>
      </c>
      <c r="BF192" s="77"/>
      <c r="BG192" s="77" t="s">
        <v>362</v>
      </c>
      <c r="BH192" s="77" t="s">
        <v>181</v>
      </c>
      <c r="BI192" s="77" t="s">
        <v>114</v>
      </c>
      <c r="BJ192" s="77"/>
      <c r="BK192" s="77"/>
      <c r="BL192" s="77"/>
      <c r="BM192" s="77" t="s">
        <v>140</v>
      </c>
      <c r="BN192" s="77"/>
    </row>
    <row r="193" spans="1:66">
      <c r="A193" s="77">
        <v>217</v>
      </c>
      <c r="B193" s="77" t="s">
        <v>84</v>
      </c>
      <c r="C193" s="77" t="s">
        <v>85</v>
      </c>
      <c r="D193" s="77" t="s">
        <v>4615</v>
      </c>
      <c r="E193" s="77" t="s">
        <v>4616</v>
      </c>
      <c r="F193" s="77" t="s">
        <v>2625</v>
      </c>
      <c r="G193" s="77" t="s">
        <v>4617</v>
      </c>
      <c r="H193" s="77" t="s">
        <v>4618</v>
      </c>
      <c r="I193" s="77" t="s">
        <v>3186</v>
      </c>
      <c r="J193" s="77" t="s">
        <v>174</v>
      </c>
      <c r="K193" s="77" t="s">
        <v>24</v>
      </c>
      <c r="L193" s="77" t="s">
        <v>2628</v>
      </c>
      <c r="M193" s="77" t="s">
        <v>2629</v>
      </c>
      <c r="N193" s="77" t="s">
        <v>114</v>
      </c>
      <c r="O193" s="77"/>
      <c r="P193" s="77"/>
      <c r="Q193" s="77" t="s">
        <v>4619</v>
      </c>
      <c r="R193" s="77" t="s">
        <v>24</v>
      </c>
      <c r="S193" s="77" t="s">
        <v>4620</v>
      </c>
      <c r="T193" s="77" t="s">
        <v>126</v>
      </c>
      <c r="U193" s="77" t="s">
        <v>4621</v>
      </c>
      <c r="V193" s="77" t="s">
        <v>312</v>
      </c>
      <c r="W193" s="77" t="s">
        <v>267</v>
      </c>
      <c r="X193" s="77" t="s">
        <v>174</v>
      </c>
      <c r="Y193" s="77" t="s">
        <v>705</v>
      </c>
      <c r="Z193" s="77" t="s">
        <v>706</v>
      </c>
      <c r="AA193" s="77" t="s">
        <v>1276</v>
      </c>
      <c r="AB193" s="77" t="s">
        <v>4619</v>
      </c>
      <c r="AC193" s="77">
        <v>5602243</v>
      </c>
      <c r="AD193" s="77" t="s">
        <v>24</v>
      </c>
      <c r="AE193" s="77" t="s">
        <v>4622</v>
      </c>
      <c r="AF193" s="77" t="s">
        <v>24</v>
      </c>
      <c r="AG193" s="77" t="s">
        <v>4623</v>
      </c>
      <c r="AH193" s="77" t="s">
        <v>2256</v>
      </c>
      <c r="AI193" s="77" t="s">
        <v>273</v>
      </c>
      <c r="AJ193" s="77" t="s">
        <v>107</v>
      </c>
      <c r="AK193" s="77" t="s">
        <v>114</v>
      </c>
      <c r="AL193" s="77">
        <v>3090</v>
      </c>
      <c r="AM193" s="77"/>
      <c r="AN193" s="77" t="s">
        <v>114</v>
      </c>
      <c r="AO193" s="77" t="s">
        <v>274</v>
      </c>
      <c r="AP193" s="77" t="s">
        <v>275</v>
      </c>
      <c r="AQ193" s="77" t="s">
        <v>276</v>
      </c>
      <c r="AR193" s="77" t="s">
        <v>4624</v>
      </c>
      <c r="AS193" s="77" t="s">
        <v>4625</v>
      </c>
      <c r="AT193" s="77" t="s">
        <v>4554</v>
      </c>
      <c r="AU193" s="77"/>
      <c r="AV193" s="77" t="s">
        <v>4626</v>
      </c>
      <c r="AW193" s="77"/>
      <c r="AX193" s="77"/>
      <c r="AY193" s="77"/>
      <c r="AZ193" s="77"/>
      <c r="BA193" s="77">
        <v>74725760</v>
      </c>
      <c r="BB193" s="77" t="s">
        <v>113</v>
      </c>
      <c r="BC193" s="77" t="s">
        <v>324</v>
      </c>
      <c r="BD193" s="77" t="s">
        <v>273</v>
      </c>
      <c r="BE193" s="77" t="s">
        <v>114</v>
      </c>
      <c r="BF193" s="77"/>
      <c r="BG193" s="77" t="s">
        <v>362</v>
      </c>
      <c r="BH193" s="77" t="s">
        <v>181</v>
      </c>
      <c r="BI193" s="77" t="s">
        <v>114</v>
      </c>
      <c r="BJ193" s="77"/>
      <c r="BK193" s="77" t="s">
        <v>201</v>
      </c>
      <c r="BL193" s="77"/>
      <c r="BM193" s="77" t="s">
        <v>140</v>
      </c>
      <c r="BN193" s="77" t="s">
        <v>2629</v>
      </c>
    </row>
    <row r="194" spans="1:66">
      <c r="A194" s="77">
        <v>218</v>
      </c>
      <c r="B194" s="77" t="s">
        <v>84</v>
      </c>
      <c r="C194" s="77" t="s">
        <v>85</v>
      </c>
      <c r="D194" s="77" t="s">
        <v>4627</v>
      </c>
      <c r="E194" s="77" t="s">
        <v>4628</v>
      </c>
      <c r="F194" s="77" t="s">
        <v>432</v>
      </c>
      <c r="G194" s="77" t="s">
        <v>4629</v>
      </c>
      <c r="H194" s="77" t="s">
        <v>4630</v>
      </c>
      <c r="I194" s="77"/>
      <c r="J194" s="77" t="s">
        <v>129</v>
      </c>
      <c r="K194" s="77" t="s">
        <v>35</v>
      </c>
      <c r="L194" s="77" t="s">
        <v>2352</v>
      </c>
      <c r="M194" s="77" t="s">
        <v>2352</v>
      </c>
      <c r="N194" s="77" t="s">
        <v>114</v>
      </c>
      <c r="O194" s="77"/>
      <c r="P194" s="77"/>
      <c r="Q194" s="77" t="s">
        <v>4631</v>
      </c>
      <c r="R194" s="77" t="s">
        <v>35</v>
      </c>
      <c r="S194" s="77" t="s">
        <v>4632</v>
      </c>
      <c r="T194" s="77" t="s">
        <v>126</v>
      </c>
      <c r="U194" s="77" t="s">
        <v>4633</v>
      </c>
      <c r="V194" s="77" t="s">
        <v>312</v>
      </c>
      <c r="W194" s="77" t="s">
        <v>110</v>
      </c>
      <c r="X194" s="77" t="s">
        <v>191</v>
      </c>
      <c r="Y194" s="77" t="s">
        <v>960</v>
      </c>
      <c r="Z194" s="77" t="s">
        <v>961</v>
      </c>
      <c r="AA194" s="77" t="s">
        <v>2954</v>
      </c>
      <c r="AB194" s="77" t="s">
        <v>4631</v>
      </c>
      <c r="AC194" s="77">
        <v>5602234</v>
      </c>
      <c r="AD194" s="77" t="s">
        <v>24</v>
      </c>
      <c r="AE194" s="77" t="s">
        <v>4634</v>
      </c>
      <c r="AF194" s="77" t="s">
        <v>35</v>
      </c>
      <c r="AG194" s="77" t="s">
        <v>4635</v>
      </c>
      <c r="AH194" s="77"/>
      <c r="AI194" s="77" t="s">
        <v>4636</v>
      </c>
      <c r="AJ194" s="77" t="s">
        <v>107</v>
      </c>
      <c r="AK194" s="77" t="s">
        <v>114</v>
      </c>
      <c r="AL194" s="77">
        <v>26250</v>
      </c>
      <c r="AM194" s="77"/>
      <c r="AN194" s="77" t="s">
        <v>114</v>
      </c>
      <c r="AO194" s="77" t="s">
        <v>2360</v>
      </c>
      <c r="AP194" s="77" t="s">
        <v>275</v>
      </c>
      <c r="AQ194" s="77"/>
      <c r="AR194" s="77" t="s">
        <v>4637</v>
      </c>
      <c r="AS194" s="77"/>
      <c r="AT194" s="77"/>
      <c r="AU194" s="77"/>
      <c r="AV194" s="77" t="s">
        <v>4638</v>
      </c>
      <c r="AW194" s="77"/>
      <c r="AX194" s="77"/>
      <c r="AY194" s="77"/>
      <c r="AZ194" s="77"/>
      <c r="BA194" s="77">
        <v>67785114</v>
      </c>
      <c r="BB194" s="77" t="s">
        <v>113</v>
      </c>
      <c r="BC194" s="77"/>
      <c r="BD194" s="77" t="s">
        <v>4636</v>
      </c>
      <c r="BE194" s="77" t="s">
        <v>114</v>
      </c>
      <c r="BF194" s="77"/>
      <c r="BG194" s="77" t="s">
        <v>139</v>
      </c>
      <c r="BH194" s="77" t="s">
        <v>113</v>
      </c>
      <c r="BI194" s="77" t="s">
        <v>4639</v>
      </c>
      <c r="BJ194" s="77"/>
      <c r="BK194" s="77"/>
      <c r="BL194" s="77"/>
      <c r="BM194" s="77" t="s">
        <v>140</v>
      </c>
      <c r="BN194" s="77" t="s">
        <v>448</v>
      </c>
    </row>
    <row r="195" spans="1:66">
      <c r="A195" s="77">
        <v>219</v>
      </c>
      <c r="B195" s="77" t="s">
        <v>84</v>
      </c>
      <c r="C195" s="77" t="s">
        <v>85</v>
      </c>
      <c r="D195" s="77"/>
      <c r="E195" s="77" t="s">
        <v>4640</v>
      </c>
      <c r="F195" s="77"/>
      <c r="G195" s="77" t="s">
        <v>4641</v>
      </c>
      <c r="H195" s="77" t="s">
        <v>4642</v>
      </c>
      <c r="I195" s="77" t="s">
        <v>4643</v>
      </c>
      <c r="J195" s="77" t="s">
        <v>129</v>
      </c>
      <c r="K195" s="77" t="s">
        <v>26</v>
      </c>
      <c r="L195" s="77" t="s">
        <v>2628</v>
      </c>
      <c r="M195" s="77" t="s">
        <v>2629</v>
      </c>
      <c r="N195" s="77"/>
      <c r="O195" s="77"/>
      <c r="P195" s="77"/>
      <c r="Q195" s="77" t="s">
        <v>4644</v>
      </c>
      <c r="R195" s="77" t="s">
        <v>26</v>
      </c>
      <c r="S195" s="77" t="s">
        <v>4645</v>
      </c>
      <c r="T195" s="77" t="s">
        <v>96</v>
      </c>
      <c r="U195" s="77" t="s">
        <v>4449</v>
      </c>
      <c r="V195" s="77" t="s">
        <v>98</v>
      </c>
      <c r="W195" s="77" t="s">
        <v>267</v>
      </c>
      <c r="X195" s="77" t="s">
        <v>174</v>
      </c>
      <c r="Y195" s="77" t="s">
        <v>3891</v>
      </c>
      <c r="Z195" s="77" t="s">
        <v>4646</v>
      </c>
      <c r="AA195" s="77" t="s">
        <v>1126</v>
      </c>
      <c r="AB195" s="77" t="s">
        <v>4644</v>
      </c>
      <c r="AC195" s="77">
        <v>5558570</v>
      </c>
      <c r="AD195" s="77" t="s">
        <v>26</v>
      </c>
      <c r="AE195" s="77" t="s">
        <v>3841</v>
      </c>
      <c r="AF195" s="77" t="s">
        <v>26</v>
      </c>
      <c r="AG195" s="77" t="s">
        <v>4450</v>
      </c>
      <c r="AH195" s="77" t="s">
        <v>2929</v>
      </c>
      <c r="AI195" s="77" t="s">
        <v>844</v>
      </c>
      <c r="AJ195" s="77" t="s">
        <v>107</v>
      </c>
      <c r="AK195" s="77" t="s">
        <v>114</v>
      </c>
      <c r="AL195" s="77">
        <v>19300</v>
      </c>
      <c r="AM195" s="77" t="s">
        <v>299</v>
      </c>
      <c r="AN195" s="77" t="s">
        <v>114</v>
      </c>
      <c r="AO195" s="77" t="s">
        <v>300</v>
      </c>
      <c r="AP195" s="77" t="s">
        <v>275</v>
      </c>
      <c r="AQ195" s="77" t="s">
        <v>459</v>
      </c>
      <c r="AR195" s="77" t="s">
        <v>4647</v>
      </c>
      <c r="AS195" s="77" t="s">
        <v>4648</v>
      </c>
      <c r="AT195" s="77" t="s">
        <v>4554</v>
      </c>
      <c r="AU195" s="77"/>
      <c r="AV195" s="77" t="s">
        <v>4649</v>
      </c>
      <c r="AW195" s="77"/>
      <c r="AX195" s="77"/>
      <c r="AY195" s="77"/>
      <c r="AZ195" s="77"/>
      <c r="BA195" s="77">
        <v>81446950</v>
      </c>
      <c r="BB195" s="77" t="s">
        <v>113</v>
      </c>
      <c r="BC195" s="77" t="s">
        <v>324</v>
      </c>
      <c r="BD195" s="77" t="s">
        <v>273</v>
      </c>
      <c r="BE195" s="77" t="s">
        <v>114</v>
      </c>
      <c r="BF195" s="77"/>
      <c r="BG195" s="77" t="s">
        <v>362</v>
      </c>
      <c r="BH195" s="77" t="s">
        <v>181</v>
      </c>
      <c r="BI195" s="77" t="s">
        <v>114</v>
      </c>
      <c r="BJ195" s="77"/>
      <c r="BK195" s="77" t="s">
        <v>507</v>
      </c>
      <c r="BL195" s="77"/>
      <c r="BM195" s="77" t="s">
        <v>140</v>
      </c>
      <c r="BN195" s="77"/>
    </row>
    <row r="196" spans="1:66">
      <c r="A196" s="77">
        <v>220</v>
      </c>
      <c r="B196" s="77" t="s">
        <v>84</v>
      </c>
      <c r="C196" s="77" t="s">
        <v>85</v>
      </c>
      <c r="D196" s="77" t="s">
        <v>4650</v>
      </c>
      <c r="E196" s="77" t="s">
        <v>4651</v>
      </c>
      <c r="F196" s="77" t="s">
        <v>2519</v>
      </c>
      <c r="G196" s="77" t="s">
        <v>4652</v>
      </c>
      <c r="H196" s="77" t="s">
        <v>4653</v>
      </c>
      <c r="I196" s="77" t="s">
        <v>2795</v>
      </c>
      <c r="J196" s="77"/>
      <c r="K196" s="77" t="s">
        <v>3095</v>
      </c>
      <c r="L196" s="77" t="s">
        <v>2479</v>
      </c>
      <c r="M196" s="77" t="s">
        <v>2599</v>
      </c>
      <c r="N196" s="77" t="s">
        <v>114</v>
      </c>
      <c r="O196" s="77" t="s">
        <v>3095</v>
      </c>
      <c r="P196" s="77" t="s">
        <v>4654</v>
      </c>
      <c r="Q196" s="77" t="s">
        <v>4655</v>
      </c>
      <c r="R196" s="77" t="s">
        <v>24</v>
      </c>
      <c r="S196" s="77" t="s">
        <v>4656</v>
      </c>
      <c r="T196" s="77" t="s">
        <v>126</v>
      </c>
      <c r="U196" s="77" t="s">
        <v>4657</v>
      </c>
      <c r="V196" s="77" t="s">
        <v>98</v>
      </c>
      <c r="W196" s="77" t="s">
        <v>1039</v>
      </c>
      <c r="X196" s="77" t="s">
        <v>191</v>
      </c>
      <c r="Y196" s="77" t="s">
        <v>4658</v>
      </c>
      <c r="Z196" s="77" t="s">
        <v>1468</v>
      </c>
      <c r="AA196" s="77" t="s">
        <v>3585</v>
      </c>
      <c r="AB196" s="77" t="s">
        <v>4655</v>
      </c>
      <c r="AC196" s="77">
        <v>5558270</v>
      </c>
      <c r="AD196" s="77" t="s">
        <v>24</v>
      </c>
      <c r="AE196" s="77" t="s">
        <v>4659</v>
      </c>
      <c r="AF196" s="77" t="s">
        <v>24</v>
      </c>
      <c r="AG196" s="77" t="s">
        <v>4659</v>
      </c>
      <c r="AH196" s="77" t="s">
        <v>2231</v>
      </c>
      <c r="AI196" s="77" t="s">
        <v>1049</v>
      </c>
      <c r="AJ196" s="77" t="s">
        <v>107</v>
      </c>
      <c r="AK196" s="77" t="s">
        <v>114</v>
      </c>
      <c r="AL196" s="77">
        <v>5680</v>
      </c>
      <c r="AM196" s="77"/>
      <c r="AN196" s="77" t="s">
        <v>114</v>
      </c>
      <c r="AO196" s="77" t="s">
        <v>274</v>
      </c>
      <c r="AP196" s="77" t="s">
        <v>275</v>
      </c>
      <c r="AQ196" s="77" t="s">
        <v>276</v>
      </c>
      <c r="AR196" s="77" t="s">
        <v>4660</v>
      </c>
      <c r="AS196" s="77" t="s">
        <v>4661</v>
      </c>
      <c r="AT196" s="77" t="s">
        <v>4554</v>
      </c>
      <c r="AU196" s="77"/>
      <c r="AV196" s="77" t="s">
        <v>4662</v>
      </c>
      <c r="AW196" s="77"/>
      <c r="AX196" s="77"/>
      <c r="AY196" s="77"/>
      <c r="AZ196" s="77"/>
      <c r="BA196" s="77">
        <v>84842861</v>
      </c>
      <c r="BB196" s="77" t="s">
        <v>113</v>
      </c>
      <c r="BC196" s="77" t="s">
        <v>324</v>
      </c>
      <c r="BD196" s="77" t="s">
        <v>1049</v>
      </c>
      <c r="BE196" s="77" t="s">
        <v>114</v>
      </c>
      <c r="BF196" s="77"/>
      <c r="BG196" s="77" t="s">
        <v>362</v>
      </c>
      <c r="BH196" s="77" t="s">
        <v>181</v>
      </c>
      <c r="BI196" s="77" t="s">
        <v>114</v>
      </c>
      <c r="BJ196" s="77"/>
      <c r="BK196" s="77" t="s">
        <v>201</v>
      </c>
      <c r="BL196" s="77"/>
      <c r="BM196" s="77" t="s">
        <v>414</v>
      </c>
      <c r="BN196" s="77" t="s">
        <v>2805</v>
      </c>
    </row>
    <row r="197" spans="1:66">
      <c r="A197" s="77">
        <v>221</v>
      </c>
      <c r="B197" s="77" t="s">
        <v>84</v>
      </c>
      <c r="C197" s="77" t="s">
        <v>85</v>
      </c>
      <c r="D197" s="77" t="s">
        <v>4627</v>
      </c>
      <c r="E197" s="77" t="s">
        <v>4628</v>
      </c>
      <c r="F197" s="77" t="s">
        <v>432</v>
      </c>
      <c r="G197" s="77" t="s">
        <v>4629</v>
      </c>
      <c r="H197" s="77" t="s">
        <v>4630</v>
      </c>
      <c r="I197" s="77"/>
      <c r="J197" s="77" t="s">
        <v>129</v>
      </c>
      <c r="K197" s="77" t="s">
        <v>35</v>
      </c>
      <c r="L197" s="77" t="s">
        <v>2352</v>
      </c>
      <c r="M197" s="77" t="s">
        <v>2352</v>
      </c>
      <c r="N197" s="77" t="s">
        <v>114</v>
      </c>
      <c r="O197" s="77"/>
      <c r="P197" s="77"/>
      <c r="Q197" s="77" t="s">
        <v>4631</v>
      </c>
      <c r="R197" s="77" t="s">
        <v>35</v>
      </c>
      <c r="S197" s="77" t="s">
        <v>4632</v>
      </c>
      <c r="T197" s="77" t="s">
        <v>126</v>
      </c>
      <c r="U197" s="77" t="s">
        <v>4633</v>
      </c>
      <c r="V197" s="77" t="s">
        <v>312</v>
      </c>
      <c r="W197" s="77" t="s">
        <v>110</v>
      </c>
      <c r="X197" s="77" t="s">
        <v>191</v>
      </c>
      <c r="Y197" s="77" t="s">
        <v>960</v>
      </c>
      <c r="Z197" s="77" t="s">
        <v>961</v>
      </c>
      <c r="AA197" s="77" t="s">
        <v>2954</v>
      </c>
      <c r="AB197" s="77" t="s">
        <v>4631</v>
      </c>
      <c r="AC197" s="77">
        <v>5558259</v>
      </c>
      <c r="AD197" s="77" t="s">
        <v>35</v>
      </c>
      <c r="AE197" s="77" t="s">
        <v>4634</v>
      </c>
      <c r="AF197" s="77" t="s">
        <v>35</v>
      </c>
      <c r="AG197" s="77" t="s">
        <v>4635</v>
      </c>
      <c r="AH197" s="77" t="s">
        <v>4663</v>
      </c>
      <c r="AI197" s="77" t="s">
        <v>4636</v>
      </c>
      <c r="AJ197" s="77" t="s">
        <v>107</v>
      </c>
      <c r="AK197" s="77" t="s">
        <v>114</v>
      </c>
      <c r="AL197" s="77">
        <v>26250</v>
      </c>
      <c r="AM197" s="77"/>
      <c r="AN197" s="77" t="s">
        <v>114</v>
      </c>
      <c r="AO197" s="77" t="s">
        <v>274</v>
      </c>
      <c r="AP197" s="77" t="s">
        <v>275</v>
      </c>
      <c r="AQ197" s="77"/>
      <c r="AR197" s="77" t="s">
        <v>4637</v>
      </c>
      <c r="AS197" s="77"/>
      <c r="AT197" s="77" t="s">
        <v>4554</v>
      </c>
      <c r="AU197" s="77"/>
      <c r="AV197" s="77" t="s">
        <v>4638</v>
      </c>
      <c r="AW197" s="77"/>
      <c r="AX197" s="77"/>
      <c r="AY197" s="77"/>
      <c r="AZ197" s="77"/>
      <c r="BA197" s="77">
        <v>67785114</v>
      </c>
      <c r="BB197" s="77" t="s">
        <v>113</v>
      </c>
      <c r="BC197" s="77"/>
      <c r="BD197" s="77" t="s">
        <v>4636</v>
      </c>
      <c r="BE197" s="77" t="s">
        <v>114</v>
      </c>
      <c r="BF197" s="77"/>
      <c r="BG197" s="77" t="s">
        <v>139</v>
      </c>
      <c r="BH197" s="77" t="s">
        <v>113</v>
      </c>
      <c r="BI197" s="77" t="s">
        <v>4639</v>
      </c>
      <c r="BJ197" s="77"/>
      <c r="BK197" s="77"/>
      <c r="BL197" s="77"/>
      <c r="BM197" s="77" t="s">
        <v>140</v>
      </c>
      <c r="BN197" s="77" t="s">
        <v>448</v>
      </c>
    </row>
    <row r="198" spans="1:66">
      <c r="A198" s="77">
        <v>222</v>
      </c>
      <c r="B198" s="77" t="s">
        <v>84</v>
      </c>
      <c r="C198" s="77" t="s">
        <v>85</v>
      </c>
      <c r="D198" s="77" t="s">
        <v>4664</v>
      </c>
      <c r="E198" s="77" t="s">
        <v>4665</v>
      </c>
      <c r="F198" s="77" t="s">
        <v>432</v>
      </c>
      <c r="G198" s="77" t="s">
        <v>4666</v>
      </c>
      <c r="H198" s="77" t="s">
        <v>4667</v>
      </c>
      <c r="I198" s="77" t="s">
        <v>4668</v>
      </c>
      <c r="J198" s="77" t="s">
        <v>121</v>
      </c>
      <c r="K198" s="77" t="s">
        <v>2401</v>
      </c>
      <c r="L198" s="77" t="s">
        <v>2479</v>
      </c>
      <c r="M198" s="77" t="s">
        <v>2480</v>
      </c>
      <c r="N198" s="77" t="s">
        <v>114</v>
      </c>
      <c r="O198" s="77" t="s">
        <v>2401</v>
      </c>
      <c r="P198" s="77" t="s">
        <v>4669</v>
      </c>
      <c r="Q198" s="77" t="s">
        <v>4664</v>
      </c>
      <c r="R198" s="77" t="s">
        <v>28</v>
      </c>
      <c r="S198" s="77" t="s">
        <v>4670</v>
      </c>
      <c r="T198" s="77" t="s">
        <v>126</v>
      </c>
      <c r="U198" s="77" t="s">
        <v>4671</v>
      </c>
      <c r="V198" s="77" t="s">
        <v>98</v>
      </c>
      <c r="W198" s="77" t="s">
        <v>1039</v>
      </c>
      <c r="X198" s="77" t="s">
        <v>2699</v>
      </c>
      <c r="Y198" s="77" t="s">
        <v>4672</v>
      </c>
      <c r="Z198" s="77" t="s">
        <v>1496</v>
      </c>
      <c r="AA198" s="77" t="s">
        <v>1418</v>
      </c>
      <c r="AB198" s="77" t="s">
        <v>4664</v>
      </c>
      <c r="AC198" s="77">
        <v>5558078</v>
      </c>
      <c r="AD198" s="77" t="s">
        <v>28</v>
      </c>
      <c r="AE198" s="77" t="s">
        <v>4673</v>
      </c>
      <c r="AF198" s="77" t="s">
        <v>28</v>
      </c>
      <c r="AG198" s="77" t="s">
        <v>4673</v>
      </c>
      <c r="AH198" s="77" t="s">
        <v>2299</v>
      </c>
      <c r="AI198" s="77" t="s">
        <v>1049</v>
      </c>
      <c r="AJ198" s="77" t="s">
        <v>107</v>
      </c>
      <c r="AK198" s="77" t="s">
        <v>114</v>
      </c>
      <c r="AL198" s="77">
        <v>6180</v>
      </c>
      <c r="AM198" s="77"/>
      <c r="AN198" s="77" t="s">
        <v>114</v>
      </c>
      <c r="AO198" s="77" t="s">
        <v>274</v>
      </c>
      <c r="AP198" s="77" t="s">
        <v>275</v>
      </c>
      <c r="AQ198" s="77" t="s">
        <v>276</v>
      </c>
      <c r="AR198" s="77" t="s">
        <v>4674</v>
      </c>
      <c r="AS198" s="77" t="s">
        <v>4675</v>
      </c>
      <c r="AT198" s="77" t="s">
        <v>4554</v>
      </c>
      <c r="AU198" s="77"/>
      <c r="AV198" s="77" t="s">
        <v>4676</v>
      </c>
      <c r="AW198" s="77"/>
      <c r="AX198" s="77"/>
      <c r="AY198" s="77"/>
      <c r="AZ198" s="77"/>
      <c r="BA198" s="77">
        <v>84162630</v>
      </c>
      <c r="BB198" s="77" t="s">
        <v>113</v>
      </c>
      <c r="BC198" s="77" t="s">
        <v>324</v>
      </c>
      <c r="BD198" s="77" t="s">
        <v>1049</v>
      </c>
      <c r="BE198" s="77" t="s">
        <v>114</v>
      </c>
      <c r="BF198" s="77"/>
      <c r="BG198" s="77" t="s">
        <v>1117</v>
      </c>
      <c r="BH198" s="77" t="s">
        <v>181</v>
      </c>
      <c r="BI198" s="77" t="s">
        <v>114</v>
      </c>
      <c r="BJ198" s="77"/>
      <c r="BK198" s="77" t="s">
        <v>201</v>
      </c>
      <c r="BL198" s="77"/>
      <c r="BM198" s="77" t="s">
        <v>140</v>
      </c>
      <c r="BN198" s="77" t="s">
        <v>3542</v>
      </c>
    </row>
    <row r="199" spans="1:66">
      <c r="A199" s="77">
        <v>223</v>
      </c>
      <c r="B199" s="77" t="s">
        <v>84</v>
      </c>
      <c r="C199" s="77" t="s">
        <v>85</v>
      </c>
      <c r="D199" s="77"/>
      <c r="E199" s="77" t="s">
        <v>4677</v>
      </c>
      <c r="F199" s="77"/>
      <c r="G199" s="77" t="s">
        <v>4678</v>
      </c>
      <c r="H199" s="77" t="s">
        <v>3693</v>
      </c>
      <c r="I199" s="77" t="s">
        <v>4679</v>
      </c>
      <c r="J199" s="77" t="s">
        <v>129</v>
      </c>
      <c r="K199" s="77" t="s">
        <v>28</v>
      </c>
      <c r="L199" s="77" t="s">
        <v>2628</v>
      </c>
      <c r="M199" s="77" t="s">
        <v>2629</v>
      </c>
      <c r="N199" s="77"/>
      <c r="O199" s="77"/>
      <c r="P199" s="77"/>
      <c r="Q199" s="77" t="s">
        <v>4680</v>
      </c>
      <c r="R199" s="77" t="s">
        <v>28</v>
      </c>
      <c r="S199" s="77" t="s">
        <v>4681</v>
      </c>
      <c r="T199" s="77" t="s">
        <v>96</v>
      </c>
      <c r="U199" s="77" t="s">
        <v>4682</v>
      </c>
      <c r="V199" s="77" t="s">
        <v>98</v>
      </c>
      <c r="W199" s="77" t="s">
        <v>1039</v>
      </c>
      <c r="X199" s="77" t="s">
        <v>129</v>
      </c>
      <c r="Y199" s="77" t="s">
        <v>2169</v>
      </c>
      <c r="Z199" s="77" t="s">
        <v>4683</v>
      </c>
      <c r="AA199" s="77" t="s">
        <v>2800</v>
      </c>
      <c r="AB199" s="77" t="s">
        <v>4680</v>
      </c>
      <c r="AC199" s="77">
        <v>5628334</v>
      </c>
      <c r="AD199" s="77" t="s">
        <v>28</v>
      </c>
      <c r="AE199" s="77" t="s">
        <v>4684</v>
      </c>
      <c r="AF199" s="77" t="s">
        <v>28</v>
      </c>
      <c r="AG199" s="77" t="s">
        <v>4684</v>
      </c>
      <c r="AH199" s="77" t="s">
        <v>2299</v>
      </c>
      <c r="AI199" s="77" t="s">
        <v>1049</v>
      </c>
      <c r="AJ199" s="77" t="s">
        <v>107</v>
      </c>
      <c r="AK199" s="77" t="s">
        <v>114</v>
      </c>
      <c r="AL199" s="77">
        <v>6180</v>
      </c>
      <c r="AM199" s="77" t="s">
        <v>299</v>
      </c>
      <c r="AN199" s="77" t="s">
        <v>114</v>
      </c>
      <c r="AO199" s="77" t="s">
        <v>300</v>
      </c>
      <c r="AP199" s="77" t="s">
        <v>275</v>
      </c>
      <c r="AQ199" s="77" t="s">
        <v>499</v>
      </c>
      <c r="AR199" s="77" t="s">
        <v>4685</v>
      </c>
      <c r="AS199" s="77" t="s">
        <v>4686</v>
      </c>
      <c r="AT199" s="77" t="s">
        <v>2395</v>
      </c>
      <c r="AU199" s="77"/>
      <c r="AV199" s="77" t="s">
        <v>4687</v>
      </c>
      <c r="AW199" s="77"/>
      <c r="AX199" s="77"/>
      <c r="AY199" s="77"/>
      <c r="AZ199" s="77"/>
      <c r="BA199" s="77">
        <v>62485377</v>
      </c>
      <c r="BB199" s="77" t="s">
        <v>113</v>
      </c>
      <c r="BC199" s="77" t="s">
        <v>324</v>
      </c>
      <c r="BD199" s="77" t="s">
        <v>1049</v>
      </c>
      <c r="BE199" s="77" t="s">
        <v>114</v>
      </c>
      <c r="BF199" s="77"/>
      <c r="BG199" s="77" t="s">
        <v>139</v>
      </c>
      <c r="BH199" s="77" t="s">
        <v>181</v>
      </c>
      <c r="BI199" s="77" t="s">
        <v>114</v>
      </c>
      <c r="BJ199" s="77"/>
      <c r="BK199" s="77" t="s">
        <v>507</v>
      </c>
      <c r="BL199" s="77"/>
      <c r="BM199" s="77" t="s">
        <v>140</v>
      </c>
      <c r="BN199" s="77"/>
    </row>
    <row r="200" spans="1:66">
      <c r="A200" s="77">
        <v>224</v>
      </c>
      <c r="B200" s="77" t="s">
        <v>84</v>
      </c>
      <c r="C200" s="77" t="s">
        <v>85</v>
      </c>
      <c r="D200" s="77" t="s">
        <v>223</v>
      </c>
      <c r="E200" s="77" t="s">
        <v>4688</v>
      </c>
      <c r="F200" s="77" t="s">
        <v>2692</v>
      </c>
      <c r="G200" s="77" t="s">
        <v>4689</v>
      </c>
      <c r="H200" s="77" t="s">
        <v>4690</v>
      </c>
      <c r="I200" s="77" t="s">
        <v>114</v>
      </c>
      <c r="J200" s="77" t="s">
        <v>129</v>
      </c>
      <c r="K200" s="77" t="s">
        <v>22</v>
      </c>
      <c r="L200" s="77" t="s">
        <v>2466</v>
      </c>
      <c r="M200" s="77" t="s">
        <v>2974</v>
      </c>
      <c r="N200" s="77" t="s">
        <v>114</v>
      </c>
      <c r="O200" s="77"/>
      <c r="P200" s="77"/>
      <c r="Q200" s="77" t="s">
        <v>4691</v>
      </c>
      <c r="R200" s="77" t="s">
        <v>22</v>
      </c>
      <c r="S200" s="77" t="s">
        <v>4692</v>
      </c>
      <c r="T200" s="77" t="s">
        <v>126</v>
      </c>
      <c r="U200" s="77" t="s">
        <v>4693</v>
      </c>
      <c r="V200" s="77" t="s">
        <v>98</v>
      </c>
      <c r="W200" s="77" t="s">
        <v>1039</v>
      </c>
      <c r="X200" s="77" t="s">
        <v>191</v>
      </c>
      <c r="Y200" s="77" t="s">
        <v>609</v>
      </c>
      <c r="Z200" s="77" t="s">
        <v>1926</v>
      </c>
      <c r="AA200" s="77" t="s">
        <v>1927</v>
      </c>
      <c r="AB200" s="77" t="s">
        <v>4691</v>
      </c>
      <c r="AC200" s="77">
        <v>5628145</v>
      </c>
      <c r="AD200" s="77" t="s">
        <v>22</v>
      </c>
      <c r="AE200" s="77" t="s">
        <v>4694</v>
      </c>
      <c r="AF200" s="77" t="s">
        <v>22</v>
      </c>
      <c r="AG200" s="77" t="s">
        <v>4694</v>
      </c>
      <c r="AH200" s="77" t="s">
        <v>1096</v>
      </c>
      <c r="AI200" s="77" t="s">
        <v>1049</v>
      </c>
      <c r="AJ200" s="77" t="s">
        <v>107</v>
      </c>
      <c r="AK200" s="77" t="s">
        <v>114</v>
      </c>
      <c r="AL200" s="77">
        <v>6180</v>
      </c>
      <c r="AM200" s="77"/>
      <c r="AN200" s="77" t="s">
        <v>114</v>
      </c>
      <c r="AO200" s="77" t="s">
        <v>274</v>
      </c>
      <c r="AP200" s="77" t="s">
        <v>275</v>
      </c>
      <c r="AQ200" s="77" t="s">
        <v>533</v>
      </c>
      <c r="AR200" s="77" t="s">
        <v>4695</v>
      </c>
      <c r="AS200" s="77" t="s">
        <v>4696</v>
      </c>
      <c r="AT200" s="77" t="s">
        <v>2395</v>
      </c>
      <c r="AU200" s="77"/>
      <c r="AV200" s="77" t="s">
        <v>4697</v>
      </c>
      <c r="AW200" s="77"/>
      <c r="AX200" s="77"/>
      <c r="AY200" s="77"/>
      <c r="AZ200" s="77"/>
      <c r="BA200" s="77">
        <v>84970513</v>
      </c>
      <c r="BB200" s="77" t="s">
        <v>113</v>
      </c>
      <c r="BC200" s="77" t="s">
        <v>324</v>
      </c>
      <c r="BD200" s="77" t="s">
        <v>1049</v>
      </c>
      <c r="BE200" s="77" t="s">
        <v>114</v>
      </c>
      <c r="BF200" s="77"/>
      <c r="BG200" s="77" t="s">
        <v>1117</v>
      </c>
      <c r="BH200" s="77" t="s">
        <v>181</v>
      </c>
      <c r="BI200" s="77" t="s">
        <v>114</v>
      </c>
      <c r="BJ200" s="77"/>
      <c r="BK200" s="77" t="s">
        <v>201</v>
      </c>
      <c r="BL200" s="77"/>
      <c r="BM200" s="77" t="s">
        <v>115</v>
      </c>
      <c r="BN200" s="77" t="s">
        <v>141</v>
      </c>
    </row>
    <row r="201" spans="1:66">
      <c r="A201" s="77">
        <v>225</v>
      </c>
      <c r="B201" s="77" t="s">
        <v>84</v>
      </c>
      <c r="C201" s="77" t="s">
        <v>85</v>
      </c>
      <c r="D201" s="77" t="s">
        <v>4698</v>
      </c>
      <c r="E201" s="77" t="s">
        <v>4699</v>
      </c>
      <c r="F201" s="77" t="s">
        <v>2935</v>
      </c>
      <c r="G201" s="77" t="s">
        <v>4700</v>
      </c>
      <c r="H201" s="77" t="s">
        <v>4701</v>
      </c>
      <c r="I201" s="77"/>
      <c r="J201" s="77" t="s">
        <v>174</v>
      </c>
      <c r="K201" s="77" t="s">
        <v>28</v>
      </c>
      <c r="L201" s="77" t="s">
        <v>92</v>
      </c>
      <c r="M201" s="77" t="s">
        <v>93</v>
      </c>
      <c r="N201" s="77" t="s">
        <v>2938</v>
      </c>
      <c r="O201" s="77"/>
      <c r="P201" s="77"/>
      <c r="Q201" s="77" t="s">
        <v>4698</v>
      </c>
      <c r="R201" s="77" t="s">
        <v>28</v>
      </c>
      <c r="S201" s="77" t="s">
        <v>4702</v>
      </c>
      <c r="T201" s="77" t="s">
        <v>96</v>
      </c>
      <c r="U201" s="77" t="s">
        <v>4703</v>
      </c>
      <c r="V201" s="77" t="s">
        <v>98</v>
      </c>
      <c r="W201" s="77" t="s">
        <v>405</v>
      </c>
      <c r="X201" s="77" t="s">
        <v>174</v>
      </c>
      <c r="Y201" s="77" t="s">
        <v>568</v>
      </c>
      <c r="Z201" s="77" t="s">
        <v>766</v>
      </c>
      <c r="AA201" s="77" t="s">
        <v>441</v>
      </c>
      <c r="AB201" s="77" t="s">
        <v>4698</v>
      </c>
      <c r="AC201" s="77">
        <v>5628118</v>
      </c>
      <c r="AD201" s="77" t="s">
        <v>28</v>
      </c>
      <c r="AE201" s="77" t="s">
        <v>4704</v>
      </c>
      <c r="AF201" s="77" t="s">
        <v>28</v>
      </c>
      <c r="AG201" s="77" t="s">
        <v>4704</v>
      </c>
      <c r="AH201" s="77" t="s">
        <v>2241</v>
      </c>
      <c r="AI201" s="77" t="s">
        <v>844</v>
      </c>
      <c r="AJ201" s="77" t="s">
        <v>107</v>
      </c>
      <c r="AK201" s="77" t="s">
        <v>114</v>
      </c>
      <c r="AL201" s="77">
        <v>20300</v>
      </c>
      <c r="AM201" s="77" t="s">
        <v>299</v>
      </c>
      <c r="AN201" s="77" t="s">
        <v>2935</v>
      </c>
      <c r="AO201" s="77" t="s">
        <v>300</v>
      </c>
      <c r="AP201" s="77" t="s">
        <v>275</v>
      </c>
      <c r="AQ201" s="77" t="s">
        <v>459</v>
      </c>
      <c r="AR201" s="77" t="s">
        <v>4705</v>
      </c>
      <c r="AS201" s="77" t="s">
        <v>4706</v>
      </c>
      <c r="AT201" s="77" t="s">
        <v>2395</v>
      </c>
      <c r="AU201" s="77"/>
      <c r="AV201" s="77" t="s">
        <v>4707</v>
      </c>
      <c r="AW201" s="77"/>
      <c r="AX201" s="77"/>
      <c r="AY201" s="77"/>
      <c r="AZ201" s="77"/>
      <c r="BA201" s="77">
        <v>83016291</v>
      </c>
      <c r="BB201" s="77" t="s">
        <v>113</v>
      </c>
      <c r="BC201" s="77" t="s">
        <v>324</v>
      </c>
      <c r="BD201" s="77" t="s">
        <v>273</v>
      </c>
      <c r="BE201" s="77" t="s">
        <v>114</v>
      </c>
      <c r="BF201" s="77"/>
      <c r="BG201" s="77" t="s">
        <v>362</v>
      </c>
      <c r="BH201" s="77" t="s">
        <v>181</v>
      </c>
      <c r="BI201" s="77" t="s">
        <v>114</v>
      </c>
      <c r="BJ201" s="77"/>
      <c r="BK201" s="77" t="s">
        <v>201</v>
      </c>
      <c r="BL201" s="77"/>
      <c r="BM201" s="77" t="s">
        <v>140</v>
      </c>
      <c r="BN201" s="77" t="s">
        <v>93</v>
      </c>
    </row>
    <row r="202" spans="1:66">
      <c r="A202" s="77">
        <v>226</v>
      </c>
      <c r="B202" s="77" t="s">
        <v>84</v>
      </c>
      <c r="C202" s="77" t="s">
        <v>85</v>
      </c>
      <c r="D202" s="77" t="s">
        <v>117</v>
      </c>
      <c r="E202" s="77" t="s">
        <v>4708</v>
      </c>
      <c r="F202" s="77" t="s">
        <v>2692</v>
      </c>
      <c r="G202" s="77" t="s">
        <v>4709</v>
      </c>
      <c r="H202" s="77" t="s">
        <v>3151</v>
      </c>
      <c r="I202" s="77" t="s">
        <v>114</v>
      </c>
      <c r="J202" s="77" t="s">
        <v>129</v>
      </c>
      <c r="K202" s="77" t="s">
        <v>35</v>
      </c>
      <c r="L202" s="77" t="s">
        <v>2466</v>
      </c>
      <c r="M202" s="77" t="s">
        <v>2709</v>
      </c>
      <c r="N202" s="77" t="s">
        <v>114</v>
      </c>
      <c r="O202" s="77"/>
      <c r="P202" s="77"/>
      <c r="Q202" s="77" t="s">
        <v>4710</v>
      </c>
      <c r="R202" s="77" t="s">
        <v>35</v>
      </c>
      <c r="S202" s="77" t="s">
        <v>4711</v>
      </c>
      <c r="T202" s="77" t="s">
        <v>126</v>
      </c>
      <c r="U202" s="77" t="s">
        <v>4712</v>
      </c>
      <c r="V202" s="77" t="s">
        <v>98</v>
      </c>
      <c r="W202" s="77" t="s">
        <v>1039</v>
      </c>
      <c r="X202" s="77" t="s">
        <v>129</v>
      </c>
      <c r="Y202" s="77" t="s">
        <v>130</v>
      </c>
      <c r="Z202" s="77" t="s">
        <v>1454</v>
      </c>
      <c r="AA202" s="77" t="s">
        <v>4713</v>
      </c>
      <c r="AB202" s="77" t="s">
        <v>4710</v>
      </c>
      <c r="AC202" s="77">
        <v>5628115</v>
      </c>
      <c r="AD202" s="77" t="s">
        <v>35</v>
      </c>
      <c r="AE202" s="77" t="s">
        <v>4714</v>
      </c>
      <c r="AF202" s="77" t="s">
        <v>35</v>
      </c>
      <c r="AG202" s="77" t="s">
        <v>4714</v>
      </c>
      <c r="AH202" s="77" t="s">
        <v>2299</v>
      </c>
      <c r="AI202" s="77" t="s">
        <v>1049</v>
      </c>
      <c r="AJ202" s="77" t="s">
        <v>107</v>
      </c>
      <c r="AK202" s="77" t="s">
        <v>114</v>
      </c>
      <c r="AL202" s="77">
        <v>5966</v>
      </c>
      <c r="AM202" s="77"/>
      <c r="AN202" s="77" t="s">
        <v>114</v>
      </c>
      <c r="AO202" s="77" t="s">
        <v>274</v>
      </c>
      <c r="AP202" s="77" t="s">
        <v>275</v>
      </c>
      <c r="AQ202" s="77" t="s">
        <v>499</v>
      </c>
      <c r="AR202" s="77" t="s">
        <v>4715</v>
      </c>
      <c r="AS202" s="77" t="s">
        <v>4716</v>
      </c>
      <c r="AT202" s="77" t="s">
        <v>2395</v>
      </c>
      <c r="AU202" s="77"/>
      <c r="AV202" s="77" t="s">
        <v>4717</v>
      </c>
      <c r="AW202" s="77"/>
      <c r="AX202" s="77"/>
      <c r="AY202" s="77"/>
      <c r="AZ202" s="77"/>
      <c r="BA202" s="77">
        <v>84914097</v>
      </c>
      <c r="BB202" s="77" t="s">
        <v>113</v>
      </c>
      <c r="BC202" s="77" t="s">
        <v>324</v>
      </c>
      <c r="BD202" s="77" t="s">
        <v>1049</v>
      </c>
      <c r="BE202" s="77" t="s">
        <v>114</v>
      </c>
      <c r="BF202" s="77"/>
      <c r="BG202" s="77" t="s">
        <v>139</v>
      </c>
      <c r="BH202" s="77" t="s">
        <v>181</v>
      </c>
      <c r="BI202" s="77" t="s">
        <v>114</v>
      </c>
      <c r="BJ202" s="77"/>
      <c r="BK202" s="77" t="s">
        <v>201</v>
      </c>
      <c r="BL202" s="77"/>
      <c r="BM202" s="77" t="s">
        <v>140</v>
      </c>
      <c r="BN202" s="77" t="s">
        <v>239</v>
      </c>
    </row>
    <row r="203" spans="1:66">
      <c r="A203" s="77">
        <v>227</v>
      </c>
      <c r="B203" s="77" t="s">
        <v>84</v>
      </c>
      <c r="C203" s="77" t="s">
        <v>85</v>
      </c>
      <c r="D203" s="77" t="s">
        <v>4718</v>
      </c>
      <c r="E203" s="77" t="s">
        <v>4719</v>
      </c>
      <c r="F203" s="77" t="s">
        <v>3484</v>
      </c>
      <c r="G203" s="77" t="s">
        <v>4720</v>
      </c>
      <c r="H203" s="77" t="s">
        <v>2973</v>
      </c>
      <c r="I203" s="77" t="s">
        <v>114</v>
      </c>
      <c r="J203" s="77" t="s">
        <v>191</v>
      </c>
      <c r="K203" s="77" t="s">
        <v>24</v>
      </c>
      <c r="L203" s="77" t="s">
        <v>3487</v>
      </c>
      <c r="M203" s="77" t="s">
        <v>3488</v>
      </c>
      <c r="N203" s="77" t="s">
        <v>114</v>
      </c>
      <c r="O203" s="77"/>
      <c r="P203" s="77"/>
      <c r="Q203" s="77" t="s">
        <v>4721</v>
      </c>
      <c r="R203" s="77" t="s">
        <v>24</v>
      </c>
      <c r="S203" s="77" t="s">
        <v>4722</v>
      </c>
      <c r="T203" s="77" t="s">
        <v>126</v>
      </c>
      <c r="U203" s="77" t="s">
        <v>4723</v>
      </c>
      <c r="V203" s="77" t="s">
        <v>312</v>
      </c>
      <c r="W203" s="77" t="s">
        <v>267</v>
      </c>
      <c r="X203" s="77" t="s">
        <v>191</v>
      </c>
      <c r="Y203" s="77" t="s">
        <v>167</v>
      </c>
      <c r="Z203" s="77" t="s">
        <v>4724</v>
      </c>
      <c r="AA203" s="77" t="s">
        <v>4725</v>
      </c>
      <c r="AB203" s="77" t="s">
        <v>4721</v>
      </c>
      <c r="AC203" s="77">
        <v>5627875</v>
      </c>
      <c r="AD203" s="77" t="s">
        <v>24</v>
      </c>
      <c r="AE203" s="77" t="s">
        <v>4726</v>
      </c>
      <c r="AF203" s="77" t="s">
        <v>24</v>
      </c>
      <c r="AG203" s="77" t="s">
        <v>4726</v>
      </c>
      <c r="AH203" s="77" t="s">
        <v>2256</v>
      </c>
      <c r="AI203" s="77" t="s">
        <v>273</v>
      </c>
      <c r="AJ203" s="77" t="s">
        <v>107</v>
      </c>
      <c r="AK203" s="77" t="s">
        <v>114</v>
      </c>
      <c r="AL203" s="77">
        <v>6180</v>
      </c>
      <c r="AM203" s="77"/>
      <c r="AN203" s="77" t="s">
        <v>114</v>
      </c>
      <c r="AO203" s="77" t="s">
        <v>274</v>
      </c>
      <c r="AP203" s="77" t="s">
        <v>275</v>
      </c>
      <c r="AQ203" s="77" t="s">
        <v>276</v>
      </c>
      <c r="AR203" s="77" t="s">
        <v>4727</v>
      </c>
      <c r="AS203" s="77" t="s">
        <v>4728</v>
      </c>
      <c r="AT203" s="77" t="s">
        <v>2395</v>
      </c>
      <c r="AU203" s="77"/>
      <c r="AV203" s="77" t="s">
        <v>4729</v>
      </c>
      <c r="AW203" s="77"/>
      <c r="AX203" s="77"/>
      <c r="AY203" s="77"/>
      <c r="AZ203" s="77"/>
      <c r="BA203" s="77">
        <v>61826935</v>
      </c>
      <c r="BB203" s="77" t="s">
        <v>113</v>
      </c>
      <c r="BC203" s="77" t="s">
        <v>324</v>
      </c>
      <c r="BD203" s="77" t="s">
        <v>273</v>
      </c>
      <c r="BE203" s="77" t="s">
        <v>114</v>
      </c>
      <c r="BF203" s="77"/>
      <c r="BG203" s="77" t="s">
        <v>139</v>
      </c>
      <c r="BH203" s="77" t="s">
        <v>181</v>
      </c>
      <c r="BI203" s="77" t="s">
        <v>114</v>
      </c>
      <c r="BJ203" s="77"/>
      <c r="BK203" s="77" t="s">
        <v>201</v>
      </c>
      <c r="BL203" s="77"/>
      <c r="BM203" s="77" t="s">
        <v>140</v>
      </c>
      <c r="BN203" s="77" t="s">
        <v>239</v>
      </c>
    </row>
    <row r="204" spans="1:66">
      <c r="A204" s="77">
        <v>228</v>
      </c>
      <c r="B204" s="77" t="s">
        <v>84</v>
      </c>
      <c r="C204" s="77" t="s">
        <v>85</v>
      </c>
      <c r="D204" s="77"/>
      <c r="E204" s="77" t="s">
        <v>4730</v>
      </c>
      <c r="F204" s="77"/>
      <c r="G204" s="77" t="s">
        <v>4731</v>
      </c>
      <c r="H204" s="77" t="s">
        <v>4732</v>
      </c>
      <c r="I204" s="77" t="s">
        <v>2795</v>
      </c>
      <c r="J204" s="77" t="s">
        <v>129</v>
      </c>
      <c r="K204" s="77" t="s">
        <v>19</v>
      </c>
      <c r="L204" s="77" t="s">
        <v>2479</v>
      </c>
      <c r="M204" s="77" t="s">
        <v>2599</v>
      </c>
      <c r="N204" s="77"/>
      <c r="O204" s="77"/>
      <c r="P204" s="77"/>
      <c r="Q204" s="77" t="s">
        <v>4733</v>
      </c>
      <c r="R204" s="77" t="s">
        <v>19</v>
      </c>
      <c r="S204" s="77" t="s">
        <v>4734</v>
      </c>
      <c r="T204" s="77" t="s">
        <v>96</v>
      </c>
      <c r="U204" s="77" t="s">
        <v>4735</v>
      </c>
      <c r="V204" s="77" t="s">
        <v>98</v>
      </c>
      <c r="W204" s="77" t="s">
        <v>1039</v>
      </c>
      <c r="X204" s="77" t="s">
        <v>129</v>
      </c>
      <c r="Y204" s="77" t="s">
        <v>515</v>
      </c>
      <c r="Z204" s="77" t="s">
        <v>4736</v>
      </c>
      <c r="AA204" s="77" t="s">
        <v>4737</v>
      </c>
      <c r="AB204" s="77" t="s">
        <v>4733</v>
      </c>
      <c r="AC204" s="77">
        <v>5627874</v>
      </c>
      <c r="AD204" s="77" t="s">
        <v>19</v>
      </c>
      <c r="AE204" s="77" t="s">
        <v>4735</v>
      </c>
      <c r="AF204" s="77" t="s">
        <v>19</v>
      </c>
      <c r="AG204" s="77" t="s">
        <v>4735</v>
      </c>
      <c r="AH204" s="77" t="s">
        <v>2299</v>
      </c>
      <c r="AI204" s="77" t="s">
        <v>1049</v>
      </c>
      <c r="AJ204" s="77" t="s">
        <v>107</v>
      </c>
      <c r="AK204" s="77" t="s">
        <v>114</v>
      </c>
      <c r="AL204" s="77">
        <v>6002</v>
      </c>
      <c r="AM204" s="77" t="s">
        <v>299</v>
      </c>
      <c r="AN204" s="77" t="s">
        <v>114</v>
      </c>
      <c r="AO204" s="77" t="s">
        <v>300</v>
      </c>
      <c r="AP204" s="77" t="s">
        <v>275</v>
      </c>
      <c r="AQ204" s="77" t="s">
        <v>499</v>
      </c>
      <c r="AR204" s="77" t="s">
        <v>4738</v>
      </c>
      <c r="AS204" s="77" t="s">
        <v>4739</v>
      </c>
      <c r="AT204" s="77" t="s">
        <v>2395</v>
      </c>
      <c r="AU204" s="77"/>
      <c r="AV204" s="77" t="s">
        <v>4740</v>
      </c>
      <c r="AW204" s="77"/>
      <c r="AX204" s="77"/>
      <c r="AY204" s="77"/>
      <c r="AZ204" s="77"/>
      <c r="BA204" s="77">
        <v>84756856</v>
      </c>
      <c r="BB204" s="77" t="s">
        <v>113</v>
      </c>
      <c r="BC204" s="77" t="s">
        <v>324</v>
      </c>
      <c r="BD204" s="77" t="s">
        <v>1049</v>
      </c>
      <c r="BE204" s="77" t="s">
        <v>114</v>
      </c>
      <c r="BF204" s="77"/>
      <c r="BG204" s="77" t="s">
        <v>362</v>
      </c>
      <c r="BH204" s="77" t="s">
        <v>181</v>
      </c>
      <c r="BI204" s="77" t="s">
        <v>114</v>
      </c>
      <c r="BJ204" s="77"/>
      <c r="BK204" s="77" t="s">
        <v>507</v>
      </c>
      <c r="BL204" s="77"/>
      <c r="BM204" s="77" t="s">
        <v>140</v>
      </c>
      <c r="BN204" s="77"/>
    </row>
    <row r="205" spans="1:66">
      <c r="A205" s="77">
        <v>229</v>
      </c>
      <c r="B205" s="77" t="s">
        <v>84</v>
      </c>
      <c r="C205" s="77" t="s">
        <v>85</v>
      </c>
      <c r="D205" s="77" t="s">
        <v>4741</v>
      </c>
      <c r="E205" s="77" t="s">
        <v>4742</v>
      </c>
      <c r="F205" s="77" t="s">
        <v>432</v>
      </c>
      <c r="G205" s="77" t="s">
        <v>4743</v>
      </c>
      <c r="H205" s="77" t="s">
        <v>4744</v>
      </c>
      <c r="I205" s="77"/>
      <c r="J205" s="77" t="s">
        <v>129</v>
      </c>
      <c r="K205" s="77" t="s">
        <v>28</v>
      </c>
      <c r="L205" s="77" t="s">
        <v>3131</v>
      </c>
      <c r="M205" s="77" t="s">
        <v>3132</v>
      </c>
      <c r="N205" s="77" t="s">
        <v>114</v>
      </c>
      <c r="O205" s="77"/>
      <c r="P205" s="77"/>
      <c r="Q205" s="77" t="s">
        <v>4741</v>
      </c>
      <c r="R205" s="77" t="s">
        <v>28</v>
      </c>
      <c r="S205" s="77" t="s">
        <v>4745</v>
      </c>
      <c r="T205" s="77" t="s">
        <v>126</v>
      </c>
      <c r="U205" s="77" t="s">
        <v>4746</v>
      </c>
      <c r="V205" s="77" t="s">
        <v>312</v>
      </c>
      <c r="W205" s="77" t="s">
        <v>4009</v>
      </c>
      <c r="X205" s="77" t="s">
        <v>129</v>
      </c>
      <c r="Y205" s="77" t="s">
        <v>4747</v>
      </c>
      <c r="Z205" s="77" t="s">
        <v>4748</v>
      </c>
      <c r="AA205" s="77" t="s">
        <v>4748</v>
      </c>
      <c r="AB205" s="77" t="s">
        <v>4741</v>
      </c>
      <c r="AC205" s="77">
        <v>5601487</v>
      </c>
      <c r="AD205" s="77" t="s">
        <v>28</v>
      </c>
      <c r="AE205" s="77" t="s">
        <v>4749</v>
      </c>
      <c r="AF205" s="77" t="s">
        <v>28</v>
      </c>
      <c r="AG205" s="77" t="s">
        <v>4749</v>
      </c>
      <c r="AH205" s="77" t="s">
        <v>272</v>
      </c>
      <c r="AI205" s="77" t="s">
        <v>273</v>
      </c>
      <c r="AJ205" s="77" t="s">
        <v>107</v>
      </c>
      <c r="AK205" s="77" t="s">
        <v>114</v>
      </c>
      <c r="AL205" s="77">
        <v>5680</v>
      </c>
      <c r="AM205" s="77"/>
      <c r="AN205" s="77" t="s">
        <v>114</v>
      </c>
      <c r="AO205" s="77" t="s">
        <v>274</v>
      </c>
      <c r="AP205" s="77" t="s">
        <v>275</v>
      </c>
      <c r="AQ205" s="77" t="s">
        <v>276</v>
      </c>
      <c r="AR205" s="77" t="s">
        <v>4750</v>
      </c>
      <c r="AS205" s="77" t="s">
        <v>4751</v>
      </c>
      <c r="AT205" s="77" t="s">
        <v>2395</v>
      </c>
      <c r="AU205" s="77"/>
      <c r="AV205" s="77" t="s">
        <v>4752</v>
      </c>
      <c r="AW205" s="77"/>
      <c r="AX205" s="77"/>
      <c r="AY205" s="77"/>
      <c r="AZ205" s="77"/>
      <c r="BA205" s="77">
        <v>82478581</v>
      </c>
      <c r="BB205" s="77" t="s">
        <v>113</v>
      </c>
      <c r="BC205" s="77" t="s">
        <v>324</v>
      </c>
      <c r="BD205" s="77" t="s">
        <v>273</v>
      </c>
      <c r="BE205" s="77" t="s">
        <v>114</v>
      </c>
      <c r="BF205" s="77"/>
      <c r="BG205" s="77" t="s">
        <v>2124</v>
      </c>
      <c r="BH205" s="77" t="s">
        <v>181</v>
      </c>
      <c r="BI205" s="77" t="s">
        <v>114</v>
      </c>
      <c r="BJ205" s="77"/>
      <c r="BK205" s="77" t="s">
        <v>201</v>
      </c>
      <c r="BL205" s="77"/>
      <c r="BM205" s="77" t="s">
        <v>140</v>
      </c>
      <c r="BN205" s="77" t="s">
        <v>448</v>
      </c>
    </row>
    <row r="206" spans="1:66">
      <c r="A206" s="77">
        <v>230</v>
      </c>
      <c r="B206" s="77" t="s">
        <v>84</v>
      </c>
      <c r="C206" s="77" t="s">
        <v>85</v>
      </c>
      <c r="D206" s="77" t="s">
        <v>4753</v>
      </c>
      <c r="E206" s="77" t="s">
        <v>4263</v>
      </c>
      <c r="F206" s="77" t="s">
        <v>432</v>
      </c>
      <c r="G206" s="77" t="s">
        <v>4264</v>
      </c>
      <c r="H206" s="77" t="s">
        <v>4265</v>
      </c>
      <c r="I206" s="77"/>
      <c r="J206" s="77" t="s">
        <v>174</v>
      </c>
      <c r="K206" s="77" t="s">
        <v>28</v>
      </c>
      <c r="L206" s="77" t="s">
        <v>2479</v>
      </c>
      <c r="M206" s="77" t="s">
        <v>2523</v>
      </c>
      <c r="N206" s="77" t="s">
        <v>114</v>
      </c>
      <c r="O206" s="77"/>
      <c r="P206" s="77"/>
      <c r="Q206" s="77" t="s">
        <v>4266</v>
      </c>
      <c r="R206" s="77" t="s">
        <v>28</v>
      </c>
      <c r="S206" s="77" t="s">
        <v>4754</v>
      </c>
      <c r="T206" s="77" t="s">
        <v>126</v>
      </c>
      <c r="U206" s="77" t="s">
        <v>4755</v>
      </c>
      <c r="V206" s="77" t="s">
        <v>98</v>
      </c>
      <c r="W206" s="77" t="s">
        <v>267</v>
      </c>
      <c r="X206" s="77" t="s">
        <v>174</v>
      </c>
      <c r="Y206" s="77" t="s">
        <v>100</v>
      </c>
      <c r="Z206" s="77" t="s">
        <v>4269</v>
      </c>
      <c r="AA206" s="77" t="s">
        <v>295</v>
      </c>
      <c r="AB206" s="77" t="s">
        <v>4266</v>
      </c>
      <c r="AC206" s="77">
        <v>5601485</v>
      </c>
      <c r="AD206" s="77" t="s">
        <v>28</v>
      </c>
      <c r="AE206" s="77" t="s">
        <v>4756</v>
      </c>
      <c r="AF206" s="77" t="s">
        <v>28</v>
      </c>
      <c r="AG206" s="77" t="s">
        <v>4756</v>
      </c>
      <c r="AH206" s="77" t="s">
        <v>2256</v>
      </c>
      <c r="AI206" s="77" t="s">
        <v>273</v>
      </c>
      <c r="AJ206" s="77" t="s">
        <v>107</v>
      </c>
      <c r="AK206" s="77" t="s">
        <v>114</v>
      </c>
      <c r="AL206" s="77">
        <v>6180</v>
      </c>
      <c r="AM206" s="77"/>
      <c r="AN206" s="77" t="s">
        <v>114</v>
      </c>
      <c r="AO206" s="77" t="s">
        <v>274</v>
      </c>
      <c r="AP206" s="77" t="s">
        <v>275</v>
      </c>
      <c r="AQ206" s="77" t="s">
        <v>499</v>
      </c>
      <c r="AR206" s="77" t="s">
        <v>4271</v>
      </c>
      <c r="AS206" s="77" t="s">
        <v>4757</v>
      </c>
      <c r="AT206" s="77" t="s">
        <v>2395</v>
      </c>
      <c r="AU206" s="77"/>
      <c r="AV206" s="77" t="s">
        <v>4758</v>
      </c>
      <c r="AW206" s="77"/>
      <c r="AX206" s="77"/>
      <c r="AY206" s="77"/>
      <c r="AZ206" s="77"/>
      <c r="BA206" s="77">
        <v>83684380</v>
      </c>
      <c r="BB206" s="77" t="s">
        <v>113</v>
      </c>
      <c r="BC206" s="77" t="s">
        <v>324</v>
      </c>
      <c r="BD206" s="77" t="s">
        <v>273</v>
      </c>
      <c r="BE206" s="77" t="s">
        <v>114</v>
      </c>
      <c r="BF206" s="77"/>
      <c r="BG206" s="77" t="s">
        <v>112</v>
      </c>
      <c r="BH206" s="77" t="s">
        <v>113</v>
      </c>
      <c r="BI206" s="77" t="s">
        <v>114</v>
      </c>
      <c r="BJ206" s="77"/>
      <c r="BK206" s="77" t="s">
        <v>201</v>
      </c>
      <c r="BL206" s="77"/>
      <c r="BM206" s="77" t="s">
        <v>140</v>
      </c>
      <c r="BN206" s="77" t="s">
        <v>448</v>
      </c>
    </row>
    <row r="207" spans="1:66">
      <c r="A207" s="77">
        <v>231</v>
      </c>
      <c r="B207" s="77" t="s">
        <v>84</v>
      </c>
      <c r="C207" s="77" t="s">
        <v>85</v>
      </c>
      <c r="D207" s="77" t="s">
        <v>2232</v>
      </c>
      <c r="E207" s="77" t="s">
        <v>2233</v>
      </c>
      <c r="F207" s="77" t="s">
        <v>451</v>
      </c>
      <c r="G207" s="77" t="s">
        <v>2234</v>
      </c>
      <c r="H207" s="77" t="s">
        <v>1585</v>
      </c>
      <c r="I207" s="77" t="s">
        <v>114</v>
      </c>
      <c r="J207" s="77" t="s">
        <v>174</v>
      </c>
      <c r="K207" s="77" t="s">
        <v>28</v>
      </c>
      <c r="L207" s="77" t="s">
        <v>92</v>
      </c>
      <c r="M207" s="77" t="s">
        <v>122</v>
      </c>
      <c r="N207" s="77" t="s">
        <v>418</v>
      </c>
      <c r="O207" s="77"/>
      <c r="P207" s="77"/>
      <c r="Q207" s="77" t="s">
        <v>2232</v>
      </c>
      <c r="R207" s="77" t="s">
        <v>28</v>
      </c>
      <c r="S207" s="77" t="s">
        <v>2235</v>
      </c>
      <c r="T207" s="77" t="s">
        <v>126</v>
      </c>
      <c r="U207" s="77" t="s">
        <v>2236</v>
      </c>
      <c r="V207" s="77" t="s">
        <v>312</v>
      </c>
      <c r="W207" s="77" t="s">
        <v>267</v>
      </c>
      <c r="X207" s="77" t="s">
        <v>174</v>
      </c>
      <c r="Y207" s="77" t="s">
        <v>2237</v>
      </c>
      <c r="Z207" s="77" t="s">
        <v>2238</v>
      </c>
      <c r="AA207" s="77" t="s">
        <v>2239</v>
      </c>
      <c r="AB207" s="77" t="s">
        <v>2232</v>
      </c>
      <c r="AC207" s="77">
        <v>5601323</v>
      </c>
      <c r="AD207" s="77" t="s">
        <v>28</v>
      </c>
      <c r="AE207" s="77" t="s">
        <v>2240</v>
      </c>
      <c r="AF207" s="77" t="s">
        <v>28</v>
      </c>
      <c r="AG207" s="77" t="s">
        <v>2240</v>
      </c>
      <c r="AH207" s="77" t="s">
        <v>2241</v>
      </c>
      <c r="AI207" s="77" t="s">
        <v>844</v>
      </c>
      <c r="AJ207" s="77" t="s">
        <v>107</v>
      </c>
      <c r="AK207" s="77" t="s">
        <v>114</v>
      </c>
      <c r="AL207" s="77">
        <v>19600</v>
      </c>
      <c r="AM207" s="77"/>
      <c r="AN207" s="77" t="s">
        <v>28</v>
      </c>
      <c r="AO207" s="77" t="s">
        <v>274</v>
      </c>
      <c r="AP207" s="77" t="s">
        <v>275</v>
      </c>
      <c r="AQ207" s="77" t="s">
        <v>276</v>
      </c>
      <c r="AR207" s="77" t="s">
        <v>4197</v>
      </c>
      <c r="AS207" s="77" t="s">
        <v>4759</v>
      </c>
      <c r="AT207" s="77" t="s">
        <v>2395</v>
      </c>
      <c r="AU207" s="77"/>
      <c r="AV207" s="77" t="s">
        <v>4760</v>
      </c>
      <c r="AW207" s="77"/>
      <c r="AX207" s="77"/>
      <c r="AY207" s="77"/>
      <c r="AZ207" s="77"/>
      <c r="BA207" s="77">
        <v>84881085</v>
      </c>
      <c r="BB207" s="77" t="s">
        <v>113</v>
      </c>
      <c r="BC207" s="77" t="s">
        <v>324</v>
      </c>
      <c r="BD207" s="77" t="s">
        <v>273</v>
      </c>
      <c r="BE207" s="77" t="s">
        <v>114</v>
      </c>
      <c r="BF207" s="77"/>
      <c r="BG207" s="77" t="s">
        <v>616</v>
      </c>
      <c r="BH207" s="77" t="s">
        <v>113</v>
      </c>
      <c r="BI207" s="77" t="s">
        <v>114</v>
      </c>
      <c r="BJ207" s="77"/>
      <c r="BK207" s="77" t="s">
        <v>201</v>
      </c>
      <c r="BL207" s="77"/>
      <c r="BM207" s="77" t="s">
        <v>140</v>
      </c>
      <c r="BN207" s="77" t="s">
        <v>141</v>
      </c>
    </row>
    <row r="208" spans="1:66">
      <c r="A208" s="77">
        <v>232</v>
      </c>
      <c r="B208" s="77" t="s">
        <v>84</v>
      </c>
      <c r="C208" s="77" t="s">
        <v>85</v>
      </c>
      <c r="D208" s="77" t="s">
        <v>4761</v>
      </c>
      <c r="E208" s="77" t="s">
        <v>4762</v>
      </c>
      <c r="F208" s="77" t="s">
        <v>2519</v>
      </c>
      <c r="G208" s="77" t="s">
        <v>4763</v>
      </c>
      <c r="H208" s="77" t="s">
        <v>4764</v>
      </c>
      <c r="I208" s="77" t="s">
        <v>2777</v>
      </c>
      <c r="J208" s="77"/>
      <c r="K208" s="77" t="s">
        <v>3095</v>
      </c>
      <c r="L208" s="77" t="s">
        <v>2479</v>
      </c>
      <c r="M208" s="77" t="s">
        <v>2779</v>
      </c>
      <c r="N208" s="77" t="s">
        <v>114</v>
      </c>
      <c r="O208" s="77" t="s">
        <v>3095</v>
      </c>
      <c r="P208" s="77" t="s">
        <v>4765</v>
      </c>
      <c r="Q208" s="77" t="s">
        <v>4766</v>
      </c>
      <c r="R208" s="77" t="s">
        <v>19</v>
      </c>
      <c r="S208" s="77" t="s">
        <v>4767</v>
      </c>
      <c r="T208" s="77" t="s">
        <v>126</v>
      </c>
      <c r="U208" s="77" t="s">
        <v>4768</v>
      </c>
      <c r="V208" s="77" t="s">
        <v>98</v>
      </c>
      <c r="W208" s="77" t="s">
        <v>267</v>
      </c>
      <c r="X208" s="77" t="s">
        <v>174</v>
      </c>
      <c r="Y208" s="77" t="s">
        <v>2237</v>
      </c>
      <c r="Z208" s="77" t="s">
        <v>4769</v>
      </c>
      <c r="AA208" s="77" t="s">
        <v>4770</v>
      </c>
      <c r="AB208" s="77" t="s">
        <v>4766</v>
      </c>
      <c r="AC208" s="77">
        <v>5601054</v>
      </c>
      <c r="AD208" s="77" t="s">
        <v>19</v>
      </c>
      <c r="AE208" s="77" t="s">
        <v>4771</v>
      </c>
      <c r="AF208" s="77" t="s">
        <v>19</v>
      </c>
      <c r="AG208" s="77" t="s">
        <v>4772</v>
      </c>
      <c r="AH208" s="77" t="s">
        <v>4773</v>
      </c>
      <c r="AI208" s="77" t="s">
        <v>4774</v>
      </c>
      <c r="AJ208" s="77" t="s">
        <v>107</v>
      </c>
      <c r="AK208" s="77" t="s">
        <v>114</v>
      </c>
      <c r="AL208" s="77">
        <v>50634</v>
      </c>
      <c r="AM208" s="77"/>
      <c r="AN208" s="77" t="s">
        <v>114</v>
      </c>
      <c r="AO208" s="77" t="s">
        <v>274</v>
      </c>
      <c r="AP208" s="77" t="s">
        <v>275</v>
      </c>
      <c r="AQ208" s="77"/>
      <c r="AR208" s="77" t="s">
        <v>4775</v>
      </c>
      <c r="AS208" s="77"/>
      <c r="AT208" s="77" t="s">
        <v>2395</v>
      </c>
      <c r="AU208" s="77"/>
      <c r="AV208" s="77" t="s">
        <v>4776</v>
      </c>
      <c r="AW208" s="77"/>
      <c r="AX208" s="77"/>
      <c r="AY208" s="77"/>
      <c r="AZ208" s="77"/>
      <c r="BA208" s="77">
        <v>84631993</v>
      </c>
      <c r="BB208" s="77" t="s">
        <v>113</v>
      </c>
      <c r="BC208" s="77" t="s">
        <v>324</v>
      </c>
      <c r="BD208" s="77" t="s">
        <v>633</v>
      </c>
      <c r="BE208" s="77" t="s">
        <v>114</v>
      </c>
      <c r="BF208" s="77"/>
      <c r="BG208" s="77" t="s">
        <v>1117</v>
      </c>
      <c r="BH208" s="77" t="s">
        <v>181</v>
      </c>
      <c r="BI208" s="77" t="s">
        <v>114</v>
      </c>
      <c r="BJ208" s="77"/>
      <c r="BK208" s="77"/>
      <c r="BL208" s="77"/>
      <c r="BM208" s="77" t="s">
        <v>115</v>
      </c>
      <c r="BN208" s="77" t="s">
        <v>2533</v>
      </c>
    </row>
    <row r="209" spans="1:66">
      <c r="A209" s="77">
        <v>233</v>
      </c>
      <c r="B209" s="77" t="s">
        <v>84</v>
      </c>
      <c r="C209" s="77" t="s">
        <v>85</v>
      </c>
      <c r="D209" s="77"/>
      <c r="E209" s="77" t="s">
        <v>4777</v>
      </c>
      <c r="F209" s="77"/>
      <c r="G209" s="77" t="s">
        <v>4778</v>
      </c>
      <c r="H209" s="77" t="s">
        <v>4779</v>
      </c>
      <c r="I209" s="77" t="s">
        <v>114</v>
      </c>
      <c r="J209" s="77" t="s">
        <v>174</v>
      </c>
      <c r="K209" s="77" t="s">
        <v>19</v>
      </c>
      <c r="L209" s="77" t="s">
        <v>92</v>
      </c>
      <c r="M209" s="77" t="s">
        <v>2365</v>
      </c>
      <c r="N209" s="77"/>
      <c r="O209" s="77"/>
      <c r="P209" s="77"/>
      <c r="Q209" s="77" t="s">
        <v>4780</v>
      </c>
      <c r="R209" s="77" t="s">
        <v>19</v>
      </c>
      <c r="S209" s="77" t="s">
        <v>4781</v>
      </c>
      <c r="T209" s="77" t="s">
        <v>96</v>
      </c>
      <c r="U209" s="77" t="s">
        <v>4782</v>
      </c>
      <c r="V209" s="77" t="s">
        <v>98</v>
      </c>
      <c r="W209" s="77" t="s">
        <v>1039</v>
      </c>
      <c r="X209" s="77" t="s">
        <v>174</v>
      </c>
      <c r="Y209" s="77" t="s">
        <v>1589</v>
      </c>
      <c r="Z209" s="77" t="s">
        <v>766</v>
      </c>
      <c r="AA209" s="77" t="s">
        <v>3305</v>
      </c>
      <c r="AB209" s="77" t="s">
        <v>4780</v>
      </c>
      <c r="AC209" s="77">
        <v>5627525</v>
      </c>
      <c r="AD209" s="77" t="s">
        <v>19</v>
      </c>
      <c r="AE209" s="77" t="s">
        <v>4782</v>
      </c>
      <c r="AF209" s="77" t="s">
        <v>19</v>
      </c>
      <c r="AG209" s="77" t="s">
        <v>4783</v>
      </c>
      <c r="AH209" s="77" t="s">
        <v>1128</v>
      </c>
      <c r="AI209" s="77" t="s">
        <v>1049</v>
      </c>
      <c r="AJ209" s="77" t="s">
        <v>107</v>
      </c>
      <c r="AK209" s="77" t="s">
        <v>114</v>
      </c>
      <c r="AL209" s="77">
        <v>5384</v>
      </c>
      <c r="AM209" s="77" t="s">
        <v>299</v>
      </c>
      <c r="AN209" s="77" t="s">
        <v>4784</v>
      </c>
      <c r="AO209" s="77" t="s">
        <v>300</v>
      </c>
      <c r="AP209" s="77" t="s">
        <v>275</v>
      </c>
      <c r="AQ209" s="77" t="s">
        <v>459</v>
      </c>
      <c r="AR209" s="77" t="s">
        <v>4785</v>
      </c>
      <c r="AS209" s="77" t="s">
        <v>4786</v>
      </c>
      <c r="AT209" s="77" t="s">
        <v>2413</v>
      </c>
      <c r="AU209" s="77"/>
      <c r="AV209" s="77" t="s">
        <v>4787</v>
      </c>
      <c r="AW209" s="77"/>
      <c r="AX209" s="77"/>
      <c r="AY209" s="77"/>
      <c r="AZ209" s="77"/>
      <c r="BA209" s="77">
        <v>84398614</v>
      </c>
      <c r="BB209" s="77" t="s">
        <v>113</v>
      </c>
      <c r="BC209" s="77" t="s">
        <v>324</v>
      </c>
      <c r="BD209" s="77" t="s">
        <v>1049</v>
      </c>
      <c r="BE209" s="77" t="s">
        <v>114</v>
      </c>
      <c r="BF209" s="77"/>
      <c r="BG209" s="77" t="s">
        <v>112</v>
      </c>
      <c r="BH209" s="77" t="s">
        <v>181</v>
      </c>
      <c r="BI209" s="77" t="s">
        <v>114</v>
      </c>
      <c r="BJ209" s="77"/>
      <c r="BK209" s="77" t="s">
        <v>507</v>
      </c>
      <c r="BL209" s="77"/>
      <c r="BM209" s="77" t="s">
        <v>140</v>
      </c>
      <c r="BN209" s="77"/>
    </row>
    <row r="210" spans="1:66">
      <c r="A210" s="77">
        <v>234</v>
      </c>
      <c r="B210" s="77" t="s">
        <v>84</v>
      </c>
      <c r="C210" s="77" t="s">
        <v>85</v>
      </c>
      <c r="D210" s="77" t="s">
        <v>4788</v>
      </c>
      <c r="E210" s="77" t="s">
        <v>4789</v>
      </c>
      <c r="F210" s="77" t="s">
        <v>2778</v>
      </c>
      <c r="G210" s="77" t="s">
        <v>4790</v>
      </c>
      <c r="H210" s="77" t="s">
        <v>4791</v>
      </c>
      <c r="I210" s="77" t="s">
        <v>4792</v>
      </c>
      <c r="J210" s="77" t="s">
        <v>191</v>
      </c>
      <c r="K210" s="77" t="s">
        <v>577</v>
      </c>
      <c r="L210" s="77" t="s">
        <v>146</v>
      </c>
      <c r="M210" s="77" t="s">
        <v>146</v>
      </c>
      <c r="N210" s="77" t="s">
        <v>114</v>
      </c>
      <c r="O210" s="77" t="s">
        <v>577</v>
      </c>
      <c r="P210" s="77" t="s">
        <v>4793</v>
      </c>
      <c r="Q210" s="77" t="s">
        <v>4788</v>
      </c>
      <c r="R210" s="77" t="s">
        <v>28</v>
      </c>
      <c r="S210" s="77" t="s">
        <v>4794</v>
      </c>
      <c r="T210" s="77" t="s">
        <v>96</v>
      </c>
      <c r="U210" s="77" t="s">
        <v>4795</v>
      </c>
      <c r="V210" s="77" t="s">
        <v>98</v>
      </c>
      <c r="W210" s="77" t="s">
        <v>1039</v>
      </c>
      <c r="X210" s="77" t="s">
        <v>174</v>
      </c>
      <c r="Y210" s="77" t="s">
        <v>1589</v>
      </c>
      <c r="Z210" s="77" t="s">
        <v>4796</v>
      </c>
      <c r="AA210" s="77" t="s">
        <v>3449</v>
      </c>
      <c r="AB210" s="77" t="s">
        <v>4788</v>
      </c>
      <c r="AC210" s="77">
        <v>5627488</v>
      </c>
      <c r="AD210" s="77" t="s">
        <v>28</v>
      </c>
      <c r="AE210" s="77" t="s">
        <v>4797</v>
      </c>
      <c r="AF210" s="77" t="s">
        <v>28</v>
      </c>
      <c r="AG210" s="77" t="s">
        <v>4798</v>
      </c>
      <c r="AH210" s="77" t="s">
        <v>2231</v>
      </c>
      <c r="AI210" s="77" t="s">
        <v>1049</v>
      </c>
      <c r="AJ210" s="77" t="s">
        <v>107</v>
      </c>
      <c r="AK210" s="77" t="s">
        <v>114</v>
      </c>
      <c r="AL210" s="77">
        <v>5680</v>
      </c>
      <c r="AM210" s="77"/>
      <c r="AN210" s="77" t="s">
        <v>114</v>
      </c>
      <c r="AO210" s="77" t="s">
        <v>300</v>
      </c>
      <c r="AP210" s="77" t="s">
        <v>275</v>
      </c>
      <c r="AQ210" s="77" t="s">
        <v>276</v>
      </c>
      <c r="AR210" s="77" t="s">
        <v>4799</v>
      </c>
      <c r="AS210" s="77" t="s">
        <v>4800</v>
      </c>
      <c r="AT210" s="77" t="s">
        <v>2413</v>
      </c>
      <c r="AU210" s="77"/>
      <c r="AV210" s="77" t="s">
        <v>4801</v>
      </c>
      <c r="AW210" s="77"/>
      <c r="AX210" s="77"/>
      <c r="AY210" s="77"/>
      <c r="AZ210" s="77"/>
      <c r="BA210" s="77">
        <v>47028047</v>
      </c>
      <c r="BB210" s="77" t="s">
        <v>113</v>
      </c>
      <c r="BC210" s="77" t="s">
        <v>324</v>
      </c>
      <c r="BD210" s="77" t="s">
        <v>1049</v>
      </c>
      <c r="BE210" s="77" t="s">
        <v>114</v>
      </c>
      <c r="BF210" s="77"/>
      <c r="BG210" s="77" t="s">
        <v>112</v>
      </c>
      <c r="BH210" s="77" t="s">
        <v>181</v>
      </c>
      <c r="BI210" s="77" t="s">
        <v>114</v>
      </c>
      <c r="BJ210" s="77"/>
      <c r="BK210" s="77" t="s">
        <v>201</v>
      </c>
      <c r="BL210" s="77"/>
      <c r="BM210" s="77" t="s">
        <v>140</v>
      </c>
      <c r="BN210" s="77"/>
    </row>
    <row r="211" spans="1:66">
      <c r="A211" s="77">
        <v>235</v>
      </c>
      <c r="B211" s="77" t="s">
        <v>84</v>
      </c>
      <c r="C211" s="77" t="s">
        <v>85</v>
      </c>
      <c r="D211" s="77" t="s">
        <v>435</v>
      </c>
      <c r="E211" s="77" t="s">
        <v>4802</v>
      </c>
      <c r="F211" s="77" t="s">
        <v>328</v>
      </c>
      <c r="G211" s="77" t="s">
        <v>4803</v>
      </c>
      <c r="H211" s="77" t="s">
        <v>4804</v>
      </c>
      <c r="I211" s="77" t="s">
        <v>114</v>
      </c>
      <c r="J211" s="77" t="s">
        <v>121</v>
      </c>
      <c r="K211" s="77" t="s">
        <v>22</v>
      </c>
      <c r="L211" s="77" t="s">
        <v>2663</v>
      </c>
      <c r="M211" s="77" t="s">
        <v>4805</v>
      </c>
      <c r="N211" s="77" t="s">
        <v>114</v>
      </c>
      <c r="O211" s="77"/>
      <c r="P211" s="77"/>
      <c r="Q211" s="77" t="s">
        <v>4806</v>
      </c>
      <c r="R211" s="77" t="s">
        <v>22</v>
      </c>
      <c r="S211" s="77" t="s">
        <v>4807</v>
      </c>
      <c r="T211" s="77" t="s">
        <v>126</v>
      </c>
      <c r="U211" s="77" t="s">
        <v>4808</v>
      </c>
      <c r="V211" s="77" t="s">
        <v>98</v>
      </c>
      <c r="W211" s="77" t="s">
        <v>1039</v>
      </c>
      <c r="X211" s="77" t="s">
        <v>174</v>
      </c>
      <c r="Y211" s="77" t="s">
        <v>1589</v>
      </c>
      <c r="Z211" s="77" t="s">
        <v>4809</v>
      </c>
      <c r="AA211" s="77" t="s">
        <v>4810</v>
      </c>
      <c r="AB211" s="77" t="s">
        <v>4806</v>
      </c>
      <c r="AC211" s="77">
        <v>5627354</v>
      </c>
      <c r="AD211" s="77" t="s">
        <v>22</v>
      </c>
      <c r="AE211" s="77" t="s">
        <v>4811</v>
      </c>
      <c r="AF211" s="77" t="s">
        <v>22</v>
      </c>
      <c r="AG211" s="77" t="s">
        <v>4811</v>
      </c>
      <c r="AH211" s="77" t="s">
        <v>2231</v>
      </c>
      <c r="AI211" s="77" t="s">
        <v>1049</v>
      </c>
      <c r="AJ211" s="77" t="s">
        <v>107</v>
      </c>
      <c r="AK211" s="77" t="s">
        <v>114</v>
      </c>
      <c r="AL211" s="77">
        <v>5351</v>
      </c>
      <c r="AM211" s="77"/>
      <c r="AN211" s="77" t="s">
        <v>114</v>
      </c>
      <c r="AO211" s="77" t="s">
        <v>274</v>
      </c>
      <c r="AP211" s="77" t="s">
        <v>275</v>
      </c>
      <c r="AQ211" s="77" t="s">
        <v>276</v>
      </c>
      <c r="AR211" s="77" t="s">
        <v>4812</v>
      </c>
      <c r="AS211" s="77" t="s">
        <v>4813</v>
      </c>
      <c r="AT211" s="77" t="s">
        <v>2413</v>
      </c>
      <c r="AU211" s="77"/>
      <c r="AV211" s="77" t="s">
        <v>4814</v>
      </c>
      <c r="AW211" s="77"/>
      <c r="AX211" s="77"/>
      <c r="AY211" s="77"/>
      <c r="AZ211" s="77"/>
      <c r="BA211" s="77">
        <v>83009515</v>
      </c>
      <c r="BB211" s="77" t="s">
        <v>113</v>
      </c>
      <c r="BC211" s="77" t="s">
        <v>324</v>
      </c>
      <c r="BD211" s="77" t="s">
        <v>1049</v>
      </c>
      <c r="BE211" s="77" t="s">
        <v>114</v>
      </c>
      <c r="BF211" s="77"/>
      <c r="BG211" s="77" t="s">
        <v>112</v>
      </c>
      <c r="BH211" s="77" t="s">
        <v>181</v>
      </c>
      <c r="BI211" s="77" t="s">
        <v>114</v>
      </c>
      <c r="BJ211" s="77"/>
      <c r="BK211" s="77" t="s">
        <v>201</v>
      </c>
      <c r="BL211" s="77"/>
      <c r="BM211" s="77" t="s">
        <v>140</v>
      </c>
      <c r="BN211" s="77" t="s">
        <v>141</v>
      </c>
    </row>
    <row r="212" spans="1:66">
      <c r="A212" s="77">
        <v>236</v>
      </c>
      <c r="B212" s="77" t="s">
        <v>84</v>
      </c>
      <c r="C212" s="77" t="s">
        <v>85</v>
      </c>
      <c r="D212" s="77" t="s">
        <v>117</v>
      </c>
      <c r="E212" s="77" t="s">
        <v>4815</v>
      </c>
      <c r="F212" s="77" t="s">
        <v>2692</v>
      </c>
      <c r="G212" s="77" t="s">
        <v>4816</v>
      </c>
      <c r="H212" s="77" t="s">
        <v>2973</v>
      </c>
      <c r="I212" s="77" t="s">
        <v>114</v>
      </c>
      <c r="J212" s="77" t="s">
        <v>129</v>
      </c>
      <c r="K212" s="77" t="s">
        <v>19</v>
      </c>
      <c r="L212" s="77" t="s">
        <v>2466</v>
      </c>
      <c r="M212" s="77" t="s">
        <v>2709</v>
      </c>
      <c r="N212" s="77" t="s">
        <v>114</v>
      </c>
      <c r="O212" s="77"/>
      <c r="P212" s="77"/>
      <c r="Q212" s="77" t="s">
        <v>4817</v>
      </c>
      <c r="R212" s="77" t="s">
        <v>19</v>
      </c>
      <c r="S212" s="77" t="s">
        <v>4818</v>
      </c>
      <c r="T212" s="77" t="s">
        <v>126</v>
      </c>
      <c r="U212" s="77" t="s">
        <v>4819</v>
      </c>
      <c r="V212" s="77" t="s">
        <v>98</v>
      </c>
      <c r="W212" s="77" t="s">
        <v>267</v>
      </c>
      <c r="X212" s="77" t="s">
        <v>129</v>
      </c>
      <c r="Y212" s="77" t="s">
        <v>355</v>
      </c>
      <c r="Z212" s="77" t="s">
        <v>2130</v>
      </c>
      <c r="AA212" s="77" t="s">
        <v>4820</v>
      </c>
      <c r="AB212" s="77" t="s">
        <v>4817</v>
      </c>
      <c r="AC212" s="77">
        <v>5627322</v>
      </c>
      <c r="AD212" s="77" t="s">
        <v>19</v>
      </c>
      <c r="AE212" s="77" t="s">
        <v>4821</v>
      </c>
      <c r="AF212" s="77" t="s">
        <v>19</v>
      </c>
      <c r="AG212" s="77" t="s">
        <v>4822</v>
      </c>
      <c r="AH212" s="77" t="s">
        <v>2256</v>
      </c>
      <c r="AI212" s="77" t="s">
        <v>273</v>
      </c>
      <c r="AJ212" s="77" t="s">
        <v>107</v>
      </c>
      <c r="AK212" s="77" t="s">
        <v>114</v>
      </c>
      <c r="AL212" s="77">
        <v>6170</v>
      </c>
      <c r="AM212" s="77"/>
      <c r="AN212" s="77" t="s">
        <v>114</v>
      </c>
      <c r="AO212" s="77" t="s">
        <v>274</v>
      </c>
      <c r="AP212" s="77" t="s">
        <v>275</v>
      </c>
      <c r="AQ212" s="77" t="s">
        <v>499</v>
      </c>
      <c r="AR212" s="77" t="s">
        <v>4823</v>
      </c>
      <c r="AS212" s="77" t="s">
        <v>4824</v>
      </c>
      <c r="AT212" s="77" t="s">
        <v>2413</v>
      </c>
      <c r="AU212" s="77"/>
      <c r="AV212" s="77" t="s">
        <v>4825</v>
      </c>
      <c r="AW212" s="77"/>
      <c r="AX212" s="77"/>
      <c r="AY212" s="77"/>
      <c r="AZ212" s="77"/>
      <c r="BA212" s="77">
        <v>56199204</v>
      </c>
      <c r="BB212" s="77" t="s">
        <v>113</v>
      </c>
      <c r="BC212" s="77" t="s">
        <v>324</v>
      </c>
      <c r="BD212" s="77" t="s">
        <v>273</v>
      </c>
      <c r="BE212" s="77" t="s">
        <v>114</v>
      </c>
      <c r="BF212" s="77"/>
      <c r="BG212" s="77" t="s">
        <v>362</v>
      </c>
      <c r="BH212" s="77" t="s">
        <v>181</v>
      </c>
      <c r="BI212" s="77" t="s">
        <v>114</v>
      </c>
      <c r="BJ212" s="77"/>
      <c r="BK212" s="77" t="s">
        <v>201</v>
      </c>
      <c r="BL212" s="77"/>
      <c r="BM212" s="77" t="s">
        <v>140</v>
      </c>
      <c r="BN212" s="77" t="s">
        <v>239</v>
      </c>
    </row>
    <row r="213" spans="1:66">
      <c r="A213" s="77">
        <v>237</v>
      </c>
      <c r="B213" s="77" t="s">
        <v>84</v>
      </c>
      <c r="C213" s="77" t="s">
        <v>85</v>
      </c>
      <c r="D213" s="77" t="s">
        <v>2290</v>
      </c>
      <c r="E213" s="77" t="s">
        <v>4826</v>
      </c>
      <c r="F213" s="77" t="s">
        <v>3503</v>
      </c>
      <c r="G213" s="77" t="s">
        <v>4827</v>
      </c>
      <c r="H213" s="77" t="s">
        <v>114</v>
      </c>
      <c r="I213" s="77" t="s">
        <v>114</v>
      </c>
      <c r="J213" s="77" t="s">
        <v>174</v>
      </c>
      <c r="K213" s="77" t="s">
        <v>3503</v>
      </c>
      <c r="L213" s="77" t="s">
        <v>2337</v>
      </c>
      <c r="M213" s="77" t="s">
        <v>2338</v>
      </c>
      <c r="N213" s="77" t="s">
        <v>114</v>
      </c>
      <c r="O213" s="77" t="s">
        <v>3503</v>
      </c>
      <c r="P213" s="77" t="s">
        <v>4828</v>
      </c>
      <c r="Q213" s="77" t="s">
        <v>4829</v>
      </c>
      <c r="R213" s="77" t="s">
        <v>26</v>
      </c>
      <c r="S213" s="77" t="s">
        <v>4830</v>
      </c>
      <c r="T213" s="77" t="s">
        <v>126</v>
      </c>
      <c r="U213" s="77" t="s">
        <v>4831</v>
      </c>
      <c r="V213" s="77" t="s">
        <v>98</v>
      </c>
      <c r="W213" s="77" t="s">
        <v>267</v>
      </c>
      <c r="X213" s="77" t="s">
        <v>174</v>
      </c>
      <c r="Y213" s="77" t="s">
        <v>4832</v>
      </c>
      <c r="Z213" s="77" t="s">
        <v>4833</v>
      </c>
      <c r="AA213" s="77" t="s">
        <v>337</v>
      </c>
      <c r="AB213" s="77" t="s">
        <v>4829</v>
      </c>
      <c r="AC213" s="77">
        <v>5627215</v>
      </c>
      <c r="AD213" s="77" t="s">
        <v>26</v>
      </c>
      <c r="AE213" s="77" t="s">
        <v>4834</v>
      </c>
      <c r="AF213" s="77" t="s">
        <v>26</v>
      </c>
      <c r="AG213" s="77" t="s">
        <v>4834</v>
      </c>
      <c r="AH213" s="77" t="s">
        <v>272</v>
      </c>
      <c r="AI213" s="77" t="s">
        <v>273</v>
      </c>
      <c r="AJ213" s="77" t="s">
        <v>107</v>
      </c>
      <c r="AK213" s="77" t="s">
        <v>114</v>
      </c>
      <c r="AL213" s="77">
        <v>5680</v>
      </c>
      <c r="AM213" s="77"/>
      <c r="AN213" s="77" t="s">
        <v>114</v>
      </c>
      <c r="AO213" s="77" t="s">
        <v>274</v>
      </c>
      <c r="AP213" s="77" t="s">
        <v>275</v>
      </c>
      <c r="AQ213" s="77" t="s">
        <v>499</v>
      </c>
      <c r="AR213" s="77" t="s">
        <v>4835</v>
      </c>
      <c r="AS213" s="77" t="s">
        <v>4836</v>
      </c>
      <c r="AT213" s="77" t="s">
        <v>2413</v>
      </c>
      <c r="AU213" s="77"/>
      <c r="AV213" s="77" t="s">
        <v>4837</v>
      </c>
      <c r="AW213" s="77"/>
      <c r="AX213" s="77"/>
      <c r="AY213" s="77"/>
      <c r="AZ213" s="77"/>
      <c r="BA213" s="77">
        <v>84289961</v>
      </c>
      <c r="BB213" s="77" t="s">
        <v>113</v>
      </c>
      <c r="BC213" s="77" t="s">
        <v>324</v>
      </c>
      <c r="BD213" s="77" t="s">
        <v>273</v>
      </c>
      <c r="BE213" s="77" t="s">
        <v>114</v>
      </c>
      <c r="BF213" s="77"/>
      <c r="BG213" s="77" t="s">
        <v>362</v>
      </c>
      <c r="BH213" s="77" t="s">
        <v>181</v>
      </c>
      <c r="BI213" s="77" t="s">
        <v>114</v>
      </c>
      <c r="BJ213" s="77"/>
      <c r="BK213" s="77" t="s">
        <v>201</v>
      </c>
      <c r="BL213" s="77"/>
      <c r="BM213" s="77" t="s">
        <v>414</v>
      </c>
      <c r="BN213" s="77" t="s">
        <v>141</v>
      </c>
    </row>
    <row r="214" spans="1:66">
      <c r="A214" s="77">
        <v>238</v>
      </c>
      <c r="B214" s="77" t="s">
        <v>84</v>
      </c>
      <c r="C214" s="77" t="s">
        <v>85</v>
      </c>
      <c r="D214" s="77" t="s">
        <v>4838</v>
      </c>
      <c r="E214" s="77" t="s">
        <v>4839</v>
      </c>
      <c r="F214" s="77" t="s">
        <v>2625</v>
      </c>
      <c r="G214" s="77" t="s">
        <v>4840</v>
      </c>
      <c r="H214" s="77" t="s">
        <v>4841</v>
      </c>
      <c r="I214" s="77" t="s">
        <v>3186</v>
      </c>
      <c r="J214" s="77" t="s">
        <v>174</v>
      </c>
      <c r="K214" s="77" t="s">
        <v>26</v>
      </c>
      <c r="L214" s="77" t="s">
        <v>2628</v>
      </c>
      <c r="M214" s="77" t="s">
        <v>2629</v>
      </c>
      <c r="N214" s="77" t="s">
        <v>114</v>
      </c>
      <c r="O214" s="77"/>
      <c r="P214" s="77"/>
      <c r="Q214" s="77" t="s">
        <v>4842</v>
      </c>
      <c r="R214" s="77" t="s">
        <v>26</v>
      </c>
      <c r="S214" s="77" t="s">
        <v>4843</v>
      </c>
      <c r="T214" s="77" t="s">
        <v>126</v>
      </c>
      <c r="U214" s="77" t="s">
        <v>4844</v>
      </c>
      <c r="V214" s="77" t="s">
        <v>312</v>
      </c>
      <c r="W214" s="77" t="s">
        <v>267</v>
      </c>
      <c r="X214" s="77" t="s">
        <v>91</v>
      </c>
      <c r="Y214" s="77" t="s">
        <v>494</v>
      </c>
      <c r="Z214" s="77" t="s">
        <v>495</v>
      </c>
      <c r="AA214" s="77" t="s">
        <v>1564</v>
      </c>
      <c r="AB214" s="77" t="s">
        <v>4842</v>
      </c>
      <c r="AC214" s="77">
        <v>5627173</v>
      </c>
      <c r="AD214" s="77" t="s">
        <v>26</v>
      </c>
      <c r="AE214" s="77" t="s">
        <v>4845</v>
      </c>
      <c r="AF214" s="77" t="s">
        <v>26</v>
      </c>
      <c r="AG214" s="77" t="s">
        <v>4846</v>
      </c>
      <c r="AH214" s="77" t="s">
        <v>272</v>
      </c>
      <c r="AI214" s="77" t="s">
        <v>273</v>
      </c>
      <c r="AJ214" s="77" t="s">
        <v>107</v>
      </c>
      <c r="AK214" s="77" t="s">
        <v>114</v>
      </c>
      <c r="AL214" s="77">
        <v>5605</v>
      </c>
      <c r="AM214" s="77"/>
      <c r="AN214" s="77" t="s">
        <v>114</v>
      </c>
      <c r="AO214" s="77" t="s">
        <v>274</v>
      </c>
      <c r="AP214" s="77" t="s">
        <v>275</v>
      </c>
      <c r="AQ214" s="77" t="s">
        <v>657</v>
      </c>
      <c r="AR214" s="77" t="s">
        <v>4847</v>
      </c>
      <c r="AS214" s="77" t="s">
        <v>4848</v>
      </c>
      <c r="AT214" s="77" t="s">
        <v>2413</v>
      </c>
      <c r="AU214" s="77"/>
      <c r="AV214" s="77" t="s">
        <v>4849</v>
      </c>
      <c r="AW214" s="77"/>
      <c r="AX214" s="77"/>
      <c r="AY214" s="77"/>
      <c r="AZ214" s="77"/>
      <c r="BA214" s="77">
        <v>84544149</v>
      </c>
      <c r="BB214" s="77" t="s">
        <v>113</v>
      </c>
      <c r="BC214" s="77" t="s">
        <v>324</v>
      </c>
      <c r="BD214" s="77" t="s">
        <v>809</v>
      </c>
      <c r="BE214" s="77" t="s">
        <v>114</v>
      </c>
      <c r="BF214" s="77"/>
      <c r="BG214" s="77" t="s">
        <v>362</v>
      </c>
      <c r="BH214" s="77" t="s">
        <v>181</v>
      </c>
      <c r="BI214" s="77" t="s">
        <v>114</v>
      </c>
      <c r="BJ214" s="77"/>
      <c r="BK214" s="77" t="s">
        <v>201</v>
      </c>
      <c r="BL214" s="77"/>
      <c r="BM214" s="77" t="s">
        <v>140</v>
      </c>
      <c r="BN214" s="77" t="s">
        <v>2629</v>
      </c>
    </row>
    <row r="215" spans="1:66">
      <c r="A215" s="77">
        <v>239</v>
      </c>
      <c r="B215" s="77" t="s">
        <v>84</v>
      </c>
      <c r="C215" s="77" t="s">
        <v>85</v>
      </c>
      <c r="D215" s="77" t="s">
        <v>4850</v>
      </c>
      <c r="E215" s="77" t="s">
        <v>4851</v>
      </c>
      <c r="F215" s="77" t="s">
        <v>2625</v>
      </c>
      <c r="G215" s="77" t="s">
        <v>4852</v>
      </c>
      <c r="H215" s="77" t="s">
        <v>4853</v>
      </c>
      <c r="I215" s="77"/>
      <c r="J215" s="77" t="s">
        <v>174</v>
      </c>
      <c r="K215" s="77" t="s">
        <v>24</v>
      </c>
      <c r="L215" s="77" t="s">
        <v>2628</v>
      </c>
      <c r="M215" s="77" t="s">
        <v>2629</v>
      </c>
      <c r="N215" s="77" t="s">
        <v>114</v>
      </c>
      <c r="O215" s="77"/>
      <c r="P215" s="77"/>
      <c r="Q215" s="77" t="s">
        <v>4854</v>
      </c>
      <c r="R215" s="77" t="s">
        <v>24</v>
      </c>
      <c r="S215" s="77" t="s">
        <v>4855</v>
      </c>
      <c r="T215" s="77" t="s">
        <v>126</v>
      </c>
      <c r="U215" s="77" t="s">
        <v>4856</v>
      </c>
      <c r="V215" s="77" t="s">
        <v>98</v>
      </c>
      <c r="W215" s="77" t="s">
        <v>267</v>
      </c>
      <c r="X215" s="77" t="s">
        <v>191</v>
      </c>
      <c r="Y215" s="77" t="s">
        <v>479</v>
      </c>
      <c r="Z215" s="77" t="s">
        <v>4857</v>
      </c>
      <c r="AA215" s="77" t="s">
        <v>987</v>
      </c>
      <c r="AB215" s="77" t="s">
        <v>4854</v>
      </c>
      <c r="AC215" s="77">
        <v>5627122</v>
      </c>
      <c r="AD215" s="77" t="s">
        <v>35</v>
      </c>
      <c r="AE215" s="77" t="s">
        <v>4858</v>
      </c>
      <c r="AF215" s="77" t="s">
        <v>24</v>
      </c>
      <c r="AG215" s="77" t="s">
        <v>4859</v>
      </c>
      <c r="AH215" s="77"/>
      <c r="AI215" s="77" t="s">
        <v>633</v>
      </c>
      <c r="AJ215" s="77" t="s">
        <v>107</v>
      </c>
      <c r="AK215" s="77" t="s">
        <v>114</v>
      </c>
      <c r="AL215" s="77">
        <v>12750</v>
      </c>
      <c r="AM215" s="77"/>
      <c r="AN215" s="77" t="s">
        <v>114</v>
      </c>
      <c r="AO215" s="77" t="s">
        <v>2360</v>
      </c>
      <c r="AP215" s="77" t="s">
        <v>275</v>
      </c>
      <c r="AQ215" s="77"/>
      <c r="AR215" s="77" t="s">
        <v>4860</v>
      </c>
      <c r="AS215" s="77"/>
      <c r="AT215" s="77"/>
      <c r="AU215" s="77"/>
      <c r="AV215" s="77" t="s">
        <v>4861</v>
      </c>
      <c r="AW215" s="77"/>
      <c r="AX215" s="77"/>
      <c r="AY215" s="77"/>
      <c r="AZ215" s="77"/>
      <c r="BA215" s="77">
        <v>84478543</v>
      </c>
      <c r="BB215" s="77" t="s">
        <v>113</v>
      </c>
      <c r="BC215" s="77" t="s">
        <v>324</v>
      </c>
      <c r="BD215" s="77" t="s">
        <v>633</v>
      </c>
      <c r="BE215" s="77" t="s">
        <v>114</v>
      </c>
      <c r="BF215" s="77"/>
      <c r="BG215" s="77" t="s">
        <v>362</v>
      </c>
      <c r="BH215" s="77" t="s">
        <v>113</v>
      </c>
      <c r="BI215" s="77" t="s">
        <v>114</v>
      </c>
      <c r="BJ215" s="77"/>
      <c r="BK215" s="77"/>
      <c r="BL215" s="77"/>
      <c r="BM215" s="77" t="s">
        <v>140</v>
      </c>
      <c r="BN215" s="77" t="s">
        <v>239</v>
      </c>
    </row>
    <row r="216" spans="1:66">
      <c r="A216" s="77">
        <v>240</v>
      </c>
      <c r="B216" s="77" t="s">
        <v>84</v>
      </c>
      <c r="C216" s="77" t="s">
        <v>85</v>
      </c>
      <c r="D216" s="77" t="s">
        <v>4173</v>
      </c>
      <c r="E216" s="77" t="s">
        <v>4862</v>
      </c>
      <c r="F216" s="77" t="s">
        <v>432</v>
      </c>
      <c r="G216" s="77" t="s">
        <v>4863</v>
      </c>
      <c r="H216" s="77" t="s">
        <v>4864</v>
      </c>
      <c r="I216" s="77" t="s">
        <v>3531</v>
      </c>
      <c r="J216" s="77" t="s">
        <v>121</v>
      </c>
      <c r="K216" s="77" t="s">
        <v>3095</v>
      </c>
      <c r="L216" s="77" t="s">
        <v>2383</v>
      </c>
      <c r="M216" s="77" t="s">
        <v>3532</v>
      </c>
      <c r="N216" s="77" t="s">
        <v>114</v>
      </c>
      <c r="O216" s="77" t="s">
        <v>3095</v>
      </c>
      <c r="P216" s="77" t="s">
        <v>4171</v>
      </c>
      <c r="Q216" s="77" t="s">
        <v>4173</v>
      </c>
      <c r="R216" s="77" t="s">
        <v>28</v>
      </c>
      <c r="S216" s="77" t="s">
        <v>4865</v>
      </c>
      <c r="T216" s="77" t="s">
        <v>126</v>
      </c>
      <c r="U216" s="77" t="s">
        <v>4866</v>
      </c>
      <c r="V216" s="77" t="s">
        <v>98</v>
      </c>
      <c r="W216" s="77" t="s">
        <v>267</v>
      </c>
      <c r="X216" s="77" t="s">
        <v>129</v>
      </c>
      <c r="Y216" s="77" t="s">
        <v>2237</v>
      </c>
      <c r="Z216" s="77" t="s">
        <v>4176</v>
      </c>
      <c r="AA216" s="77" t="s">
        <v>4177</v>
      </c>
      <c r="AB216" s="77" t="s">
        <v>4173</v>
      </c>
      <c r="AC216" s="77">
        <v>5626949</v>
      </c>
      <c r="AD216" s="77" t="s">
        <v>28</v>
      </c>
      <c r="AE216" s="77" t="s">
        <v>4867</v>
      </c>
      <c r="AF216" s="77" t="s">
        <v>28</v>
      </c>
      <c r="AG216" s="77" t="s">
        <v>4868</v>
      </c>
      <c r="AH216" s="77" t="s">
        <v>2241</v>
      </c>
      <c r="AI216" s="77" t="s">
        <v>844</v>
      </c>
      <c r="AJ216" s="77" t="s">
        <v>107</v>
      </c>
      <c r="AK216" s="77" t="s">
        <v>114</v>
      </c>
      <c r="AL216" s="77">
        <v>19800</v>
      </c>
      <c r="AM216" s="77"/>
      <c r="AN216" s="77" t="s">
        <v>114</v>
      </c>
      <c r="AO216" s="77" t="s">
        <v>274</v>
      </c>
      <c r="AP216" s="77" t="s">
        <v>275</v>
      </c>
      <c r="AQ216" s="77" t="s">
        <v>657</v>
      </c>
      <c r="AR216" s="77" t="s">
        <v>4179</v>
      </c>
      <c r="AS216" s="77" t="s">
        <v>4869</v>
      </c>
      <c r="AT216" s="77" t="s">
        <v>2413</v>
      </c>
      <c r="AU216" s="77"/>
      <c r="AV216" s="77" t="s">
        <v>4870</v>
      </c>
      <c r="AW216" s="77"/>
      <c r="AX216" s="77"/>
      <c r="AY216" s="77"/>
      <c r="AZ216" s="77"/>
      <c r="BA216" s="77">
        <v>84558952</v>
      </c>
      <c r="BB216" s="77" t="s">
        <v>113</v>
      </c>
      <c r="BC216" s="77" t="s">
        <v>324</v>
      </c>
      <c r="BD216" s="77" t="s">
        <v>273</v>
      </c>
      <c r="BE216" s="77" t="s">
        <v>114</v>
      </c>
      <c r="BF216" s="77"/>
      <c r="BG216" s="77" t="s">
        <v>1117</v>
      </c>
      <c r="BH216" s="77" t="s">
        <v>113</v>
      </c>
      <c r="BI216" s="77" t="s">
        <v>114</v>
      </c>
      <c r="BJ216" s="77"/>
      <c r="BK216" s="77" t="s">
        <v>201</v>
      </c>
      <c r="BL216" s="77"/>
      <c r="BM216" s="77" t="s">
        <v>140</v>
      </c>
      <c r="BN216" s="77" t="s">
        <v>3542</v>
      </c>
    </row>
    <row r="217" spans="1:66">
      <c r="A217" s="77">
        <v>241</v>
      </c>
      <c r="B217" s="77" t="s">
        <v>84</v>
      </c>
      <c r="C217" s="77" t="s">
        <v>85</v>
      </c>
      <c r="D217" s="77" t="s">
        <v>4871</v>
      </c>
      <c r="E217" s="77" t="s">
        <v>4677</v>
      </c>
      <c r="F217" s="77" t="s">
        <v>2625</v>
      </c>
      <c r="G217" s="77" t="s">
        <v>4678</v>
      </c>
      <c r="H217" s="77" t="s">
        <v>3693</v>
      </c>
      <c r="I217" s="77" t="s">
        <v>4679</v>
      </c>
      <c r="J217" s="77" t="s">
        <v>129</v>
      </c>
      <c r="K217" s="77" t="s">
        <v>28</v>
      </c>
      <c r="L217" s="77" t="s">
        <v>2628</v>
      </c>
      <c r="M217" s="77" t="s">
        <v>2629</v>
      </c>
      <c r="N217" s="77" t="s">
        <v>114</v>
      </c>
      <c r="O217" s="77"/>
      <c r="P217" s="77"/>
      <c r="Q217" s="77" t="s">
        <v>4680</v>
      </c>
      <c r="R217" s="77" t="s">
        <v>28</v>
      </c>
      <c r="S217" s="77" t="s">
        <v>4872</v>
      </c>
      <c r="T217" s="77" t="s">
        <v>126</v>
      </c>
      <c r="U217" s="77" t="s">
        <v>4873</v>
      </c>
      <c r="V217" s="77" t="s">
        <v>98</v>
      </c>
      <c r="W217" s="77" t="s">
        <v>1039</v>
      </c>
      <c r="X217" s="77" t="s">
        <v>129</v>
      </c>
      <c r="Y217" s="77" t="s">
        <v>2169</v>
      </c>
      <c r="Z217" s="77" t="s">
        <v>4683</v>
      </c>
      <c r="AA217" s="77" t="s">
        <v>2800</v>
      </c>
      <c r="AB217" s="77" t="s">
        <v>4680</v>
      </c>
      <c r="AC217" s="77">
        <v>5626943</v>
      </c>
      <c r="AD217" s="77" t="s">
        <v>28</v>
      </c>
      <c r="AE217" s="77" t="s">
        <v>4874</v>
      </c>
      <c r="AF217" s="77" t="s">
        <v>28</v>
      </c>
      <c r="AG217" s="77" t="s">
        <v>4874</v>
      </c>
      <c r="AH217" s="77" t="s">
        <v>1096</v>
      </c>
      <c r="AI217" s="77" t="s">
        <v>1049</v>
      </c>
      <c r="AJ217" s="77" t="s">
        <v>107</v>
      </c>
      <c r="AK217" s="77" t="s">
        <v>114</v>
      </c>
      <c r="AL217" s="77">
        <v>6180</v>
      </c>
      <c r="AM217" s="77"/>
      <c r="AN217" s="77" t="s">
        <v>114</v>
      </c>
      <c r="AO217" s="77" t="s">
        <v>274</v>
      </c>
      <c r="AP217" s="77" t="s">
        <v>275</v>
      </c>
      <c r="AQ217" s="77" t="s">
        <v>276</v>
      </c>
      <c r="AR217" s="77" t="s">
        <v>4685</v>
      </c>
      <c r="AS217" s="77" t="s">
        <v>4875</v>
      </c>
      <c r="AT217" s="77" t="s">
        <v>2413</v>
      </c>
      <c r="AU217" s="77"/>
      <c r="AV217" s="77" t="s">
        <v>4876</v>
      </c>
      <c r="AW217" s="77"/>
      <c r="AX217" s="77"/>
      <c r="AY217" s="77"/>
      <c r="AZ217" s="77"/>
      <c r="BA217" s="77">
        <v>62485377</v>
      </c>
      <c r="BB217" s="77" t="s">
        <v>113</v>
      </c>
      <c r="BC217" s="77" t="s">
        <v>324</v>
      </c>
      <c r="BD217" s="77" t="s">
        <v>1049</v>
      </c>
      <c r="BE217" s="77" t="s">
        <v>114</v>
      </c>
      <c r="BF217" s="77"/>
      <c r="BG217" s="77" t="s">
        <v>139</v>
      </c>
      <c r="BH217" s="77" t="s">
        <v>113</v>
      </c>
      <c r="BI217" s="77" t="s">
        <v>114</v>
      </c>
      <c r="BJ217" s="77"/>
      <c r="BK217" s="77" t="s">
        <v>201</v>
      </c>
      <c r="BL217" s="77"/>
      <c r="BM217" s="77" t="s">
        <v>140</v>
      </c>
      <c r="BN217" s="77" t="s">
        <v>2629</v>
      </c>
    </row>
    <row r="218" spans="1:66">
      <c r="A218" s="77">
        <v>242</v>
      </c>
      <c r="B218" s="77" t="s">
        <v>84</v>
      </c>
      <c r="C218" s="77" t="s">
        <v>85</v>
      </c>
      <c r="D218" s="77" t="s">
        <v>2757</v>
      </c>
      <c r="E218" s="77" t="s">
        <v>4877</v>
      </c>
      <c r="F218" s="77" t="s">
        <v>2380</v>
      </c>
      <c r="G218" s="77" t="s">
        <v>4878</v>
      </c>
      <c r="H218" s="77" t="s">
        <v>4879</v>
      </c>
      <c r="I218" s="77" t="s">
        <v>114</v>
      </c>
      <c r="J218" s="77" t="s">
        <v>129</v>
      </c>
      <c r="K218" s="77" t="s">
        <v>2857</v>
      </c>
      <c r="L218" s="77" t="s">
        <v>2383</v>
      </c>
      <c r="M218" s="77" t="s">
        <v>2860</v>
      </c>
      <c r="N218" s="77" t="s">
        <v>114</v>
      </c>
      <c r="O218" s="77" t="s">
        <v>2857</v>
      </c>
      <c r="P218" s="77" t="s">
        <v>4880</v>
      </c>
      <c r="Q218" s="77" t="s">
        <v>4881</v>
      </c>
      <c r="R218" s="77" t="s">
        <v>19</v>
      </c>
      <c r="S218" s="77" t="s">
        <v>4882</v>
      </c>
      <c r="T218" s="77" t="s">
        <v>126</v>
      </c>
      <c r="U218" s="77" t="s">
        <v>4883</v>
      </c>
      <c r="V218" s="77" t="s">
        <v>98</v>
      </c>
      <c r="W218" s="77" t="s">
        <v>1039</v>
      </c>
      <c r="X218" s="77" t="s">
        <v>129</v>
      </c>
      <c r="Y218" s="77" t="s">
        <v>4884</v>
      </c>
      <c r="Z218" s="77" t="s">
        <v>1927</v>
      </c>
      <c r="AA218" s="77" t="s">
        <v>1927</v>
      </c>
      <c r="AB218" s="77" t="s">
        <v>4881</v>
      </c>
      <c r="AC218" s="77">
        <v>5626719</v>
      </c>
      <c r="AD218" s="77" t="s">
        <v>19</v>
      </c>
      <c r="AE218" s="77" t="s">
        <v>4885</v>
      </c>
      <c r="AF218" s="77" t="s">
        <v>19</v>
      </c>
      <c r="AG218" s="77" t="s">
        <v>4886</v>
      </c>
      <c r="AH218" s="77" t="s">
        <v>2231</v>
      </c>
      <c r="AI218" s="77" t="s">
        <v>1049</v>
      </c>
      <c r="AJ218" s="77" t="s">
        <v>107</v>
      </c>
      <c r="AK218" s="77" t="s">
        <v>114</v>
      </c>
      <c r="AL218" s="77">
        <v>5500</v>
      </c>
      <c r="AM218" s="77"/>
      <c r="AN218" s="77" t="s">
        <v>114</v>
      </c>
      <c r="AO218" s="77" t="s">
        <v>274</v>
      </c>
      <c r="AP218" s="77" t="s">
        <v>275</v>
      </c>
      <c r="AQ218" s="77" t="s">
        <v>276</v>
      </c>
      <c r="AR218" s="77" t="s">
        <v>4887</v>
      </c>
      <c r="AS218" s="77" t="s">
        <v>4888</v>
      </c>
      <c r="AT218" s="77" t="s">
        <v>2413</v>
      </c>
      <c r="AU218" s="77"/>
      <c r="AV218" s="77" t="s">
        <v>4889</v>
      </c>
      <c r="AW218" s="77"/>
      <c r="AX218" s="77"/>
      <c r="AY218" s="77"/>
      <c r="AZ218" s="77"/>
      <c r="BA218" s="77">
        <v>84781891</v>
      </c>
      <c r="BB218" s="77" t="s">
        <v>113</v>
      </c>
      <c r="BC218" s="77" t="s">
        <v>324</v>
      </c>
      <c r="BD218" s="77" t="s">
        <v>1049</v>
      </c>
      <c r="BE218" s="77" t="s">
        <v>114</v>
      </c>
      <c r="BF218" s="77"/>
      <c r="BG218" s="77" t="s">
        <v>616</v>
      </c>
      <c r="BH218" s="77" t="s">
        <v>181</v>
      </c>
      <c r="BI218" s="77" t="s">
        <v>114</v>
      </c>
      <c r="BJ218" s="77"/>
      <c r="BK218" s="77" t="s">
        <v>201</v>
      </c>
      <c r="BL218" s="77"/>
      <c r="BM218" s="77" t="s">
        <v>380</v>
      </c>
      <c r="BN218" s="77" t="s">
        <v>239</v>
      </c>
    </row>
    <row r="219" spans="1:66">
      <c r="A219" s="77">
        <v>243</v>
      </c>
      <c r="B219" s="77" t="s">
        <v>84</v>
      </c>
      <c r="C219" s="77" t="s">
        <v>85</v>
      </c>
      <c r="D219" s="77" t="s">
        <v>4890</v>
      </c>
      <c r="E219" s="77" t="s">
        <v>4891</v>
      </c>
      <c r="F219" s="77" t="s">
        <v>2625</v>
      </c>
      <c r="G219" s="77" t="s">
        <v>4892</v>
      </c>
      <c r="H219" s="77" t="s">
        <v>4893</v>
      </c>
      <c r="I219" s="77" t="s">
        <v>3186</v>
      </c>
      <c r="J219" s="77" t="s">
        <v>129</v>
      </c>
      <c r="K219" s="77" t="s">
        <v>19</v>
      </c>
      <c r="L219" s="77" t="s">
        <v>2628</v>
      </c>
      <c r="M219" s="77" t="s">
        <v>2629</v>
      </c>
      <c r="N219" s="77" t="s">
        <v>114</v>
      </c>
      <c r="O219" s="77"/>
      <c r="P219" s="77"/>
      <c r="Q219" s="77" t="s">
        <v>4894</v>
      </c>
      <c r="R219" s="77" t="s">
        <v>19</v>
      </c>
      <c r="S219" s="77" t="s">
        <v>4895</v>
      </c>
      <c r="T219" s="77" t="s">
        <v>126</v>
      </c>
      <c r="U219" s="77" t="s">
        <v>4896</v>
      </c>
      <c r="V219" s="77" t="s">
        <v>98</v>
      </c>
      <c r="W219" s="77" t="s">
        <v>1039</v>
      </c>
      <c r="X219" s="77" t="s">
        <v>129</v>
      </c>
      <c r="Y219" s="77" t="s">
        <v>293</v>
      </c>
      <c r="Z219" s="77" t="s">
        <v>4897</v>
      </c>
      <c r="AA219" s="77" t="s">
        <v>4898</v>
      </c>
      <c r="AB219" s="77" t="s">
        <v>4894</v>
      </c>
      <c r="AC219" s="77">
        <v>5626707</v>
      </c>
      <c r="AD219" s="77" t="s">
        <v>19</v>
      </c>
      <c r="AE219" s="77" t="s">
        <v>4899</v>
      </c>
      <c r="AF219" s="77" t="s">
        <v>19</v>
      </c>
      <c r="AG219" s="77" t="s">
        <v>4899</v>
      </c>
      <c r="AH219" s="77" t="s">
        <v>2231</v>
      </c>
      <c r="AI219" s="77" t="s">
        <v>1049</v>
      </c>
      <c r="AJ219" s="77" t="s">
        <v>107</v>
      </c>
      <c r="AK219" s="77" t="s">
        <v>114</v>
      </c>
      <c r="AL219" s="77">
        <v>5555</v>
      </c>
      <c r="AM219" s="77"/>
      <c r="AN219" s="77" t="s">
        <v>114</v>
      </c>
      <c r="AO219" s="77" t="s">
        <v>274</v>
      </c>
      <c r="AP219" s="77" t="s">
        <v>275</v>
      </c>
      <c r="AQ219" s="77" t="s">
        <v>276</v>
      </c>
      <c r="AR219" s="77" t="s">
        <v>4900</v>
      </c>
      <c r="AS219" s="77" t="s">
        <v>4901</v>
      </c>
      <c r="AT219" s="77" t="s">
        <v>2413</v>
      </c>
      <c r="AU219" s="77"/>
      <c r="AV219" s="77" t="s">
        <v>4902</v>
      </c>
      <c r="AW219" s="77"/>
      <c r="AX219" s="77"/>
      <c r="AY219" s="77"/>
      <c r="AZ219" s="77"/>
      <c r="BA219" s="77">
        <v>84906747</v>
      </c>
      <c r="BB219" s="77" t="s">
        <v>113</v>
      </c>
      <c r="BC219" s="77" t="s">
        <v>324</v>
      </c>
      <c r="BD219" s="77" t="s">
        <v>1049</v>
      </c>
      <c r="BE219" s="77" t="s">
        <v>114</v>
      </c>
      <c r="BF219" s="77"/>
      <c r="BG219" s="77" t="s">
        <v>362</v>
      </c>
      <c r="BH219" s="77" t="s">
        <v>181</v>
      </c>
      <c r="BI219" s="77" t="s">
        <v>114</v>
      </c>
      <c r="BJ219" s="77"/>
      <c r="BK219" s="77" t="s">
        <v>201</v>
      </c>
      <c r="BL219" s="77"/>
      <c r="BM219" s="77" t="s">
        <v>140</v>
      </c>
      <c r="BN219" s="77" t="s">
        <v>2629</v>
      </c>
    </row>
    <row r="220" spans="1:66">
      <c r="A220" s="77">
        <v>244</v>
      </c>
      <c r="B220" s="77" t="s">
        <v>84</v>
      </c>
      <c r="C220" s="77" t="s">
        <v>85</v>
      </c>
      <c r="D220" s="77" t="s">
        <v>4903</v>
      </c>
      <c r="E220" s="77" t="s">
        <v>4904</v>
      </c>
      <c r="F220" s="77" t="s">
        <v>2380</v>
      </c>
      <c r="G220" s="77" t="s">
        <v>4905</v>
      </c>
      <c r="H220" s="77" t="s">
        <v>4906</v>
      </c>
      <c r="I220" s="77" t="s">
        <v>114</v>
      </c>
      <c r="J220" s="77" t="s">
        <v>191</v>
      </c>
      <c r="K220" s="77" t="s">
        <v>26</v>
      </c>
      <c r="L220" s="77" t="s">
        <v>2762</v>
      </c>
      <c r="M220" s="77" t="s">
        <v>4907</v>
      </c>
      <c r="N220" s="77" t="s">
        <v>114</v>
      </c>
      <c r="O220" s="77"/>
      <c r="P220" s="77"/>
      <c r="Q220" s="77" t="s">
        <v>4903</v>
      </c>
      <c r="R220" s="77" t="s">
        <v>26</v>
      </c>
      <c r="S220" s="77" t="s">
        <v>4908</v>
      </c>
      <c r="T220" s="77" t="s">
        <v>126</v>
      </c>
      <c r="U220" s="77" t="s">
        <v>4909</v>
      </c>
      <c r="V220" s="77" t="s">
        <v>98</v>
      </c>
      <c r="W220" s="77" t="s">
        <v>1039</v>
      </c>
      <c r="X220" s="77" t="s">
        <v>191</v>
      </c>
      <c r="Y220" s="77" t="s">
        <v>167</v>
      </c>
      <c r="Z220" s="77" t="s">
        <v>4910</v>
      </c>
      <c r="AA220" s="77" t="s">
        <v>4911</v>
      </c>
      <c r="AB220" s="77" t="s">
        <v>4903</v>
      </c>
      <c r="AC220" s="77">
        <v>5601329</v>
      </c>
      <c r="AD220" s="77" t="s">
        <v>26</v>
      </c>
      <c r="AE220" s="77" t="s">
        <v>4912</v>
      </c>
      <c r="AF220" s="77" t="s">
        <v>26</v>
      </c>
      <c r="AG220" s="77" t="s">
        <v>4913</v>
      </c>
      <c r="AH220" s="77" t="s">
        <v>2231</v>
      </c>
      <c r="AI220" s="77" t="s">
        <v>1049</v>
      </c>
      <c r="AJ220" s="77" t="s">
        <v>107</v>
      </c>
      <c r="AK220" s="77" t="s">
        <v>114</v>
      </c>
      <c r="AL220" s="77">
        <v>5548</v>
      </c>
      <c r="AM220" s="77"/>
      <c r="AN220" s="77" t="s">
        <v>114</v>
      </c>
      <c r="AO220" s="77" t="s">
        <v>274</v>
      </c>
      <c r="AP220" s="77" t="s">
        <v>275</v>
      </c>
      <c r="AQ220" s="77" t="s">
        <v>657</v>
      </c>
      <c r="AR220" s="77" t="s">
        <v>4914</v>
      </c>
      <c r="AS220" s="77" t="s">
        <v>4915</v>
      </c>
      <c r="AT220" s="77" t="s">
        <v>2413</v>
      </c>
      <c r="AU220" s="77"/>
      <c r="AV220" s="77" t="s">
        <v>4916</v>
      </c>
      <c r="AW220" s="77"/>
      <c r="AX220" s="77"/>
      <c r="AY220" s="77"/>
      <c r="AZ220" s="77"/>
      <c r="BA220" s="77">
        <v>69695607</v>
      </c>
      <c r="BB220" s="77" t="s">
        <v>113</v>
      </c>
      <c r="BC220" s="77" t="s">
        <v>324</v>
      </c>
      <c r="BD220" s="77" t="s">
        <v>1049</v>
      </c>
      <c r="BE220" s="77" t="s">
        <v>114</v>
      </c>
      <c r="BF220" s="77"/>
      <c r="BG220" s="77" t="s">
        <v>139</v>
      </c>
      <c r="BH220" s="77" t="s">
        <v>181</v>
      </c>
      <c r="BI220" s="77" t="s">
        <v>114</v>
      </c>
      <c r="BJ220" s="77"/>
      <c r="BK220" s="77" t="s">
        <v>201</v>
      </c>
      <c r="BL220" s="77"/>
      <c r="BM220" s="77" t="s">
        <v>140</v>
      </c>
      <c r="BN220" s="77" t="s">
        <v>239</v>
      </c>
    </row>
    <row r="221" spans="1:66">
      <c r="A221" s="77">
        <v>245</v>
      </c>
      <c r="B221" s="77" t="s">
        <v>84</v>
      </c>
      <c r="C221" s="77" t="s">
        <v>85</v>
      </c>
      <c r="D221" s="77" t="s">
        <v>4917</v>
      </c>
      <c r="E221" s="77" t="s">
        <v>4918</v>
      </c>
      <c r="F221" s="77" t="s">
        <v>4380</v>
      </c>
      <c r="G221" s="77" t="s">
        <v>4919</v>
      </c>
      <c r="H221" s="77" t="s">
        <v>4920</v>
      </c>
      <c r="I221" s="77" t="s">
        <v>114</v>
      </c>
      <c r="J221" s="77" t="s">
        <v>174</v>
      </c>
      <c r="K221" s="77" t="s">
        <v>2326</v>
      </c>
      <c r="L221" s="77" t="s">
        <v>2383</v>
      </c>
      <c r="M221" s="77" t="s">
        <v>2860</v>
      </c>
      <c r="N221" s="77" t="s">
        <v>114</v>
      </c>
      <c r="O221" s="77" t="s">
        <v>2326</v>
      </c>
      <c r="P221" s="77" t="s">
        <v>4921</v>
      </c>
      <c r="Q221" s="77" t="s">
        <v>4922</v>
      </c>
      <c r="R221" s="77" t="s">
        <v>29</v>
      </c>
      <c r="S221" s="77" t="s">
        <v>4923</v>
      </c>
      <c r="T221" s="77" t="s">
        <v>126</v>
      </c>
      <c r="U221" s="77" t="s">
        <v>4924</v>
      </c>
      <c r="V221" s="77" t="s">
        <v>98</v>
      </c>
      <c r="W221" s="77" t="s">
        <v>267</v>
      </c>
      <c r="X221" s="77" t="s">
        <v>174</v>
      </c>
      <c r="Y221" s="77" t="s">
        <v>1275</v>
      </c>
      <c r="Z221" s="77" t="s">
        <v>2012</v>
      </c>
      <c r="AA221" s="77" t="s">
        <v>1564</v>
      </c>
      <c r="AB221" s="77" t="s">
        <v>4922</v>
      </c>
      <c r="AC221" s="77">
        <v>5600791</v>
      </c>
      <c r="AD221" s="77" t="s">
        <v>29</v>
      </c>
      <c r="AE221" s="77" t="s">
        <v>4925</v>
      </c>
      <c r="AF221" s="77" t="s">
        <v>29</v>
      </c>
      <c r="AG221" s="77" t="s">
        <v>4926</v>
      </c>
      <c r="AH221" s="77" t="s">
        <v>2256</v>
      </c>
      <c r="AI221" s="77" t="s">
        <v>273</v>
      </c>
      <c r="AJ221" s="77" t="s">
        <v>107</v>
      </c>
      <c r="AK221" s="77" t="s">
        <v>114</v>
      </c>
      <c r="AL221" s="77">
        <v>6180</v>
      </c>
      <c r="AM221" s="77"/>
      <c r="AN221" s="77" t="s">
        <v>114</v>
      </c>
      <c r="AO221" s="77" t="s">
        <v>274</v>
      </c>
      <c r="AP221" s="77" t="s">
        <v>275</v>
      </c>
      <c r="AQ221" s="77" t="s">
        <v>276</v>
      </c>
      <c r="AR221" s="77" t="s">
        <v>4927</v>
      </c>
      <c r="AS221" s="77" t="s">
        <v>4928</v>
      </c>
      <c r="AT221" s="77" t="s">
        <v>2413</v>
      </c>
      <c r="AU221" s="77"/>
      <c r="AV221" s="77" t="s">
        <v>4929</v>
      </c>
      <c r="AW221" s="77"/>
      <c r="AX221" s="77"/>
      <c r="AY221" s="77"/>
      <c r="AZ221" s="77"/>
      <c r="BA221" s="77">
        <v>84900467</v>
      </c>
      <c r="BB221" s="77" t="s">
        <v>113</v>
      </c>
      <c r="BC221" s="77" t="s">
        <v>324</v>
      </c>
      <c r="BD221" s="77" t="s">
        <v>273</v>
      </c>
      <c r="BE221" s="77" t="s">
        <v>114</v>
      </c>
      <c r="BF221" s="77"/>
      <c r="BG221" s="77" t="s">
        <v>112</v>
      </c>
      <c r="BH221" s="77" t="s">
        <v>181</v>
      </c>
      <c r="BI221" s="77" t="s">
        <v>114</v>
      </c>
      <c r="BJ221" s="77"/>
      <c r="BK221" s="77" t="s">
        <v>201</v>
      </c>
      <c r="BL221" s="77"/>
      <c r="BM221" s="77" t="s">
        <v>140</v>
      </c>
      <c r="BN221" s="77" t="s">
        <v>239</v>
      </c>
    </row>
    <row r="222" spans="1:66">
      <c r="A222" s="77">
        <v>246</v>
      </c>
      <c r="B222" s="77" t="s">
        <v>84</v>
      </c>
      <c r="C222" s="77" t="s">
        <v>85</v>
      </c>
      <c r="D222" s="77" t="s">
        <v>4930</v>
      </c>
      <c r="E222" s="77" t="s">
        <v>4931</v>
      </c>
      <c r="F222" s="77" t="s">
        <v>2625</v>
      </c>
      <c r="G222" s="77" t="s">
        <v>4932</v>
      </c>
      <c r="H222" s="77" t="s">
        <v>4933</v>
      </c>
      <c r="I222" s="77" t="s">
        <v>3186</v>
      </c>
      <c r="J222" s="77" t="s">
        <v>129</v>
      </c>
      <c r="K222" s="77" t="s">
        <v>19</v>
      </c>
      <c r="L222" s="77" t="s">
        <v>2628</v>
      </c>
      <c r="M222" s="77" t="s">
        <v>2629</v>
      </c>
      <c r="N222" s="77" t="s">
        <v>114</v>
      </c>
      <c r="O222" s="77"/>
      <c r="P222" s="77"/>
      <c r="Q222" s="77" t="s">
        <v>4934</v>
      </c>
      <c r="R222" s="77" t="s">
        <v>19</v>
      </c>
      <c r="S222" s="77" t="s">
        <v>4935</v>
      </c>
      <c r="T222" s="77" t="s">
        <v>126</v>
      </c>
      <c r="U222" s="77" t="s">
        <v>4936</v>
      </c>
      <c r="V222" s="77" t="s">
        <v>98</v>
      </c>
      <c r="W222" s="77" t="s">
        <v>1039</v>
      </c>
      <c r="X222" s="77" t="s">
        <v>129</v>
      </c>
      <c r="Y222" s="77" t="s">
        <v>555</v>
      </c>
      <c r="Z222" s="77" t="s">
        <v>1151</v>
      </c>
      <c r="AA222" s="77" t="s">
        <v>4937</v>
      </c>
      <c r="AB222" s="77" t="s">
        <v>4934</v>
      </c>
      <c r="AC222" s="77">
        <v>5600739</v>
      </c>
      <c r="AD222" s="77" t="s">
        <v>19</v>
      </c>
      <c r="AE222" s="77" t="s">
        <v>4938</v>
      </c>
      <c r="AF222" s="77" t="s">
        <v>19</v>
      </c>
      <c r="AG222" s="77" t="s">
        <v>4938</v>
      </c>
      <c r="AH222" s="77" t="s">
        <v>2231</v>
      </c>
      <c r="AI222" s="77" t="s">
        <v>1049</v>
      </c>
      <c r="AJ222" s="77" t="s">
        <v>107</v>
      </c>
      <c r="AK222" s="77" t="s">
        <v>114</v>
      </c>
      <c r="AL222" s="77">
        <v>5648</v>
      </c>
      <c r="AM222" s="77"/>
      <c r="AN222" s="77" t="s">
        <v>114</v>
      </c>
      <c r="AO222" s="77" t="s">
        <v>274</v>
      </c>
      <c r="AP222" s="77" t="s">
        <v>275</v>
      </c>
      <c r="AQ222" s="77" t="s">
        <v>657</v>
      </c>
      <c r="AR222" s="77" t="s">
        <v>4939</v>
      </c>
      <c r="AS222" s="77" t="s">
        <v>4940</v>
      </c>
      <c r="AT222" s="77" t="s">
        <v>2413</v>
      </c>
      <c r="AU222" s="77"/>
      <c r="AV222" s="77" t="s">
        <v>4941</v>
      </c>
      <c r="AW222" s="77"/>
      <c r="AX222" s="77"/>
      <c r="AY222" s="77"/>
      <c r="AZ222" s="77"/>
      <c r="BA222" s="77">
        <v>84709787</v>
      </c>
      <c r="BB222" s="77" t="s">
        <v>113</v>
      </c>
      <c r="BC222" s="77" t="s">
        <v>324</v>
      </c>
      <c r="BD222" s="77" t="s">
        <v>1049</v>
      </c>
      <c r="BE222" s="77" t="s">
        <v>114</v>
      </c>
      <c r="BF222" s="77"/>
      <c r="BG222" s="77" t="s">
        <v>362</v>
      </c>
      <c r="BH222" s="77" t="s">
        <v>181</v>
      </c>
      <c r="BI222" s="77" t="s">
        <v>114</v>
      </c>
      <c r="BJ222" s="77"/>
      <c r="BK222" s="77" t="s">
        <v>201</v>
      </c>
      <c r="BL222" s="77"/>
      <c r="BM222" s="77" t="s">
        <v>140</v>
      </c>
      <c r="BN222" s="77" t="s">
        <v>2629</v>
      </c>
    </row>
    <row r="223" spans="1:66">
      <c r="A223" s="77">
        <v>247</v>
      </c>
      <c r="B223" s="77" t="s">
        <v>84</v>
      </c>
      <c r="C223" s="77" t="s">
        <v>85</v>
      </c>
      <c r="D223" s="77" t="s">
        <v>435</v>
      </c>
      <c r="E223" s="77" t="s">
        <v>4942</v>
      </c>
      <c r="F223" s="77" t="s">
        <v>432</v>
      </c>
      <c r="G223" s="77" t="s">
        <v>4943</v>
      </c>
      <c r="H223" s="77" t="s">
        <v>4944</v>
      </c>
      <c r="I223" s="77"/>
      <c r="J223" s="77"/>
      <c r="K223" s="77" t="s">
        <v>35</v>
      </c>
      <c r="L223" s="77" t="s">
        <v>92</v>
      </c>
      <c r="M223" s="77" t="s">
        <v>122</v>
      </c>
      <c r="N223" s="77" t="s">
        <v>435</v>
      </c>
      <c r="O223" s="77"/>
      <c r="P223" s="77"/>
      <c r="Q223" s="77" t="s">
        <v>4945</v>
      </c>
      <c r="R223" s="77" t="s">
        <v>35</v>
      </c>
      <c r="S223" s="77" t="s">
        <v>4946</v>
      </c>
      <c r="T223" s="77" t="s">
        <v>126</v>
      </c>
      <c r="U223" s="77" t="s">
        <v>4947</v>
      </c>
      <c r="V223" s="77" t="s">
        <v>312</v>
      </c>
      <c r="W223" s="77" t="s">
        <v>267</v>
      </c>
      <c r="X223" s="77" t="s">
        <v>91</v>
      </c>
      <c r="Y223" s="77" t="s">
        <v>4948</v>
      </c>
      <c r="Z223" s="77" t="s">
        <v>4949</v>
      </c>
      <c r="AA223" s="77" t="s">
        <v>1418</v>
      </c>
      <c r="AB223" s="77" t="s">
        <v>4945</v>
      </c>
      <c r="AC223" s="77">
        <v>5600713</v>
      </c>
      <c r="AD223" s="77" t="s">
        <v>35</v>
      </c>
      <c r="AE223" s="77" t="s">
        <v>4950</v>
      </c>
      <c r="AF223" s="77" t="s">
        <v>35</v>
      </c>
      <c r="AG223" s="77" t="s">
        <v>4951</v>
      </c>
      <c r="AH223" s="77" t="s">
        <v>4952</v>
      </c>
      <c r="AI223" s="77" t="s">
        <v>319</v>
      </c>
      <c r="AJ223" s="77" t="s">
        <v>107</v>
      </c>
      <c r="AK223" s="77" t="s">
        <v>114</v>
      </c>
      <c r="AL223" s="77">
        <v>16788</v>
      </c>
      <c r="AM223" s="77"/>
      <c r="AN223" s="77" t="s">
        <v>435</v>
      </c>
      <c r="AO223" s="77" t="s">
        <v>274</v>
      </c>
      <c r="AP223" s="77" t="s">
        <v>275</v>
      </c>
      <c r="AQ223" s="77"/>
      <c r="AR223" s="77" t="s">
        <v>4953</v>
      </c>
      <c r="AS223" s="77"/>
      <c r="AT223" s="77" t="s">
        <v>2413</v>
      </c>
      <c r="AU223" s="77"/>
      <c r="AV223" s="77" t="s">
        <v>4954</v>
      </c>
      <c r="AW223" s="77"/>
      <c r="AX223" s="77"/>
      <c r="AY223" s="77"/>
      <c r="AZ223" s="77"/>
      <c r="BA223" s="77">
        <v>66392068</v>
      </c>
      <c r="BB223" s="77" t="s">
        <v>113</v>
      </c>
      <c r="BC223" s="77" t="s">
        <v>324</v>
      </c>
      <c r="BD223" s="77" t="s">
        <v>633</v>
      </c>
      <c r="BE223" s="77" t="s">
        <v>114</v>
      </c>
      <c r="BF223" s="77"/>
      <c r="BG223" s="77" t="s">
        <v>362</v>
      </c>
      <c r="BH223" s="77" t="s">
        <v>181</v>
      </c>
      <c r="BI223" s="77" t="s">
        <v>4955</v>
      </c>
      <c r="BJ223" s="77"/>
      <c r="BK223" s="77"/>
      <c r="BL223" s="77"/>
      <c r="BM223" s="77" t="s">
        <v>414</v>
      </c>
      <c r="BN223" s="77" t="s">
        <v>448</v>
      </c>
    </row>
    <row r="224" spans="1:66">
      <c r="A224" s="77">
        <v>248</v>
      </c>
      <c r="B224" s="77" t="s">
        <v>84</v>
      </c>
      <c r="C224" s="77" t="s">
        <v>85</v>
      </c>
      <c r="D224" s="77" t="s">
        <v>4956</v>
      </c>
      <c r="E224" s="77" t="s">
        <v>4957</v>
      </c>
      <c r="F224" s="77" t="s">
        <v>432</v>
      </c>
      <c r="G224" s="77" t="s">
        <v>4958</v>
      </c>
      <c r="H224" s="77" t="s">
        <v>4959</v>
      </c>
      <c r="I224" s="77"/>
      <c r="J224" s="77" t="s">
        <v>129</v>
      </c>
      <c r="K224" s="77" t="s">
        <v>28</v>
      </c>
      <c r="L224" s="77" t="s">
        <v>2479</v>
      </c>
      <c r="M224" s="77" t="s">
        <v>2523</v>
      </c>
      <c r="N224" s="77" t="s">
        <v>114</v>
      </c>
      <c r="O224" s="77"/>
      <c r="P224" s="77"/>
      <c r="Q224" s="77" t="s">
        <v>4960</v>
      </c>
      <c r="R224" s="77" t="s">
        <v>28</v>
      </c>
      <c r="S224" s="77" t="s">
        <v>4961</v>
      </c>
      <c r="T224" s="77" t="s">
        <v>126</v>
      </c>
      <c r="U224" s="77" t="s">
        <v>4962</v>
      </c>
      <c r="V224" s="77" t="s">
        <v>98</v>
      </c>
      <c r="W224" s="77" t="s">
        <v>4607</v>
      </c>
      <c r="X224" s="77" t="s">
        <v>129</v>
      </c>
      <c r="Y224" s="77" t="s">
        <v>1367</v>
      </c>
      <c r="Z224" s="77" t="s">
        <v>1534</v>
      </c>
      <c r="AA224" s="77" t="s">
        <v>4963</v>
      </c>
      <c r="AB224" s="77" t="s">
        <v>4960</v>
      </c>
      <c r="AC224" s="77">
        <v>5600687</v>
      </c>
      <c r="AD224" s="77" t="s">
        <v>28</v>
      </c>
      <c r="AE224" s="77" t="s">
        <v>4964</v>
      </c>
      <c r="AF224" s="77" t="s">
        <v>28</v>
      </c>
      <c r="AG224" s="77" t="s">
        <v>4965</v>
      </c>
      <c r="AH224" s="77" t="s">
        <v>2299</v>
      </c>
      <c r="AI224" s="77" t="s">
        <v>1049</v>
      </c>
      <c r="AJ224" s="77" t="s">
        <v>107</v>
      </c>
      <c r="AK224" s="77" t="s">
        <v>114</v>
      </c>
      <c r="AL224" s="77">
        <v>6039</v>
      </c>
      <c r="AM224" s="77"/>
      <c r="AN224" s="77" t="s">
        <v>114</v>
      </c>
      <c r="AO224" s="77" t="s">
        <v>274</v>
      </c>
      <c r="AP224" s="77" t="s">
        <v>275</v>
      </c>
      <c r="AQ224" s="77" t="s">
        <v>499</v>
      </c>
      <c r="AR224" s="77" t="s">
        <v>4966</v>
      </c>
      <c r="AS224" s="77" t="s">
        <v>4967</v>
      </c>
      <c r="AT224" s="77" t="s">
        <v>2413</v>
      </c>
      <c r="AU224" s="77"/>
      <c r="AV224" s="77" t="s">
        <v>4968</v>
      </c>
      <c r="AW224" s="77"/>
      <c r="AX224" s="77"/>
      <c r="AY224" s="77"/>
      <c r="AZ224" s="77"/>
      <c r="BA224" s="77">
        <v>84843477</v>
      </c>
      <c r="BB224" s="77" t="s">
        <v>113</v>
      </c>
      <c r="BC224" s="77" t="s">
        <v>324</v>
      </c>
      <c r="BD224" s="77" t="s">
        <v>1049</v>
      </c>
      <c r="BE224" s="77" t="s">
        <v>114</v>
      </c>
      <c r="BF224" s="77"/>
      <c r="BG224" s="77" t="s">
        <v>112</v>
      </c>
      <c r="BH224" s="77" t="s">
        <v>181</v>
      </c>
      <c r="BI224" s="77" t="s">
        <v>114</v>
      </c>
      <c r="BJ224" s="77"/>
      <c r="BK224" s="77" t="s">
        <v>201</v>
      </c>
      <c r="BL224" s="77"/>
      <c r="BM224" s="77" t="s">
        <v>140</v>
      </c>
      <c r="BN224" s="77" t="s">
        <v>448</v>
      </c>
    </row>
    <row r="225" spans="1:66">
      <c r="A225" s="77">
        <v>249</v>
      </c>
      <c r="B225" s="77" t="s">
        <v>84</v>
      </c>
      <c r="C225" s="77" t="s">
        <v>85</v>
      </c>
      <c r="D225" s="77" t="s">
        <v>4969</v>
      </c>
      <c r="E225" s="77" t="s">
        <v>4970</v>
      </c>
      <c r="F225" s="77" t="s">
        <v>2380</v>
      </c>
      <c r="G225" s="77" t="s">
        <v>4971</v>
      </c>
      <c r="H225" s="77" t="s">
        <v>4972</v>
      </c>
      <c r="I225" s="77" t="s">
        <v>114</v>
      </c>
      <c r="J225" s="77" t="s">
        <v>129</v>
      </c>
      <c r="K225" s="77" t="s">
        <v>19</v>
      </c>
      <c r="L225" s="77" t="s">
        <v>92</v>
      </c>
      <c r="M225" s="77" t="s">
        <v>2365</v>
      </c>
      <c r="N225" s="77" t="s">
        <v>2508</v>
      </c>
      <c r="O225" s="77"/>
      <c r="P225" s="77"/>
      <c r="Q225" s="77" t="s">
        <v>4973</v>
      </c>
      <c r="R225" s="77" t="s">
        <v>19</v>
      </c>
      <c r="S225" s="77" t="s">
        <v>4974</v>
      </c>
      <c r="T225" s="77" t="s">
        <v>96</v>
      </c>
      <c r="U225" s="77" t="s">
        <v>4975</v>
      </c>
      <c r="V225" s="77" t="s">
        <v>98</v>
      </c>
      <c r="W225" s="77" t="s">
        <v>1039</v>
      </c>
      <c r="X225" s="77" t="s">
        <v>129</v>
      </c>
      <c r="Y225" s="77" t="s">
        <v>568</v>
      </c>
      <c r="Z225" s="77" t="s">
        <v>4976</v>
      </c>
      <c r="AA225" s="77" t="s">
        <v>4977</v>
      </c>
      <c r="AB225" s="77" t="s">
        <v>4973</v>
      </c>
      <c r="AC225" s="77">
        <v>5600677</v>
      </c>
      <c r="AD225" s="77" t="s">
        <v>19</v>
      </c>
      <c r="AE225" s="77" t="s">
        <v>4978</v>
      </c>
      <c r="AF225" s="77" t="s">
        <v>19</v>
      </c>
      <c r="AG225" s="77" t="s">
        <v>4979</v>
      </c>
      <c r="AH225" s="77" t="s">
        <v>2231</v>
      </c>
      <c r="AI225" s="77" t="s">
        <v>1049</v>
      </c>
      <c r="AJ225" s="77" t="s">
        <v>107</v>
      </c>
      <c r="AK225" s="77" t="s">
        <v>114</v>
      </c>
      <c r="AL225" s="77">
        <v>5282</v>
      </c>
      <c r="AM225" s="77"/>
      <c r="AN225" s="77" t="s">
        <v>2508</v>
      </c>
      <c r="AO225" s="77" t="s">
        <v>300</v>
      </c>
      <c r="AP225" s="77" t="s">
        <v>275</v>
      </c>
      <c r="AQ225" s="77" t="s">
        <v>499</v>
      </c>
      <c r="AR225" s="77" t="s">
        <v>4980</v>
      </c>
      <c r="AS225" s="77" t="s">
        <v>4981</v>
      </c>
      <c r="AT225" s="77" t="s">
        <v>2413</v>
      </c>
      <c r="AU225" s="77"/>
      <c r="AV225" s="77" t="s">
        <v>4982</v>
      </c>
      <c r="AW225" s="77"/>
      <c r="AX225" s="77"/>
      <c r="AY225" s="77"/>
      <c r="AZ225" s="77"/>
      <c r="BA225" s="77">
        <v>60342184</v>
      </c>
      <c r="BB225" s="77" t="s">
        <v>113</v>
      </c>
      <c r="BC225" s="77" t="s">
        <v>324</v>
      </c>
      <c r="BD225" s="77" t="s">
        <v>1049</v>
      </c>
      <c r="BE225" s="77" t="s">
        <v>114</v>
      </c>
      <c r="BF225" s="77"/>
      <c r="BG225" s="77" t="s">
        <v>362</v>
      </c>
      <c r="BH225" s="77" t="s">
        <v>181</v>
      </c>
      <c r="BI225" s="77" t="s">
        <v>114</v>
      </c>
      <c r="BJ225" s="77"/>
      <c r="BK225" s="77" t="s">
        <v>201</v>
      </c>
      <c r="BL225" s="77"/>
      <c r="BM225" s="77" t="s">
        <v>140</v>
      </c>
      <c r="BN225" s="77" t="s">
        <v>239</v>
      </c>
    </row>
    <row r="226" spans="1:66">
      <c r="A226" s="77">
        <v>250</v>
      </c>
      <c r="B226" s="77" t="s">
        <v>84</v>
      </c>
      <c r="C226" s="77" t="s">
        <v>85</v>
      </c>
      <c r="D226" s="77" t="s">
        <v>4983</v>
      </c>
      <c r="E226" s="77" t="s">
        <v>4984</v>
      </c>
      <c r="F226" s="77" t="s">
        <v>451</v>
      </c>
      <c r="G226" s="77" t="s">
        <v>4985</v>
      </c>
      <c r="H226" s="77" t="s">
        <v>4986</v>
      </c>
      <c r="I226" s="77" t="s">
        <v>114</v>
      </c>
      <c r="J226" s="77" t="s">
        <v>129</v>
      </c>
      <c r="K226" s="77" t="s">
        <v>24</v>
      </c>
      <c r="L226" s="77" t="s">
        <v>92</v>
      </c>
      <c r="M226" s="77" t="s">
        <v>2365</v>
      </c>
      <c r="N226" s="77" t="s">
        <v>4987</v>
      </c>
      <c r="O226" s="77"/>
      <c r="P226" s="77"/>
      <c r="Q226" s="77" t="s">
        <v>4983</v>
      </c>
      <c r="R226" s="77" t="s">
        <v>24</v>
      </c>
      <c r="S226" s="77" t="s">
        <v>4988</v>
      </c>
      <c r="T226" s="77" t="s">
        <v>126</v>
      </c>
      <c r="U226" s="77" t="s">
        <v>4989</v>
      </c>
      <c r="V226" s="77" t="s">
        <v>98</v>
      </c>
      <c r="W226" s="77" t="s">
        <v>267</v>
      </c>
      <c r="X226" s="77" t="s">
        <v>129</v>
      </c>
      <c r="Y226" s="77" t="s">
        <v>4990</v>
      </c>
      <c r="Z226" s="77" t="s">
        <v>150</v>
      </c>
      <c r="AA226" s="77" t="s">
        <v>4991</v>
      </c>
      <c r="AB226" s="77" t="s">
        <v>4983</v>
      </c>
      <c r="AC226" s="77">
        <v>5600671</v>
      </c>
      <c r="AD226" s="77" t="s">
        <v>24</v>
      </c>
      <c r="AE226" s="77" t="s">
        <v>4992</v>
      </c>
      <c r="AF226" s="77" t="s">
        <v>24</v>
      </c>
      <c r="AG226" s="77" t="s">
        <v>4993</v>
      </c>
      <c r="AH226" s="77" t="s">
        <v>272</v>
      </c>
      <c r="AI226" s="77" t="s">
        <v>273</v>
      </c>
      <c r="AJ226" s="77" t="s">
        <v>107</v>
      </c>
      <c r="AK226" s="77" t="s">
        <v>114</v>
      </c>
      <c r="AL226" s="77">
        <v>5680</v>
      </c>
      <c r="AM226" s="77"/>
      <c r="AN226" s="77" t="s">
        <v>4987</v>
      </c>
      <c r="AO226" s="77" t="s">
        <v>274</v>
      </c>
      <c r="AP226" s="77" t="s">
        <v>275</v>
      </c>
      <c r="AQ226" s="77" t="s">
        <v>499</v>
      </c>
      <c r="AR226" s="77" t="s">
        <v>4994</v>
      </c>
      <c r="AS226" s="77" t="s">
        <v>4995</v>
      </c>
      <c r="AT226" s="77" t="s">
        <v>2413</v>
      </c>
      <c r="AU226" s="77"/>
      <c r="AV226" s="77" t="s">
        <v>4996</v>
      </c>
      <c r="AW226" s="77"/>
      <c r="AX226" s="77"/>
      <c r="AY226" s="77"/>
      <c r="AZ226" s="77"/>
      <c r="BA226" s="77">
        <v>15140125</v>
      </c>
      <c r="BB226" s="77" t="s">
        <v>113</v>
      </c>
      <c r="BC226" s="77" t="s">
        <v>324</v>
      </c>
      <c r="BD226" s="77" t="s">
        <v>4997</v>
      </c>
      <c r="BE226" s="77" t="s">
        <v>114</v>
      </c>
      <c r="BF226" s="77"/>
      <c r="BG226" s="77" t="s">
        <v>2124</v>
      </c>
      <c r="BH226" s="77" t="s">
        <v>181</v>
      </c>
      <c r="BI226" s="77" t="s">
        <v>114</v>
      </c>
      <c r="BJ226" s="77"/>
      <c r="BK226" s="77" t="s">
        <v>201</v>
      </c>
      <c r="BL226" s="77"/>
      <c r="BM226" s="77" t="s">
        <v>380</v>
      </c>
      <c r="BN226" s="77" t="s">
        <v>141</v>
      </c>
    </row>
    <row r="227" spans="1:66">
      <c r="A227" s="77">
        <v>251</v>
      </c>
      <c r="B227" s="77" t="s">
        <v>84</v>
      </c>
      <c r="C227" s="77" t="s">
        <v>85</v>
      </c>
      <c r="D227" s="77" t="s">
        <v>4983</v>
      </c>
      <c r="E227" s="77" t="s">
        <v>4984</v>
      </c>
      <c r="F227" s="77" t="s">
        <v>451</v>
      </c>
      <c r="G227" s="77" t="s">
        <v>4985</v>
      </c>
      <c r="H227" s="77" t="s">
        <v>4986</v>
      </c>
      <c r="I227" s="77" t="s">
        <v>114</v>
      </c>
      <c r="J227" s="77" t="s">
        <v>129</v>
      </c>
      <c r="K227" s="77" t="s">
        <v>24</v>
      </c>
      <c r="L227" s="77" t="s">
        <v>92</v>
      </c>
      <c r="M227" s="77" t="s">
        <v>2365</v>
      </c>
      <c r="N227" s="77" t="s">
        <v>4987</v>
      </c>
      <c r="O227" s="77"/>
      <c r="P227" s="77"/>
      <c r="Q227" s="77" t="s">
        <v>4983</v>
      </c>
      <c r="R227" s="77" t="s">
        <v>24</v>
      </c>
      <c r="S227" s="77" t="s">
        <v>4988</v>
      </c>
      <c r="T227" s="77" t="s">
        <v>126</v>
      </c>
      <c r="U227" s="77" t="s">
        <v>4989</v>
      </c>
      <c r="V227" s="77" t="s">
        <v>98</v>
      </c>
      <c r="W227" s="77" t="s">
        <v>267</v>
      </c>
      <c r="X227" s="77" t="s">
        <v>129</v>
      </c>
      <c r="Y227" s="77" t="s">
        <v>4990</v>
      </c>
      <c r="Z227" s="77" t="s">
        <v>150</v>
      </c>
      <c r="AA227" s="77" t="s">
        <v>4991</v>
      </c>
      <c r="AB227" s="77" t="s">
        <v>4983</v>
      </c>
      <c r="AC227" s="77">
        <v>5600671</v>
      </c>
      <c r="AD227" s="77" t="s">
        <v>24</v>
      </c>
      <c r="AE227" s="77" t="s">
        <v>4992</v>
      </c>
      <c r="AF227" s="77" t="s">
        <v>24</v>
      </c>
      <c r="AG227" s="77" t="s">
        <v>4993</v>
      </c>
      <c r="AH227" s="77" t="s">
        <v>4998</v>
      </c>
      <c r="AI227" s="77" t="s">
        <v>319</v>
      </c>
      <c r="AJ227" s="77" t="s">
        <v>107</v>
      </c>
      <c r="AK227" s="77" t="s">
        <v>114</v>
      </c>
      <c r="AL227" s="77">
        <v>8500</v>
      </c>
      <c r="AM227" s="77"/>
      <c r="AN227" s="77" t="s">
        <v>4987</v>
      </c>
      <c r="AO227" s="77" t="s">
        <v>274</v>
      </c>
      <c r="AP227" s="77" t="s">
        <v>275</v>
      </c>
      <c r="AQ227" s="77" t="s">
        <v>499</v>
      </c>
      <c r="AR227" s="77" t="s">
        <v>4994</v>
      </c>
      <c r="AS227" s="77"/>
      <c r="AT227" s="77" t="s">
        <v>2413</v>
      </c>
      <c r="AU227" s="77"/>
      <c r="AV227" s="77" t="s">
        <v>4996</v>
      </c>
      <c r="AW227" s="77"/>
      <c r="AX227" s="77"/>
      <c r="AY227" s="77"/>
      <c r="AZ227" s="77"/>
      <c r="BA227" s="77">
        <v>15140125</v>
      </c>
      <c r="BB227" s="77" t="s">
        <v>113</v>
      </c>
      <c r="BC227" s="77" t="s">
        <v>324</v>
      </c>
      <c r="BD227" s="77" t="s">
        <v>4997</v>
      </c>
      <c r="BE227" s="77" t="s">
        <v>114</v>
      </c>
      <c r="BF227" s="77"/>
      <c r="BG227" s="77" t="s">
        <v>2124</v>
      </c>
      <c r="BH227" s="77" t="s">
        <v>181</v>
      </c>
      <c r="BI227" s="77" t="s">
        <v>114</v>
      </c>
      <c r="BJ227" s="77"/>
      <c r="BK227" s="77"/>
      <c r="BL227" s="77"/>
      <c r="BM227" s="77" t="s">
        <v>380</v>
      </c>
      <c r="BN227" s="77" t="s">
        <v>141</v>
      </c>
    </row>
    <row r="228" spans="1:66">
      <c r="A228" s="77">
        <v>252</v>
      </c>
      <c r="B228" s="77" t="s">
        <v>84</v>
      </c>
      <c r="C228" s="77" t="s">
        <v>85</v>
      </c>
      <c r="D228" s="77" t="s">
        <v>4780</v>
      </c>
      <c r="E228" s="77" t="s">
        <v>4777</v>
      </c>
      <c r="F228" s="77" t="s">
        <v>451</v>
      </c>
      <c r="G228" s="77" t="s">
        <v>4778</v>
      </c>
      <c r="H228" s="77" t="s">
        <v>4779</v>
      </c>
      <c r="I228" s="77" t="s">
        <v>114</v>
      </c>
      <c r="J228" s="77" t="s">
        <v>174</v>
      </c>
      <c r="K228" s="77" t="s">
        <v>19</v>
      </c>
      <c r="L228" s="77" t="s">
        <v>92</v>
      </c>
      <c r="M228" s="77" t="s">
        <v>2365</v>
      </c>
      <c r="N228" s="77" t="s">
        <v>4784</v>
      </c>
      <c r="O228" s="77"/>
      <c r="P228" s="77"/>
      <c r="Q228" s="77" t="s">
        <v>4780</v>
      </c>
      <c r="R228" s="77" t="s">
        <v>19</v>
      </c>
      <c r="S228" s="77" t="s">
        <v>4999</v>
      </c>
      <c r="T228" s="77" t="s">
        <v>126</v>
      </c>
      <c r="U228" s="77" t="s">
        <v>5000</v>
      </c>
      <c r="V228" s="77" t="s">
        <v>98</v>
      </c>
      <c r="W228" s="77" t="s">
        <v>1039</v>
      </c>
      <c r="X228" s="77" t="s">
        <v>174</v>
      </c>
      <c r="Y228" s="77" t="s">
        <v>1589</v>
      </c>
      <c r="Z228" s="77" t="s">
        <v>766</v>
      </c>
      <c r="AA228" s="77" t="s">
        <v>3305</v>
      </c>
      <c r="AB228" s="77" t="s">
        <v>4780</v>
      </c>
      <c r="AC228" s="77">
        <v>5600669</v>
      </c>
      <c r="AD228" s="77" t="s">
        <v>19</v>
      </c>
      <c r="AE228" s="77" t="s">
        <v>5001</v>
      </c>
      <c r="AF228" s="77" t="s">
        <v>19</v>
      </c>
      <c r="AG228" s="77" t="s">
        <v>5001</v>
      </c>
      <c r="AH228" s="77" t="s">
        <v>2231</v>
      </c>
      <c r="AI228" s="77" t="s">
        <v>1049</v>
      </c>
      <c r="AJ228" s="77" t="s">
        <v>107</v>
      </c>
      <c r="AK228" s="77" t="s">
        <v>114</v>
      </c>
      <c r="AL228" s="77">
        <v>5384</v>
      </c>
      <c r="AM228" s="77"/>
      <c r="AN228" s="77" t="s">
        <v>4784</v>
      </c>
      <c r="AO228" s="77" t="s">
        <v>274</v>
      </c>
      <c r="AP228" s="77" t="s">
        <v>275</v>
      </c>
      <c r="AQ228" s="77" t="s">
        <v>499</v>
      </c>
      <c r="AR228" s="77" t="s">
        <v>4785</v>
      </c>
      <c r="AS228" s="77" t="s">
        <v>5002</v>
      </c>
      <c r="AT228" s="77" t="s">
        <v>2413</v>
      </c>
      <c r="AU228" s="77"/>
      <c r="AV228" s="77" t="s">
        <v>5003</v>
      </c>
      <c r="AW228" s="77"/>
      <c r="AX228" s="77"/>
      <c r="AY228" s="77"/>
      <c r="AZ228" s="77"/>
      <c r="BA228" s="77">
        <v>84398614</v>
      </c>
      <c r="BB228" s="77" t="s">
        <v>113</v>
      </c>
      <c r="BC228" s="77" t="s">
        <v>324</v>
      </c>
      <c r="BD228" s="77" t="s">
        <v>1049</v>
      </c>
      <c r="BE228" s="77" t="s">
        <v>114</v>
      </c>
      <c r="BF228" s="77"/>
      <c r="BG228" s="77" t="s">
        <v>112</v>
      </c>
      <c r="BH228" s="77" t="s">
        <v>113</v>
      </c>
      <c r="BI228" s="77" t="s">
        <v>114</v>
      </c>
      <c r="BJ228" s="77"/>
      <c r="BK228" s="77" t="s">
        <v>201</v>
      </c>
      <c r="BL228" s="77"/>
      <c r="BM228" s="77" t="s">
        <v>140</v>
      </c>
      <c r="BN228" s="77" t="s">
        <v>141</v>
      </c>
    </row>
    <row r="229" spans="1:66">
      <c r="A229" s="77">
        <v>253</v>
      </c>
      <c r="B229" s="77" t="s">
        <v>84</v>
      </c>
      <c r="C229" s="77" t="s">
        <v>85</v>
      </c>
      <c r="D229" s="77" t="s">
        <v>5004</v>
      </c>
      <c r="E229" s="77" t="s">
        <v>5005</v>
      </c>
      <c r="F229" s="77" t="s">
        <v>3127</v>
      </c>
      <c r="G229" s="77" t="s">
        <v>5006</v>
      </c>
      <c r="H229" s="77" t="s">
        <v>5007</v>
      </c>
      <c r="I229" s="77" t="s">
        <v>3130</v>
      </c>
      <c r="J229" s="77"/>
      <c r="K229" s="77" t="s">
        <v>19</v>
      </c>
      <c r="L229" s="77" t="s">
        <v>3131</v>
      </c>
      <c r="M229" s="77" t="s">
        <v>3132</v>
      </c>
      <c r="N229" s="77" t="s">
        <v>114</v>
      </c>
      <c r="O229" s="77"/>
      <c r="P229" s="77"/>
      <c r="Q229" s="77" t="s">
        <v>5008</v>
      </c>
      <c r="R229" s="77" t="s">
        <v>19</v>
      </c>
      <c r="S229" s="77" t="s">
        <v>5009</v>
      </c>
      <c r="T229" s="77" t="s">
        <v>126</v>
      </c>
      <c r="U229" s="77" t="s">
        <v>5010</v>
      </c>
      <c r="V229" s="77" t="s">
        <v>98</v>
      </c>
      <c r="W229" s="77" t="s">
        <v>267</v>
      </c>
      <c r="X229" s="77" t="s">
        <v>129</v>
      </c>
      <c r="Y229" s="77" t="s">
        <v>515</v>
      </c>
      <c r="Z229" s="77" t="s">
        <v>1381</v>
      </c>
      <c r="AA229" s="77" t="s">
        <v>4498</v>
      </c>
      <c r="AB229" s="77" t="s">
        <v>5008</v>
      </c>
      <c r="AC229" s="77">
        <v>5600411</v>
      </c>
      <c r="AD229" s="77" t="s">
        <v>19</v>
      </c>
      <c r="AE229" s="77" t="s">
        <v>5011</v>
      </c>
      <c r="AF229" s="77" t="s">
        <v>19</v>
      </c>
      <c r="AG229" s="77" t="s">
        <v>5011</v>
      </c>
      <c r="AH229" s="77" t="s">
        <v>2241</v>
      </c>
      <c r="AI229" s="77" t="s">
        <v>844</v>
      </c>
      <c r="AJ229" s="77" t="s">
        <v>107</v>
      </c>
      <c r="AK229" s="77" t="s">
        <v>114</v>
      </c>
      <c r="AL229" s="77">
        <v>19800</v>
      </c>
      <c r="AM229" s="77"/>
      <c r="AN229" s="77" t="s">
        <v>114</v>
      </c>
      <c r="AO229" s="77" t="s">
        <v>274</v>
      </c>
      <c r="AP229" s="77" t="s">
        <v>275</v>
      </c>
      <c r="AQ229" s="77" t="s">
        <v>459</v>
      </c>
      <c r="AR229" s="77" t="s">
        <v>5012</v>
      </c>
      <c r="AS229" s="77" t="s">
        <v>5013</v>
      </c>
      <c r="AT229" s="77" t="s">
        <v>2413</v>
      </c>
      <c r="AU229" s="77"/>
      <c r="AV229" s="77" t="s">
        <v>5014</v>
      </c>
      <c r="AW229" s="77"/>
      <c r="AX229" s="77"/>
      <c r="AY229" s="77"/>
      <c r="AZ229" s="77"/>
      <c r="BA229" s="77">
        <v>44741475</v>
      </c>
      <c r="BB229" s="77" t="s">
        <v>113</v>
      </c>
      <c r="BC229" s="77" t="s">
        <v>324</v>
      </c>
      <c r="BD229" s="77" t="s">
        <v>273</v>
      </c>
      <c r="BE229" s="77" t="s">
        <v>114</v>
      </c>
      <c r="BF229" s="77"/>
      <c r="BG229" s="77" t="s">
        <v>362</v>
      </c>
      <c r="BH229" s="77" t="s">
        <v>181</v>
      </c>
      <c r="BI229" s="77" t="s">
        <v>114</v>
      </c>
      <c r="BJ229" s="77"/>
      <c r="BK229" s="77" t="s">
        <v>201</v>
      </c>
      <c r="BL229" s="77"/>
      <c r="BM229" s="77" t="s">
        <v>140</v>
      </c>
      <c r="BN229" s="77" t="s">
        <v>2805</v>
      </c>
    </row>
    <row r="230" spans="1:66">
      <c r="A230" s="77">
        <v>254</v>
      </c>
      <c r="B230" s="77" t="s">
        <v>84</v>
      </c>
      <c r="C230" s="77" t="s">
        <v>85</v>
      </c>
      <c r="D230" s="77" t="s">
        <v>755</v>
      </c>
      <c r="E230" s="77" t="s">
        <v>5015</v>
      </c>
      <c r="F230" s="77" t="s">
        <v>2380</v>
      </c>
      <c r="G230" s="77" t="s">
        <v>5016</v>
      </c>
      <c r="H230" s="77" t="s">
        <v>5017</v>
      </c>
      <c r="I230" s="77" t="s">
        <v>114</v>
      </c>
      <c r="J230" s="77" t="s">
        <v>174</v>
      </c>
      <c r="K230" s="77" t="s">
        <v>26</v>
      </c>
      <c r="L230" s="77" t="s">
        <v>2383</v>
      </c>
      <c r="M230" s="77" t="s">
        <v>5018</v>
      </c>
      <c r="N230" s="77" t="s">
        <v>114</v>
      </c>
      <c r="O230" s="77"/>
      <c r="P230" s="77"/>
      <c r="Q230" s="77" t="s">
        <v>5019</v>
      </c>
      <c r="R230" s="77" t="s">
        <v>26</v>
      </c>
      <c r="S230" s="77" t="s">
        <v>5020</v>
      </c>
      <c r="T230" s="77" t="s">
        <v>126</v>
      </c>
      <c r="U230" s="77" t="s">
        <v>5021</v>
      </c>
      <c r="V230" s="77" t="s">
        <v>312</v>
      </c>
      <c r="W230" s="77" t="s">
        <v>1039</v>
      </c>
      <c r="X230" s="77" t="s">
        <v>1086</v>
      </c>
      <c r="Y230" s="77" t="s">
        <v>5022</v>
      </c>
      <c r="Z230" s="77" t="s">
        <v>5023</v>
      </c>
      <c r="AA230" s="77" t="s">
        <v>1418</v>
      </c>
      <c r="AB230" s="77" t="s">
        <v>5019</v>
      </c>
      <c r="AC230" s="77">
        <v>5600352</v>
      </c>
      <c r="AD230" s="77" t="s">
        <v>26</v>
      </c>
      <c r="AE230" s="77" t="s">
        <v>5024</v>
      </c>
      <c r="AF230" s="77" t="s">
        <v>26</v>
      </c>
      <c r="AG230" s="77" t="s">
        <v>5025</v>
      </c>
      <c r="AH230" s="77" t="s">
        <v>5026</v>
      </c>
      <c r="AI230" s="77" t="s">
        <v>2083</v>
      </c>
      <c r="AJ230" s="77" t="s">
        <v>107</v>
      </c>
      <c r="AK230" s="77" t="s">
        <v>114</v>
      </c>
      <c r="AL230" s="77">
        <v>17174</v>
      </c>
      <c r="AM230" s="77"/>
      <c r="AN230" s="77" t="s">
        <v>114</v>
      </c>
      <c r="AO230" s="77" t="s">
        <v>274</v>
      </c>
      <c r="AP230" s="77" t="s">
        <v>275</v>
      </c>
      <c r="AQ230" s="77"/>
      <c r="AR230" s="77" t="s">
        <v>5027</v>
      </c>
      <c r="AS230" s="77"/>
      <c r="AT230" s="77" t="s">
        <v>2413</v>
      </c>
      <c r="AU230" s="77"/>
      <c r="AV230" s="77" t="s">
        <v>5028</v>
      </c>
      <c r="AW230" s="77"/>
      <c r="AX230" s="77"/>
      <c r="AY230" s="77"/>
      <c r="AZ230" s="77"/>
      <c r="BA230" s="77">
        <v>84602821</v>
      </c>
      <c r="BB230" s="77" t="s">
        <v>113</v>
      </c>
      <c r="BC230" s="77" t="s">
        <v>324</v>
      </c>
      <c r="BD230" s="77" t="s">
        <v>1188</v>
      </c>
      <c r="BE230" s="77" t="s">
        <v>114</v>
      </c>
      <c r="BF230" s="77"/>
      <c r="BG230" s="77" t="s">
        <v>362</v>
      </c>
      <c r="BH230" s="77" t="s">
        <v>181</v>
      </c>
      <c r="BI230" s="77" t="s">
        <v>114</v>
      </c>
      <c r="BJ230" s="77"/>
      <c r="BK230" s="77"/>
      <c r="BL230" s="77"/>
      <c r="BM230" s="77" t="s">
        <v>380</v>
      </c>
      <c r="BN230" s="77" t="s">
        <v>239</v>
      </c>
    </row>
    <row r="231" spans="1:66">
      <c r="A231" s="77">
        <v>255</v>
      </c>
      <c r="B231" s="77" t="s">
        <v>84</v>
      </c>
      <c r="C231" s="77" t="s">
        <v>85</v>
      </c>
      <c r="D231" s="77" t="s">
        <v>4850</v>
      </c>
      <c r="E231" s="77" t="s">
        <v>4851</v>
      </c>
      <c r="F231" s="77" t="s">
        <v>2625</v>
      </c>
      <c r="G231" s="77" t="s">
        <v>4852</v>
      </c>
      <c r="H231" s="77" t="s">
        <v>4853</v>
      </c>
      <c r="I231" s="77"/>
      <c r="J231" s="77" t="s">
        <v>174</v>
      </c>
      <c r="K231" s="77" t="s">
        <v>24</v>
      </c>
      <c r="L231" s="77" t="s">
        <v>2628</v>
      </c>
      <c r="M231" s="77" t="s">
        <v>2629</v>
      </c>
      <c r="N231" s="77" t="s">
        <v>114</v>
      </c>
      <c r="O231" s="77"/>
      <c r="P231" s="77"/>
      <c r="Q231" s="77" t="s">
        <v>4854</v>
      </c>
      <c r="R231" s="77" t="s">
        <v>24</v>
      </c>
      <c r="S231" s="77" t="s">
        <v>4855</v>
      </c>
      <c r="T231" s="77" t="s">
        <v>126</v>
      </c>
      <c r="U231" s="77" t="s">
        <v>4856</v>
      </c>
      <c r="V231" s="77" t="s">
        <v>98</v>
      </c>
      <c r="W231" s="77" t="s">
        <v>267</v>
      </c>
      <c r="X231" s="77" t="s">
        <v>191</v>
      </c>
      <c r="Y231" s="77" t="s">
        <v>479</v>
      </c>
      <c r="Z231" s="77" t="s">
        <v>4857</v>
      </c>
      <c r="AA231" s="77" t="s">
        <v>987</v>
      </c>
      <c r="AB231" s="77" t="s">
        <v>4854</v>
      </c>
      <c r="AC231" s="77">
        <v>5600287</v>
      </c>
      <c r="AD231" s="77" t="s">
        <v>24</v>
      </c>
      <c r="AE231" s="77" t="s">
        <v>4858</v>
      </c>
      <c r="AF231" s="77" t="s">
        <v>24</v>
      </c>
      <c r="AG231" s="77" t="s">
        <v>4859</v>
      </c>
      <c r="AH231" s="77" t="s">
        <v>5029</v>
      </c>
      <c r="AI231" s="77" t="s">
        <v>2312</v>
      </c>
      <c r="AJ231" s="77" t="s">
        <v>107</v>
      </c>
      <c r="AK231" s="77" t="s">
        <v>114</v>
      </c>
      <c r="AL231" s="77">
        <v>12750</v>
      </c>
      <c r="AM231" s="77"/>
      <c r="AN231" s="77" t="s">
        <v>114</v>
      </c>
      <c r="AO231" s="77" t="s">
        <v>274</v>
      </c>
      <c r="AP231" s="77" t="s">
        <v>275</v>
      </c>
      <c r="AQ231" s="77"/>
      <c r="AR231" s="77" t="s">
        <v>4860</v>
      </c>
      <c r="AS231" s="77"/>
      <c r="AT231" s="77" t="s">
        <v>2413</v>
      </c>
      <c r="AU231" s="77"/>
      <c r="AV231" s="77" t="s">
        <v>4861</v>
      </c>
      <c r="AW231" s="77"/>
      <c r="AX231" s="77"/>
      <c r="AY231" s="77"/>
      <c r="AZ231" s="77"/>
      <c r="BA231" s="77">
        <v>84478543</v>
      </c>
      <c r="BB231" s="77" t="s">
        <v>113</v>
      </c>
      <c r="BC231" s="77" t="s">
        <v>324</v>
      </c>
      <c r="BD231" s="77" t="s">
        <v>633</v>
      </c>
      <c r="BE231" s="77" t="s">
        <v>114</v>
      </c>
      <c r="BF231" s="77"/>
      <c r="BG231" s="77" t="s">
        <v>362</v>
      </c>
      <c r="BH231" s="77" t="s">
        <v>181</v>
      </c>
      <c r="BI231" s="77" t="s">
        <v>114</v>
      </c>
      <c r="BJ231" s="77"/>
      <c r="BK231" s="77"/>
      <c r="BL231" s="77"/>
      <c r="BM231" s="77" t="s">
        <v>140</v>
      </c>
      <c r="BN231" s="77" t="s">
        <v>239</v>
      </c>
    </row>
    <row r="232" spans="1:66">
      <c r="A232" s="77">
        <v>256</v>
      </c>
      <c r="B232" s="77" t="s">
        <v>84</v>
      </c>
      <c r="C232" s="77" t="s">
        <v>85</v>
      </c>
      <c r="D232" s="77" t="s">
        <v>5030</v>
      </c>
      <c r="E232" s="77" t="s">
        <v>5031</v>
      </c>
      <c r="F232" s="77" t="s">
        <v>3108</v>
      </c>
      <c r="G232" s="77" t="s">
        <v>5032</v>
      </c>
      <c r="H232" s="77" t="s">
        <v>5033</v>
      </c>
      <c r="I232" s="77"/>
      <c r="J232" s="77" t="s">
        <v>129</v>
      </c>
      <c r="K232" s="77" t="s">
        <v>24</v>
      </c>
      <c r="L232" s="77" t="s">
        <v>92</v>
      </c>
      <c r="M232" s="77" t="s">
        <v>93</v>
      </c>
      <c r="N232" s="77" t="s">
        <v>3111</v>
      </c>
      <c r="O232" s="77"/>
      <c r="P232" s="77"/>
      <c r="Q232" s="77" t="s">
        <v>5030</v>
      </c>
      <c r="R232" s="77" t="s">
        <v>24</v>
      </c>
      <c r="S232" s="77" t="s">
        <v>5034</v>
      </c>
      <c r="T232" s="77" t="s">
        <v>96</v>
      </c>
      <c r="U232" s="77" t="s">
        <v>5035</v>
      </c>
      <c r="V232" s="77" t="s">
        <v>98</v>
      </c>
      <c r="W232" s="77" t="s">
        <v>267</v>
      </c>
      <c r="X232" s="77" t="s">
        <v>129</v>
      </c>
      <c r="Y232" s="77" t="s">
        <v>1997</v>
      </c>
      <c r="Z232" s="77" t="s">
        <v>717</v>
      </c>
      <c r="AA232" s="77" t="s">
        <v>718</v>
      </c>
      <c r="AB232" s="77" t="s">
        <v>5030</v>
      </c>
      <c r="AC232" s="77">
        <v>5600188</v>
      </c>
      <c r="AD232" s="77" t="s">
        <v>24</v>
      </c>
      <c r="AE232" s="77" t="s">
        <v>5036</v>
      </c>
      <c r="AF232" s="77" t="s">
        <v>24</v>
      </c>
      <c r="AG232" s="77" t="s">
        <v>5037</v>
      </c>
      <c r="AH232" s="77" t="s">
        <v>5038</v>
      </c>
      <c r="AI232" s="77" t="s">
        <v>319</v>
      </c>
      <c r="AJ232" s="77" t="s">
        <v>107</v>
      </c>
      <c r="AK232" s="77" t="s">
        <v>114</v>
      </c>
      <c r="AL232" s="77">
        <v>16500</v>
      </c>
      <c r="AM232" s="77"/>
      <c r="AN232" s="77" t="s">
        <v>3108</v>
      </c>
      <c r="AO232" s="77" t="s">
        <v>300</v>
      </c>
      <c r="AP232" s="77" t="s">
        <v>275</v>
      </c>
      <c r="AQ232" s="77"/>
      <c r="AR232" s="77" t="s">
        <v>5039</v>
      </c>
      <c r="AS232" s="77"/>
      <c r="AT232" s="77" t="s">
        <v>2413</v>
      </c>
      <c r="AU232" s="77"/>
      <c r="AV232" s="77" t="s">
        <v>5040</v>
      </c>
      <c r="AW232" s="77"/>
      <c r="AX232" s="77"/>
      <c r="AY232" s="77"/>
      <c r="AZ232" s="77"/>
      <c r="BA232" s="77">
        <v>60821190</v>
      </c>
      <c r="BB232" s="77" t="s">
        <v>113</v>
      </c>
      <c r="BC232" s="77" t="s">
        <v>324</v>
      </c>
      <c r="BD232" s="77" t="s">
        <v>633</v>
      </c>
      <c r="BE232" s="77" t="s">
        <v>114</v>
      </c>
      <c r="BF232" s="77"/>
      <c r="BG232" s="77" t="s">
        <v>362</v>
      </c>
      <c r="BH232" s="77" t="s">
        <v>181</v>
      </c>
      <c r="BI232" s="77" t="s">
        <v>114</v>
      </c>
      <c r="BJ232" s="77"/>
      <c r="BK232" s="77"/>
      <c r="BL232" s="77"/>
      <c r="BM232" s="77" t="s">
        <v>140</v>
      </c>
      <c r="BN232" s="77" t="s">
        <v>93</v>
      </c>
    </row>
    <row r="233" spans="1:66">
      <c r="A233" s="77">
        <v>257</v>
      </c>
      <c r="B233" s="77" t="s">
        <v>84</v>
      </c>
      <c r="C233" s="77" t="s">
        <v>85</v>
      </c>
      <c r="D233" s="77" t="s">
        <v>117</v>
      </c>
      <c r="E233" s="77" t="s">
        <v>5041</v>
      </c>
      <c r="F233" s="77" t="s">
        <v>2692</v>
      </c>
      <c r="G233" s="77" t="s">
        <v>5042</v>
      </c>
      <c r="H233" s="77" t="s">
        <v>2973</v>
      </c>
      <c r="I233" s="77"/>
      <c r="J233" s="77" t="s">
        <v>91</v>
      </c>
      <c r="K233" s="77" t="s">
        <v>24</v>
      </c>
      <c r="L233" s="77" t="s">
        <v>2466</v>
      </c>
      <c r="M233" s="77" t="s">
        <v>2974</v>
      </c>
      <c r="N233" s="77" t="s">
        <v>114</v>
      </c>
      <c r="O233" s="77"/>
      <c r="P233" s="77"/>
      <c r="Q233" s="77" t="s">
        <v>5043</v>
      </c>
      <c r="R233" s="77" t="s">
        <v>24</v>
      </c>
      <c r="S233" s="77" t="s">
        <v>5044</v>
      </c>
      <c r="T233" s="77" t="s">
        <v>126</v>
      </c>
      <c r="U233" s="77" t="s">
        <v>5045</v>
      </c>
      <c r="V233" s="77" t="s">
        <v>312</v>
      </c>
      <c r="W233" s="77" t="s">
        <v>267</v>
      </c>
      <c r="X233" s="77" t="s">
        <v>91</v>
      </c>
      <c r="Y233" s="77" t="s">
        <v>5046</v>
      </c>
      <c r="Z233" s="77" t="s">
        <v>5047</v>
      </c>
      <c r="AA233" s="77" t="s">
        <v>5048</v>
      </c>
      <c r="AB233" s="77" t="s">
        <v>5043</v>
      </c>
      <c r="AC233" s="77">
        <v>5600150</v>
      </c>
      <c r="AD233" s="77" t="s">
        <v>24</v>
      </c>
      <c r="AE233" s="77" t="s">
        <v>5049</v>
      </c>
      <c r="AF233" s="77" t="s">
        <v>24</v>
      </c>
      <c r="AG233" s="77" t="s">
        <v>5050</v>
      </c>
      <c r="AH233" s="77" t="s">
        <v>272</v>
      </c>
      <c r="AI233" s="77" t="s">
        <v>273</v>
      </c>
      <c r="AJ233" s="77" t="s">
        <v>107</v>
      </c>
      <c r="AK233" s="77" t="s">
        <v>114</v>
      </c>
      <c r="AL233" s="77">
        <v>2840</v>
      </c>
      <c r="AM233" s="77"/>
      <c r="AN233" s="77" t="s">
        <v>114</v>
      </c>
      <c r="AO233" s="77" t="s">
        <v>274</v>
      </c>
      <c r="AP233" s="77" t="s">
        <v>275</v>
      </c>
      <c r="AQ233" s="77" t="s">
        <v>276</v>
      </c>
      <c r="AR233" s="77" t="s">
        <v>5051</v>
      </c>
      <c r="AS233" s="77" t="s">
        <v>5052</v>
      </c>
      <c r="AT233" s="77" t="s">
        <v>2413</v>
      </c>
      <c r="AU233" s="77"/>
      <c r="AV233" s="77" t="s">
        <v>5053</v>
      </c>
      <c r="AW233" s="77"/>
      <c r="AX233" s="77"/>
      <c r="AY233" s="77"/>
      <c r="AZ233" s="77"/>
      <c r="BA233" s="77">
        <v>84303629</v>
      </c>
      <c r="BB233" s="77" t="s">
        <v>113</v>
      </c>
      <c r="BC233" s="77" t="s">
        <v>324</v>
      </c>
      <c r="BD233" s="77" t="s">
        <v>809</v>
      </c>
      <c r="BE233" s="77" t="s">
        <v>114</v>
      </c>
      <c r="BF233" s="77"/>
      <c r="BG233" s="77" t="s">
        <v>362</v>
      </c>
      <c r="BH233" s="77" t="s">
        <v>181</v>
      </c>
      <c r="BI233" s="77" t="s">
        <v>114</v>
      </c>
      <c r="BJ233" s="77"/>
      <c r="BK233" s="77" t="s">
        <v>201</v>
      </c>
      <c r="BL233" s="77"/>
      <c r="BM233" s="77" t="s">
        <v>380</v>
      </c>
      <c r="BN233" s="77" t="s">
        <v>141</v>
      </c>
    </row>
    <row r="234" spans="1:66">
      <c r="A234" s="77">
        <v>258</v>
      </c>
      <c r="B234" s="77" t="s">
        <v>84</v>
      </c>
      <c r="C234" s="77" t="s">
        <v>85</v>
      </c>
      <c r="D234" s="77" t="s">
        <v>223</v>
      </c>
      <c r="E234" s="77" t="s">
        <v>5054</v>
      </c>
      <c r="F234" s="77" t="s">
        <v>285</v>
      </c>
      <c r="G234" s="77" t="s">
        <v>5055</v>
      </c>
      <c r="H234" s="77" t="s">
        <v>3913</v>
      </c>
      <c r="I234" s="77" t="s">
        <v>114</v>
      </c>
      <c r="J234" s="77" t="s">
        <v>129</v>
      </c>
      <c r="K234" s="77" t="s">
        <v>19</v>
      </c>
      <c r="L234" s="77" t="s">
        <v>2352</v>
      </c>
      <c r="M234" s="77" t="s">
        <v>2352</v>
      </c>
      <c r="N234" s="77" t="s">
        <v>114</v>
      </c>
      <c r="O234" s="77"/>
      <c r="P234" s="77"/>
      <c r="Q234" s="77" t="s">
        <v>5056</v>
      </c>
      <c r="R234" s="77" t="s">
        <v>19</v>
      </c>
      <c r="S234" s="77" t="s">
        <v>5057</v>
      </c>
      <c r="T234" s="77" t="s">
        <v>126</v>
      </c>
      <c r="U234" s="77" t="s">
        <v>5058</v>
      </c>
      <c r="V234" s="77" t="s">
        <v>98</v>
      </c>
      <c r="W234" s="77" t="s">
        <v>267</v>
      </c>
      <c r="X234" s="77" t="s">
        <v>129</v>
      </c>
      <c r="Y234" s="77" t="s">
        <v>167</v>
      </c>
      <c r="Z234" s="77" t="s">
        <v>766</v>
      </c>
      <c r="AA234" s="77" t="s">
        <v>441</v>
      </c>
      <c r="AB234" s="77" t="s">
        <v>5056</v>
      </c>
      <c r="AC234" s="77">
        <v>5557730</v>
      </c>
      <c r="AD234" s="77" t="s">
        <v>19</v>
      </c>
      <c r="AE234" s="77" t="s">
        <v>5059</v>
      </c>
      <c r="AF234" s="77" t="s">
        <v>19</v>
      </c>
      <c r="AG234" s="77" t="s">
        <v>5059</v>
      </c>
      <c r="AH234" s="77" t="s">
        <v>2256</v>
      </c>
      <c r="AI234" s="77" t="s">
        <v>273</v>
      </c>
      <c r="AJ234" s="77" t="s">
        <v>107</v>
      </c>
      <c r="AK234" s="77" t="s">
        <v>114</v>
      </c>
      <c r="AL234" s="77">
        <v>6109</v>
      </c>
      <c r="AM234" s="77"/>
      <c r="AN234" s="77" t="s">
        <v>114</v>
      </c>
      <c r="AO234" s="77" t="s">
        <v>274</v>
      </c>
      <c r="AP234" s="77" t="s">
        <v>275</v>
      </c>
      <c r="AQ234" s="77" t="s">
        <v>657</v>
      </c>
      <c r="AR234" s="77" t="s">
        <v>5060</v>
      </c>
      <c r="AS234" s="77" t="s">
        <v>5061</v>
      </c>
      <c r="AT234" s="77" t="s">
        <v>2413</v>
      </c>
      <c r="AU234" s="77"/>
      <c r="AV234" s="77" t="s">
        <v>5062</v>
      </c>
      <c r="AW234" s="77"/>
      <c r="AX234" s="77"/>
      <c r="AY234" s="77"/>
      <c r="AZ234" s="77"/>
      <c r="BA234" s="77">
        <v>84522783</v>
      </c>
      <c r="BB234" s="77" t="s">
        <v>113</v>
      </c>
      <c r="BC234" s="77" t="s">
        <v>324</v>
      </c>
      <c r="BD234" s="77" t="s">
        <v>273</v>
      </c>
      <c r="BE234" s="77" t="s">
        <v>114</v>
      </c>
      <c r="BF234" s="77"/>
      <c r="BG234" s="77" t="s">
        <v>139</v>
      </c>
      <c r="BH234" s="77" t="s">
        <v>181</v>
      </c>
      <c r="BI234" s="77" t="s">
        <v>114</v>
      </c>
      <c r="BJ234" s="77"/>
      <c r="BK234" s="77" t="s">
        <v>201</v>
      </c>
      <c r="BL234" s="77"/>
      <c r="BM234" s="77" t="s">
        <v>115</v>
      </c>
      <c r="BN234" s="77" t="s">
        <v>141</v>
      </c>
    </row>
    <row r="235" spans="1:66">
      <c r="A235" s="77">
        <v>259</v>
      </c>
      <c r="B235" s="77" t="s">
        <v>84</v>
      </c>
      <c r="C235" s="77" t="s">
        <v>85</v>
      </c>
      <c r="D235" s="77" t="s">
        <v>223</v>
      </c>
      <c r="E235" s="77" t="s">
        <v>5063</v>
      </c>
      <c r="F235" s="77" t="s">
        <v>451</v>
      </c>
      <c r="G235" s="77" t="s">
        <v>5064</v>
      </c>
      <c r="H235" s="77" t="s">
        <v>5065</v>
      </c>
      <c r="I235" s="77" t="s">
        <v>114</v>
      </c>
      <c r="J235" s="77" t="s">
        <v>121</v>
      </c>
      <c r="K235" s="77" t="s">
        <v>26</v>
      </c>
      <c r="L235" s="77" t="s">
        <v>2628</v>
      </c>
      <c r="M235" s="77" t="s">
        <v>2629</v>
      </c>
      <c r="N235" s="77" t="s">
        <v>114</v>
      </c>
      <c r="O235" s="77"/>
      <c r="P235" s="77"/>
      <c r="Q235" s="77" t="s">
        <v>5066</v>
      </c>
      <c r="R235" s="77" t="s">
        <v>26</v>
      </c>
      <c r="S235" s="77" t="s">
        <v>5067</v>
      </c>
      <c r="T235" s="77" t="s">
        <v>126</v>
      </c>
      <c r="U235" s="77" t="s">
        <v>5068</v>
      </c>
      <c r="V235" s="77" t="s">
        <v>98</v>
      </c>
      <c r="W235" s="77" t="s">
        <v>267</v>
      </c>
      <c r="X235" s="77" t="s">
        <v>174</v>
      </c>
      <c r="Y235" s="77" t="s">
        <v>705</v>
      </c>
      <c r="Z235" s="77" t="s">
        <v>706</v>
      </c>
      <c r="AA235" s="77" t="s">
        <v>154</v>
      </c>
      <c r="AB235" s="77" t="s">
        <v>5066</v>
      </c>
      <c r="AC235" s="77">
        <v>5557685</v>
      </c>
      <c r="AD235" s="77" t="s">
        <v>26</v>
      </c>
      <c r="AE235" s="77" t="s">
        <v>5068</v>
      </c>
      <c r="AF235" s="77" t="s">
        <v>26</v>
      </c>
      <c r="AG235" s="77" t="s">
        <v>5068</v>
      </c>
      <c r="AH235" s="77" t="s">
        <v>272</v>
      </c>
      <c r="AI235" s="77" t="s">
        <v>273</v>
      </c>
      <c r="AJ235" s="77" t="s">
        <v>107</v>
      </c>
      <c r="AK235" s="77" t="s">
        <v>114</v>
      </c>
      <c r="AL235" s="77">
        <v>5680</v>
      </c>
      <c r="AM235" s="77"/>
      <c r="AN235" s="77" t="s">
        <v>114</v>
      </c>
      <c r="AO235" s="77" t="s">
        <v>274</v>
      </c>
      <c r="AP235" s="77" t="s">
        <v>275</v>
      </c>
      <c r="AQ235" s="77" t="s">
        <v>276</v>
      </c>
      <c r="AR235" s="77" t="s">
        <v>5069</v>
      </c>
      <c r="AS235" s="77" t="s">
        <v>5070</v>
      </c>
      <c r="AT235" s="77" t="s">
        <v>2413</v>
      </c>
      <c r="AU235" s="77"/>
      <c r="AV235" s="77" t="s">
        <v>5071</v>
      </c>
      <c r="AW235" s="77"/>
      <c r="AX235" s="77"/>
      <c r="AY235" s="77"/>
      <c r="AZ235" s="77"/>
      <c r="BA235" s="77">
        <v>80559090</v>
      </c>
      <c r="BB235" s="77" t="s">
        <v>113</v>
      </c>
      <c r="BC235" s="77" t="s">
        <v>324</v>
      </c>
      <c r="BD235" s="77" t="s">
        <v>273</v>
      </c>
      <c r="BE235" s="77" t="s">
        <v>114</v>
      </c>
      <c r="BF235" s="77"/>
      <c r="BG235" s="77" t="s">
        <v>362</v>
      </c>
      <c r="BH235" s="77" t="s">
        <v>113</v>
      </c>
      <c r="BI235" s="77" t="s">
        <v>114</v>
      </c>
      <c r="BJ235" s="77"/>
      <c r="BK235" s="77" t="s">
        <v>201</v>
      </c>
      <c r="BL235" s="77"/>
      <c r="BM235" s="77" t="s">
        <v>140</v>
      </c>
      <c r="BN235" s="77" t="s">
        <v>141</v>
      </c>
    </row>
    <row r="236" spans="1:66">
      <c r="A236" s="77">
        <v>260</v>
      </c>
      <c r="B236" s="77" t="s">
        <v>84</v>
      </c>
      <c r="C236" s="77" t="s">
        <v>85</v>
      </c>
      <c r="D236" s="77" t="s">
        <v>5072</v>
      </c>
      <c r="E236" s="77" t="s">
        <v>5073</v>
      </c>
      <c r="F236" s="77" t="s">
        <v>2380</v>
      </c>
      <c r="G236" s="77" t="s">
        <v>5074</v>
      </c>
      <c r="H236" s="77" t="s">
        <v>5075</v>
      </c>
      <c r="I236" s="77" t="s">
        <v>114</v>
      </c>
      <c r="J236" s="77" t="s">
        <v>129</v>
      </c>
      <c r="K236" s="77" t="s">
        <v>29</v>
      </c>
      <c r="L236" s="77" t="s">
        <v>2383</v>
      </c>
      <c r="M236" s="77" t="s">
        <v>2539</v>
      </c>
      <c r="N236" s="77" t="s">
        <v>114</v>
      </c>
      <c r="O236" s="77"/>
      <c r="P236" s="77"/>
      <c r="Q236" s="77" t="s">
        <v>5072</v>
      </c>
      <c r="R236" s="77" t="s">
        <v>29</v>
      </c>
      <c r="S236" s="77" t="s">
        <v>5076</v>
      </c>
      <c r="T236" s="77" t="s">
        <v>96</v>
      </c>
      <c r="U236" s="77" t="s">
        <v>5077</v>
      </c>
      <c r="V236" s="77" t="s">
        <v>98</v>
      </c>
      <c r="W236" s="77" t="s">
        <v>1039</v>
      </c>
      <c r="X236" s="77" t="s">
        <v>129</v>
      </c>
      <c r="Y236" s="77" t="s">
        <v>568</v>
      </c>
      <c r="Z236" s="77" t="s">
        <v>569</v>
      </c>
      <c r="AA236" s="77" t="s">
        <v>3997</v>
      </c>
      <c r="AB236" s="77" t="s">
        <v>5072</v>
      </c>
      <c r="AC236" s="77">
        <v>5557683</v>
      </c>
      <c r="AD236" s="77" t="s">
        <v>29</v>
      </c>
      <c r="AE236" s="77" t="s">
        <v>5078</v>
      </c>
      <c r="AF236" s="77" t="s">
        <v>29</v>
      </c>
      <c r="AG236" s="77" t="s">
        <v>5078</v>
      </c>
      <c r="AH236" s="77" t="s">
        <v>1096</v>
      </c>
      <c r="AI236" s="77" t="s">
        <v>1049</v>
      </c>
      <c r="AJ236" s="77" t="s">
        <v>107</v>
      </c>
      <c r="AK236" s="77" t="s">
        <v>114</v>
      </c>
      <c r="AL236" s="77">
        <v>6031</v>
      </c>
      <c r="AM236" s="77"/>
      <c r="AN236" s="77" t="s">
        <v>114</v>
      </c>
      <c r="AO236" s="77" t="s">
        <v>300</v>
      </c>
      <c r="AP236" s="77" t="s">
        <v>275</v>
      </c>
      <c r="AQ236" s="77" t="s">
        <v>276</v>
      </c>
      <c r="AR236" s="77" t="s">
        <v>5079</v>
      </c>
      <c r="AS236" s="77" t="s">
        <v>5080</v>
      </c>
      <c r="AT236" s="77" t="s">
        <v>2413</v>
      </c>
      <c r="AU236" s="77"/>
      <c r="AV236" s="77" t="s">
        <v>5081</v>
      </c>
      <c r="AW236" s="77"/>
      <c r="AX236" s="77"/>
      <c r="AY236" s="77"/>
      <c r="AZ236" s="77"/>
      <c r="BA236" s="77">
        <v>56217738</v>
      </c>
      <c r="BB236" s="77" t="s">
        <v>113</v>
      </c>
      <c r="BC236" s="77" t="s">
        <v>324</v>
      </c>
      <c r="BD236" s="77" t="s">
        <v>1049</v>
      </c>
      <c r="BE236" s="77" t="s">
        <v>114</v>
      </c>
      <c r="BF236" s="77"/>
      <c r="BG236" s="77" t="s">
        <v>362</v>
      </c>
      <c r="BH236" s="77" t="s">
        <v>181</v>
      </c>
      <c r="BI236" s="77" t="s">
        <v>114</v>
      </c>
      <c r="BJ236" s="77"/>
      <c r="BK236" s="77" t="s">
        <v>201</v>
      </c>
      <c r="BL236" s="77"/>
      <c r="BM236" s="77" t="s">
        <v>115</v>
      </c>
      <c r="BN236" s="77" t="s">
        <v>239</v>
      </c>
    </row>
    <row r="237" spans="1:66">
      <c r="A237" s="77">
        <v>261</v>
      </c>
      <c r="B237" s="77" t="s">
        <v>84</v>
      </c>
      <c r="C237" s="77" t="s">
        <v>85</v>
      </c>
      <c r="D237" s="77" t="s">
        <v>5082</v>
      </c>
      <c r="E237" s="77" t="s">
        <v>5083</v>
      </c>
      <c r="F237" s="77" t="s">
        <v>2519</v>
      </c>
      <c r="G237" s="77" t="s">
        <v>5084</v>
      </c>
      <c r="H237" s="77" t="s">
        <v>5085</v>
      </c>
      <c r="I237" s="77" t="s">
        <v>2777</v>
      </c>
      <c r="J237" s="77"/>
      <c r="K237" s="77" t="s">
        <v>2326</v>
      </c>
      <c r="L237" s="77" t="s">
        <v>2479</v>
      </c>
      <c r="M237" s="77" t="s">
        <v>2779</v>
      </c>
      <c r="N237" s="77" t="s">
        <v>114</v>
      </c>
      <c r="O237" s="77" t="s">
        <v>2326</v>
      </c>
      <c r="P237" s="77" t="s">
        <v>5086</v>
      </c>
      <c r="Q237" s="77" t="s">
        <v>5087</v>
      </c>
      <c r="R237" s="77" t="s">
        <v>35</v>
      </c>
      <c r="S237" s="77" t="s">
        <v>5088</v>
      </c>
      <c r="T237" s="77" t="s">
        <v>126</v>
      </c>
      <c r="U237" s="77" t="s">
        <v>5089</v>
      </c>
      <c r="V237" s="77" t="s">
        <v>98</v>
      </c>
      <c r="W237" s="77" t="s">
        <v>267</v>
      </c>
      <c r="X237" s="77" t="s">
        <v>91</v>
      </c>
      <c r="Y237" s="77" t="s">
        <v>5090</v>
      </c>
      <c r="Z237" s="77" t="s">
        <v>5091</v>
      </c>
      <c r="AA237" s="77" t="s">
        <v>5091</v>
      </c>
      <c r="AB237" s="77" t="s">
        <v>5087</v>
      </c>
      <c r="AC237" s="77">
        <v>5557665</v>
      </c>
      <c r="AD237" s="77" t="s">
        <v>35</v>
      </c>
      <c r="AE237" s="77" t="s">
        <v>5092</v>
      </c>
      <c r="AF237" s="77" t="s">
        <v>35</v>
      </c>
      <c r="AG237" s="77" t="s">
        <v>5093</v>
      </c>
      <c r="AH237" s="77" t="s">
        <v>272</v>
      </c>
      <c r="AI237" s="77" t="s">
        <v>273</v>
      </c>
      <c r="AJ237" s="77" t="s">
        <v>107</v>
      </c>
      <c r="AK237" s="77" t="s">
        <v>114</v>
      </c>
      <c r="AL237" s="77">
        <v>5632</v>
      </c>
      <c r="AM237" s="77"/>
      <c r="AN237" s="77" t="s">
        <v>114</v>
      </c>
      <c r="AO237" s="77" t="s">
        <v>274</v>
      </c>
      <c r="AP237" s="77" t="s">
        <v>275</v>
      </c>
      <c r="AQ237" s="77" t="s">
        <v>276</v>
      </c>
      <c r="AR237" s="77" t="s">
        <v>5094</v>
      </c>
      <c r="AS237" s="77" t="s">
        <v>5095</v>
      </c>
      <c r="AT237" s="77" t="s">
        <v>2413</v>
      </c>
      <c r="AU237" s="77"/>
      <c r="AV237" s="77" t="s">
        <v>5096</v>
      </c>
      <c r="AW237" s="77"/>
      <c r="AX237" s="77"/>
      <c r="AY237" s="77"/>
      <c r="AZ237" s="77"/>
      <c r="BA237" s="77">
        <v>84883376</v>
      </c>
      <c r="BB237" s="77" t="s">
        <v>113</v>
      </c>
      <c r="BC237" s="77" t="s">
        <v>324</v>
      </c>
      <c r="BD237" s="77" t="s">
        <v>273</v>
      </c>
      <c r="BE237" s="77" t="s">
        <v>114</v>
      </c>
      <c r="BF237" s="77"/>
      <c r="BG237" s="77" t="s">
        <v>112</v>
      </c>
      <c r="BH237" s="77" t="s">
        <v>181</v>
      </c>
      <c r="BI237" s="77" t="s">
        <v>114</v>
      </c>
      <c r="BJ237" s="77"/>
      <c r="BK237" s="77" t="s">
        <v>201</v>
      </c>
      <c r="BL237" s="77"/>
      <c r="BM237" s="77" t="s">
        <v>115</v>
      </c>
      <c r="BN237" s="77" t="s">
        <v>2533</v>
      </c>
    </row>
    <row r="238" spans="1:66">
      <c r="A238" s="77">
        <v>262</v>
      </c>
      <c r="B238" s="77" t="s">
        <v>84</v>
      </c>
      <c r="C238" s="77" t="s">
        <v>85</v>
      </c>
      <c r="D238" s="77" t="s">
        <v>5097</v>
      </c>
      <c r="E238" s="77" t="s">
        <v>5098</v>
      </c>
      <c r="F238" s="77" t="s">
        <v>2519</v>
      </c>
      <c r="G238" s="77" t="s">
        <v>5099</v>
      </c>
      <c r="H238" s="77" t="s">
        <v>5100</v>
      </c>
      <c r="I238" s="77" t="s">
        <v>5101</v>
      </c>
      <c r="J238" s="77"/>
      <c r="K238" s="77" t="s">
        <v>2401</v>
      </c>
      <c r="L238" s="77" t="s">
        <v>2479</v>
      </c>
      <c r="M238" s="77" t="s">
        <v>2480</v>
      </c>
      <c r="N238" s="77" t="s">
        <v>114</v>
      </c>
      <c r="O238" s="77" t="s">
        <v>2401</v>
      </c>
      <c r="P238" s="77" t="s">
        <v>5102</v>
      </c>
      <c r="Q238" s="77" t="s">
        <v>5103</v>
      </c>
      <c r="R238" s="77" t="s">
        <v>19</v>
      </c>
      <c r="S238" s="77" t="s">
        <v>5104</v>
      </c>
      <c r="T238" s="77" t="s">
        <v>126</v>
      </c>
      <c r="U238" s="77" t="s">
        <v>5105</v>
      </c>
      <c r="V238" s="77" t="s">
        <v>98</v>
      </c>
      <c r="W238" s="77" t="s">
        <v>1039</v>
      </c>
      <c r="X238" s="77" t="s">
        <v>191</v>
      </c>
      <c r="Y238" s="77" t="s">
        <v>1236</v>
      </c>
      <c r="Z238" s="77" t="s">
        <v>5106</v>
      </c>
      <c r="AA238" s="77" t="s">
        <v>1341</v>
      </c>
      <c r="AB238" s="77" t="s">
        <v>5103</v>
      </c>
      <c r="AC238" s="77">
        <v>5557516</v>
      </c>
      <c r="AD238" s="77" t="s">
        <v>19</v>
      </c>
      <c r="AE238" s="77" t="s">
        <v>5107</v>
      </c>
      <c r="AF238" s="77" t="s">
        <v>19</v>
      </c>
      <c r="AG238" s="77" t="s">
        <v>5108</v>
      </c>
      <c r="AH238" s="77" t="s">
        <v>2231</v>
      </c>
      <c r="AI238" s="77" t="s">
        <v>1049</v>
      </c>
      <c r="AJ238" s="77" t="s">
        <v>107</v>
      </c>
      <c r="AK238" s="77" t="s">
        <v>114</v>
      </c>
      <c r="AL238" s="77">
        <v>5460</v>
      </c>
      <c r="AM238" s="77"/>
      <c r="AN238" s="77" t="s">
        <v>114</v>
      </c>
      <c r="AO238" s="77" t="s">
        <v>274</v>
      </c>
      <c r="AP238" s="77" t="s">
        <v>275</v>
      </c>
      <c r="AQ238" s="77" t="s">
        <v>276</v>
      </c>
      <c r="AR238" s="77" t="s">
        <v>5109</v>
      </c>
      <c r="AS238" s="77" t="s">
        <v>5110</v>
      </c>
      <c r="AT238" s="77" t="s">
        <v>2413</v>
      </c>
      <c r="AU238" s="77"/>
      <c r="AV238" s="77" t="s">
        <v>5111</v>
      </c>
      <c r="AW238" s="77"/>
      <c r="AX238" s="77"/>
      <c r="AY238" s="77"/>
      <c r="AZ238" s="77"/>
      <c r="BA238" s="77">
        <v>84558161</v>
      </c>
      <c r="BB238" s="77" t="s">
        <v>113</v>
      </c>
      <c r="BC238" s="77" t="s">
        <v>324</v>
      </c>
      <c r="BD238" s="77" t="s">
        <v>1049</v>
      </c>
      <c r="BE238" s="77" t="s">
        <v>114</v>
      </c>
      <c r="BF238" s="77"/>
      <c r="BG238" s="77" t="s">
        <v>139</v>
      </c>
      <c r="BH238" s="77" t="s">
        <v>181</v>
      </c>
      <c r="BI238" s="77" t="s">
        <v>114</v>
      </c>
      <c r="BJ238" s="77"/>
      <c r="BK238" s="77" t="s">
        <v>201</v>
      </c>
      <c r="BL238" s="77"/>
      <c r="BM238" s="77" t="s">
        <v>140</v>
      </c>
      <c r="BN238" s="77" t="s">
        <v>2533</v>
      </c>
    </row>
    <row r="239" spans="1:66">
      <c r="A239" s="77">
        <v>263</v>
      </c>
      <c r="B239" s="77" t="s">
        <v>84</v>
      </c>
      <c r="C239" s="77" t="s">
        <v>85</v>
      </c>
      <c r="D239" s="77" t="s">
        <v>117</v>
      </c>
      <c r="E239" s="77" t="s">
        <v>5041</v>
      </c>
      <c r="F239" s="77" t="s">
        <v>2692</v>
      </c>
      <c r="G239" s="77" t="s">
        <v>5042</v>
      </c>
      <c r="H239" s="77" t="s">
        <v>2973</v>
      </c>
      <c r="I239" s="77"/>
      <c r="J239" s="77" t="s">
        <v>91</v>
      </c>
      <c r="K239" s="77" t="s">
        <v>24</v>
      </c>
      <c r="L239" s="77" t="s">
        <v>2466</v>
      </c>
      <c r="M239" s="77" t="s">
        <v>2974</v>
      </c>
      <c r="N239" s="77" t="s">
        <v>114</v>
      </c>
      <c r="O239" s="77"/>
      <c r="P239" s="77"/>
      <c r="Q239" s="77" t="s">
        <v>5043</v>
      </c>
      <c r="R239" s="77" t="s">
        <v>24</v>
      </c>
      <c r="S239" s="77" t="s">
        <v>5044</v>
      </c>
      <c r="T239" s="77" t="s">
        <v>126</v>
      </c>
      <c r="U239" s="77" t="s">
        <v>5045</v>
      </c>
      <c r="V239" s="77" t="s">
        <v>312</v>
      </c>
      <c r="W239" s="77" t="s">
        <v>267</v>
      </c>
      <c r="X239" s="77" t="s">
        <v>91</v>
      </c>
      <c r="Y239" s="77" t="s">
        <v>5046</v>
      </c>
      <c r="Z239" s="77" t="s">
        <v>5047</v>
      </c>
      <c r="AA239" s="77" t="s">
        <v>5048</v>
      </c>
      <c r="AB239" s="77" t="s">
        <v>5043</v>
      </c>
      <c r="AC239" s="77">
        <v>5557512</v>
      </c>
      <c r="AD239" s="77" t="s">
        <v>29</v>
      </c>
      <c r="AE239" s="77" t="s">
        <v>5049</v>
      </c>
      <c r="AF239" s="77" t="s">
        <v>24</v>
      </c>
      <c r="AG239" s="77" t="s">
        <v>5050</v>
      </c>
      <c r="AH239" s="77"/>
      <c r="AI239" s="77" t="s">
        <v>809</v>
      </c>
      <c r="AJ239" s="77" t="s">
        <v>107</v>
      </c>
      <c r="AK239" s="77" t="s">
        <v>114</v>
      </c>
      <c r="AL239" s="77">
        <v>2840</v>
      </c>
      <c r="AM239" s="77"/>
      <c r="AN239" s="77" t="s">
        <v>114</v>
      </c>
      <c r="AO239" s="77" t="s">
        <v>2360</v>
      </c>
      <c r="AP239" s="77" t="s">
        <v>275</v>
      </c>
      <c r="AQ239" s="77"/>
      <c r="AR239" s="77" t="s">
        <v>5051</v>
      </c>
      <c r="AS239" s="77"/>
      <c r="AT239" s="77"/>
      <c r="AU239" s="77"/>
      <c r="AV239" s="77" t="s">
        <v>5053</v>
      </c>
      <c r="AW239" s="77"/>
      <c r="AX239" s="77"/>
      <c r="AY239" s="77"/>
      <c r="AZ239" s="77"/>
      <c r="BA239" s="77">
        <v>84303629</v>
      </c>
      <c r="BB239" s="77" t="s">
        <v>113</v>
      </c>
      <c r="BC239" s="77" t="s">
        <v>324</v>
      </c>
      <c r="BD239" s="77" t="s">
        <v>809</v>
      </c>
      <c r="BE239" s="77" t="s">
        <v>114</v>
      </c>
      <c r="BF239" s="77"/>
      <c r="BG239" s="77" t="s">
        <v>362</v>
      </c>
      <c r="BH239" s="77" t="s">
        <v>113</v>
      </c>
      <c r="BI239" s="77" t="s">
        <v>114</v>
      </c>
      <c r="BJ239" s="77"/>
      <c r="BK239" s="77"/>
      <c r="BL239" s="77"/>
      <c r="BM239" s="77" t="s">
        <v>380</v>
      </c>
      <c r="BN239" s="77" t="s">
        <v>141</v>
      </c>
    </row>
    <row r="240" spans="1:66">
      <c r="A240" s="77">
        <v>264</v>
      </c>
      <c r="B240" s="77" t="s">
        <v>84</v>
      </c>
      <c r="C240" s="77" t="s">
        <v>85</v>
      </c>
      <c r="D240" s="77" t="s">
        <v>5112</v>
      </c>
      <c r="E240" s="77" t="s">
        <v>5113</v>
      </c>
      <c r="F240" s="77" t="s">
        <v>432</v>
      </c>
      <c r="G240" s="77" t="s">
        <v>5114</v>
      </c>
      <c r="H240" s="77" t="s">
        <v>5115</v>
      </c>
      <c r="I240" s="77"/>
      <c r="J240" s="77" t="s">
        <v>174</v>
      </c>
      <c r="K240" s="77" t="s">
        <v>26</v>
      </c>
      <c r="L240" s="77" t="s">
        <v>2479</v>
      </c>
      <c r="M240" s="77" t="s">
        <v>2523</v>
      </c>
      <c r="N240" s="77" t="s">
        <v>114</v>
      </c>
      <c r="O240" s="77"/>
      <c r="P240" s="77"/>
      <c r="Q240" s="77" t="s">
        <v>5112</v>
      </c>
      <c r="R240" s="77" t="s">
        <v>26</v>
      </c>
      <c r="S240" s="77" t="s">
        <v>5116</v>
      </c>
      <c r="T240" s="77" t="s">
        <v>126</v>
      </c>
      <c r="U240" s="77" t="s">
        <v>5117</v>
      </c>
      <c r="V240" s="77" t="s">
        <v>98</v>
      </c>
      <c r="W240" s="77" t="s">
        <v>267</v>
      </c>
      <c r="X240" s="77" t="s">
        <v>174</v>
      </c>
      <c r="Y240" s="77" t="s">
        <v>705</v>
      </c>
      <c r="Z240" s="77" t="s">
        <v>706</v>
      </c>
      <c r="AA240" s="77" t="s">
        <v>154</v>
      </c>
      <c r="AB240" s="77" t="s">
        <v>5112</v>
      </c>
      <c r="AC240" s="77">
        <v>5626376</v>
      </c>
      <c r="AD240" s="77" t="s">
        <v>26</v>
      </c>
      <c r="AE240" s="77" t="s">
        <v>5118</v>
      </c>
      <c r="AF240" s="77" t="s">
        <v>26</v>
      </c>
      <c r="AG240" s="77" t="s">
        <v>5118</v>
      </c>
      <c r="AH240" s="77" t="s">
        <v>272</v>
      </c>
      <c r="AI240" s="77" t="s">
        <v>273</v>
      </c>
      <c r="AJ240" s="77" t="s">
        <v>107</v>
      </c>
      <c r="AK240" s="77" t="s">
        <v>114</v>
      </c>
      <c r="AL240" s="77">
        <v>5550</v>
      </c>
      <c r="AM240" s="77"/>
      <c r="AN240" s="77" t="s">
        <v>114</v>
      </c>
      <c r="AO240" s="77" t="s">
        <v>274</v>
      </c>
      <c r="AP240" s="77" t="s">
        <v>275</v>
      </c>
      <c r="AQ240" s="77" t="s">
        <v>484</v>
      </c>
      <c r="AR240" s="77" t="s">
        <v>5119</v>
      </c>
      <c r="AS240" s="77" t="s">
        <v>5120</v>
      </c>
      <c r="AT240" s="77" t="s">
        <v>2430</v>
      </c>
      <c r="AU240" s="77"/>
      <c r="AV240" s="77" t="s">
        <v>5121</v>
      </c>
      <c r="AW240" s="77"/>
      <c r="AX240" s="77"/>
      <c r="AY240" s="77"/>
      <c r="AZ240" s="77"/>
      <c r="BA240" s="77">
        <v>74515084</v>
      </c>
      <c r="BB240" s="77" t="s">
        <v>113</v>
      </c>
      <c r="BC240" s="77" t="s">
        <v>324</v>
      </c>
      <c r="BD240" s="77" t="s">
        <v>273</v>
      </c>
      <c r="BE240" s="77" t="s">
        <v>114</v>
      </c>
      <c r="BF240" s="77"/>
      <c r="BG240" s="77" t="s">
        <v>362</v>
      </c>
      <c r="BH240" s="77" t="s">
        <v>181</v>
      </c>
      <c r="BI240" s="77" t="s">
        <v>114</v>
      </c>
      <c r="BJ240" s="77"/>
      <c r="BK240" s="77" t="s">
        <v>201</v>
      </c>
      <c r="BL240" s="77"/>
      <c r="BM240" s="77" t="s">
        <v>140</v>
      </c>
      <c r="BN240" s="77" t="s">
        <v>448</v>
      </c>
    </row>
    <row r="241" spans="1:66">
      <c r="A241" s="77">
        <v>265</v>
      </c>
      <c r="B241" s="77" t="s">
        <v>84</v>
      </c>
      <c r="C241" s="77" t="s">
        <v>85</v>
      </c>
      <c r="D241" s="77" t="s">
        <v>2657</v>
      </c>
      <c r="E241" s="77" t="s">
        <v>5122</v>
      </c>
      <c r="F241" s="77" t="s">
        <v>2659</v>
      </c>
      <c r="G241" s="77" t="s">
        <v>5123</v>
      </c>
      <c r="H241" s="77" t="s">
        <v>5124</v>
      </c>
      <c r="I241" s="77" t="s">
        <v>2662</v>
      </c>
      <c r="J241" s="77"/>
      <c r="K241" s="77" t="s">
        <v>2401</v>
      </c>
      <c r="L241" s="77" t="s">
        <v>2663</v>
      </c>
      <c r="M241" s="77" t="s">
        <v>5125</v>
      </c>
      <c r="N241" s="77" t="s">
        <v>114</v>
      </c>
      <c r="O241" s="77" t="s">
        <v>2401</v>
      </c>
      <c r="P241" s="77" t="s">
        <v>5126</v>
      </c>
      <c r="Q241" s="77" t="s">
        <v>5127</v>
      </c>
      <c r="R241" s="77" t="s">
        <v>35</v>
      </c>
      <c r="S241" s="77" t="s">
        <v>5128</v>
      </c>
      <c r="T241" s="77" t="s">
        <v>126</v>
      </c>
      <c r="U241" s="77" t="s">
        <v>5129</v>
      </c>
      <c r="V241" s="77" t="s">
        <v>98</v>
      </c>
      <c r="W241" s="77" t="s">
        <v>1039</v>
      </c>
      <c r="X241" s="77" t="s">
        <v>191</v>
      </c>
      <c r="Y241" s="77" t="s">
        <v>100</v>
      </c>
      <c r="Z241" s="77" t="s">
        <v>1417</v>
      </c>
      <c r="AA241" s="77" t="s">
        <v>2390</v>
      </c>
      <c r="AB241" s="77" t="s">
        <v>5127</v>
      </c>
      <c r="AC241" s="77">
        <v>5626357</v>
      </c>
      <c r="AD241" s="77" t="s">
        <v>35</v>
      </c>
      <c r="AE241" s="77" t="s">
        <v>5130</v>
      </c>
      <c r="AF241" s="77" t="s">
        <v>35</v>
      </c>
      <c r="AG241" s="77" t="s">
        <v>5131</v>
      </c>
      <c r="AH241" s="77" t="s">
        <v>5132</v>
      </c>
      <c r="AI241" s="77" t="s">
        <v>319</v>
      </c>
      <c r="AJ241" s="77" t="s">
        <v>107</v>
      </c>
      <c r="AK241" s="77" t="s">
        <v>114</v>
      </c>
      <c r="AL241" s="77">
        <v>8479</v>
      </c>
      <c r="AM241" s="77"/>
      <c r="AN241" s="77" t="s">
        <v>114</v>
      </c>
      <c r="AO241" s="77" t="s">
        <v>274</v>
      </c>
      <c r="AP241" s="77" t="s">
        <v>275</v>
      </c>
      <c r="AQ241" s="77"/>
      <c r="AR241" s="77" t="s">
        <v>5133</v>
      </c>
      <c r="AS241" s="77"/>
      <c r="AT241" s="77" t="s">
        <v>2430</v>
      </c>
      <c r="AU241" s="77"/>
      <c r="AV241" s="77" t="s">
        <v>5134</v>
      </c>
      <c r="AW241" s="77"/>
      <c r="AX241" s="77"/>
      <c r="AY241" s="77"/>
      <c r="AZ241" s="77"/>
      <c r="BA241" s="77">
        <v>84739996</v>
      </c>
      <c r="BB241" s="77" t="s">
        <v>113</v>
      </c>
      <c r="BC241" s="77" t="s">
        <v>324</v>
      </c>
      <c r="BD241" s="77" t="s">
        <v>1188</v>
      </c>
      <c r="BE241" s="77" t="s">
        <v>114</v>
      </c>
      <c r="BF241" s="77"/>
      <c r="BG241" s="77" t="s">
        <v>112</v>
      </c>
      <c r="BH241" s="77" t="s">
        <v>181</v>
      </c>
      <c r="BI241" s="77" t="s">
        <v>114</v>
      </c>
      <c r="BJ241" s="77"/>
      <c r="BK241" s="77"/>
      <c r="BL241" s="77"/>
      <c r="BM241" s="77" t="s">
        <v>115</v>
      </c>
      <c r="BN241" s="77" t="s">
        <v>2677</v>
      </c>
    </row>
    <row r="242" spans="1:66">
      <c r="A242" s="77">
        <v>266</v>
      </c>
      <c r="B242" s="77" t="s">
        <v>84</v>
      </c>
      <c r="C242" s="77" t="s">
        <v>85</v>
      </c>
      <c r="D242" s="77" t="s">
        <v>117</v>
      </c>
      <c r="E242" s="77" t="s">
        <v>5135</v>
      </c>
      <c r="F242" s="77" t="s">
        <v>2692</v>
      </c>
      <c r="G242" s="77" t="s">
        <v>5136</v>
      </c>
      <c r="H242" s="77" t="s">
        <v>5137</v>
      </c>
      <c r="I242" s="77" t="s">
        <v>114</v>
      </c>
      <c r="J242" s="77" t="s">
        <v>129</v>
      </c>
      <c r="K242" s="77" t="s">
        <v>22</v>
      </c>
      <c r="L242" s="77" t="s">
        <v>2466</v>
      </c>
      <c r="M242" s="77" t="s">
        <v>2974</v>
      </c>
      <c r="N242" s="77" t="s">
        <v>114</v>
      </c>
      <c r="O242" s="77"/>
      <c r="P242" s="77"/>
      <c r="Q242" s="77" t="s">
        <v>5138</v>
      </c>
      <c r="R242" s="77" t="s">
        <v>22</v>
      </c>
      <c r="S242" s="77" t="s">
        <v>5139</v>
      </c>
      <c r="T242" s="77" t="s">
        <v>126</v>
      </c>
      <c r="U242" s="77" t="s">
        <v>5140</v>
      </c>
      <c r="V242" s="77" t="s">
        <v>98</v>
      </c>
      <c r="W242" s="77" t="s">
        <v>1039</v>
      </c>
      <c r="X242" s="77" t="s">
        <v>191</v>
      </c>
      <c r="Y242" s="77" t="s">
        <v>167</v>
      </c>
      <c r="Z242" s="77" t="s">
        <v>5141</v>
      </c>
      <c r="AA242" s="77" t="s">
        <v>5142</v>
      </c>
      <c r="AB242" s="77" t="s">
        <v>5138</v>
      </c>
      <c r="AC242" s="77">
        <v>5626323</v>
      </c>
      <c r="AD242" s="77" t="s">
        <v>22</v>
      </c>
      <c r="AE242" s="77" t="s">
        <v>5143</v>
      </c>
      <c r="AF242" s="77" t="s">
        <v>22</v>
      </c>
      <c r="AG242" s="77" t="s">
        <v>5143</v>
      </c>
      <c r="AH242" s="77" t="s">
        <v>2231</v>
      </c>
      <c r="AI242" s="77" t="s">
        <v>1049</v>
      </c>
      <c r="AJ242" s="77" t="s">
        <v>107</v>
      </c>
      <c r="AK242" s="77" t="s">
        <v>114</v>
      </c>
      <c r="AL242" s="77">
        <v>5401</v>
      </c>
      <c r="AM242" s="77"/>
      <c r="AN242" s="77" t="s">
        <v>114</v>
      </c>
      <c r="AO242" s="77" t="s">
        <v>274</v>
      </c>
      <c r="AP242" s="77" t="s">
        <v>275</v>
      </c>
      <c r="AQ242" s="77" t="s">
        <v>276</v>
      </c>
      <c r="AR242" s="77" t="s">
        <v>5144</v>
      </c>
      <c r="AS242" s="77" t="s">
        <v>5145</v>
      </c>
      <c r="AT242" s="77" t="s">
        <v>2430</v>
      </c>
      <c r="AU242" s="77"/>
      <c r="AV242" s="77" t="s">
        <v>5146</v>
      </c>
      <c r="AW242" s="77"/>
      <c r="AX242" s="77"/>
      <c r="AY242" s="77"/>
      <c r="AZ242" s="77"/>
      <c r="BA242" s="77">
        <v>84769334</v>
      </c>
      <c r="BB242" s="77" t="s">
        <v>113</v>
      </c>
      <c r="BC242" s="77" t="s">
        <v>324</v>
      </c>
      <c r="BD242" s="77" t="s">
        <v>1049</v>
      </c>
      <c r="BE242" s="77" t="s">
        <v>114</v>
      </c>
      <c r="BF242" s="77"/>
      <c r="BG242" s="77" t="s">
        <v>139</v>
      </c>
      <c r="BH242" s="77" t="s">
        <v>181</v>
      </c>
      <c r="BI242" s="77" t="s">
        <v>114</v>
      </c>
      <c r="BJ242" s="77"/>
      <c r="BK242" s="77" t="s">
        <v>201</v>
      </c>
      <c r="BL242" s="77"/>
      <c r="BM242" s="77" t="s">
        <v>140</v>
      </c>
      <c r="BN242" s="77" t="s">
        <v>239</v>
      </c>
    </row>
    <row r="243" spans="1:66">
      <c r="A243" s="77">
        <v>267</v>
      </c>
      <c r="B243" s="77" t="s">
        <v>84</v>
      </c>
      <c r="C243" s="77" t="s">
        <v>85</v>
      </c>
      <c r="D243" s="77" t="s">
        <v>5147</v>
      </c>
      <c r="E243" s="77" t="s">
        <v>5148</v>
      </c>
      <c r="F243" s="77" t="s">
        <v>2625</v>
      </c>
      <c r="G243" s="77" t="s">
        <v>5149</v>
      </c>
      <c r="H243" s="77" t="s">
        <v>5150</v>
      </c>
      <c r="I243" s="77" t="s">
        <v>3186</v>
      </c>
      <c r="J243" s="77" t="s">
        <v>129</v>
      </c>
      <c r="K243" s="77" t="s">
        <v>24</v>
      </c>
      <c r="L243" s="77" t="s">
        <v>2628</v>
      </c>
      <c r="M243" s="77" t="s">
        <v>2629</v>
      </c>
      <c r="N243" s="77" t="s">
        <v>114</v>
      </c>
      <c r="O243" s="77"/>
      <c r="P243" s="77"/>
      <c r="Q243" s="77" t="s">
        <v>5151</v>
      </c>
      <c r="R243" s="77" t="s">
        <v>24</v>
      </c>
      <c r="S243" s="77" t="s">
        <v>5152</v>
      </c>
      <c r="T243" s="77" t="s">
        <v>126</v>
      </c>
      <c r="U243" s="77" t="s">
        <v>5153</v>
      </c>
      <c r="V243" s="77" t="s">
        <v>312</v>
      </c>
      <c r="W243" s="77" t="s">
        <v>1039</v>
      </c>
      <c r="X243" s="77" t="s">
        <v>129</v>
      </c>
      <c r="Y243" s="77" t="s">
        <v>152</v>
      </c>
      <c r="Z243" s="77" t="s">
        <v>5154</v>
      </c>
      <c r="AA243" s="77" t="s">
        <v>5155</v>
      </c>
      <c r="AB243" s="77" t="s">
        <v>5151</v>
      </c>
      <c r="AC243" s="77">
        <v>5626307</v>
      </c>
      <c r="AD243" s="77" t="s">
        <v>24</v>
      </c>
      <c r="AE243" s="77" t="s">
        <v>5156</v>
      </c>
      <c r="AF243" s="77" t="s">
        <v>24</v>
      </c>
      <c r="AG243" s="77" t="s">
        <v>5156</v>
      </c>
      <c r="AH243" s="77" t="s">
        <v>1096</v>
      </c>
      <c r="AI243" s="77" t="s">
        <v>1049</v>
      </c>
      <c r="AJ243" s="77" t="s">
        <v>107</v>
      </c>
      <c r="AK243" s="77" t="s">
        <v>114</v>
      </c>
      <c r="AL243" s="77">
        <v>6180</v>
      </c>
      <c r="AM243" s="77"/>
      <c r="AN243" s="77" t="s">
        <v>114</v>
      </c>
      <c r="AO243" s="77" t="s">
        <v>274</v>
      </c>
      <c r="AP243" s="77" t="s">
        <v>275</v>
      </c>
      <c r="AQ243" s="77" t="s">
        <v>276</v>
      </c>
      <c r="AR243" s="77" t="s">
        <v>5157</v>
      </c>
      <c r="AS243" s="77" t="s">
        <v>5158</v>
      </c>
      <c r="AT243" s="77" t="s">
        <v>2430</v>
      </c>
      <c r="AU243" s="77"/>
      <c r="AV243" s="77" t="s">
        <v>5159</v>
      </c>
      <c r="AW243" s="77"/>
      <c r="AX243" s="77"/>
      <c r="AY243" s="77"/>
      <c r="AZ243" s="77"/>
      <c r="BA243" s="77">
        <v>84644473</v>
      </c>
      <c r="BB243" s="77" t="s">
        <v>113</v>
      </c>
      <c r="BC243" s="77" t="s">
        <v>324</v>
      </c>
      <c r="BD243" s="77" t="s">
        <v>1049</v>
      </c>
      <c r="BE243" s="77" t="s">
        <v>114</v>
      </c>
      <c r="BF243" s="77"/>
      <c r="BG243" s="77" t="s">
        <v>112</v>
      </c>
      <c r="BH243" s="77" t="s">
        <v>181</v>
      </c>
      <c r="BI243" s="77" t="s">
        <v>114</v>
      </c>
      <c r="BJ243" s="77"/>
      <c r="BK243" s="77" t="s">
        <v>201</v>
      </c>
      <c r="BL243" s="77"/>
      <c r="BM243" s="77" t="s">
        <v>140</v>
      </c>
      <c r="BN243" s="77" t="s">
        <v>2629</v>
      </c>
    </row>
    <row r="244" spans="1:66">
      <c r="A244" s="77">
        <v>268</v>
      </c>
      <c r="B244" s="77" t="s">
        <v>84</v>
      </c>
      <c r="C244" s="77" t="s">
        <v>85</v>
      </c>
      <c r="D244" s="77" t="s">
        <v>5160</v>
      </c>
      <c r="E244" s="77" t="s">
        <v>5161</v>
      </c>
      <c r="F244" s="77" t="s">
        <v>2316</v>
      </c>
      <c r="G244" s="77" t="s">
        <v>5162</v>
      </c>
      <c r="H244" s="77" t="s">
        <v>5163</v>
      </c>
      <c r="I244" s="77" t="s">
        <v>5164</v>
      </c>
      <c r="J244" s="77" t="s">
        <v>174</v>
      </c>
      <c r="K244" s="77" t="s">
        <v>19</v>
      </c>
      <c r="L244" s="77" t="s">
        <v>2762</v>
      </c>
      <c r="M244" s="77" t="s">
        <v>2763</v>
      </c>
      <c r="N244" s="77" t="s">
        <v>114</v>
      </c>
      <c r="O244" s="77"/>
      <c r="P244" s="77"/>
      <c r="Q244" s="77" t="s">
        <v>5165</v>
      </c>
      <c r="R244" s="77" t="s">
        <v>19</v>
      </c>
      <c r="S244" s="77" t="s">
        <v>5166</v>
      </c>
      <c r="T244" s="77" t="s">
        <v>126</v>
      </c>
      <c r="U244" s="77" t="s">
        <v>5167</v>
      </c>
      <c r="V244" s="77" t="s">
        <v>98</v>
      </c>
      <c r="W244" s="77" t="s">
        <v>267</v>
      </c>
      <c r="X244" s="77" t="s">
        <v>191</v>
      </c>
      <c r="Y244" s="77" t="s">
        <v>439</v>
      </c>
      <c r="Z244" s="77" t="s">
        <v>3395</v>
      </c>
      <c r="AA244" s="77" t="s">
        <v>295</v>
      </c>
      <c r="AB244" s="77" t="s">
        <v>5165</v>
      </c>
      <c r="AC244" s="77">
        <v>5626076</v>
      </c>
      <c r="AD244" s="77" t="s">
        <v>19</v>
      </c>
      <c r="AE244" s="77" t="s">
        <v>5168</v>
      </c>
      <c r="AF244" s="77" t="s">
        <v>19</v>
      </c>
      <c r="AG244" s="77" t="s">
        <v>5169</v>
      </c>
      <c r="AH244" s="77" t="s">
        <v>272</v>
      </c>
      <c r="AI244" s="77" t="s">
        <v>273</v>
      </c>
      <c r="AJ244" s="77" t="s">
        <v>107</v>
      </c>
      <c r="AK244" s="77" t="s">
        <v>114</v>
      </c>
      <c r="AL244" s="77">
        <v>5585</v>
      </c>
      <c r="AM244" s="77"/>
      <c r="AN244" s="77" t="s">
        <v>114</v>
      </c>
      <c r="AO244" s="77" t="s">
        <v>274</v>
      </c>
      <c r="AP244" s="77" t="s">
        <v>275</v>
      </c>
      <c r="AQ244" s="77" t="s">
        <v>533</v>
      </c>
      <c r="AR244" s="77" t="s">
        <v>5170</v>
      </c>
      <c r="AS244" s="77" t="s">
        <v>5171</v>
      </c>
      <c r="AT244" s="77" t="s">
        <v>2430</v>
      </c>
      <c r="AU244" s="77"/>
      <c r="AV244" s="77" t="s">
        <v>5172</v>
      </c>
      <c r="AW244" s="77"/>
      <c r="AX244" s="77"/>
      <c r="AY244" s="77"/>
      <c r="AZ244" s="77"/>
      <c r="BA244" s="77">
        <v>84265281</v>
      </c>
      <c r="BB244" s="77" t="s">
        <v>113</v>
      </c>
      <c r="BC244" s="77" t="s">
        <v>324</v>
      </c>
      <c r="BD244" s="77" t="s">
        <v>273</v>
      </c>
      <c r="BE244" s="77" t="s">
        <v>114</v>
      </c>
      <c r="BF244" s="77"/>
      <c r="BG244" s="77" t="s">
        <v>362</v>
      </c>
      <c r="BH244" s="77" t="s">
        <v>113</v>
      </c>
      <c r="BI244" s="77" t="s">
        <v>114</v>
      </c>
      <c r="BJ244" s="77"/>
      <c r="BK244" s="77" t="s">
        <v>201</v>
      </c>
      <c r="BL244" s="77"/>
      <c r="BM244" s="77" t="s">
        <v>140</v>
      </c>
      <c r="BN244" s="77" t="s">
        <v>141</v>
      </c>
    </row>
    <row r="245" spans="1:66">
      <c r="A245" s="77">
        <v>269</v>
      </c>
      <c r="B245" s="77" t="s">
        <v>84</v>
      </c>
      <c r="C245" s="77" t="s">
        <v>85</v>
      </c>
      <c r="D245" s="77" t="s">
        <v>5173</v>
      </c>
      <c r="E245" s="77" t="s">
        <v>5174</v>
      </c>
      <c r="F245" s="77" t="s">
        <v>2519</v>
      </c>
      <c r="G245" s="77" t="s">
        <v>5175</v>
      </c>
      <c r="H245" s="77" t="s">
        <v>5176</v>
      </c>
      <c r="I245" s="77" t="s">
        <v>2522</v>
      </c>
      <c r="J245" s="77"/>
      <c r="K245" s="77" t="s">
        <v>2401</v>
      </c>
      <c r="L245" s="77" t="s">
        <v>2479</v>
      </c>
      <c r="M245" s="77" t="s">
        <v>2523</v>
      </c>
      <c r="N245" s="77" t="s">
        <v>114</v>
      </c>
      <c r="O245" s="77" t="s">
        <v>2401</v>
      </c>
      <c r="P245" s="77" t="s">
        <v>5177</v>
      </c>
      <c r="Q245" s="77" t="s">
        <v>5178</v>
      </c>
      <c r="R245" s="77" t="s">
        <v>22</v>
      </c>
      <c r="S245" s="77" t="s">
        <v>5179</v>
      </c>
      <c r="T245" s="77" t="s">
        <v>126</v>
      </c>
      <c r="U245" s="77" t="s">
        <v>5180</v>
      </c>
      <c r="V245" s="77" t="s">
        <v>98</v>
      </c>
      <c r="W245" s="77" t="s">
        <v>1039</v>
      </c>
      <c r="X245" s="77" t="s">
        <v>191</v>
      </c>
      <c r="Y245" s="77" t="s">
        <v>5181</v>
      </c>
      <c r="Z245" s="77" t="s">
        <v>5182</v>
      </c>
      <c r="AA245" s="77" t="s">
        <v>1418</v>
      </c>
      <c r="AB245" s="77" t="s">
        <v>5178</v>
      </c>
      <c r="AC245" s="77">
        <v>5626007</v>
      </c>
      <c r="AD245" s="77" t="s">
        <v>22</v>
      </c>
      <c r="AE245" s="77" t="s">
        <v>5183</v>
      </c>
      <c r="AF245" s="77" t="s">
        <v>22</v>
      </c>
      <c r="AG245" s="77" t="s">
        <v>5183</v>
      </c>
      <c r="AH245" s="77" t="s">
        <v>5184</v>
      </c>
      <c r="AI245" s="77" t="s">
        <v>1473</v>
      </c>
      <c r="AJ245" s="77" t="s">
        <v>107</v>
      </c>
      <c r="AK245" s="77" t="s">
        <v>114</v>
      </c>
      <c r="AL245" s="77">
        <v>36570</v>
      </c>
      <c r="AM245" s="77"/>
      <c r="AN245" s="77" t="s">
        <v>114</v>
      </c>
      <c r="AO245" s="77" t="s">
        <v>274</v>
      </c>
      <c r="AP245" s="77" t="s">
        <v>275</v>
      </c>
      <c r="AQ245" s="77"/>
      <c r="AR245" s="77" t="s">
        <v>5185</v>
      </c>
      <c r="AS245" s="77"/>
      <c r="AT245" s="77" t="s">
        <v>2430</v>
      </c>
      <c r="AU245" s="77"/>
      <c r="AV245" s="77" t="s">
        <v>5186</v>
      </c>
      <c r="AW245" s="77"/>
      <c r="AX245" s="77"/>
      <c r="AY245" s="77"/>
      <c r="AZ245" s="77"/>
      <c r="BA245" s="77">
        <v>84901912</v>
      </c>
      <c r="BB245" s="77" t="s">
        <v>113</v>
      </c>
      <c r="BC245" s="77" t="s">
        <v>324</v>
      </c>
      <c r="BD245" s="77" t="s">
        <v>1188</v>
      </c>
      <c r="BE245" s="77" t="s">
        <v>114</v>
      </c>
      <c r="BF245" s="77"/>
      <c r="BG245" s="77" t="s">
        <v>139</v>
      </c>
      <c r="BH245" s="77" t="s">
        <v>181</v>
      </c>
      <c r="BI245" s="77" t="s">
        <v>114</v>
      </c>
      <c r="BJ245" s="77"/>
      <c r="BK245" s="77"/>
      <c r="BL245" s="77"/>
      <c r="BM245" s="77" t="s">
        <v>414</v>
      </c>
      <c r="BN245" s="77" t="s">
        <v>2533</v>
      </c>
    </row>
    <row r="246" spans="1:66">
      <c r="A246" s="77">
        <v>270</v>
      </c>
      <c r="B246" s="77" t="s">
        <v>84</v>
      </c>
      <c r="C246" s="77" t="s">
        <v>85</v>
      </c>
      <c r="D246" s="77" t="s">
        <v>223</v>
      </c>
      <c r="E246" s="77" t="s">
        <v>5187</v>
      </c>
      <c r="F246" s="77" t="s">
        <v>285</v>
      </c>
      <c r="G246" s="77" t="s">
        <v>5188</v>
      </c>
      <c r="H246" s="77" t="s">
        <v>5189</v>
      </c>
      <c r="I246" s="77" t="s">
        <v>114</v>
      </c>
      <c r="J246" s="77" t="s">
        <v>121</v>
      </c>
      <c r="K246" s="77" t="s">
        <v>3503</v>
      </c>
      <c r="L246" s="77" t="s">
        <v>2663</v>
      </c>
      <c r="M246" s="77" t="s">
        <v>4805</v>
      </c>
      <c r="N246" s="77" t="s">
        <v>114</v>
      </c>
      <c r="O246" s="77" t="s">
        <v>3503</v>
      </c>
      <c r="P246" s="77" t="s">
        <v>5190</v>
      </c>
      <c r="Q246" s="77" t="s">
        <v>5191</v>
      </c>
      <c r="R246" s="77" t="s">
        <v>28</v>
      </c>
      <c r="S246" s="77" t="s">
        <v>5192</v>
      </c>
      <c r="T246" s="77" t="s">
        <v>126</v>
      </c>
      <c r="U246" s="77" t="s">
        <v>5129</v>
      </c>
      <c r="V246" s="77" t="s">
        <v>98</v>
      </c>
      <c r="W246" s="77" t="s">
        <v>1039</v>
      </c>
      <c r="X246" s="77" t="s">
        <v>191</v>
      </c>
      <c r="Y246" s="77" t="s">
        <v>609</v>
      </c>
      <c r="Z246" s="77" t="s">
        <v>1963</v>
      </c>
      <c r="AA246" s="77" t="s">
        <v>1964</v>
      </c>
      <c r="AB246" s="77" t="s">
        <v>5191</v>
      </c>
      <c r="AC246" s="77">
        <v>5625963</v>
      </c>
      <c r="AD246" s="77" t="s">
        <v>28</v>
      </c>
      <c r="AE246" s="77" t="s">
        <v>5193</v>
      </c>
      <c r="AF246" s="77" t="s">
        <v>28</v>
      </c>
      <c r="AG246" s="77" t="s">
        <v>5193</v>
      </c>
      <c r="AH246" s="77" t="s">
        <v>1096</v>
      </c>
      <c r="AI246" s="77" t="s">
        <v>1049</v>
      </c>
      <c r="AJ246" s="77" t="s">
        <v>107</v>
      </c>
      <c r="AK246" s="77" t="s">
        <v>114</v>
      </c>
      <c r="AL246" s="77">
        <v>6180</v>
      </c>
      <c r="AM246" s="77"/>
      <c r="AN246" s="77" t="s">
        <v>114</v>
      </c>
      <c r="AO246" s="77" t="s">
        <v>274</v>
      </c>
      <c r="AP246" s="77" t="s">
        <v>275</v>
      </c>
      <c r="AQ246" s="77" t="s">
        <v>276</v>
      </c>
      <c r="AR246" s="77" t="s">
        <v>5194</v>
      </c>
      <c r="AS246" s="77" t="s">
        <v>5195</v>
      </c>
      <c r="AT246" s="77" t="s">
        <v>2430</v>
      </c>
      <c r="AU246" s="77"/>
      <c r="AV246" s="77" t="s">
        <v>5196</v>
      </c>
      <c r="AW246" s="77"/>
      <c r="AX246" s="77"/>
      <c r="AY246" s="77"/>
      <c r="AZ246" s="77"/>
      <c r="BA246" s="77">
        <v>84730636</v>
      </c>
      <c r="BB246" s="77" t="s">
        <v>113</v>
      </c>
      <c r="BC246" s="77" t="s">
        <v>324</v>
      </c>
      <c r="BD246" s="77" t="s">
        <v>1049</v>
      </c>
      <c r="BE246" s="77" t="s">
        <v>114</v>
      </c>
      <c r="BF246" s="77"/>
      <c r="BG246" s="77" t="s">
        <v>1117</v>
      </c>
      <c r="BH246" s="77" t="s">
        <v>181</v>
      </c>
      <c r="BI246" s="77" t="s">
        <v>114</v>
      </c>
      <c r="BJ246" s="77"/>
      <c r="BK246" s="77" t="s">
        <v>201</v>
      </c>
      <c r="BL246" s="77"/>
      <c r="BM246" s="77" t="s">
        <v>140</v>
      </c>
      <c r="BN246" s="77" t="s">
        <v>141</v>
      </c>
    </row>
    <row r="247" spans="1:66">
      <c r="A247" s="77">
        <v>271</v>
      </c>
      <c r="B247" s="77" t="s">
        <v>84</v>
      </c>
      <c r="C247" s="77" t="s">
        <v>85</v>
      </c>
      <c r="D247" s="77" t="s">
        <v>5197</v>
      </c>
      <c r="E247" s="77" t="s">
        <v>5198</v>
      </c>
      <c r="F247" s="77" t="s">
        <v>2519</v>
      </c>
      <c r="G247" s="77" t="s">
        <v>5199</v>
      </c>
      <c r="H247" s="77" t="s">
        <v>5200</v>
      </c>
      <c r="I247" s="77" t="s">
        <v>2795</v>
      </c>
      <c r="J247" s="77"/>
      <c r="K247" s="77" t="s">
        <v>2778</v>
      </c>
      <c r="L247" s="77" t="s">
        <v>2479</v>
      </c>
      <c r="M247" s="77" t="s">
        <v>2599</v>
      </c>
      <c r="N247" s="77" t="s">
        <v>114</v>
      </c>
      <c r="O247" s="77" t="s">
        <v>2778</v>
      </c>
      <c r="P247" s="77" t="s">
        <v>4731</v>
      </c>
      <c r="Q247" s="77" t="s">
        <v>4733</v>
      </c>
      <c r="R247" s="77" t="s">
        <v>19</v>
      </c>
      <c r="S247" s="77" t="s">
        <v>5201</v>
      </c>
      <c r="T247" s="77" t="s">
        <v>126</v>
      </c>
      <c r="U247" s="77" t="s">
        <v>5202</v>
      </c>
      <c r="V247" s="77" t="s">
        <v>98</v>
      </c>
      <c r="W247" s="77" t="s">
        <v>1039</v>
      </c>
      <c r="X247" s="77" t="s">
        <v>129</v>
      </c>
      <c r="Y247" s="77" t="s">
        <v>515</v>
      </c>
      <c r="Z247" s="77" t="s">
        <v>4736</v>
      </c>
      <c r="AA247" s="77" t="s">
        <v>4737</v>
      </c>
      <c r="AB247" s="77" t="s">
        <v>4733</v>
      </c>
      <c r="AC247" s="77">
        <v>5599525</v>
      </c>
      <c r="AD247" s="77" t="s">
        <v>19</v>
      </c>
      <c r="AE247" s="77" t="s">
        <v>5203</v>
      </c>
      <c r="AF247" s="77" t="s">
        <v>19</v>
      </c>
      <c r="AG247" s="77" t="s">
        <v>5204</v>
      </c>
      <c r="AH247" s="77" t="s">
        <v>1096</v>
      </c>
      <c r="AI247" s="77" t="s">
        <v>1049</v>
      </c>
      <c r="AJ247" s="77" t="s">
        <v>107</v>
      </c>
      <c r="AK247" s="77" t="s">
        <v>114</v>
      </c>
      <c r="AL247" s="77">
        <v>6002</v>
      </c>
      <c r="AM247" s="77"/>
      <c r="AN247" s="77" t="s">
        <v>114</v>
      </c>
      <c r="AO247" s="77" t="s">
        <v>274</v>
      </c>
      <c r="AP247" s="77" t="s">
        <v>275</v>
      </c>
      <c r="AQ247" s="77" t="s">
        <v>276</v>
      </c>
      <c r="AR247" s="77" t="s">
        <v>4738</v>
      </c>
      <c r="AS247" s="77" t="s">
        <v>5205</v>
      </c>
      <c r="AT247" s="77" t="s">
        <v>2430</v>
      </c>
      <c r="AU247" s="77"/>
      <c r="AV247" s="77" t="s">
        <v>5206</v>
      </c>
      <c r="AW247" s="77"/>
      <c r="AX247" s="77"/>
      <c r="AY247" s="77"/>
      <c r="AZ247" s="77"/>
      <c r="BA247" s="77">
        <v>84756856</v>
      </c>
      <c r="BB247" s="77" t="s">
        <v>113</v>
      </c>
      <c r="BC247" s="77" t="s">
        <v>324</v>
      </c>
      <c r="BD247" s="77" t="s">
        <v>1049</v>
      </c>
      <c r="BE247" s="77" t="s">
        <v>114</v>
      </c>
      <c r="BF247" s="77"/>
      <c r="BG247" s="77" t="s">
        <v>362</v>
      </c>
      <c r="BH247" s="77" t="s">
        <v>113</v>
      </c>
      <c r="BI247" s="77" t="s">
        <v>114</v>
      </c>
      <c r="BJ247" s="77"/>
      <c r="BK247" s="77" t="s">
        <v>201</v>
      </c>
      <c r="BL247" s="77"/>
      <c r="BM247" s="77" t="s">
        <v>140</v>
      </c>
      <c r="BN247" s="77" t="s">
        <v>2805</v>
      </c>
    </row>
    <row r="248" spans="1:66">
      <c r="A248" s="77">
        <v>272</v>
      </c>
      <c r="B248" s="77" t="s">
        <v>84</v>
      </c>
      <c r="C248" s="77" t="s">
        <v>85</v>
      </c>
      <c r="D248" s="77" t="s">
        <v>5207</v>
      </c>
      <c r="E248" s="77" t="s">
        <v>5208</v>
      </c>
      <c r="F248" s="77" t="s">
        <v>2625</v>
      </c>
      <c r="G248" s="77" t="s">
        <v>5209</v>
      </c>
      <c r="H248" s="77" t="s">
        <v>5210</v>
      </c>
      <c r="I248" s="77" t="s">
        <v>114</v>
      </c>
      <c r="J248" s="77" t="s">
        <v>174</v>
      </c>
      <c r="K248" s="77" t="s">
        <v>26</v>
      </c>
      <c r="L248" s="77" t="s">
        <v>2628</v>
      </c>
      <c r="M248" s="77" t="s">
        <v>2629</v>
      </c>
      <c r="N248" s="77" t="s">
        <v>114</v>
      </c>
      <c r="O248" s="77"/>
      <c r="P248" s="77"/>
      <c r="Q248" s="77" t="s">
        <v>5211</v>
      </c>
      <c r="R248" s="77" t="s">
        <v>26</v>
      </c>
      <c r="S248" s="77" t="s">
        <v>5212</v>
      </c>
      <c r="T248" s="77" t="s">
        <v>126</v>
      </c>
      <c r="U248" s="77" t="s">
        <v>5213</v>
      </c>
      <c r="V248" s="77" t="s">
        <v>312</v>
      </c>
      <c r="W248" s="77" t="s">
        <v>267</v>
      </c>
      <c r="X248" s="77" t="s">
        <v>174</v>
      </c>
      <c r="Y248" s="77" t="s">
        <v>705</v>
      </c>
      <c r="Z248" s="77" t="s">
        <v>706</v>
      </c>
      <c r="AA248" s="77" t="s">
        <v>1564</v>
      </c>
      <c r="AB248" s="77" t="s">
        <v>5211</v>
      </c>
      <c r="AC248" s="77">
        <v>5599494</v>
      </c>
      <c r="AD248" s="77" t="s">
        <v>26</v>
      </c>
      <c r="AE248" s="77" t="s">
        <v>5214</v>
      </c>
      <c r="AF248" s="77" t="s">
        <v>26</v>
      </c>
      <c r="AG248" s="77" t="s">
        <v>5214</v>
      </c>
      <c r="AH248" s="77" t="s">
        <v>2256</v>
      </c>
      <c r="AI248" s="77" t="s">
        <v>273</v>
      </c>
      <c r="AJ248" s="77" t="s">
        <v>107</v>
      </c>
      <c r="AK248" s="77" t="s">
        <v>114</v>
      </c>
      <c r="AL248" s="77">
        <v>6000</v>
      </c>
      <c r="AM248" s="77"/>
      <c r="AN248" s="77" t="s">
        <v>114</v>
      </c>
      <c r="AO248" s="77" t="s">
        <v>274</v>
      </c>
      <c r="AP248" s="77" t="s">
        <v>275</v>
      </c>
      <c r="AQ248" s="77" t="s">
        <v>533</v>
      </c>
      <c r="AR248" s="77" t="s">
        <v>5215</v>
      </c>
      <c r="AS248" s="77" t="s">
        <v>5216</v>
      </c>
      <c r="AT248" s="77" t="s">
        <v>2430</v>
      </c>
      <c r="AU248" s="77"/>
      <c r="AV248" s="77" t="s">
        <v>5217</v>
      </c>
      <c r="AW248" s="77"/>
      <c r="AX248" s="77"/>
      <c r="AY248" s="77"/>
      <c r="AZ248" s="77"/>
      <c r="BA248" s="77">
        <v>32848739</v>
      </c>
      <c r="BB248" s="77" t="s">
        <v>113</v>
      </c>
      <c r="BC248" s="77" t="s">
        <v>324</v>
      </c>
      <c r="BD248" s="77" t="s">
        <v>273</v>
      </c>
      <c r="BE248" s="77" t="s">
        <v>114</v>
      </c>
      <c r="BF248" s="77"/>
      <c r="BG248" s="77" t="s">
        <v>362</v>
      </c>
      <c r="BH248" s="77" t="s">
        <v>181</v>
      </c>
      <c r="BI248" s="77" t="s">
        <v>114</v>
      </c>
      <c r="BJ248" s="77"/>
      <c r="BK248" s="77" t="s">
        <v>201</v>
      </c>
      <c r="BL248" s="77"/>
      <c r="BM248" s="77" t="s">
        <v>140</v>
      </c>
      <c r="BN248" s="77" t="s">
        <v>239</v>
      </c>
    </row>
    <row r="249" spans="1:66">
      <c r="A249" s="77">
        <v>273</v>
      </c>
      <c r="B249" s="77" t="s">
        <v>84</v>
      </c>
      <c r="C249" s="77" t="s">
        <v>85</v>
      </c>
      <c r="D249" s="77" t="s">
        <v>5218</v>
      </c>
      <c r="E249" s="77" t="s">
        <v>5219</v>
      </c>
      <c r="F249" s="77" t="s">
        <v>432</v>
      </c>
      <c r="G249" s="77" t="s">
        <v>5220</v>
      </c>
      <c r="H249" s="77" t="s">
        <v>5221</v>
      </c>
      <c r="I249" s="77"/>
      <c r="J249" s="77" t="s">
        <v>129</v>
      </c>
      <c r="K249" s="77" t="s">
        <v>26</v>
      </c>
      <c r="L249" s="77" t="s">
        <v>3131</v>
      </c>
      <c r="M249" s="77" t="s">
        <v>3132</v>
      </c>
      <c r="N249" s="77" t="s">
        <v>114</v>
      </c>
      <c r="O249" s="77"/>
      <c r="P249" s="77"/>
      <c r="Q249" s="77" t="s">
        <v>5218</v>
      </c>
      <c r="R249" s="77" t="s">
        <v>26</v>
      </c>
      <c r="S249" s="77" t="s">
        <v>5222</v>
      </c>
      <c r="T249" s="77" t="s">
        <v>126</v>
      </c>
      <c r="U249" s="77" t="s">
        <v>5223</v>
      </c>
      <c r="V249" s="77" t="s">
        <v>312</v>
      </c>
      <c r="W249" s="77" t="s">
        <v>267</v>
      </c>
      <c r="X249" s="77" t="s">
        <v>129</v>
      </c>
      <c r="Y249" s="77" t="s">
        <v>313</v>
      </c>
      <c r="Z249" s="77" t="s">
        <v>2559</v>
      </c>
      <c r="AA249" s="77" t="s">
        <v>5224</v>
      </c>
      <c r="AB249" s="77" t="s">
        <v>5218</v>
      </c>
      <c r="AC249" s="77">
        <v>5599473</v>
      </c>
      <c r="AD249" s="77" t="s">
        <v>26</v>
      </c>
      <c r="AE249" s="77" t="s">
        <v>5225</v>
      </c>
      <c r="AF249" s="77" t="s">
        <v>26</v>
      </c>
      <c r="AG249" s="77" t="s">
        <v>5225</v>
      </c>
      <c r="AH249" s="77" t="s">
        <v>272</v>
      </c>
      <c r="AI249" s="77" t="s">
        <v>273</v>
      </c>
      <c r="AJ249" s="77" t="s">
        <v>107</v>
      </c>
      <c r="AK249" s="77" t="s">
        <v>114</v>
      </c>
      <c r="AL249" s="77">
        <v>5680</v>
      </c>
      <c r="AM249" s="77"/>
      <c r="AN249" s="77" t="s">
        <v>114</v>
      </c>
      <c r="AO249" s="77" t="s">
        <v>274</v>
      </c>
      <c r="AP249" s="77" t="s">
        <v>275</v>
      </c>
      <c r="AQ249" s="77" t="s">
        <v>533</v>
      </c>
      <c r="AR249" s="77" t="s">
        <v>5226</v>
      </c>
      <c r="AS249" s="77" t="s">
        <v>5227</v>
      </c>
      <c r="AT249" s="77" t="s">
        <v>2430</v>
      </c>
      <c r="AU249" s="77"/>
      <c r="AV249" s="77" t="s">
        <v>5228</v>
      </c>
      <c r="AW249" s="77"/>
      <c r="AX249" s="77"/>
      <c r="AY249" s="77"/>
      <c r="AZ249" s="77"/>
      <c r="BA249" s="77">
        <v>44674726</v>
      </c>
      <c r="BB249" s="77" t="s">
        <v>113</v>
      </c>
      <c r="BC249" s="77" t="s">
        <v>324</v>
      </c>
      <c r="BD249" s="77" t="s">
        <v>273</v>
      </c>
      <c r="BE249" s="77" t="s">
        <v>114</v>
      </c>
      <c r="BF249" s="77"/>
      <c r="BG249" s="77" t="s">
        <v>362</v>
      </c>
      <c r="BH249" s="77" t="s">
        <v>181</v>
      </c>
      <c r="BI249" s="77" t="s">
        <v>114</v>
      </c>
      <c r="BJ249" s="77"/>
      <c r="BK249" s="77" t="s">
        <v>201</v>
      </c>
      <c r="BL249" s="77"/>
      <c r="BM249" s="77" t="s">
        <v>140</v>
      </c>
      <c r="BN249" s="77" t="s">
        <v>448</v>
      </c>
    </row>
    <row r="250" spans="1:66">
      <c r="A250" s="77">
        <v>274</v>
      </c>
      <c r="B250" s="77" t="s">
        <v>84</v>
      </c>
      <c r="C250" s="77" t="s">
        <v>85</v>
      </c>
      <c r="D250" s="77" t="s">
        <v>5229</v>
      </c>
      <c r="E250" s="77" t="s">
        <v>5230</v>
      </c>
      <c r="F250" s="77" t="s">
        <v>3095</v>
      </c>
      <c r="G250" s="77" t="s">
        <v>5231</v>
      </c>
      <c r="H250" s="77" t="s">
        <v>5232</v>
      </c>
      <c r="I250" s="77" t="s">
        <v>5233</v>
      </c>
      <c r="J250" s="77" t="s">
        <v>174</v>
      </c>
      <c r="K250" s="77" t="s">
        <v>3095</v>
      </c>
      <c r="L250" s="77" t="s">
        <v>146</v>
      </c>
      <c r="M250" s="77" t="s">
        <v>146</v>
      </c>
      <c r="N250" s="77" t="s">
        <v>114</v>
      </c>
      <c r="O250" s="77" t="s">
        <v>3095</v>
      </c>
      <c r="P250" s="77" t="s">
        <v>5234</v>
      </c>
      <c r="Q250" s="77" t="s">
        <v>5229</v>
      </c>
      <c r="R250" s="77" t="s">
        <v>26</v>
      </c>
      <c r="S250" s="77" t="s">
        <v>5235</v>
      </c>
      <c r="T250" s="77" t="s">
        <v>126</v>
      </c>
      <c r="U250" s="77" t="s">
        <v>5236</v>
      </c>
      <c r="V250" s="77" t="s">
        <v>98</v>
      </c>
      <c r="W250" s="77" t="s">
        <v>405</v>
      </c>
      <c r="X250" s="77" t="s">
        <v>174</v>
      </c>
      <c r="Y250" s="77" t="s">
        <v>313</v>
      </c>
      <c r="Z250" s="77" t="s">
        <v>3621</v>
      </c>
      <c r="AA250" s="77" t="s">
        <v>5237</v>
      </c>
      <c r="AB250" s="77" t="s">
        <v>5229</v>
      </c>
      <c r="AC250" s="77">
        <v>5599437</v>
      </c>
      <c r="AD250" s="77" t="s">
        <v>26</v>
      </c>
      <c r="AE250" s="77" t="s">
        <v>5238</v>
      </c>
      <c r="AF250" s="77" t="s">
        <v>26</v>
      </c>
      <c r="AG250" s="77" t="s">
        <v>5238</v>
      </c>
      <c r="AH250" s="77" t="s">
        <v>2256</v>
      </c>
      <c r="AI250" s="77" t="s">
        <v>273</v>
      </c>
      <c r="AJ250" s="77" t="s">
        <v>107</v>
      </c>
      <c r="AK250" s="77" t="s">
        <v>114</v>
      </c>
      <c r="AL250" s="77">
        <v>5859</v>
      </c>
      <c r="AM250" s="77"/>
      <c r="AN250" s="77" t="s">
        <v>114</v>
      </c>
      <c r="AO250" s="77" t="s">
        <v>274</v>
      </c>
      <c r="AP250" s="77" t="s">
        <v>275</v>
      </c>
      <c r="AQ250" s="77" t="s">
        <v>484</v>
      </c>
      <c r="AR250" s="77" t="s">
        <v>5239</v>
      </c>
      <c r="AS250" s="77" t="s">
        <v>5240</v>
      </c>
      <c r="AT250" s="77" t="s">
        <v>2430</v>
      </c>
      <c r="AU250" s="77"/>
      <c r="AV250" s="77" t="s">
        <v>5241</v>
      </c>
      <c r="AW250" s="77"/>
      <c r="AX250" s="77"/>
      <c r="AY250" s="77"/>
      <c r="AZ250" s="77"/>
      <c r="BA250" s="77">
        <v>74720462</v>
      </c>
      <c r="BB250" s="77" t="s">
        <v>113</v>
      </c>
      <c r="BC250" s="77" t="s">
        <v>324</v>
      </c>
      <c r="BD250" s="77" t="s">
        <v>273</v>
      </c>
      <c r="BE250" s="77" t="s">
        <v>114</v>
      </c>
      <c r="BF250" s="77"/>
      <c r="BG250" s="77" t="s">
        <v>362</v>
      </c>
      <c r="BH250" s="77" t="s">
        <v>181</v>
      </c>
      <c r="BI250" s="77" t="s">
        <v>114</v>
      </c>
      <c r="BJ250" s="77"/>
      <c r="BK250" s="77" t="s">
        <v>201</v>
      </c>
      <c r="BL250" s="77"/>
      <c r="BM250" s="77" t="s">
        <v>140</v>
      </c>
      <c r="BN250" s="77"/>
    </row>
    <row r="251" spans="1:66">
      <c r="A251" s="77">
        <v>275</v>
      </c>
      <c r="B251" s="77" t="s">
        <v>84</v>
      </c>
      <c r="C251" s="77" t="s">
        <v>85</v>
      </c>
      <c r="D251" s="77" t="s">
        <v>223</v>
      </c>
      <c r="E251" s="77" t="s">
        <v>5242</v>
      </c>
      <c r="F251" s="77" t="s">
        <v>2401</v>
      </c>
      <c r="G251" s="77" t="s">
        <v>5243</v>
      </c>
      <c r="H251" s="77" t="s">
        <v>5244</v>
      </c>
      <c r="I251" s="77" t="s">
        <v>114</v>
      </c>
      <c r="J251" s="77" t="s">
        <v>191</v>
      </c>
      <c r="K251" s="77" t="s">
        <v>2401</v>
      </c>
      <c r="L251" s="77" t="s">
        <v>2337</v>
      </c>
      <c r="M251" s="77" t="s">
        <v>2338</v>
      </c>
      <c r="N251" s="77" t="s">
        <v>114</v>
      </c>
      <c r="O251" s="77" t="s">
        <v>2401</v>
      </c>
      <c r="P251" s="77" t="s">
        <v>5245</v>
      </c>
      <c r="Q251" s="77" t="s">
        <v>5246</v>
      </c>
      <c r="R251" s="77" t="s">
        <v>22</v>
      </c>
      <c r="S251" s="77" t="s">
        <v>5247</v>
      </c>
      <c r="T251" s="77" t="s">
        <v>126</v>
      </c>
      <c r="U251" s="77" t="s">
        <v>5248</v>
      </c>
      <c r="V251" s="77" t="s">
        <v>98</v>
      </c>
      <c r="W251" s="77" t="s">
        <v>1039</v>
      </c>
      <c r="X251" s="77" t="s">
        <v>191</v>
      </c>
      <c r="Y251" s="77" t="s">
        <v>568</v>
      </c>
      <c r="Z251" s="77" t="s">
        <v>2455</v>
      </c>
      <c r="AA251" s="77" t="s">
        <v>3775</v>
      </c>
      <c r="AB251" s="77" t="s">
        <v>5246</v>
      </c>
      <c r="AC251" s="77">
        <v>5599435</v>
      </c>
      <c r="AD251" s="77" t="s">
        <v>22</v>
      </c>
      <c r="AE251" s="77" t="s">
        <v>5249</v>
      </c>
      <c r="AF251" s="77" t="s">
        <v>22</v>
      </c>
      <c r="AG251" s="77" t="s">
        <v>5249</v>
      </c>
      <c r="AH251" s="77" t="s">
        <v>1096</v>
      </c>
      <c r="AI251" s="77" t="s">
        <v>1049</v>
      </c>
      <c r="AJ251" s="77" t="s">
        <v>107</v>
      </c>
      <c r="AK251" s="77" t="s">
        <v>114</v>
      </c>
      <c r="AL251" s="77">
        <v>6083</v>
      </c>
      <c r="AM251" s="77"/>
      <c r="AN251" s="77" t="s">
        <v>114</v>
      </c>
      <c r="AO251" s="77" t="s">
        <v>274</v>
      </c>
      <c r="AP251" s="77" t="s">
        <v>275</v>
      </c>
      <c r="AQ251" s="77" t="s">
        <v>533</v>
      </c>
      <c r="AR251" s="77" t="s">
        <v>5250</v>
      </c>
      <c r="AS251" s="77" t="s">
        <v>5251</v>
      </c>
      <c r="AT251" s="77" t="s">
        <v>2430</v>
      </c>
      <c r="AU251" s="77"/>
      <c r="AV251" s="77" t="s">
        <v>5252</v>
      </c>
      <c r="AW251" s="77"/>
      <c r="AX251" s="77"/>
      <c r="AY251" s="77"/>
      <c r="AZ251" s="77"/>
      <c r="BA251" s="77">
        <v>84739091</v>
      </c>
      <c r="BB251" s="77" t="s">
        <v>113</v>
      </c>
      <c r="BC251" s="77" t="s">
        <v>324</v>
      </c>
      <c r="BD251" s="77" t="s">
        <v>1049</v>
      </c>
      <c r="BE251" s="77" t="s">
        <v>114</v>
      </c>
      <c r="BF251" s="77"/>
      <c r="BG251" s="77" t="s">
        <v>362</v>
      </c>
      <c r="BH251" s="77" t="s">
        <v>181</v>
      </c>
      <c r="BI251" s="77" t="s">
        <v>114</v>
      </c>
      <c r="BJ251" s="77"/>
      <c r="BK251" s="77" t="s">
        <v>201</v>
      </c>
      <c r="BL251" s="77"/>
      <c r="BM251" s="77" t="s">
        <v>140</v>
      </c>
      <c r="BN251" s="77" t="s">
        <v>141</v>
      </c>
    </row>
    <row r="252" spans="1:66">
      <c r="A252" s="77">
        <v>276</v>
      </c>
      <c r="B252" s="77" t="s">
        <v>84</v>
      </c>
      <c r="C252" s="77" t="s">
        <v>85</v>
      </c>
      <c r="D252" s="77" t="s">
        <v>121</v>
      </c>
      <c r="E252" s="77" t="s">
        <v>5253</v>
      </c>
      <c r="F252" s="77" t="s">
        <v>2692</v>
      </c>
      <c r="G252" s="77" t="s">
        <v>5254</v>
      </c>
      <c r="H252" s="77" t="s">
        <v>5255</v>
      </c>
      <c r="I252" s="77" t="s">
        <v>2695</v>
      </c>
      <c r="J252" s="77" t="s">
        <v>129</v>
      </c>
      <c r="K252" s="77" t="s">
        <v>22</v>
      </c>
      <c r="L252" s="77" t="s">
        <v>2466</v>
      </c>
      <c r="M252" s="77" t="s">
        <v>2467</v>
      </c>
      <c r="N252" s="77" t="s">
        <v>114</v>
      </c>
      <c r="O252" s="77"/>
      <c r="P252" s="77"/>
      <c r="Q252" s="77" t="s">
        <v>5256</v>
      </c>
      <c r="R252" s="77" t="s">
        <v>22</v>
      </c>
      <c r="S252" s="77" t="s">
        <v>5257</v>
      </c>
      <c r="T252" s="77" t="s">
        <v>96</v>
      </c>
      <c r="U252" s="77" t="s">
        <v>5258</v>
      </c>
      <c r="V252" s="77" t="s">
        <v>98</v>
      </c>
      <c r="W252" s="77" t="s">
        <v>267</v>
      </c>
      <c r="X252" s="77" t="s">
        <v>129</v>
      </c>
      <c r="Y252" s="77" t="s">
        <v>515</v>
      </c>
      <c r="Z252" s="77" t="s">
        <v>5141</v>
      </c>
      <c r="AA252" s="77" t="s">
        <v>1418</v>
      </c>
      <c r="AB252" s="77" t="s">
        <v>5256</v>
      </c>
      <c r="AC252" s="77">
        <v>5599432</v>
      </c>
      <c r="AD252" s="77" t="s">
        <v>22</v>
      </c>
      <c r="AE252" s="77" t="s">
        <v>5259</v>
      </c>
      <c r="AF252" s="77" t="s">
        <v>22</v>
      </c>
      <c r="AG252" s="77" t="s">
        <v>5259</v>
      </c>
      <c r="AH252" s="77" t="s">
        <v>298</v>
      </c>
      <c r="AI252" s="77" t="s">
        <v>273</v>
      </c>
      <c r="AJ252" s="77" t="s">
        <v>107</v>
      </c>
      <c r="AK252" s="77" t="s">
        <v>114</v>
      </c>
      <c r="AL252" s="77">
        <v>6061</v>
      </c>
      <c r="AM252" s="77"/>
      <c r="AN252" s="77" t="s">
        <v>114</v>
      </c>
      <c r="AO252" s="77" t="s">
        <v>300</v>
      </c>
      <c r="AP252" s="77" t="s">
        <v>275</v>
      </c>
      <c r="AQ252" s="77" t="s">
        <v>276</v>
      </c>
      <c r="AR252" s="77" t="s">
        <v>5260</v>
      </c>
      <c r="AS252" s="77" t="s">
        <v>5261</v>
      </c>
      <c r="AT252" s="77" t="s">
        <v>2430</v>
      </c>
      <c r="AU252" s="77"/>
      <c r="AV252" s="77" t="s">
        <v>5262</v>
      </c>
      <c r="AW252" s="77"/>
      <c r="AX252" s="77"/>
      <c r="AY252" s="77"/>
      <c r="AZ252" s="77"/>
      <c r="BA252" s="77">
        <v>59711392</v>
      </c>
      <c r="BB252" s="77" t="s">
        <v>113</v>
      </c>
      <c r="BC252" s="77" t="s">
        <v>324</v>
      </c>
      <c r="BD252" s="77" t="s">
        <v>273</v>
      </c>
      <c r="BE252" s="77" t="s">
        <v>114</v>
      </c>
      <c r="BF252" s="77"/>
      <c r="BG252" s="77" t="s">
        <v>362</v>
      </c>
      <c r="BH252" s="77" t="s">
        <v>181</v>
      </c>
      <c r="BI252" s="77" t="s">
        <v>114</v>
      </c>
      <c r="BJ252" s="77"/>
      <c r="BK252" s="77" t="s">
        <v>201</v>
      </c>
      <c r="BL252" s="77"/>
      <c r="BM252" s="77" t="s">
        <v>140</v>
      </c>
      <c r="BN252" s="77" t="s">
        <v>2475</v>
      </c>
    </row>
    <row r="253" spans="1:66">
      <c r="A253" s="77">
        <v>277</v>
      </c>
      <c r="B253" s="77" t="s">
        <v>84</v>
      </c>
      <c r="C253" s="77" t="s">
        <v>85</v>
      </c>
      <c r="D253" s="77" t="s">
        <v>121</v>
      </c>
      <c r="E253" s="77" t="s">
        <v>5263</v>
      </c>
      <c r="F253" s="77" t="s">
        <v>2692</v>
      </c>
      <c r="G253" s="77" t="s">
        <v>5264</v>
      </c>
      <c r="H253" s="77" t="s">
        <v>5265</v>
      </c>
      <c r="I253" s="77" t="s">
        <v>2695</v>
      </c>
      <c r="J253" s="77" t="s">
        <v>174</v>
      </c>
      <c r="K253" s="77" t="s">
        <v>24</v>
      </c>
      <c r="L253" s="77" t="s">
        <v>2466</v>
      </c>
      <c r="M253" s="77" t="s">
        <v>2467</v>
      </c>
      <c r="N253" s="77" t="s">
        <v>114</v>
      </c>
      <c r="O253" s="77"/>
      <c r="P253" s="77"/>
      <c r="Q253" s="77" t="s">
        <v>5266</v>
      </c>
      <c r="R253" s="77" t="s">
        <v>24</v>
      </c>
      <c r="S253" s="77" t="s">
        <v>5267</v>
      </c>
      <c r="T253" s="77" t="s">
        <v>126</v>
      </c>
      <c r="U253" s="77" t="s">
        <v>5268</v>
      </c>
      <c r="V253" s="77" t="s">
        <v>312</v>
      </c>
      <c r="W253" s="77" t="s">
        <v>267</v>
      </c>
      <c r="X253" s="77" t="s">
        <v>174</v>
      </c>
      <c r="Y253" s="77" t="s">
        <v>705</v>
      </c>
      <c r="Z253" s="77" t="s">
        <v>3584</v>
      </c>
      <c r="AA253" s="77" t="s">
        <v>4421</v>
      </c>
      <c r="AB253" s="77" t="s">
        <v>5266</v>
      </c>
      <c r="AC253" s="77">
        <v>5599152</v>
      </c>
      <c r="AD253" s="77" t="s">
        <v>24</v>
      </c>
      <c r="AE253" s="77" t="s">
        <v>5269</v>
      </c>
      <c r="AF253" s="77" t="s">
        <v>24</v>
      </c>
      <c r="AG253" s="77" t="s">
        <v>5270</v>
      </c>
      <c r="AH253" s="77" t="s">
        <v>5271</v>
      </c>
      <c r="AI253" s="77" t="s">
        <v>2312</v>
      </c>
      <c r="AJ253" s="77" t="s">
        <v>107</v>
      </c>
      <c r="AK253" s="77" t="s">
        <v>114</v>
      </c>
      <c r="AL253" s="77">
        <v>25500</v>
      </c>
      <c r="AM253" s="77"/>
      <c r="AN253" s="77" t="s">
        <v>114</v>
      </c>
      <c r="AO253" s="77" t="s">
        <v>274</v>
      </c>
      <c r="AP253" s="77" t="s">
        <v>275</v>
      </c>
      <c r="AQ253" s="77"/>
      <c r="AR253" s="77" t="s">
        <v>5272</v>
      </c>
      <c r="AS253" s="77"/>
      <c r="AT253" s="77" t="s">
        <v>2430</v>
      </c>
      <c r="AU253" s="77"/>
      <c r="AV253" s="77" t="s">
        <v>5273</v>
      </c>
      <c r="AW253" s="77"/>
      <c r="AX253" s="77"/>
      <c r="AY253" s="77"/>
      <c r="AZ253" s="77"/>
      <c r="BA253" s="77">
        <v>69726477</v>
      </c>
      <c r="BB253" s="77" t="s">
        <v>113</v>
      </c>
      <c r="BC253" s="77" t="s">
        <v>324</v>
      </c>
      <c r="BD253" s="77" t="s">
        <v>633</v>
      </c>
      <c r="BE253" s="77" t="s">
        <v>114</v>
      </c>
      <c r="BF253" s="77"/>
      <c r="BG253" s="77" t="s">
        <v>362</v>
      </c>
      <c r="BH253" s="77" t="s">
        <v>181</v>
      </c>
      <c r="BI253" s="77" t="s">
        <v>114</v>
      </c>
      <c r="BJ253" s="77"/>
      <c r="BK253" s="77"/>
      <c r="BL253" s="77"/>
      <c r="BM253" s="77" t="s">
        <v>140</v>
      </c>
      <c r="BN253" s="77" t="s">
        <v>2475</v>
      </c>
    </row>
    <row r="254" spans="1:66">
      <c r="A254" s="77">
        <v>278</v>
      </c>
      <c r="B254" s="77" t="s">
        <v>84</v>
      </c>
      <c r="C254" s="77" t="s">
        <v>85</v>
      </c>
      <c r="D254" s="77" t="s">
        <v>5274</v>
      </c>
      <c r="E254" s="77" t="s">
        <v>5275</v>
      </c>
      <c r="F254" s="77" t="s">
        <v>2448</v>
      </c>
      <c r="G254" s="77" t="s">
        <v>5276</v>
      </c>
      <c r="H254" s="77" t="s">
        <v>5277</v>
      </c>
      <c r="I254" s="77"/>
      <c r="J254" s="77" t="s">
        <v>174</v>
      </c>
      <c r="K254" s="77" t="s">
        <v>24</v>
      </c>
      <c r="L254" s="77" t="s">
        <v>92</v>
      </c>
      <c r="M254" s="77" t="s">
        <v>93</v>
      </c>
      <c r="N254" s="77" t="s">
        <v>2451</v>
      </c>
      <c r="O254" s="77"/>
      <c r="P254" s="77"/>
      <c r="Q254" s="77" t="s">
        <v>5274</v>
      </c>
      <c r="R254" s="77" t="s">
        <v>24</v>
      </c>
      <c r="S254" s="77" t="s">
        <v>5278</v>
      </c>
      <c r="T254" s="77" t="s">
        <v>96</v>
      </c>
      <c r="U254" s="77" t="s">
        <v>5279</v>
      </c>
      <c r="V254" s="77" t="s">
        <v>98</v>
      </c>
      <c r="W254" s="77" t="s">
        <v>2454</v>
      </c>
      <c r="X254" s="77" t="s">
        <v>174</v>
      </c>
      <c r="Y254" s="77" t="s">
        <v>515</v>
      </c>
      <c r="Z254" s="77" t="s">
        <v>5280</v>
      </c>
      <c r="AA254" s="77" t="s">
        <v>5281</v>
      </c>
      <c r="AB254" s="77" t="s">
        <v>5274</v>
      </c>
      <c r="AC254" s="77">
        <v>5598976</v>
      </c>
      <c r="AD254" s="77" t="s">
        <v>24</v>
      </c>
      <c r="AE254" s="77" t="s">
        <v>5282</v>
      </c>
      <c r="AF254" s="77" t="s">
        <v>24</v>
      </c>
      <c r="AG254" s="77" t="s">
        <v>5283</v>
      </c>
      <c r="AH254" s="77" t="s">
        <v>5284</v>
      </c>
      <c r="AI254" s="77" t="s">
        <v>2458</v>
      </c>
      <c r="AJ254" s="77" t="s">
        <v>107</v>
      </c>
      <c r="AK254" s="77" t="s">
        <v>114</v>
      </c>
      <c r="AL254" s="77">
        <v>20300</v>
      </c>
      <c r="AM254" s="77"/>
      <c r="AN254" s="77" t="s">
        <v>2448</v>
      </c>
      <c r="AO254" s="77" t="s">
        <v>300</v>
      </c>
      <c r="AP254" s="77" t="s">
        <v>275</v>
      </c>
      <c r="AQ254" s="77"/>
      <c r="AR254" s="77" t="s">
        <v>5285</v>
      </c>
      <c r="AS254" s="77"/>
      <c r="AT254" s="77" t="s">
        <v>2430</v>
      </c>
      <c r="AU254" s="77"/>
      <c r="AV254" s="77" t="s">
        <v>5286</v>
      </c>
      <c r="AW254" s="77"/>
      <c r="AX254" s="77"/>
      <c r="AY254" s="77"/>
      <c r="AZ254" s="77"/>
      <c r="BA254" s="77">
        <v>81404463</v>
      </c>
      <c r="BB254" s="77" t="s">
        <v>113</v>
      </c>
      <c r="BC254" s="77" t="s">
        <v>324</v>
      </c>
      <c r="BD254" s="77" t="s">
        <v>2454</v>
      </c>
      <c r="BE254" s="77" t="s">
        <v>2462</v>
      </c>
      <c r="BF254" s="77"/>
      <c r="BG254" s="77" t="s">
        <v>362</v>
      </c>
      <c r="BH254" s="77" t="s">
        <v>181</v>
      </c>
      <c r="BI254" s="77" t="s">
        <v>114</v>
      </c>
      <c r="BJ254" s="77"/>
      <c r="BK254" s="77"/>
      <c r="BL254" s="77"/>
      <c r="BM254" s="77" t="s">
        <v>140</v>
      </c>
      <c r="BN254" s="77" t="s">
        <v>93</v>
      </c>
    </row>
    <row r="255" spans="1:66">
      <c r="A255" s="77">
        <v>279</v>
      </c>
      <c r="B255" s="77" t="s">
        <v>84</v>
      </c>
      <c r="C255" s="77" t="s">
        <v>85</v>
      </c>
      <c r="D255" s="77" t="s">
        <v>5287</v>
      </c>
      <c r="E255" s="77" t="s">
        <v>5288</v>
      </c>
      <c r="F255" s="77" t="s">
        <v>5289</v>
      </c>
      <c r="G255" s="77" t="s">
        <v>5290</v>
      </c>
      <c r="H255" s="77" t="s">
        <v>5291</v>
      </c>
      <c r="I255" s="77" t="s">
        <v>114</v>
      </c>
      <c r="J255" s="77" t="s">
        <v>129</v>
      </c>
      <c r="K255" s="77" t="s">
        <v>2595</v>
      </c>
      <c r="L255" s="77" t="s">
        <v>2383</v>
      </c>
      <c r="M255" s="77" t="s">
        <v>2860</v>
      </c>
      <c r="N255" s="77" t="s">
        <v>114</v>
      </c>
      <c r="O255" s="77" t="s">
        <v>2595</v>
      </c>
      <c r="P255" s="77" t="s">
        <v>5292</v>
      </c>
      <c r="Q255" s="77" t="s">
        <v>5293</v>
      </c>
      <c r="R255" s="77" t="s">
        <v>35</v>
      </c>
      <c r="S255" s="77" t="s">
        <v>5294</v>
      </c>
      <c r="T255" s="77" t="s">
        <v>126</v>
      </c>
      <c r="U255" s="77" t="s">
        <v>5295</v>
      </c>
      <c r="V255" s="77" t="s">
        <v>98</v>
      </c>
      <c r="W255" s="77" t="s">
        <v>1039</v>
      </c>
      <c r="X255" s="77" t="s">
        <v>129</v>
      </c>
      <c r="Y255" s="77" t="s">
        <v>5296</v>
      </c>
      <c r="Z255" s="77" t="s">
        <v>5141</v>
      </c>
      <c r="AA255" s="77" t="s">
        <v>2528</v>
      </c>
      <c r="AB255" s="77" t="s">
        <v>5293</v>
      </c>
      <c r="AC255" s="77">
        <v>5598741</v>
      </c>
      <c r="AD255" s="77" t="s">
        <v>35</v>
      </c>
      <c r="AE255" s="77" t="s">
        <v>5297</v>
      </c>
      <c r="AF255" s="77" t="s">
        <v>35</v>
      </c>
      <c r="AG255" s="77" t="s">
        <v>5298</v>
      </c>
      <c r="AH255" s="77" t="s">
        <v>2231</v>
      </c>
      <c r="AI255" s="77" t="s">
        <v>1049</v>
      </c>
      <c r="AJ255" s="77" t="s">
        <v>107</v>
      </c>
      <c r="AK255" s="77" t="s">
        <v>114</v>
      </c>
      <c r="AL255" s="77">
        <v>5553</v>
      </c>
      <c r="AM255" s="77"/>
      <c r="AN255" s="77" t="s">
        <v>114</v>
      </c>
      <c r="AO255" s="77" t="s">
        <v>274</v>
      </c>
      <c r="AP255" s="77" t="s">
        <v>275</v>
      </c>
      <c r="AQ255" s="77" t="s">
        <v>484</v>
      </c>
      <c r="AR255" s="77" t="s">
        <v>5299</v>
      </c>
      <c r="AS255" s="77" t="s">
        <v>5300</v>
      </c>
      <c r="AT255" s="77" t="s">
        <v>2430</v>
      </c>
      <c r="AU255" s="77"/>
      <c r="AV255" s="77" t="s">
        <v>5301</v>
      </c>
      <c r="AW255" s="77"/>
      <c r="AX255" s="77"/>
      <c r="AY255" s="77"/>
      <c r="AZ255" s="77"/>
      <c r="BA255" s="77">
        <v>84863918</v>
      </c>
      <c r="BB255" s="77" t="s">
        <v>113</v>
      </c>
      <c r="BC255" s="77" t="s">
        <v>324</v>
      </c>
      <c r="BD255" s="77" t="s">
        <v>1049</v>
      </c>
      <c r="BE255" s="77" t="s">
        <v>114</v>
      </c>
      <c r="BF255" s="77"/>
      <c r="BG255" s="77" t="s">
        <v>362</v>
      </c>
      <c r="BH255" s="77" t="s">
        <v>181</v>
      </c>
      <c r="BI255" s="77" t="s">
        <v>114</v>
      </c>
      <c r="BJ255" s="77"/>
      <c r="BK255" s="77" t="s">
        <v>201</v>
      </c>
      <c r="BL255" s="77"/>
      <c r="BM255" s="77" t="s">
        <v>414</v>
      </c>
      <c r="BN255" s="77" t="s">
        <v>239</v>
      </c>
    </row>
    <row r="256" spans="1:66">
      <c r="A256" s="77">
        <v>280</v>
      </c>
      <c r="B256" s="77" t="s">
        <v>84</v>
      </c>
      <c r="C256" s="77" t="s">
        <v>85</v>
      </c>
      <c r="D256" s="77" t="s">
        <v>5302</v>
      </c>
      <c r="E256" s="77" t="s">
        <v>5303</v>
      </c>
      <c r="F256" s="77" t="s">
        <v>2519</v>
      </c>
      <c r="G256" s="77" t="s">
        <v>5304</v>
      </c>
      <c r="H256" s="77" t="s">
        <v>5305</v>
      </c>
      <c r="I256" s="77" t="s">
        <v>2909</v>
      </c>
      <c r="J256" s="77"/>
      <c r="K256" s="77" t="s">
        <v>2857</v>
      </c>
      <c r="L256" s="77" t="s">
        <v>2479</v>
      </c>
      <c r="M256" s="77" t="s">
        <v>2779</v>
      </c>
      <c r="N256" s="77" t="s">
        <v>114</v>
      </c>
      <c r="O256" s="77" t="s">
        <v>2857</v>
      </c>
      <c r="P256" s="77" t="s">
        <v>5306</v>
      </c>
      <c r="Q256" s="77" t="s">
        <v>5307</v>
      </c>
      <c r="R256" s="77" t="s">
        <v>22</v>
      </c>
      <c r="S256" s="77" t="s">
        <v>5308</v>
      </c>
      <c r="T256" s="77" t="s">
        <v>126</v>
      </c>
      <c r="U256" s="77" t="s">
        <v>5309</v>
      </c>
      <c r="V256" s="77" t="s">
        <v>98</v>
      </c>
      <c r="W256" s="77" t="s">
        <v>1039</v>
      </c>
      <c r="X256" s="77" t="s">
        <v>191</v>
      </c>
      <c r="Y256" s="77" t="s">
        <v>1367</v>
      </c>
      <c r="Z256" s="77" t="s">
        <v>5310</v>
      </c>
      <c r="AA256" s="77" t="s">
        <v>5311</v>
      </c>
      <c r="AB256" s="77" t="s">
        <v>5307</v>
      </c>
      <c r="AC256" s="77">
        <v>5598735</v>
      </c>
      <c r="AD256" s="77" t="s">
        <v>22</v>
      </c>
      <c r="AE256" s="77" t="s">
        <v>5312</v>
      </c>
      <c r="AF256" s="77" t="s">
        <v>22</v>
      </c>
      <c r="AG256" s="77" t="s">
        <v>5313</v>
      </c>
      <c r="AH256" s="77" t="s">
        <v>1096</v>
      </c>
      <c r="AI256" s="77" t="s">
        <v>1049</v>
      </c>
      <c r="AJ256" s="77" t="s">
        <v>107</v>
      </c>
      <c r="AK256" s="77" t="s">
        <v>114</v>
      </c>
      <c r="AL256" s="77">
        <v>6073</v>
      </c>
      <c r="AM256" s="77"/>
      <c r="AN256" s="77" t="s">
        <v>114</v>
      </c>
      <c r="AO256" s="77" t="s">
        <v>274</v>
      </c>
      <c r="AP256" s="77" t="s">
        <v>275</v>
      </c>
      <c r="AQ256" s="77" t="s">
        <v>276</v>
      </c>
      <c r="AR256" s="77" t="s">
        <v>5314</v>
      </c>
      <c r="AS256" s="77" t="s">
        <v>5315</v>
      </c>
      <c r="AT256" s="77" t="s">
        <v>2430</v>
      </c>
      <c r="AU256" s="77"/>
      <c r="AV256" s="77" t="s">
        <v>5316</v>
      </c>
      <c r="AW256" s="77"/>
      <c r="AX256" s="77"/>
      <c r="AY256" s="77"/>
      <c r="AZ256" s="77"/>
      <c r="BA256" s="77">
        <v>84746890</v>
      </c>
      <c r="BB256" s="77" t="s">
        <v>113</v>
      </c>
      <c r="BC256" s="77" t="s">
        <v>324</v>
      </c>
      <c r="BD256" s="77" t="s">
        <v>1049</v>
      </c>
      <c r="BE256" s="77" t="s">
        <v>114</v>
      </c>
      <c r="BF256" s="77"/>
      <c r="BG256" s="77" t="s">
        <v>112</v>
      </c>
      <c r="BH256" s="77" t="s">
        <v>181</v>
      </c>
      <c r="BI256" s="77" t="s">
        <v>114</v>
      </c>
      <c r="BJ256" s="77"/>
      <c r="BK256" s="77" t="s">
        <v>201</v>
      </c>
      <c r="BL256" s="77"/>
      <c r="BM256" s="77" t="s">
        <v>140</v>
      </c>
      <c r="BN256" s="77" t="s">
        <v>2919</v>
      </c>
    </row>
    <row r="257" spans="1:66">
      <c r="A257" s="77">
        <v>282</v>
      </c>
      <c r="B257" s="77" t="s">
        <v>84</v>
      </c>
      <c r="C257" s="77" t="s">
        <v>85</v>
      </c>
      <c r="D257" s="77" t="s">
        <v>5317</v>
      </c>
      <c r="E257" s="77" t="s">
        <v>5318</v>
      </c>
      <c r="F257" s="77" t="s">
        <v>2692</v>
      </c>
      <c r="G257" s="77" t="s">
        <v>5319</v>
      </c>
      <c r="H257" s="77" t="s">
        <v>5320</v>
      </c>
      <c r="I257" s="77"/>
      <c r="J257" s="77" t="s">
        <v>1107</v>
      </c>
      <c r="K257" s="77" t="s">
        <v>26</v>
      </c>
      <c r="L257" s="77" t="s">
        <v>2466</v>
      </c>
      <c r="M257" s="77" t="s">
        <v>2709</v>
      </c>
      <c r="N257" s="77" t="s">
        <v>114</v>
      </c>
      <c r="O257" s="77"/>
      <c r="P257" s="77"/>
      <c r="Q257" s="77" t="s">
        <v>5321</v>
      </c>
      <c r="R257" s="77" t="s">
        <v>26</v>
      </c>
      <c r="S257" s="77" t="s">
        <v>5322</v>
      </c>
      <c r="T257" s="77" t="s">
        <v>126</v>
      </c>
      <c r="U257" s="77" t="s">
        <v>5323</v>
      </c>
      <c r="V257" s="77" t="s">
        <v>312</v>
      </c>
      <c r="W257" s="77" t="s">
        <v>1039</v>
      </c>
      <c r="X257" s="77" t="s">
        <v>1086</v>
      </c>
      <c r="Y257" s="77" t="s">
        <v>100</v>
      </c>
      <c r="Z257" s="77" t="s">
        <v>5324</v>
      </c>
      <c r="AA257" s="77" t="s">
        <v>1382</v>
      </c>
      <c r="AB257" s="77" t="s">
        <v>5321</v>
      </c>
      <c r="AC257" s="77">
        <v>5557245</v>
      </c>
      <c r="AD257" s="77" t="s">
        <v>26</v>
      </c>
      <c r="AE257" s="77" t="s">
        <v>5325</v>
      </c>
      <c r="AF257" s="77" t="s">
        <v>26</v>
      </c>
      <c r="AG257" s="77" t="s">
        <v>5325</v>
      </c>
      <c r="AH257" s="77" t="s">
        <v>2702</v>
      </c>
      <c r="AI257" s="77" t="s">
        <v>1155</v>
      </c>
      <c r="AJ257" s="77" t="s">
        <v>107</v>
      </c>
      <c r="AK257" s="77" t="s">
        <v>114</v>
      </c>
      <c r="AL257" s="77">
        <v>19800</v>
      </c>
      <c r="AM257" s="77"/>
      <c r="AN257" s="77" t="s">
        <v>114</v>
      </c>
      <c r="AO257" s="77" t="s">
        <v>274</v>
      </c>
      <c r="AP257" s="77" t="s">
        <v>275</v>
      </c>
      <c r="AQ257" s="77" t="s">
        <v>484</v>
      </c>
      <c r="AR257" s="77" t="s">
        <v>5326</v>
      </c>
      <c r="AS257" s="77" t="s">
        <v>5327</v>
      </c>
      <c r="AT257" s="77" t="s">
        <v>2430</v>
      </c>
      <c r="AU257" s="77"/>
      <c r="AV257" s="77" t="s">
        <v>5328</v>
      </c>
      <c r="AW257" s="77"/>
      <c r="AX257" s="77"/>
      <c r="AY257" s="77"/>
      <c r="AZ257" s="77"/>
      <c r="BA257" s="77">
        <v>84794048</v>
      </c>
      <c r="BB257" s="77" t="s">
        <v>113</v>
      </c>
      <c r="BC257" s="77" t="s">
        <v>324</v>
      </c>
      <c r="BD257" s="77" t="s">
        <v>1049</v>
      </c>
      <c r="BE257" s="77" t="s">
        <v>114</v>
      </c>
      <c r="BF257" s="77"/>
      <c r="BG257" s="77" t="s">
        <v>112</v>
      </c>
      <c r="BH257" s="77" t="s">
        <v>181</v>
      </c>
      <c r="BI257" s="77" t="s">
        <v>114</v>
      </c>
      <c r="BJ257" s="77"/>
      <c r="BK257" s="77" t="s">
        <v>201</v>
      </c>
      <c r="BL257" s="77"/>
      <c r="BM257" s="77" t="s">
        <v>140</v>
      </c>
      <c r="BN257" s="77" t="s">
        <v>141</v>
      </c>
    </row>
    <row r="258" spans="1:66">
      <c r="A258" s="77">
        <v>283</v>
      </c>
      <c r="B258" s="77" t="s">
        <v>84</v>
      </c>
      <c r="C258" s="77" t="s">
        <v>85</v>
      </c>
      <c r="D258" s="77" t="s">
        <v>223</v>
      </c>
      <c r="E258" s="77" t="s">
        <v>5329</v>
      </c>
      <c r="F258" s="77" t="s">
        <v>2692</v>
      </c>
      <c r="G258" s="77" t="s">
        <v>5330</v>
      </c>
      <c r="H258" s="77" t="s">
        <v>5331</v>
      </c>
      <c r="I258" s="77"/>
      <c r="J258" s="77" t="s">
        <v>174</v>
      </c>
      <c r="K258" s="77" t="s">
        <v>35</v>
      </c>
      <c r="L258" s="77" t="s">
        <v>2466</v>
      </c>
      <c r="M258" s="77" t="s">
        <v>2709</v>
      </c>
      <c r="N258" s="77" t="s">
        <v>114</v>
      </c>
      <c r="O258" s="77"/>
      <c r="P258" s="77"/>
      <c r="Q258" s="77" t="s">
        <v>5332</v>
      </c>
      <c r="R258" s="77" t="s">
        <v>35</v>
      </c>
      <c r="S258" s="77" t="s">
        <v>5333</v>
      </c>
      <c r="T258" s="77" t="s">
        <v>126</v>
      </c>
      <c r="U258" s="77" t="s">
        <v>5334</v>
      </c>
      <c r="V258" s="77" t="s">
        <v>98</v>
      </c>
      <c r="W258" s="77" t="s">
        <v>267</v>
      </c>
      <c r="X258" s="77" t="s">
        <v>174</v>
      </c>
      <c r="Y258" s="77" t="s">
        <v>1925</v>
      </c>
      <c r="Z258" s="77" t="s">
        <v>766</v>
      </c>
      <c r="AA258" s="77" t="s">
        <v>441</v>
      </c>
      <c r="AB258" s="77" t="s">
        <v>5332</v>
      </c>
      <c r="AC258" s="77">
        <v>5625346</v>
      </c>
      <c r="AD258" s="77" t="s">
        <v>35</v>
      </c>
      <c r="AE258" s="77" t="s">
        <v>5335</v>
      </c>
      <c r="AF258" s="77" t="s">
        <v>5336</v>
      </c>
      <c r="AG258" s="77" t="s">
        <v>5337</v>
      </c>
      <c r="AH258" s="77" t="s">
        <v>5338</v>
      </c>
      <c r="AI258" s="77" t="s">
        <v>319</v>
      </c>
      <c r="AJ258" s="77" t="s">
        <v>107</v>
      </c>
      <c r="AK258" s="77" t="s">
        <v>114</v>
      </c>
      <c r="AL258" s="77">
        <v>9000</v>
      </c>
      <c r="AM258" s="77"/>
      <c r="AN258" s="77" t="s">
        <v>114</v>
      </c>
      <c r="AO258" s="77" t="s">
        <v>274</v>
      </c>
      <c r="AP258" s="77" t="s">
        <v>275</v>
      </c>
      <c r="AQ258" s="77"/>
      <c r="AR258" s="77" t="s">
        <v>5339</v>
      </c>
      <c r="AS258" s="77"/>
      <c r="AT258" s="77" t="s">
        <v>5340</v>
      </c>
      <c r="AU258" s="77"/>
      <c r="AV258" s="77" t="s">
        <v>5341</v>
      </c>
      <c r="AW258" s="77"/>
      <c r="AX258" s="77"/>
      <c r="AY258" s="77"/>
      <c r="AZ258" s="77"/>
      <c r="BA258" s="77">
        <v>84668087</v>
      </c>
      <c r="BB258" s="77" t="s">
        <v>113</v>
      </c>
      <c r="BC258" s="77" t="s">
        <v>324</v>
      </c>
      <c r="BD258" s="77" t="s">
        <v>273</v>
      </c>
      <c r="BE258" s="77" t="s">
        <v>114</v>
      </c>
      <c r="BF258" s="77"/>
      <c r="BG258" s="77" t="s">
        <v>139</v>
      </c>
      <c r="BH258" s="77" t="s">
        <v>181</v>
      </c>
      <c r="BI258" s="77" t="s">
        <v>114</v>
      </c>
      <c r="BJ258" s="77"/>
      <c r="BK258" s="77"/>
      <c r="BL258" s="77"/>
      <c r="BM258" s="77" t="s">
        <v>140</v>
      </c>
      <c r="BN258" s="77" t="s">
        <v>141</v>
      </c>
    </row>
    <row r="259" spans="1:66">
      <c r="A259" s="77">
        <v>284</v>
      </c>
      <c r="B259" s="77" t="s">
        <v>84</v>
      </c>
      <c r="C259" s="77" t="s">
        <v>85</v>
      </c>
      <c r="D259" s="77" t="s">
        <v>223</v>
      </c>
      <c r="E259" s="77" t="s">
        <v>5329</v>
      </c>
      <c r="F259" s="77" t="s">
        <v>2692</v>
      </c>
      <c r="G259" s="77" t="s">
        <v>5330</v>
      </c>
      <c r="H259" s="77" t="s">
        <v>5331</v>
      </c>
      <c r="I259" s="77"/>
      <c r="J259" s="77" t="s">
        <v>174</v>
      </c>
      <c r="K259" s="77" t="s">
        <v>35</v>
      </c>
      <c r="L259" s="77" t="s">
        <v>2466</v>
      </c>
      <c r="M259" s="77" t="s">
        <v>2709</v>
      </c>
      <c r="N259" s="77" t="s">
        <v>114</v>
      </c>
      <c r="O259" s="77"/>
      <c r="P259" s="77"/>
      <c r="Q259" s="77" t="s">
        <v>5332</v>
      </c>
      <c r="R259" s="77" t="s">
        <v>35</v>
      </c>
      <c r="S259" s="77" t="s">
        <v>5333</v>
      </c>
      <c r="T259" s="77" t="s">
        <v>126</v>
      </c>
      <c r="U259" s="77" t="s">
        <v>5334</v>
      </c>
      <c r="V259" s="77" t="s">
        <v>98</v>
      </c>
      <c r="W259" s="77" t="s">
        <v>267</v>
      </c>
      <c r="X259" s="77" t="s">
        <v>174</v>
      </c>
      <c r="Y259" s="77" t="s">
        <v>1925</v>
      </c>
      <c r="Z259" s="77" t="s">
        <v>766</v>
      </c>
      <c r="AA259" s="77" t="s">
        <v>441</v>
      </c>
      <c r="AB259" s="77" t="s">
        <v>5332</v>
      </c>
      <c r="AC259" s="77">
        <v>5625346</v>
      </c>
      <c r="AD259" s="77" t="s">
        <v>35</v>
      </c>
      <c r="AE259" s="77" t="s">
        <v>5335</v>
      </c>
      <c r="AF259" s="77" t="s">
        <v>5336</v>
      </c>
      <c r="AG259" s="77" t="s">
        <v>5337</v>
      </c>
      <c r="AH259" s="77" t="s">
        <v>5338</v>
      </c>
      <c r="AI259" s="77" t="s">
        <v>319</v>
      </c>
      <c r="AJ259" s="77" t="s">
        <v>107</v>
      </c>
      <c r="AK259" s="77" t="s">
        <v>114</v>
      </c>
      <c r="AL259" s="77">
        <v>-7200</v>
      </c>
      <c r="AM259" s="77"/>
      <c r="AN259" s="77" t="s">
        <v>114</v>
      </c>
      <c r="AO259" s="77" t="s">
        <v>274</v>
      </c>
      <c r="AP259" s="77" t="s">
        <v>275</v>
      </c>
      <c r="AQ259" s="77"/>
      <c r="AR259" s="77" t="s">
        <v>5339</v>
      </c>
      <c r="AS259" s="77"/>
      <c r="AT259" s="77" t="s">
        <v>2377</v>
      </c>
      <c r="AU259" s="77"/>
      <c r="AV259" s="77" t="s">
        <v>5341</v>
      </c>
      <c r="AW259" s="77"/>
      <c r="AX259" s="77"/>
      <c r="AY259" s="77"/>
      <c r="AZ259" s="77"/>
      <c r="BA259" s="77">
        <v>84668087</v>
      </c>
      <c r="BB259" s="77" t="s">
        <v>113</v>
      </c>
      <c r="BC259" s="77" t="s">
        <v>324</v>
      </c>
      <c r="BD259" s="77" t="s">
        <v>273</v>
      </c>
      <c r="BE259" s="77" t="s">
        <v>114</v>
      </c>
      <c r="BF259" s="77"/>
      <c r="BG259" s="77" t="s">
        <v>139</v>
      </c>
      <c r="BH259" s="77" t="s">
        <v>181</v>
      </c>
      <c r="BI259" s="77" t="s">
        <v>114</v>
      </c>
      <c r="BJ259" s="77"/>
      <c r="BK259" s="77"/>
      <c r="BL259" s="77"/>
      <c r="BM259" s="77" t="s">
        <v>140</v>
      </c>
      <c r="BN259" s="77" t="s">
        <v>141</v>
      </c>
    </row>
    <row r="260" spans="1:66">
      <c r="A260" s="77">
        <v>285</v>
      </c>
      <c r="B260" s="77" t="s">
        <v>84</v>
      </c>
      <c r="C260" s="77" t="s">
        <v>85</v>
      </c>
      <c r="D260" s="77" t="s">
        <v>435</v>
      </c>
      <c r="E260" s="77" t="s">
        <v>5342</v>
      </c>
      <c r="F260" s="77" t="s">
        <v>432</v>
      </c>
      <c r="G260" s="77" t="s">
        <v>5343</v>
      </c>
      <c r="H260" s="77" t="s">
        <v>5344</v>
      </c>
      <c r="I260" s="77"/>
      <c r="J260" s="77" t="s">
        <v>91</v>
      </c>
      <c r="K260" s="77" t="s">
        <v>26</v>
      </c>
      <c r="L260" s="77" t="s">
        <v>2762</v>
      </c>
      <c r="M260" s="77" t="s">
        <v>5345</v>
      </c>
      <c r="N260" s="77" t="s">
        <v>114</v>
      </c>
      <c r="O260" s="77"/>
      <c r="P260" s="77"/>
      <c r="Q260" s="77" t="s">
        <v>5346</v>
      </c>
      <c r="R260" s="77" t="s">
        <v>26</v>
      </c>
      <c r="S260" s="77" t="s">
        <v>5347</v>
      </c>
      <c r="T260" s="77" t="s">
        <v>126</v>
      </c>
      <c r="U260" s="77" t="s">
        <v>5348</v>
      </c>
      <c r="V260" s="77" t="s">
        <v>312</v>
      </c>
      <c r="W260" s="77" t="s">
        <v>267</v>
      </c>
      <c r="X260" s="77" t="s">
        <v>91</v>
      </c>
      <c r="Y260" s="77" t="s">
        <v>293</v>
      </c>
      <c r="Z260" s="77" t="s">
        <v>336</v>
      </c>
      <c r="AA260" s="77" t="s">
        <v>3492</v>
      </c>
      <c r="AB260" s="77" t="s">
        <v>5346</v>
      </c>
      <c r="AC260" s="77">
        <v>5625340</v>
      </c>
      <c r="AD260" s="77" t="s">
        <v>26</v>
      </c>
      <c r="AE260" s="77" t="s">
        <v>5349</v>
      </c>
      <c r="AF260" s="77" t="s">
        <v>26</v>
      </c>
      <c r="AG260" s="77" t="s">
        <v>5350</v>
      </c>
      <c r="AH260" s="77" t="s">
        <v>2256</v>
      </c>
      <c r="AI260" s="77" t="s">
        <v>273</v>
      </c>
      <c r="AJ260" s="77" t="s">
        <v>107</v>
      </c>
      <c r="AK260" s="77" t="s">
        <v>114</v>
      </c>
      <c r="AL260" s="77">
        <v>6080</v>
      </c>
      <c r="AM260" s="77"/>
      <c r="AN260" s="77" t="s">
        <v>114</v>
      </c>
      <c r="AO260" s="77" t="s">
        <v>274</v>
      </c>
      <c r="AP260" s="77" t="s">
        <v>275</v>
      </c>
      <c r="AQ260" s="77" t="s">
        <v>276</v>
      </c>
      <c r="AR260" s="77" t="s">
        <v>5351</v>
      </c>
      <c r="AS260" s="77" t="s">
        <v>5352</v>
      </c>
      <c r="AT260" s="77" t="s">
        <v>5340</v>
      </c>
      <c r="AU260" s="77"/>
      <c r="AV260" s="77" t="s">
        <v>5353</v>
      </c>
      <c r="AW260" s="77"/>
      <c r="AX260" s="77"/>
      <c r="AY260" s="77"/>
      <c r="AZ260" s="77"/>
      <c r="BA260" s="77">
        <v>84787979</v>
      </c>
      <c r="BB260" s="77" t="s">
        <v>113</v>
      </c>
      <c r="BC260" s="77" t="s">
        <v>324</v>
      </c>
      <c r="BD260" s="77" t="s">
        <v>273</v>
      </c>
      <c r="BE260" s="77" t="s">
        <v>114</v>
      </c>
      <c r="BF260" s="77"/>
      <c r="BG260" s="77" t="s">
        <v>362</v>
      </c>
      <c r="BH260" s="77" t="s">
        <v>181</v>
      </c>
      <c r="BI260" s="77" t="s">
        <v>114</v>
      </c>
      <c r="BJ260" s="77"/>
      <c r="BK260" s="77" t="s">
        <v>201</v>
      </c>
      <c r="BL260" s="77"/>
      <c r="BM260" s="77" t="s">
        <v>140</v>
      </c>
      <c r="BN260" s="77" t="s">
        <v>448</v>
      </c>
    </row>
    <row r="261" spans="1:66">
      <c r="A261" s="77">
        <v>286</v>
      </c>
      <c r="B261" s="77" t="s">
        <v>84</v>
      </c>
      <c r="C261" s="77" t="s">
        <v>85</v>
      </c>
      <c r="D261" s="77" t="s">
        <v>5354</v>
      </c>
      <c r="E261" s="77" t="s">
        <v>5355</v>
      </c>
      <c r="F261" s="77" t="s">
        <v>2380</v>
      </c>
      <c r="G261" s="77" t="s">
        <v>5356</v>
      </c>
      <c r="H261" s="77" t="s">
        <v>5357</v>
      </c>
      <c r="I261" s="77" t="s">
        <v>114</v>
      </c>
      <c r="J261" s="77" t="s">
        <v>5358</v>
      </c>
      <c r="K261" s="77" t="s">
        <v>19</v>
      </c>
      <c r="L261" s="77" t="s">
        <v>2383</v>
      </c>
      <c r="M261" s="77" t="s">
        <v>2384</v>
      </c>
      <c r="N261" s="77" t="s">
        <v>114</v>
      </c>
      <c r="O261" s="77"/>
      <c r="P261" s="77"/>
      <c r="Q261" s="77" t="s">
        <v>5359</v>
      </c>
      <c r="R261" s="77" t="s">
        <v>19</v>
      </c>
      <c r="S261" s="77" t="s">
        <v>5360</v>
      </c>
      <c r="T261" s="77" t="s">
        <v>126</v>
      </c>
      <c r="U261" s="77" t="s">
        <v>5361</v>
      </c>
      <c r="V261" s="77" t="s">
        <v>98</v>
      </c>
      <c r="W261" s="77" t="s">
        <v>267</v>
      </c>
      <c r="X261" s="77" t="s">
        <v>5358</v>
      </c>
      <c r="Y261" s="77" t="s">
        <v>5362</v>
      </c>
      <c r="Z261" s="77" t="s">
        <v>717</v>
      </c>
      <c r="AA261" s="77" t="s">
        <v>718</v>
      </c>
      <c r="AB261" s="77" t="s">
        <v>5359</v>
      </c>
      <c r="AC261" s="77">
        <v>5625098</v>
      </c>
      <c r="AD261" s="77" t="s">
        <v>19</v>
      </c>
      <c r="AE261" s="77" t="s">
        <v>5363</v>
      </c>
      <c r="AF261" s="77" t="s">
        <v>19</v>
      </c>
      <c r="AG261" s="77" t="s">
        <v>5363</v>
      </c>
      <c r="AH261" s="77" t="s">
        <v>3960</v>
      </c>
      <c r="AI261" s="77" t="s">
        <v>273</v>
      </c>
      <c r="AJ261" s="77" t="s">
        <v>107</v>
      </c>
      <c r="AK261" s="77" t="s">
        <v>114</v>
      </c>
      <c r="AL261" s="77">
        <v>6180</v>
      </c>
      <c r="AM261" s="77"/>
      <c r="AN261" s="77" t="s">
        <v>114</v>
      </c>
      <c r="AO261" s="77" t="s">
        <v>274</v>
      </c>
      <c r="AP261" s="77" t="s">
        <v>275</v>
      </c>
      <c r="AQ261" s="77" t="s">
        <v>276</v>
      </c>
      <c r="AR261" s="77" t="s">
        <v>5364</v>
      </c>
      <c r="AS261" s="77" t="s">
        <v>5365</v>
      </c>
      <c r="AT261" s="77" t="s">
        <v>5340</v>
      </c>
      <c r="AU261" s="77"/>
      <c r="AV261" s="77" t="s">
        <v>5366</v>
      </c>
      <c r="AW261" s="77"/>
      <c r="AX261" s="77"/>
      <c r="AY261" s="77"/>
      <c r="AZ261" s="77"/>
      <c r="BA261" s="77">
        <v>84767764</v>
      </c>
      <c r="BB261" s="77" t="s">
        <v>113</v>
      </c>
      <c r="BC261" s="77" t="s">
        <v>396</v>
      </c>
      <c r="BD261" s="77" t="s">
        <v>273</v>
      </c>
      <c r="BE261" s="77" t="s">
        <v>114</v>
      </c>
      <c r="BF261" s="77"/>
      <c r="BG261" s="77" t="s">
        <v>282</v>
      </c>
      <c r="BH261" s="77" t="s">
        <v>181</v>
      </c>
      <c r="BI261" s="77" t="s">
        <v>114</v>
      </c>
      <c r="BJ261" s="77"/>
      <c r="BK261" s="77" t="s">
        <v>201</v>
      </c>
      <c r="BL261" s="77"/>
      <c r="BM261" s="77"/>
      <c r="BN261" s="77" t="s">
        <v>239</v>
      </c>
    </row>
    <row r="262" spans="1:66">
      <c r="A262" s="77">
        <v>287</v>
      </c>
      <c r="B262" s="77" t="s">
        <v>84</v>
      </c>
      <c r="C262" s="77" t="s">
        <v>85</v>
      </c>
      <c r="D262" s="77" t="s">
        <v>5367</v>
      </c>
      <c r="E262" s="77" t="s">
        <v>5368</v>
      </c>
      <c r="F262" s="77" t="s">
        <v>261</v>
      </c>
      <c r="G262" s="77" t="s">
        <v>5369</v>
      </c>
      <c r="H262" s="77" t="s">
        <v>5370</v>
      </c>
      <c r="I262" s="77" t="s">
        <v>114</v>
      </c>
      <c r="J262" s="77" t="s">
        <v>129</v>
      </c>
      <c r="K262" s="77" t="s">
        <v>28</v>
      </c>
      <c r="L262" s="77" t="s">
        <v>92</v>
      </c>
      <c r="M262" s="77" t="s">
        <v>2419</v>
      </c>
      <c r="N262" s="77" t="s">
        <v>5371</v>
      </c>
      <c r="O262" s="77"/>
      <c r="P262" s="77"/>
      <c r="Q262" s="77" t="s">
        <v>5367</v>
      </c>
      <c r="R262" s="77" t="s">
        <v>28</v>
      </c>
      <c r="S262" s="77" t="s">
        <v>5372</v>
      </c>
      <c r="T262" s="77" t="s">
        <v>126</v>
      </c>
      <c r="U262" s="77" t="s">
        <v>5373</v>
      </c>
      <c r="V262" s="77" t="s">
        <v>98</v>
      </c>
      <c r="W262" s="77" t="s">
        <v>1039</v>
      </c>
      <c r="X262" s="77" t="s">
        <v>129</v>
      </c>
      <c r="Y262" s="77" t="s">
        <v>439</v>
      </c>
      <c r="Z262" s="77" t="s">
        <v>3222</v>
      </c>
      <c r="AA262" s="77" t="s">
        <v>2941</v>
      </c>
      <c r="AB262" s="77" t="s">
        <v>5367</v>
      </c>
      <c r="AC262" s="77">
        <v>5624660</v>
      </c>
      <c r="AD262" s="77" t="s">
        <v>28</v>
      </c>
      <c r="AE262" s="77" t="s">
        <v>5374</v>
      </c>
      <c r="AF262" s="77" t="s">
        <v>28</v>
      </c>
      <c r="AG262" s="77" t="s">
        <v>5375</v>
      </c>
      <c r="AH262" s="77" t="s">
        <v>2702</v>
      </c>
      <c r="AI262" s="77" t="s">
        <v>1155</v>
      </c>
      <c r="AJ262" s="77" t="s">
        <v>107</v>
      </c>
      <c r="AK262" s="77" t="s">
        <v>114</v>
      </c>
      <c r="AL262" s="77">
        <v>20100</v>
      </c>
      <c r="AM262" s="77"/>
      <c r="AN262" s="77" t="s">
        <v>5371</v>
      </c>
      <c r="AO262" s="77" t="s">
        <v>274</v>
      </c>
      <c r="AP262" s="77" t="s">
        <v>275</v>
      </c>
      <c r="AQ262" s="77" t="s">
        <v>499</v>
      </c>
      <c r="AR262" s="77" t="s">
        <v>5376</v>
      </c>
      <c r="AS262" s="77" t="s">
        <v>5377</v>
      </c>
      <c r="AT262" s="77" t="s">
        <v>5340</v>
      </c>
      <c r="AU262" s="77"/>
      <c r="AV262" s="77" t="s">
        <v>5378</v>
      </c>
      <c r="AW262" s="77"/>
      <c r="AX262" s="77"/>
      <c r="AY262" s="77"/>
      <c r="AZ262" s="77"/>
      <c r="BA262" s="77">
        <v>84784466</v>
      </c>
      <c r="BB262" s="77" t="s">
        <v>113</v>
      </c>
      <c r="BC262" s="77" t="s">
        <v>324</v>
      </c>
      <c r="BD262" s="77" t="s">
        <v>1049</v>
      </c>
      <c r="BE262" s="77" t="s">
        <v>114</v>
      </c>
      <c r="BF262" s="77"/>
      <c r="BG262" s="77" t="s">
        <v>362</v>
      </c>
      <c r="BH262" s="77" t="s">
        <v>181</v>
      </c>
      <c r="BI262" s="77" t="s">
        <v>114</v>
      </c>
      <c r="BJ262" s="77"/>
      <c r="BK262" s="77" t="s">
        <v>201</v>
      </c>
      <c r="BL262" s="77"/>
      <c r="BM262" s="77" t="s">
        <v>140</v>
      </c>
      <c r="BN262" s="77" t="s">
        <v>141</v>
      </c>
    </row>
    <row r="263" spans="1:66">
      <c r="A263" s="77">
        <v>288</v>
      </c>
      <c r="B263" s="77" t="s">
        <v>84</v>
      </c>
      <c r="C263" s="77" t="s">
        <v>85</v>
      </c>
      <c r="D263" s="77" t="s">
        <v>5379</v>
      </c>
      <c r="E263" s="77" t="s">
        <v>5380</v>
      </c>
      <c r="F263" s="77" t="s">
        <v>2519</v>
      </c>
      <c r="G263" s="77" t="s">
        <v>5381</v>
      </c>
      <c r="H263" s="77" t="s">
        <v>5382</v>
      </c>
      <c r="I263" s="77" t="s">
        <v>2777</v>
      </c>
      <c r="J263" s="77"/>
      <c r="K263" s="77" t="s">
        <v>2326</v>
      </c>
      <c r="L263" s="77" t="s">
        <v>2479</v>
      </c>
      <c r="M263" s="77" t="s">
        <v>2779</v>
      </c>
      <c r="N263" s="77" t="s">
        <v>114</v>
      </c>
      <c r="O263" s="77" t="s">
        <v>2326</v>
      </c>
      <c r="P263" s="77" t="s">
        <v>5383</v>
      </c>
      <c r="Q263" s="77" t="s">
        <v>5384</v>
      </c>
      <c r="R263" s="77" t="s">
        <v>22</v>
      </c>
      <c r="S263" s="77" t="s">
        <v>5385</v>
      </c>
      <c r="T263" s="77" t="s">
        <v>126</v>
      </c>
      <c r="U263" s="77" t="s">
        <v>5386</v>
      </c>
      <c r="V263" s="77" t="s">
        <v>98</v>
      </c>
      <c r="W263" s="77" t="s">
        <v>1039</v>
      </c>
      <c r="X263" s="77" t="s">
        <v>174</v>
      </c>
      <c r="Y263" s="77" t="s">
        <v>1124</v>
      </c>
      <c r="Z263" s="77" t="s">
        <v>5387</v>
      </c>
      <c r="AA263" s="77" t="s">
        <v>295</v>
      </c>
      <c r="AB263" s="77" t="s">
        <v>5384</v>
      </c>
      <c r="AC263" s="77">
        <v>5624556</v>
      </c>
      <c r="AD263" s="77" t="s">
        <v>22</v>
      </c>
      <c r="AE263" s="77" t="s">
        <v>5388</v>
      </c>
      <c r="AF263" s="77" t="s">
        <v>22</v>
      </c>
      <c r="AG263" s="77" t="s">
        <v>5388</v>
      </c>
      <c r="AH263" s="77" t="s">
        <v>1128</v>
      </c>
      <c r="AI263" s="77" t="s">
        <v>1049</v>
      </c>
      <c r="AJ263" s="77" t="s">
        <v>107</v>
      </c>
      <c r="AK263" s="77" t="s">
        <v>114</v>
      </c>
      <c r="AL263" s="77">
        <v>5680</v>
      </c>
      <c r="AM263" s="77"/>
      <c r="AN263" s="77" t="s">
        <v>114</v>
      </c>
      <c r="AO263" s="77" t="s">
        <v>274</v>
      </c>
      <c r="AP263" s="77" t="s">
        <v>275</v>
      </c>
      <c r="AQ263" s="77" t="s">
        <v>276</v>
      </c>
      <c r="AR263" s="77" t="s">
        <v>5389</v>
      </c>
      <c r="AS263" s="77" t="s">
        <v>5390</v>
      </c>
      <c r="AT263" s="77" t="s">
        <v>5340</v>
      </c>
      <c r="AU263" s="77"/>
      <c r="AV263" s="77" t="s">
        <v>5391</v>
      </c>
      <c r="AW263" s="77"/>
      <c r="AX263" s="77"/>
      <c r="AY263" s="77"/>
      <c r="AZ263" s="77"/>
      <c r="BA263" s="77">
        <v>84766137</v>
      </c>
      <c r="BB263" s="77" t="s">
        <v>113</v>
      </c>
      <c r="BC263" s="77" t="s">
        <v>396</v>
      </c>
      <c r="BD263" s="77" t="s">
        <v>1049</v>
      </c>
      <c r="BE263" s="77" t="s">
        <v>114</v>
      </c>
      <c r="BF263" s="77"/>
      <c r="BG263" s="77" t="s">
        <v>112</v>
      </c>
      <c r="BH263" s="77" t="s">
        <v>181</v>
      </c>
      <c r="BI263" s="77" t="s">
        <v>114</v>
      </c>
      <c r="BJ263" s="77"/>
      <c r="BK263" s="77" t="s">
        <v>201</v>
      </c>
      <c r="BL263" s="77"/>
      <c r="BM263" s="77" t="s">
        <v>140</v>
      </c>
      <c r="BN263" s="77" t="s">
        <v>2533</v>
      </c>
    </row>
    <row r="264" spans="1:66">
      <c r="A264" s="77">
        <v>289</v>
      </c>
      <c r="B264" s="77" t="s">
        <v>84</v>
      </c>
      <c r="C264" s="77" t="s">
        <v>85</v>
      </c>
      <c r="D264" s="77" t="s">
        <v>5392</v>
      </c>
      <c r="E264" s="77" t="s">
        <v>5393</v>
      </c>
      <c r="F264" s="77" t="s">
        <v>2625</v>
      </c>
      <c r="G264" s="77" t="s">
        <v>5394</v>
      </c>
      <c r="H264" s="77" t="s">
        <v>5395</v>
      </c>
      <c r="I264" s="77" t="s">
        <v>3186</v>
      </c>
      <c r="J264" s="77" t="s">
        <v>174</v>
      </c>
      <c r="K264" s="77" t="s">
        <v>24</v>
      </c>
      <c r="L264" s="77" t="s">
        <v>2628</v>
      </c>
      <c r="M264" s="77" t="s">
        <v>2629</v>
      </c>
      <c r="N264" s="77"/>
      <c r="O264" s="77"/>
      <c r="P264" s="77"/>
      <c r="Q264" s="77" t="s">
        <v>5396</v>
      </c>
      <c r="R264" s="77" t="s">
        <v>24</v>
      </c>
      <c r="S264" s="77" t="s">
        <v>5397</v>
      </c>
      <c r="T264" s="77" t="s">
        <v>126</v>
      </c>
      <c r="U264" s="77" t="s">
        <v>5398</v>
      </c>
      <c r="V264" s="77" t="s">
        <v>312</v>
      </c>
      <c r="W264" s="77" t="s">
        <v>267</v>
      </c>
      <c r="X264" s="77" t="s">
        <v>191</v>
      </c>
      <c r="Y264" s="77" t="s">
        <v>5399</v>
      </c>
      <c r="Z264" s="77" t="s">
        <v>5400</v>
      </c>
      <c r="AA264" s="77" t="s">
        <v>5401</v>
      </c>
      <c r="AB264" s="77" t="s">
        <v>5396</v>
      </c>
      <c r="AC264" s="77">
        <v>5598087</v>
      </c>
      <c r="AD264" s="77" t="s">
        <v>24</v>
      </c>
      <c r="AE264" s="77" t="s">
        <v>5402</v>
      </c>
      <c r="AF264" s="77" t="s">
        <v>24</v>
      </c>
      <c r="AG264" s="77" t="s">
        <v>5402</v>
      </c>
      <c r="AH264" s="77" t="s">
        <v>2256</v>
      </c>
      <c r="AI264" s="77" t="s">
        <v>273</v>
      </c>
      <c r="AJ264" s="77" t="s">
        <v>107</v>
      </c>
      <c r="AK264" s="77" t="s">
        <v>114</v>
      </c>
      <c r="AL264" s="77">
        <v>6106</v>
      </c>
      <c r="AM264" s="77"/>
      <c r="AN264" s="77" t="s">
        <v>114</v>
      </c>
      <c r="AO264" s="77" t="s">
        <v>274</v>
      </c>
      <c r="AP264" s="77" t="s">
        <v>275</v>
      </c>
      <c r="AQ264" s="77" t="s">
        <v>276</v>
      </c>
      <c r="AR264" s="77" t="s">
        <v>5403</v>
      </c>
      <c r="AS264" s="77" t="s">
        <v>5404</v>
      </c>
      <c r="AT264" s="77" t="s">
        <v>5340</v>
      </c>
      <c r="AU264" s="77"/>
      <c r="AV264" s="77" t="s">
        <v>5405</v>
      </c>
      <c r="AW264" s="77"/>
      <c r="AX264" s="77"/>
      <c r="AY264" s="77"/>
      <c r="AZ264" s="77"/>
      <c r="BA264" s="77">
        <v>84331839</v>
      </c>
      <c r="BB264" s="77" t="s">
        <v>113</v>
      </c>
      <c r="BC264" s="77" t="s">
        <v>324</v>
      </c>
      <c r="BD264" s="77" t="s">
        <v>273</v>
      </c>
      <c r="BE264" s="77" t="s">
        <v>114</v>
      </c>
      <c r="BF264" s="77"/>
      <c r="BG264" s="77" t="s">
        <v>362</v>
      </c>
      <c r="BH264" s="77" t="s">
        <v>181</v>
      </c>
      <c r="BI264" s="77" t="s">
        <v>114</v>
      </c>
      <c r="BJ264" s="77"/>
      <c r="BK264" s="77" t="s">
        <v>201</v>
      </c>
      <c r="BL264" s="77"/>
      <c r="BM264" s="77" t="s">
        <v>140</v>
      </c>
      <c r="BN264" s="77" t="s">
        <v>2629</v>
      </c>
    </row>
    <row r="265" spans="1:66">
      <c r="A265" s="77">
        <v>290</v>
      </c>
      <c r="B265" s="77" t="s">
        <v>84</v>
      </c>
      <c r="C265" s="77" t="s">
        <v>85</v>
      </c>
      <c r="D265" s="77" t="s">
        <v>223</v>
      </c>
      <c r="E265" s="77" t="s">
        <v>2313</v>
      </c>
      <c r="F265" s="77" t="s">
        <v>261</v>
      </c>
      <c r="G265" s="77" t="s">
        <v>2314</v>
      </c>
      <c r="H265" s="77" t="s">
        <v>2315</v>
      </c>
      <c r="I265" s="77" t="s">
        <v>114</v>
      </c>
      <c r="J265" s="77" t="s">
        <v>129</v>
      </c>
      <c r="K265" s="77" t="s">
        <v>2316</v>
      </c>
      <c r="L265" s="77" t="s">
        <v>92</v>
      </c>
      <c r="M265" s="77" t="s">
        <v>122</v>
      </c>
      <c r="N265" s="77" t="s">
        <v>2315</v>
      </c>
      <c r="O265" s="77"/>
      <c r="P265" s="77"/>
      <c r="Q265" s="77" t="s">
        <v>2317</v>
      </c>
      <c r="R265" s="77" t="s">
        <v>29</v>
      </c>
      <c r="S265" s="77" t="s">
        <v>2318</v>
      </c>
      <c r="T265" s="77" t="s">
        <v>126</v>
      </c>
      <c r="U265" s="77" t="s">
        <v>2319</v>
      </c>
      <c r="V265" s="77" t="s">
        <v>98</v>
      </c>
      <c r="W265" s="77" t="s">
        <v>267</v>
      </c>
      <c r="X265" s="77" t="s">
        <v>129</v>
      </c>
      <c r="Y265" s="77" t="s">
        <v>2320</v>
      </c>
      <c r="Z265" s="77" t="s">
        <v>2321</v>
      </c>
      <c r="AA265" s="77" t="s">
        <v>2013</v>
      </c>
      <c r="AB265" s="77" t="s">
        <v>2317</v>
      </c>
      <c r="AC265" s="77">
        <v>5597948</v>
      </c>
      <c r="AD265" s="77" t="s">
        <v>29</v>
      </c>
      <c r="AE265" s="77" t="s">
        <v>2322</v>
      </c>
      <c r="AF265" s="77" t="s">
        <v>29</v>
      </c>
      <c r="AG265" s="77" t="s">
        <v>2323</v>
      </c>
      <c r="AH265" s="77" t="s">
        <v>2256</v>
      </c>
      <c r="AI265" s="77" t="s">
        <v>273</v>
      </c>
      <c r="AJ265" s="77" t="s">
        <v>107</v>
      </c>
      <c r="AK265" s="77" t="s">
        <v>114</v>
      </c>
      <c r="AL265" s="77">
        <v>5930</v>
      </c>
      <c r="AM265" s="77"/>
      <c r="AN265" s="77" t="s">
        <v>2315</v>
      </c>
      <c r="AO265" s="77" t="s">
        <v>274</v>
      </c>
      <c r="AP265" s="77" t="s">
        <v>275</v>
      </c>
      <c r="AQ265" s="77" t="s">
        <v>339</v>
      </c>
      <c r="AR265" s="77" t="s">
        <v>5406</v>
      </c>
      <c r="AS265" s="77" t="s">
        <v>5407</v>
      </c>
      <c r="AT265" s="77" t="s">
        <v>5340</v>
      </c>
      <c r="AU265" s="77"/>
      <c r="AV265" s="77" t="s">
        <v>5408</v>
      </c>
      <c r="AW265" s="77"/>
      <c r="AX265" s="77"/>
      <c r="AY265" s="77"/>
      <c r="AZ265" s="77"/>
      <c r="BA265" s="77">
        <v>84813700</v>
      </c>
      <c r="BB265" s="77" t="s">
        <v>113</v>
      </c>
      <c r="BC265" s="77" t="s">
        <v>324</v>
      </c>
      <c r="BD265" s="77" t="s">
        <v>273</v>
      </c>
      <c r="BE265" s="77" t="s">
        <v>114</v>
      </c>
      <c r="BF265" s="77"/>
      <c r="BG265" s="77" t="s">
        <v>362</v>
      </c>
      <c r="BH265" s="77" t="s">
        <v>113</v>
      </c>
      <c r="BI265" s="77" t="s">
        <v>114</v>
      </c>
      <c r="BJ265" s="77"/>
      <c r="BK265" s="77" t="s">
        <v>201</v>
      </c>
      <c r="BL265" s="77"/>
      <c r="BM265" s="77" t="s">
        <v>140</v>
      </c>
      <c r="BN265" s="77" t="s">
        <v>141</v>
      </c>
    </row>
    <row r="266" spans="1:66">
      <c r="A266" s="77">
        <v>291</v>
      </c>
      <c r="B266" s="77" t="s">
        <v>84</v>
      </c>
      <c r="C266" s="77" t="s">
        <v>85</v>
      </c>
      <c r="D266" s="77" t="s">
        <v>5409</v>
      </c>
      <c r="E266" s="77" t="s">
        <v>5410</v>
      </c>
      <c r="F266" s="77" t="s">
        <v>2519</v>
      </c>
      <c r="G266" s="77" t="s">
        <v>5411</v>
      </c>
      <c r="H266" s="77" t="s">
        <v>5412</v>
      </c>
      <c r="I266" s="77" t="s">
        <v>2795</v>
      </c>
      <c r="J266" s="77"/>
      <c r="K266" s="77" t="s">
        <v>2401</v>
      </c>
      <c r="L266" s="77" t="s">
        <v>2479</v>
      </c>
      <c r="M266" s="77" t="s">
        <v>2599</v>
      </c>
      <c r="N266" s="77" t="s">
        <v>114</v>
      </c>
      <c r="O266" s="77" t="s">
        <v>2401</v>
      </c>
      <c r="P266" s="77" t="s">
        <v>5413</v>
      </c>
      <c r="Q266" s="77" t="s">
        <v>5414</v>
      </c>
      <c r="R266" s="77" t="s">
        <v>24</v>
      </c>
      <c r="S266" s="77" t="s">
        <v>5415</v>
      </c>
      <c r="T266" s="77" t="s">
        <v>126</v>
      </c>
      <c r="U266" s="77" t="s">
        <v>5416</v>
      </c>
      <c r="V266" s="77" t="s">
        <v>98</v>
      </c>
      <c r="W266" s="77" t="s">
        <v>267</v>
      </c>
      <c r="X266" s="77" t="s">
        <v>129</v>
      </c>
      <c r="Y266" s="77" t="s">
        <v>313</v>
      </c>
      <c r="Z266" s="77" t="s">
        <v>5417</v>
      </c>
      <c r="AA266" s="77" t="s">
        <v>295</v>
      </c>
      <c r="AB266" s="77" t="s">
        <v>5414</v>
      </c>
      <c r="AC266" s="77">
        <v>5597875</v>
      </c>
      <c r="AD266" s="77" t="s">
        <v>24</v>
      </c>
      <c r="AE266" s="77" t="s">
        <v>5418</v>
      </c>
      <c r="AF266" s="77" t="s">
        <v>24</v>
      </c>
      <c r="AG266" s="77" t="s">
        <v>5418</v>
      </c>
      <c r="AH266" s="77" t="s">
        <v>272</v>
      </c>
      <c r="AI266" s="77" t="s">
        <v>273</v>
      </c>
      <c r="AJ266" s="77" t="s">
        <v>107</v>
      </c>
      <c r="AK266" s="77" t="s">
        <v>114</v>
      </c>
      <c r="AL266" s="77">
        <v>5680</v>
      </c>
      <c r="AM266" s="77"/>
      <c r="AN266" s="77" t="s">
        <v>114</v>
      </c>
      <c r="AO266" s="77" t="s">
        <v>274</v>
      </c>
      <c r="AP266" s="77" t="s">
        <v>275</v>
      </c>
      <c r="AQ266" s="77" t="s">
        <v>276</v>
      </c>
      <c r="AR266" s="77" t="s">
        <v>5419</v>
      </c>
      <c r="AS266" s="77" t="s">
        <v>5420</v>
      </c>
      <c r="AT266" s="77" t="s">
        <v>5340</v>
      </c>
      <c r="AU266" s="77"/>
      <c r="AV266" s="77" t="s">
        <v>5421</v>
      </c>
      <c r="AW266" s="77"/>
      <c r="AX266" s="77"/>
      <c r="AY266" s="77"/>
      <c r="AZ266" s="77"/>
      <c r="BA266" s="77">
        <v>84658188</v>
      </c>
      <c r="BB266" s="77" t="s">
        <v>113</v>
      </c>
      <c r="BC266" s="77" t="s">
        <v>324</v>
      </c>
      <c r="BD266" s="77" t="s">
        <v>809</v>
      </c>
      <c r="BE266" s="77" t="s">
        <v>114</v>
      </c>
      <c r="BF266" s="77"/>
      <c r="BG266" s="77" t="s">
        <v>362</v>
      </c>
      <c r="BH266" s="77" t="s">
        <v>181</v>
      </c>
      <c r="BI266" s="77" t="s">
        <v>114</v>
      </c>
      <c r="BJ266" s="77"/>
      <c r="BK266" s="77" t="s">
        <v>201</v>
      </c>
      <c r="BL266" s="77"/>
      <c r="BM266" s="77" t="s">
        <v>140</v>
      </c>
      <c r="BN266" s="77" t="s">
        <v>2805</v>
      </c>
    </row>
    <row r="267" spans="1:66">
      <c r="A267" s="77">
        <v>292</v>
      </c>
      <c r="B267" s="77" t="s">
        <v>84</v>
      </c>
      <c r="C267" s="77" t="s">
        <v>85</v>
      </c>
      <c r="D267" s="77" t="s">
        <v>5422</v>
      </c>
      <c r="E267" s="77" t="s">
        <v>5423</v>
      </c>
      <c r="F267" s="77" t="s">
        <v>432</v>
      </c>
      <c r="G267" s="77" t="s">
        <v>5424</v>
      </c>
      <c r="H267" s="77" t="s">
        <v>5425</v>
      </c>
      <c r="I267" s="77"/>
      <c r="J267" s="77" t="s">
        <v>1177</v>
      </c>
      <c r="K267" s="77" t="s">
        <v>26</v>
      </c>
      <c r="L267" s="77" t="s">
        <v>2479</v>
      </c>
      <c r="M267" s="77" t="s">
        <v>2523</v>
      </c>
      <c r="N267" s="77" t="s">
        <v>114</v>
      </c>
      <c r="O267" s="77"/>
      <c r="P267" s="77"/>
      <c r="Q267" s="77" t="s">
        <v>5422</v>
      </c>
      <c r="R267" s="77" t="s">
        <v>26</v>
      </c>
      <c r="S267" s="77" t="s">
        <v>5426</v>
      </c>
      <c r="T267" s="77" t="s">
        <v>126</v>
      </c>
      <c r="U267" s="77" t="s">
        <v>5427</v>
      </c>
      <c r="V267" s="77" t="s">
        <v>312</v>
      </c>
      <c r="W267" s="77" t="s">
        <v>267</v>
      </c>
      <c r="X267" s="77" t="s">
        <v>1177</v>
      </c>
      <c r="Y267" s="77" t="s">
        <v>583</v>
      </c>
      <c r="Z267" s="77" t="s">
        <v>1839</v>
      </c>
      <c r="AA267" s="77" t="s">
        <v>1276</v>
      </c>
      <c r="AB267" s="77" t="s">
        <v>5422</v>
      </c>
      <c r="AC267" s="77">
        <v>5624290</v>
      </c>
      <c r="AD267" s="77" t="s">
        <v>26</v>
      </c>
      <c r="AE267" s="77" t="s">
        <v>5428</v>
      </c>
      <c r="AF267" s="77" t="s">
        <v>26</v>
      </c>
      <c r="AG267" s="77" t="s">
        <v>5429</v>
      </c>
      <c r="AH267" s="77" t="s">
        <v>1096</v>
      </c>
      <c r="AI267" s="77" t="s">
        <v>1049</v>
      </c>
      <c r="AJ267" s="77" t="s">
        <v>107</v>
      </c>
      <c r="AK267" s="77" t="s">
        <v>114</v>
      </c>
      <c r="AL267" s="77">
        <v>5983</v>
      </c>
      <c r="AM267" s="77"/>
      <c r="AN267" s="77" t="s">
        <v>114</v>
      </c>
      <c r="AO267" s="77" t="s">
        <v>274</v>
      </c>
      <c r="AP267" s="77" t="s">
        <v>275</v>
      </c>
      <c r="AQ267" s="77" t="s">
        <v>339</v>
      </c>
      <c r="AR267" s="77" t="s">
        <v>5430</v>
      </c>
      <c r="AS267" s="77" t="s">
        <v>5431</v>
      </c>
      <c r="AT267" s="77" t="s">
        <v>5432</v>
      </c>
      <c r="AU267" s="77"/>
      <c r="AV267" s="77" t="s">
        <v>5433</v>
      </c>
      <c r="AW267" s="77"/>
      <c r="AX267" s="77"/>
      <c r="AY267" s="77"/>
      <c r="AZ267" s="77"/>
      <c r="BA267" s="77">
        <v>48908261</v>
      </c>
      <c r="BB267" s="77" t="s">
        <v>113</v>
      </c>
      <c r="BC267" s="77" t="s">
        <v>324</v>
      </c>
      <c r="BD267" s="77" t="s">
        <v>273</v>
      </c>
      <c r="BE267" s="77" t="s">
        <v>114</v>
      </c>
      <c r="BF267" s="77"/>
      <c r="BG267" s="77" t="s">
        <v>362</v>
      </c>
      <c r="BH267" s="77" t="s">
        <v>181</v>
      </c>
      <c r="BI267" s="77" t="s">
        <v>114</v>
      </c>
      <c r="BJ267" s="77"/>
      <c r="BK267" s="77" t="s">
        <v>201</v>
      </c>
      <c r="BL267" s="77"/>
      <c r="BM267" s="77" t="s">
        <v>140</v>
      </c>
      <c r="BN267" s="77" t="s">
        <v>448</v>
      </c>
    </row>
    <row r="268" spans="1:66">
      <c r="A268" s="77">
        <v>293</v>
      </c>
      <c r="B268" s="77" t="s">
        <v>84</v>
      </c>
      <c r="C268" s="77" t="s">
        <v>85</v>
      </c>
      <c r="D268" s="77" t="s">
        <v>5434</v>
      </c>
      <c r="E268" s="77" t="s">
        <v>5435</v>
      </c>
      <c r="F268" s="77" t="s">
        <v>2625</v>
      </c>
      <c r="G268" s="77" t="s">
        <v>5436</v>
      </c>
      <c r="H268" s="77" t="s">
        <v>5437</v>
      </c>
      <c r="I268" s="77" t="s">
        <v>3186</v>
      </c>
      <c r="J268" s="77" t="s">
        <v>174</v>
      </c>
      <c r="K268" s="77" t="s">
        <v>26</v>
      </c>
      <c r="L268" s="77" t="s">
        <v>2628</v>
      </c>
      <c r="M268" s="77" t="s">
        <v>2629</v>
      </c>
      <c r="N268" s="77" t="s">
        <v>114</v>
      </c>
      <c r="O268" s="77"/>
      <c r="P268" s="77"/>
      <c r="Q268" s="77" t="s">
        <v>5438</v>
      </c>
      <c r="R268" s="77" t="s">
        <v>26</v>
      </c>
      <c r="S268" s="77" t="s">
        <v>5439</v>
      </c>
      <c r="T268" s="77" t="s">
        <v>126</v>
      </c>
      <c r="U268" s="77" t="s">
        <v>5440</v>
      </c>
      <c r="V268" s="77" t="s">
        <v>312</v>
      </c>
      <c r="W268" s="77" t="s">
        <v>267</v>
      </c>
      <c r="X268" s="77" t="s">
        <v>191</v>
      </c>
      <c r="Y268" s="77" t="s">
        <v>1108</v>
      </c>
      <c r="Z268" s="77" t="s">
        <v>1166</v>
      </c>
      <c r="AA268" s="77" t="s">
        <v>5441</v>
      </c>
      <c r="AB268" s="77" t="s">
        <v>5438</v>
      </c>
      <c r="AC268" s="77">
        <v>5624262</v>
      </c>
      <c r="AD268" s="77" t="s">
        <v>26</v>
      </c>
      <c r="AE268" s="77" t="s">
        <v>5442</v>
      </c>
      <c r="AF268" s="77" t="s">
        <v>26</v>
      </c>
      <c r="AG268" s="77" t="s">
        <v>5442</v>
      </c>
      <c r="AH268" s="77" t="s">
        <v>2256</v>
      </c>
      <c r="AI268" s="77" t="s">
        <v>273</v>
      </c>
      <c r="AJ268" s="77" t="s">
        <v>107</v>
      </c>
      <c r="AK268" s="77" t="s">
        <v>114</v>
      </c>
      <c r="AL268" s="77">
        <v>6180</v>
      </c>
      <c r="AM268" s="77"/>
      <c r="AN268" s="77" t="s">
        <v>114</v>
      </c>
      <c r="AO268" s="77" t="s">
        <v>274</v>
      </c>
      <c r="AP268" s="77" t="s">
        <v>275</v>
      </c>
      <c r="AQ268" s="77" t="s">
        <v>276</v>
      </c>
      <c r="AR268" s="77" t="s">
        <v>5443</v>
      </c>
      <c r="AS268" s="77" t="s">
        <v>5444</v>
      </c>
      <c r="AT268" s="77" t="s">
        <v>5432</v>
      </c>
      <c r="AU268" s="77"/>
      <c r="AV268" s="77" t="s">
        <v>5445</v>
      </c>
      <c r="AW268" s="77"/>
      <c r="AX268" s="77"/>
      <c r="AY268" s="77"/>
      <c r="AZ268" s="77"/>
      <c r="BA268" s="77">
        <v>84714229</v>
      </c>
      <c r="BB268" s="77" t="s">
        <v>113</v>
      </c>
      <c r="BC268" s="77" t="s">
        <v>324</v>
      </c>
      <c r="BD268" s="77" t="s">
        <v>273</v>
      </c>
      <c r="BE268" s="77" t="s">
        <v>114</v>
      </c>
      <c r="BF268" s="77"/>
      <c r="BG268" s="77" t="s">
        <v>616</v>
      </c>
      <c r="BH268" s="77" t="s">
        <v>181</v>
      </c>
      <c r="BI268" s="77" t="s">
        <v>114</v>
      </c>
      <c r="BJ268" s="77"/>
      <c r="BK268" s="77" t="s">
        <v>201</v>
      </c>
      <c r="BL268" s="77"/>
      <c r="BM268" s="77" t="s">
        <v>140</v>
      </c>
      <c r="BN268" s="77" t="s">
        <v>2629</v>
      </c>
    </row>
    <row r="269" spans="1:66">
      <c r="A269" s="77">
        <v>294</v>
      </c>
      <c r="B269" s="77" t="s">
        <v>84</v>
      </c>
      <c r="C269" s="77" t="s">
        <v>85</v>
      </c>
      <c r="D269" s="77"/>
      <c r="E269" s="77" t="s">
        <v>5446</v>
      </c>
      <c r="F269" s="77"/>
      <c r="G269" s="77" t="s">
        <v>5447</v>
      </c>
      <c r="H269" s="77" t="s">
        <v>5448</v>
      </c>
      <c r="I269" s="77" t="s">
        <v>5449</v>
      </c>
      <c r="J269" s="77" t="s">
        <v>174</v>
      </c>
      <c r="K269" s="77" t="s">
        <v>24</v>
      </c>
      <c r="L269" s="77" t="s">
        <v>146</v>
      </c>
      <c r="M269" s="77" t="s">
        <v>146</v>
      </c>
      <c r="N269" s="77"/>
      <c r="O269" s="77"/>
      <c r="P269" s="77"/>
      <c r="Q269" s="77" t="s">
        <v>5450</v>
      </c>
      <c r="R269" s="77" t="s">
        <v>24</v>
      </c>
      <c r="S269" s="77" t="s">
        <v>5451</v>
      </c>
      <c r="T269" s="77" t="s">
        <v>96</v>
      </c>
      <c r="U269" s="77" t="s">
        <v>5452</v>
      </c>
      <c r="V269" s="77" t="s">
        <v>98</v>
      </c>
      <c r="W269" s="77" t="s">
        <v>1039</v>
      </c>
      <c r="X269" s="77" t="s">
        <v>174</v>
      </c>
      <c r="Y269" s="77" t="s">
        <v>2254</v>
      </c>
      <c r="Z269" s="77" t="s">
        <v>1179</v>
      </c>
      <c r="AA269" s="77" t="s">
        <v>2545</v>
      </c>
      <c r="AB269" s="77" t="s">
        <v>5450</v>
      </c>
      <c r="AC269" s="77">
        <v>5624155</v>
      </c>
      <c r="AD269" s="77" t="s">
        <v>24</v>
      </c>
      <c r="AE269" s="77" t="s">
        <v>5452</v>
      </c>
      <c r="AF269" s="77" t="s">
        <v>24</v>
      </c>
      <c r="AG269" s="77" t="s">
        <v>5453</v>
      </c>
      <c r="AH269" s="77" t="s">
        <v>2231</v>
      </c>
      <c r="AI269" s="77" t="s">
        <v>1049</v>
      </c>
      <c r="AJ269" s="77" t="s">
        <v>107</v>
      </c>
      <c r="AK269" s="77" t="s">
        <v>114</v>
      </c>
      <c r="AL269" s="77">
        <v>5680</v>
      </c>
      <c r="AM269" s="77" t="s">
        <v>299</v>
      </c>
      <c r="AN269" s="77" t="s">
        <v>114</v>
      </c>
      <c r="AO269" s="77" t="s">
        <v>300</v>
      </c>
      <c r="AP269" s="77" t="s">
        <v>275</v>
      </c>
      <c r="AQ269" s="77" t="s">
        <v>533</v>
      </c>
      <c r="AR269" s="77" t="s">
        <v>5454</v>
      </c>
      <c r="AS269" s="77" t="s">
        <v>5455</v>
      </c>
      <c r="AT269" s="77" t="s">
        <v>5432</v>
      </c>
      <c r="AU269" s="77"/>
      <c r="AV269" s="77" t="s">
        <v>5456</v>
      </c>
      <c r="AW269" s="77"/>
      <c r="AX269" s="77"/>
      <c r="AY269" s="77"/>
      <c r="AZ269" s="77"/>
      <c r="BA269" s="77">
        <v>74839182</v>
      </c>
      <c r="BB269" s="77" t="s">
        <v>113</v>
      </c>
      <c r="BC269" s="77" t="s">
        <v>324</v>
      </c>
      <c r="BD269" s="77" t="s">
        <v>1049</v>
      </c>
      <c r="BE269" s="77" t="s">
        <v>114</v>
      </c>
      <c r="BF269" s="77"/>
      <c r="BG269" s="77" t="s">
        <v>362</v>
      </c>
      <c r="BH269" s="77" t="s">
        <v>181</v>
      </c>
      <c r="BI269" s="77" t="s">
        <v>114</v>
      </c>
      <c r="BJ269" s="77"/>
      <c r="BK269" s="77" t="s">
        <v>201</v>
      </c>
      <c r="BL269" s="77"/>
      <c r="BM269" s="77" t="s">
        <v>115</v>
      </c>
      <c r="BN269" s="77"/>
    </row>
    <row r="270" spans="1:66">
      <c r="A270" s="77">
        <v>295</v>
      </c>
      <c r="B270" s="77" t="s">
        <v>84</v>
      </c>
      <c r="C270" s="77" t="s">
        <v>85</v>
      </c>
      <c r="D270" s="77" t="s">
        <v>121</v>
      </c>
      <c r="E270" s="77" t="s">
        <v>5457</v>
      </c>
      <c r="F270" s="77" t="s">
        <v>3095</v>
      </c>
      <c r="G270" s="77" t="s">
        <v>5458</v>
      </c>
      <c r="H270" s="77" t="s">
        <v>5459</v>
      </c>
      <c r="I270" s="77" t="s">
        <v>114</v>
      </c>
      <c r="J270" s="77" t="s">
        <v>174</v>
      </c>
      <c r="K270" s="77" t="s">
        <v>3095</v>
      </c>
      <c r="L270" s="77" t="s">
        <v>2337</v>
      </c>
      <c r="M270" s="77" t="s">
        <v>2338</v>
      </c>
      <c r="N270" s="77" t="s">
        <v>114</v>
      </c>
      <c r="O270" s="77" t="s">
        <v>3095</v>
      </c>
      <c r="P270" s="77" t="s">
        <v>5460</v>
      </c>
      <c r="Q270" s="77" t="s">
        <v>5461</v>
      </c>
      <c r="R270" s="77" t="s">
        <v>28</v>
      </c>
      <c r="S270" s="77" t="s">
        <v>5462</v>
      </c>
      <c r="T270" s="77" t="s">
        <v>126</v>
      </c>
      <c r="U270" s="77" t="s">
        <v>5463</v>
      </c>
      <c r="V270" s="77" t="s">
        <v>98</v>
      </c>
      <c r="W270" s="77" t="s">
        <v>267</v>
      </c>
      <c r="X270" s="77" t="s">
        <v>174</v>
      </c>
      <c r="Y270" s="77" t="s">
        <v>5464</v>
      </c>
      <c r="Z270" s="77" t="s">
        <v>5465</v>
      </c>
      <c r="AA270" s="77" t="s">
        <v>1225</v>
      </c>
      <c r="AB270" s="77" t="s">
        <v>5461</v>
      </c>
      <c r="AC270" s="77">
        <v>5623950</v>
      </c>
      <c r="AD270" s="77" t="s">
        <v>28</v>
      </c>
      <c r="AE270" s="77" t="s">
        <v>5466</v>
      </c>
      <c r="AF270" s="77" t="s">
        <v>28</v>
      </c>
      <c r="AG270" s="77" t="s">
        <v>5466</v>
      </c>
      <c r="AH270" s="77" t="s">
        <v>272</v>
      </c>
      <c r="AI270" s="77" t="s">
        <v>273</v>
      </c>
      <c r="AJ270" s="77" t="s">
        <v>107</v>
      </c>
      <c r="AK270" s="77" t="s">
        <v>114</v>
      </c>
      <c r="AL270" s="77">
        <v>5680</v>
      </c>
      <c r="AM270" s="77"/>
      <c r="AN270" s="77" t="s">
        <v>114</v>
      </c>
      <c r="AO270" s="77" t="s">
        <v>274</v>
      </c>
      <c r="AP270" s="77" t="s">
        <v>275</v>
      </c>
      <c r="AQ270" s="77" t="s">
        <v>276</v>
      </c>
      <c r="AR270" s="77" t="s">
        <v>5467</v>
      </c>
      <c r="AS270" s="77" t="s">
        <v>5468</v>
      </c>
      <c r="AT270" s="77" t="s">
        <v>5432</v>
      </c>
      <c r="AU270" s="77"/>
      <c r="AV270" s="77" t="s">
        <v>5469</v>
      </c>
      <c r="AW270" s="77"/>
      <c r="AX270" s="77"/>
      <c r="AY270" s="77"/>
      <c r="AZ270" s="77"/>
      <c r="BA270" s="77">
        <v>84587292</v>
      </c>
      <c r="BB270" s="77" t="s">
        <v>113</v>
      </c>
      <c r="BC270" s="77" t="s">
        <v>324</v>
      </c>
      <c r="BD270" s="77" t="s">
        <v>273</v>
      </c>
      <c r="BE270" s="77" t="s">
        <v>114</v>
      </c>
      <c r="BF270" s="77"/>
      <c r="BG270" s="77" t="s">
        <v>362</v>
      </c>
      <c r="BH270" s="77" t="s">
        <v>181</v>
      </c>
      <c r="BI270" s="77" t="s">
        <v>114</v>
      </c>
      <c r="BJ270" s="77"/>
      <c r="BK270" s="77" t="s">
        <v>201</v>
      </c>
      <c r="BL270" s="77"/>
      <c r="BM270" s="77" t="s">
        <v>380</v>
      </c>
      <c r="BN270" s="77" t="s">
        <v>141</v>
      </c>
    </row>
    <row r="271" spans="1:66">
      <c r="A271" s="77">
        <v>296</v>
      </c>
      <c r="B271" s="77" t="s">
        <v>84</v>
      </c>
      <c r="C271" s="77" t="s">
        <v>85</v>
      </c>
      <c r="D271" s="77" t="s">
        <v>2324</v>
      </c>
      <c r="E271" s="77" t="s">
        <v>2325</v>
      </c>
      <c r="F271" s="77" t="s">
        <v>2326</v>
      </c>
      <c r="G271" s="77" t="s">
        <v>2327</v>
      </c>
      <c r="H271" s="77" t="s">
        <v>2328</v>
      </c>
      <c r="I271" s="77" t="s">
        <v>114</v>
      </c>
      <c r="J271" s="77" t="s">
        <v>174</v>
      </c>
      <c r="K271" s="77" t="s">
        <v>2326</v>
      </c>
      <c r="L271" s="77" t="s">
        <v>92</v>
      </c>
      <c r="M271" s="77" t="s">
        <v>122</v>
      </c>
      <c r="N271" s="77" t="s">
        <v>498</v>
      </c>
      <c r="O271" s="77" t="s">
        <v>2326</v>
      </c>
      <c r="P271" s="77" t="s">
        <v>2329</v>
      </c>
      <c r="Q271" s="77" t="s">
        <v>2324</v>
      </c>
      <c r="R271" s="77" t="s">
        <v>29</v>
      </c>
      <c r="S271" s="77" t="s">
        <v>2330</v>
      </c>
      <c r="T271" s="77" t="s">
        <v>126</v>
      </c>
      <c r="U271" s="77" t="s">
        <v>2331</v>
      </c>
      <c r="V271" s="77" t="s">
        <v>98</v>
      </c>
      <c r="W271" s="77" t="s">
        <v>1039</v>
      </c>
      <c r="X271" s="77" t="s">
        <v>129</v>
      </c>
      <c r="Y271" s="77" t="s">
        <v>555</v>
      </c>
      <c r="Z271" s="77" t="s">
        <v>2012</v>
      </c>
      <c r="AA271" s="77" t="s">
        <v>2013</v>
      </c>
      <c r="AB271" s="77" t="s">
        <v>2324</v>
      </c>
      <c r="AC271" s="77">
        <v>5597478</v>
      </c>
      <c r="AD271" s="77" t="s">
        <v>29</v>
      </c>
      <c r="AE271" s="77" t="s">
        <v>2332</v>
      </c>
      <c r="AF271" s="77" t="s">
        <v>29</v>
      </c>
      <c r="AG271" s="77" t="s">
        <v>2332</v>
      </c>
      <c r="AH271" s="77" t="s">
        <v>1096</v>
      </c>
      <c r="AI271" s="77" t="s">
        <v>1049</v>
      </c>
      <c r="AJ271" s="77" t="s">
        <v>107</v>
      </c>
      <c r="AK271" s="77" t="s">
        <v>114</v>
      </c>
      <c r="AL271" s="77">
        <v>6029</v>
      </c>
      <c r="AM271" s="77"/>
      <c r="AN271" s="77" t="s">
        <v>498</v>
      </c>
      <c r="AO271" s="77" t="s">
        <v>274</v>
      </c>
      <c r="AP271" s="77" t="s">
        <v>275</v>
      </c>
      <c r="AQ271" s="77" t="s">
        <v>339</v>
      </c>
      <c r="AR271" s="77" t="s">
        <v>5470</v>
      </c>
      <c r="AS271" s="77" t="s">
        <v>5471</v>
      </c>
      <c r="AT271" s="77" t="s">
        <v>5432</v>
      </c>
      <c r="AU271" s="77"/>
      <c r="AV271" s="77" t="s">
        <v>5472</v>
      </c>
      <c r="AW271" s="77"/>
      <c r="AX271" s="77"/>
      <c r="AY271" s="77"/>
      <c r="AZ271" s="77"/>
      <c r="BA271" s="77">
        <v>68538594</v>
      </c>
      <c r="BB271" s="77" t="s">
        <v>113</v>
      </c>
      <c r="BC271" s="77" t="s">
        <v>324</v>
      </c>
      <c r="BD271" s="77" t="s">
        <v>1049</v>
      </c>
      <c r="BE271" s="77" t="s">
        <v>114</v>
      </c>
      <c r="BF271" s="77"/>
      <c r="BG271" s="77" t="s">
        <v>362</v>
      </c>
      <c r="BH271" s="77" t="s">
        <v>181</v>
      </c>
      <c r="BI271" s="77" t="s">
        <v>114</v>
      </c>
      <c r="BJ271" s="77"/>
      <c r="BK271" s="77" t="s">
        <v>201</v>
      </c>
      <c r="BL271" s="77"/>
      <c r="BM271" s="77" t="s">
        <v>140</v>
      </c>
      <c r="BN271" s="77"/>
    </row>
    <row r="272" spans="1:66">
      <c r="A272" s="77">
        <v>297</v>
      </c>
      <c r="B272" s="77" t="s">
        <v>84</v>
      </c>
      <c r="C272" s="77" t="s">
        <v>85</v>
      </c>
      <c r="D272" s="77" t="s">
        <v>5473</v>
      </c>
      <c r="E272" s="77" t="s">
        <v>5474</v>
      </c>
      <c r="F272" s="77" t="s">
        <v>2448</v>
      </c>
      <c r="G272" s="77" t="s">
        <v>5475</v>
      </c>
      <c r="H272" s="77" t="s">
        <v>5476</v>
      </c>
      <c r="I272" s="77"/>
      <c r="J272" s="77" t="s">
        <v>191</v>
      </c>
      <c r="K272" s="77" t="s">
        <v>24</v>
      </c>
      <c r="L272" s="77" t="s">
        <v>92</v>
      </c>
      <c r="M272" s="77" t="s">
        <v>93</v>
      </c>
      <c r="N272" s="77" t="s">
        <v>2451</v>
      </c>
      <c r="O272" s="77"/>
      <c r="P272" s="77"/>
      <c r="Q272" s="77" t="s">
        <v>5473</v>
      </c>
      <c r="R272" s="77" t="s">
        <v>24</v>
      </c>
      <c r="S272" s="77" t="s">
        <v>5477</v>
      </c>
      <c r="T272" s="77" t="s">
        <v>96</v>
      </c>
      <c r="U272" s="77" t="s">
        <v>5478</v>
      </c>
      <c r="V272" s="77" t="s">
        <v>98</v>
      </c>
      <c r="W272" s="77" t="s">
        <v>267</v>
      </c>
      <c r="X272" s="77" t="s">
        <v>191</v>
      </c>
      <c r="Y272" s="77" t="s">
        <v>2614</v>
      </c>
      <c r="Z272" s="77" t="s">
        <v>4219</v>
      </c>
      <c r="AA272" s="77" t="s">
        <v>5479</v>
      </c>
      <c r="AB272" s="77" t="s">
        <v>5473</v>
      </c>
      <c r="AC272" s="77">
        <v>5597421</v>
      </c>
      <c r="AD272" s="77" t="s">
        <v>24</v>
      </c>
      <c r="AE272" s="77" t="s">
        <v>5480</v>
      </c>
      <c r="AF272" s="77" t="s">
        <v>24</v>
      </c>
      <c r="AG272" s="77" t="s">
        <v>5481</v>
      </c>
      <c r="AH272" s="77" t="s">
        <v>5482</v>
      </c>
      <c r="AI272" s="77" t="s">
        <v>319</v>
      </c>
      <c r="AJ272" s="77" t="s">
        <v>107</v>
      </c>
      <c r="AK272" s="77" t="s">
        <v>114</v>
      </c>
      <c r="AL272" s="77">
        <v>18758</v>
      </c>
      <c r="AM272" s="77"/>
      <c r="AN272" s="77" t="s">
        <v>2448</v>
      </c>
      <c r="AO272" s="77" t="s">
        <v>300</v>
      </c>
      <c r="AP272" s="77" t="s">
        <v>275</v>
      </c>
      <c r="AQ272" s="77"/>
      <c r="AR272" s="77" t="s">
        <v>5483</v>
      </c>
      <c r="AS272" s="77"/>
      <c r="AT272" s="77" t="s">
        <v>5432</v>
      </c>
      <c r="AU272" s="77"/>
      <c r="AV272" s="77" t="s">
        <v>5484</v>
      </c>
      <c r="AW272" s="77"/>
      <c r="AX272" s="77"/>
      <c r="AY272" s="77"/>
      <c r="AZ272" s="77"/>
      <c r="BA272" s="77">
        <v>62707679</v>
      </c>
      <c r="BB272" s="77" t="s">
        <v>113</v>
      </c>
      <c r="BC272" s="77" t="s">
        <v>324</v>
      </c>
      <c r="BD272" s="77" t="s">
        <v>633</v>
      </c>
      <c r="BE272" s="77" t="s">
        <v>114</v>
      </c>
      <c r="BF272" s="77"/>
      <c r="BG272" s="77" t="s">
        <v>112</v>
      </c>
      <c r="BH272" s="77" t="s">
        <v>181</v>
      </c>
      <c r="BI272" s="77" t="s">
        <v>114</v>
      </c>
      <c r="BJ272" s="77"/>
      <c r="BK272" s="77"/>
      <c r="BL272" s="77"/>
      <c r="BM272" s="77" t="s">
        <v>140</v>
      </c>
      <c r="BN272" s="77" t="s">
        <v>93</v>
      </c>
    </row>
    <row r="273" spans="1:66">
      <c r="A273" s="77">
        <v>298</v>
      </c>
      <c r="B273" s="77" t="s">
        <v>84</v>
      </c>
      <c r="C273" s="77" t="s">
        <v>85</v>
      </c>
      <c r="D273" s="77" t="s">
        <v>5485</v>
      </c>
      <c r="E273" s="77" t="s">
        <v>5486</v>
      </c>
      <c r="F273" s="77" t="s">
        <v>285</v>
      </c>
      <c r="G273" s="77" t="s">
        <v>5487</v>
      </c>
      <c r="H273" s="77" t="s">
        <v>5488</v>
      </c>
      <c r="I273" s="77" t="s">
        <v>114</v>
      </c>
      <c r="J273" s="77" t="s">
        <v>335</v>
      </c>
      <c r="K273" s="77" t="s">
        <v>35</v>
      </c>
      <c r="L273" s="77" t="s">
        <v>92</v>
      </c>
      <c r="M273" s="77" t="s">
        <v>2365</v>
      </c>
      <c r="N273" s="77" t="s">
        <v>5489</v>
      </c>
      <c r="O273" s="77"/>
      <c r="P273" s="77"/>
      <c r="Q273" s="77" t="s">
        <v>5490</v>
      </c>
      <c r="R273" s="77" t="s">
        <v>35</v>
      </c>
      <c r="S273" s="77" t="s">
        <v>5491</v>
      </c>
      <c r="T273" s="77" t="s">
        <v>126</v>
      </c>
      <c r="U273" s="77" t="s">
        <v>5492</v>
      </c>
      <c r="V273" s="77" t="s">
        <v>312</v>
      </c>
      <c r="W273" s="77" t="s">
        <v>267</v>
      </c>
      <c r="X273" s="77" t="s">
        <v>129</v>
      </c>
      <c r="Y273" s="77" t="s">
        <v>439</v>
      </c>
      <c r="Z273" s="77" t="s">
        <v>153</v>
      </c>
      <c r="AA273" s="77" t="s">
        <v>2424</v>
      </c>
      <c r="AB273" s="77" t="s">
        <v>5490</v>
      </c>
      <c r="AC273" s="77">
        <v>5597356</v>
      </c>
      <c r="AD273" s="77" t="s">
        <v>35</v>
      </c>
      <c r="AE273" s="77" t="s">
        <v>5493</v>
      </c>
      <c r="AF273" s="77" t="s">
        <v>35</v>
      </c>
      <c r="AG273" s="77" t="s">
        <v>5493</v>
      </c>
      <c r="AH273" s="77" t="s">
        <v>2256</v>
      </c>
      <c r="AI273" s="77" t="s">
        <v>273</v>
      </c>
      <c r="AJ273" s="77" t="s">
        <v>107</v>
      </c>
      <c r="AK273" s="77" t="s">
        <v>114</v>
      </c>
      <c r="AL273" s="77">
        <v>6180</v>
      </c>
      <c r="AM273" s="77"/>
      <c r="AN273" s="77" t="s">
        <v>5489</v>
      </c>
      <c r="AO273" s="77" t="s">
        <v>274</v>
      </c>
      <c r="AP273" s="77" t="s">
        <v>275</v>
      </c>
      <c r="AQ273" s="77" t="s">
        <v>276</v>
      </c>
      <c r="AR273" s="77" t="s">
        <v>5494</v>
      </c>
      <c r="AS273" s="77" t="s">
        <v>5495</v>
      </c>
      <c r="AT273" s="77" t="s">
        <v>5432</v>
      </c>
      <c r="AU273" s="77"/>
      <c r="AV273" s="77" t="s">
        <v>5496</v>
      </c>
      <c r="AW273" s="77"/>
      <c r="AX273" s="77"/>
      <c r="AY273" s="77"/>
      <c r="AZ273" s="77"/>
      <c r="BA273" s="77">
        <v>56174540</v>
      </c>
      <c r="BB273" s="77" t="s">
        <v>113</v>
      </c>
      <c r="BC273" s="77" t="s">
        <v>324</v>
      </c>
      <c r="BD273" s="77" t="s">
        <v>273</v>
      </c>
      <c r="BE273" s="77" t="s">
        <v>114</v>
      </c>
      <c r="BF273" s="77"/>
      <c r="BG273" s="77" t="s">
        <v>362</v>
      </c>
      <c r="BH273" s="77" t="s">
        <v>181</v>
      </c>
      <c r="BI273" s="77" t="s">
        <v>114</v>
      </c>
      <c r="BJ273" s="77"/>
      <c r="BK273" s="77" t="s">
        <v>201</v>
      </c>
      <c r="BL273" s="77"/>
      <c r="BM273" s="77" t="s">
        <v>140</v>
      </c>
      <c r="BN273" s="77" t="s">
        <v>141</v>
      </c>
    </row>
    <row r="274" spans="1:66">
      <c r="A274" s="77">
        <v>299</v>
      </c>
      <c r="B274" s="77" t="s">
        <v>84</v>
      </c>
      <c r="C274" s="77" t="s">
        <v>85</v>
      </c>
      <c r="D274" s="77" t="s">
        <v>5497</v>
      </c>
      <c r="E274" s="77" t="s">
        <v>5498</v>
      </c>
      <c r="F274" s="77" t="s">
        <v>2380</v>
      </c>
      <c r="G274" s="77" t="s">
        <v>5499</v>
      </c>
      <c r="H274" s="77" t="s">
        <v>5500</v>
      </c>
      <c r="I274" s="77" t="s">
        <v>114</v>
      </c>
      <c r="J274" s="77" t="s">
        <v>121</v>
      </c>
      <c r="K274" s="77" t="s">
        <v>19</v>
      </c>
      <c r="L274" s="77" t="s">
        <v>2383</v>
      </c>
      <c r="M274" s="77" t="s">
        <v>2539</v>
      </c>
      <c r="N274" s="77" t="s">
        <v>114</v>
      </c>
      <c r="O274" s="77"/>
      <c r="P274" s="77"/>
      <c r="Q274" s="77" t="s">
        <v>5497</v>
      </c>
      <c r="R274" s="77" t="s">
        <v>19</v>
      </c>
      <c r="S274" s="77" t="s">
        <v>5501</v>
      </c>
      <c r="T274" s="77" t="s">
        <v>126</v>
      </c>
      <c r="U274" s="77" t="s">
        <v>5502</v>
      </c>
      <c r="V274" s="77" t="s">
        <v>98</v>
      </c>
      <c r="W274" s="77" t="s">
        <v>1039</v>
      </c>
      <c r="X274" s="77" t="s">
        <v>129</v>
      </c>
      <c r="Y274" s="77" t="s">
        <v>3891</v>
      </c>
      <c r="Z274" s="77" t="s">
        <v>5503</v>
      </c>
      <c r="AA274" s="77" t="s">
        <v>5504</v>
      </c>
      <c r="AB274" s="77" t="s">
        <v>5497</v>
      </c>
      <c r="AC274" s="77">
        <v>5596749</v>
      </c>
      <c r="AD274" s="77" t="s">
        <v>19</v>
      </c>
      <c r="AE274" s="77" t="s">
        <v>5505</v>
      </c>
      <c r="AF274" s="77" t="s">
        <v>19</v>
      </c>
      <c r="AG274" s="77" t="s">
        <v>5506</v>
      </c>
      <c r="AH274" s="77" t="s">
        <v>5507</v>
      </c>
      <c r="AI274" s="77" t="s">
        <v>1473</v>
      </c>
      <c r="AJ274" s="77" t="s">
        <v>107</v>
      </c>
      <c r="AK274" s="77" t="s">
        <v>114</v>
      </c>
      <c r="AL274" s="77">
        <v>36368</v>
      </c>
      <c r="AM274" s="77"/>
      <c r="AN274" s="77" t="s">
        <v>114</v>
      </c>
      <c r="AO274" s="77" t="s">
        <v>274</v>
      </c>
      <c r="AP274" s="77" t="s">
        <v>275</v>
      </c>
      <c r="AQ274" s="77"/>
      <c r="AR274" s="77" t="s">
        <v>5508</v>
      </c>
      <c r="AS274" s="77"/>
      <c r="AT274" s="77" t="s">
        <v>5432</v>
      </c>
      <c r="AU274" s="77"/>
      <c r="AV274" s="77" t="s">
        <v>5509</v>
      </c>
      <c r="AW274" s="77"/>
      <c r="AX274" s="77"/>
      <c r="AY274" s="77"/>
      <c r="AZ274" s="77"/>
      <c r="BA274" s="77">
        <v>67078526</v>
      </c>
      <c r="BB274" s="77" t="s">
        <v>113</v>
      </c>
      <c r="BC274" s="77" t="s">
        <v>324</v>
      </c>
      <c r="BD274" s="77" t="s">
        <v>1188</v>
      </c>
      <c r="BE274" s="77" t="s">
        <v>114</v>
      </c>
      <c r="BF274" s="77"/>
      <c r="BG274" s="77" t="s">
        <v>362</v>
      </c>
      <c r="BH274" s="77" t="s">
        <v>181</v>
      </c>
      <c r="BI274" s="77" t="s">
        <v>114</v>
      </c>
      <c r="BJ274" s="77"/>
      <c r="BK274" s="77"/>
      <c r="BL274" s="77"/>
      <c r="BM274" s="77" t="s">
        <v>140</v>
      </c>
      <c r="BN274" s="77" t="s">
        <v>239</v>
      </c>
    </row>
    <row r="275" spans="1:66">
      <c r="A275" s="77">
        <v>300</v>
      </c>
      <c r="B275" s="77" t="s">
        <v>84</v>
      </c>
      <c r="C275" s="77" t="s">
        <v>85</v>
      </c>
      <c r="D275" s="77" t="s">
        <v>2242</v>
      </c>
      <c r="E275" s="77" t="s">
        <v>2243</v>
      </c>
      <c r="F275" s="77" t="s">
        <v>577</v>
      </c>
      <c r="G275" s="77" t="s">
        <v>2244</v>
      </c>
      <c r="H275" s="77" t="s">
        <v>28</v>
      </c>
      <c r="I275" s="77" t="s">
        <v>114</v>
      </c>
      <c r="J275" s="77" t="s">
        <v>129</v>
      </c>
      <c r="K275" s="77" t="s">
        <v>28</v>
      </c>
      <c r="L275" s="77" t="s">
        <v>92</v>
      </c>
      <c r="M275" s="77" t="s">
        <v>122</v>
      </c>
      <c r="N275" s="77" t="s">
        <v>288</v>
      </c>
      <c r="O275" s="77"/>
      <c r="P275" s="77"/>
      <c r="Q275" s="77" t="s">
        <v>2242</v>
      </c>
      <c r="R275" s="77" t="s">
        <v>28</v>
      </c>
      <c r="S275" s="77" t="s">
        <v>2245</v>
      </c>
      <c r="T275" s="77" t="s">
        <v>126</v>
      </c>
      <c r="U275" s="77" t="s">
        <v>2246</v>
      </c>
      <c r="V275" s="77" t="s">
        <v>312</v>
      </c>
      <c r="W275" s="77" t="s">
        <v>267</v>
      </c>
      <c r="X275" s="77" t="s">
        <v>91</v>
      </c>
      <c r="Y275" s="77" t="s">
        <v>167</v>
      </c>
      <c r="Z275" s="77" t="s">
        <v>1138</v>
      </c>
      <c r="AA275" s="77" t="s">
        <v>987</v>
      </c>
      <c r="AB275" s="77" t="s">
        <v>2242</v>
      </c>
      <c r="AC275" s="77">
        <v>5556349</v>
      </c>
      <c r="AD275" s="77" t="s">
        <v>28</v>
      </c>
      <c r="AE275" s="77" t="s">
        <v>2247</v>
      </c>
      <c r="AF275" s="77" t="s">
        <v>28</v>
      </c>
      <c r="AG275" s="77" t="s">
        <v>2247</v>
      </c>
      <c r="AH275" s="77" t="s">
        <v>272</v>
      </c>
      <c r="AI275" s="77" t="s">
        <v>273</v>
      </c>
      <c r="AJ275" s="77" t="s">
        <v>107</v>
      </c>
      <c r="AK275" s="77" t="s">
        <v>114</v>
      </c>
      <c r="AL275" s="77">
        <v>5680</v>
      </c>
      <c r="AM275" s="77"/>
      <c r="AN275" s="77" t="s">
        <v>288</v>
      </c>
      <c r="AO275" s="77" t="s">
        <v>274</v>
      </c>
      <c r="AP275" s="77" t="s">
        <v>275</v>
      </c>
      <c r="AQ275" s="77" t="s">
        <v>276</v>
      </c>
      <c r="AR275" s="77" t="s">
        <v>5510</v>
      </c>
      <c r="AS275" s="77" t="s">
        <v>5511</v>
      </c>
      <c r="AT275" s="77" t="s">
        <v>5432</v>
      </c>
      <c r="AU275" s="77"/>
      <c r="AV275" s="77" t="s">
        <v>5512</v>
      </c>
      <c r="AW275" s="77"/>
      <c r="AX275" s="77"/>
      <c r="AY275" s="77"/>
      <c r="AZ275" s="77"/>
      <c r="BA275" s="77">
        <v>35359326</v>
      </c>
      <c r="BB275" s="77" t="s">
        <v>113</v>
      </c>
      <c r="BC275" s="77" t="s">
        <v>324</v>
      </c>
      <c r="BD275" s="77" t="s">
        <v>273</v>
      </c>
      <c r="BE275" s="77" t="s">
        <v>114</v>
      </c>
      <c r="BF275" s="77"/>
      <c r="BG275" s="77" t="s">
        <v>139</v>
      </c>
      <c r="BH275" s="77" t="s">
        <v>181</v>
      </c>
      <c r="BI275" s="77" t="s">
        <v>114</v>
      </c>
      <c r="BJ275" s="77"/>
      <c r="BK275" s="77" t="s">
        <v>201</v>
      </c>
      <c r="BL275" s="77"/>
      <c r="BM275" s="77" t="s">
        <v>140</v>
      </c>
      <c r="BN275" s="77" t="s">
        <v>141</v>
      </c>
    </row>
    <row r="276" spans="1:66">
      <c r="A276" s="77">
        <v>301</v>
      </c>
      <c r="B276" s="77" t="s">
        <v>84</v>
      </c>
      <c r="C276" s="77" t="s">
        <v>85</v>
      </c>
      <c r="D276" s="77" t="s">
        <v>5513</v>
      </c>
      <c r="E276" s="77" t="s">
        <v>5514</v>
      </c>
      <c r="F276" s="77" t="s">
        <v>432</v>
      </c>
      <c r="G276" s="77" t="s">
        <v>5515</v>
      </c>
      <c r="H276" s="77" t="s">
        <v>5516</v>
      </c>
      <c r="I276" s="77" t="s">
        <v>3531</v>
      </c>
      <c r="J276" s="77" t="s">
        <v>121</v>
      </c>
      <c r="K276" s="77" t="s">
        <v>2326</v>
      </c>
      <c r="L276" s="77" t="s">
        <v>2383</v>
      </c>
      <c r="M276" s="77" t="s">
        <v>3532</v>
      </c>
      <c r="N276" s="77" t="s">
        <v>114</v>
      </c>
      <c r="O276" s="77" t="s">
        <v>2326</v>
      </c>
      <c r="P276" s="77" t="s">
        <v>5517</v>
      </c>
      <c r="Q276" s="77" t="s">
        <v>5513</v>
      </c>
      <c r="R276" s="77" t="s">
        <v>26</v>
      </c>
      <c r="S276" s="77" t="s">
        <v>5518</v>
      </c>
      <c r="T276" s="77" t="s">
        <v>126</v>
      </c>
      <c r="U276" s="77" t="s">
        <v>5519</v>
      </c>
      <c r="V276" s="77" t="s">
        <v>98</v>
      </c>
      <c r="W276" s="77" t="s">
        <v>1039</v>
      </c>
      <c r="X276" s="77" t="s">
        <v>191</v>
      </c>
      <c r="Y276" s="77" t="s">
        <v>3891</v>
      </c>
      <c r="Z276" s="77" t="s">
        <v>5520</v>
      </c>
      <c r="AA276" s="77" t="s">
        <v>4059</v>
      </c>
      <c r="AB276" s="77" t="s">
        <v>5513</v>
      </c>
      <c r="AC276" s="77">
        <v>5623492</v>
      </c>
      <c r="AD276" s="77" t="s">
        <v>26</v>
      </c>
      <c r="AE276" s="77" t="s">
        <v>5521</v>
      </c>
      <c r="AF276" s="77" t="s">
        <v>26</v>
      </c>
      <c r="AG276" s="77" t="s">
        <v>5521</v>
      </c>
      <c r="AH276" s="77" t="s">
        <v>1096</v>
      </c>
      <c r="AI276" s="77" t="s">
        <v>1049</v>
      </c>
      <c r="AJ276" s="77" t="s">
        <v>107</v>
      </c>
      <c r="AK276" s="77" t="s">
        <v>114</v>
      </c>
      <c r="AL276" s="77">
        <v>6067</v>
      </c>
      <c r="AM276" s="77"/>
      <c r="AN276" s="77" t="s">
        <v>114</v>
      </c>
      <c r="AO276" s="77" t="s">
        <v>274</v>
      </c>
      <c r="AP276" s="77" t="s">
        <v>275</v>
      </c>
      <c r="AQ276" s="77" t="s">
        <v>657</v>
      </c>
      <c r="AR276" s="77" t="s">
        <v>5522</v>
      </c>
      <c r="AS276" s="77" t="s">
        <v>5523</v>
      </c>
      <c r="AT276" s="77" t="s">
        <v>5524</v>
      </c>
      <c r="AU276" s="77"/>
      <c r="AV276" s="77" t="s">
        <v>5525</v>
      </c>
      <c r="AW276" s="77"/>
      <c r="AX276" s="77"/>
      <c r="AY276" s="77"/>
      <c r="AZ276" s="77"/>
      <c r="BA276" s="77">
        <v>84559612</v>
      </c>
      <c r="BB276" s="77" t="s">
        <v>113</v>
      </c>
      <c r="BC276" s="77" t="s">
        <v>324</v>
      </c>
      <c r="BD276" s="77" t="s">
        <v>1049</v>
      </c>
      <c r="BE276" s="77" t="s">
        <v>114</v>
      </c>
      <c r="BF276" s="77"/>
      <c r="BG276" s="77" t="s">
        <v>362</v>
      </c>
      <c r="BH276" s="77" t="s">
        <v>181</v>
      </c>
      <c r="BI276" s="77" t="s">
        <v>114</v>
      </c>
      <c r="BJ276" s="77"/>
      <c r="BK276" s="77" t="s">
        <v>201</v>
      </c>
      <c r="BL276" s="77"/>
      <c r="BM276" s="77" t="s">
        <v>140</v>
      </c>
      <c r="BN276" s="77" t="s">
        <v>3542</v>
      </c>
    </row>
    <row r="277" spans="1:66">
      <c r="A277" s="77">
        <v>302</v>
      </c>
      <c r="B277" s="77" t="s">
        <v>84</v>
      </c>
      <c r="C277" s="77" t="s">
        <v>85</v>
      </c>
      <c r="D277" s="77" t="s">
        <v>5526</v>
      </c>
      <c r="E277" s="77" t="s">
        <v>5527</v>
      </c>
      <c r="F277" s="77" t="s">
        <v>2519</v>
      </c>
      <c r="G277" s="77" t="s">
        <v>5528</v>
      </c>
      <c r="H277" s="77" t="s">
        <v>5529</v>
      </c>
      <c r="I277" s="77" t="s">
        <v>5101</v>
      </c>
      <c r="J277" s="77"/>
      <c r="K277" s="77" t="s">
        <v>2595</v>
      </c>
      <c r="L277" s="77" t="s">
        <v>2479</v>
      </c>
      <c r="M277" s="77" t="s">
        <v>2480</v>
      </c>
      <c r="N277" s="77" t="s">
        <v>114</v>
      </c>
      <c r="O277" s="77" t="s">
        <v>2595</v>
      </c>
      <c r="P277" s="77" t="s">
        <v>5530</v>
      </c>
      <c r="Q277" s="77" t="s">
        <v>5531</v>
      </c>
      <c r="R277" s="77" t="s">
        <v>26</v>
      </c>
      <c r="S277" s="77" t="s">
        <v>5532</v>
      </c>
      <c r="T277" s="77" t="s">
        <v>126</v>
      </c>
      <c r="U277" s="77" t="s">
        <v>5533</v>
      </c>
      <c r="V277" s="77" t="s">
        <v>98</v>
      </c>
      <c r="W277" s="77" t="s">
        <v>267</v>
      </c>
      <c r="X277" s="77" t="s">
        <v>91</v>
      </c>
      <c r="Y277" s="77" t="s">
        <v>5534</v>
      </c>
      <c r="Z277" s="77" t="s">
        <v>5535</v>
      </c>
      <c r="AA277" s="77" t="s">
        <v>5536</v>
      </c>
      <c r="AB277" s="77" t="s">
        <v>5531</v>
      </c>
      <c r="AC277" s="77">
        <v>5623338</v>
      </c>
      <c r="AD277" s="77" t="s">
        <v>26</v>
      </c>
      <c r="AE277" s="77" t="s">
        <v>5537</v>
      </c>
      <c r="AF277" s="77" t="s">
        <v>26</v>
      </c>
      <c r="AG277" s="77" t="s">
        <v>5538</v>
      </c>
      <c r="AH277" s="77" t="s">
        <v>5539</v>
      </c>
      <c r="AI277" s="77" t="s">
        <v>966</v>
      </c>
      <c r="AJ277" s="77" t="s">
        <v>107</v>
      </c>
      <c r="AK277" s="77" t="s">
        <v>114</v>
      </c>
      <c r="AL277" s="77">
        <v>51158</v>
      </c>
      <c r="AM277" s="77"/>
      <c r="AN277" s="77" t="s">
        <v>114</v>
      </c>
      <c r="AO277" s="77" t="s">
        <v>274</v>
      </c>
      <c r="AP277" s="77" t="s">
        <v>275</v>
      </c>
      <c r="AQ277" s="77"/>
      <c r="AR277" s="77" t="s">
        <v>5540</v>
      </c>
      <c r="AS277" s="77"/>
      <c r="AT277" s="77" t="s">
        <v>5524</v>
      </c>
      <c r="AU277" s="77"/>
      <c r="AV277" s="77" t="s">
        <v>5541</v>
      </c>
      <c r="AW277" s="77"/>
      <c r="AX277" s="77"/>
      <c r="AY277" s="77"/>
      <c r="AZ277" s="77"/>
      <c r="BA277" s="77">
        <v>84419458</v>
      </c>
      <c r="BB277" s="77" t="s">
        <v>113</v>
      </c>
      <c r="BC277" s="77" t="s">
        <v>324</v>
      </c>
      <c r="BD277" s="77" t="s">
        <v>633</v>
      </c>
      <c r="BE277" s="77" t="s">
        <v>114</v>
      </c>
      <c r="BF277" s="77"/>
      <c r="BG277" s="77" t="s">
        <v>362</v>
      </c>
      <c r="BH277" s="77" t="s">
        <v>181</v>
      </c>
      <c r="BI277" s="77" t="s">
        <v>114</v>
      </c>
      <c r="BJ277" s="77"/>
      <c r="BK277" s="77"/>
      <c r="BL277" s="77"/>
      <c r="BM277" s="77" t="s">
        <v>380</v>
      </c>
      <c r="BN277" s="77" t="s">
        <v>2533</v>
      </c>
    </row>
    <row r="278" spans="1:66">
      <c r="A278" s="77">
        <v>303</v>
      </c>
      <c r="B278" s="77" t="s">
        <v>84</v>
      </c>
      <c r="C278" s="77" t="s">
        <v>85</v>
      </c>
      <c r="D278" s="77" t="s">
        <v>5542</v>
      </c>
      <c r="E278" s="77" t="s">
        <v>5543</v>
      </c>
      <c r="F278" s="77" t="s">
        <v>2519</v>
      </c>
      <c r="G278" s="77" t="s">
        <v>5544</v>
      </c>
      <c r="H278" s="77" t="s">
        <v>5545</v>
      </c>
      <c r="I278" s="77" t="s">
        <v>2522</v>
      </c>
      <c r="J278" s="77"/>
      <c r="K278" s="77" t="s">
        <v>2326</v>
      </c>
      <c r="L278" s="77" t="s">
        <v>2479</v>
      </c>
      <c r="M278" s="77" t="s">
        <v>2523</v>
      </c>
      <c r="N278" s="77" t="s">
        <v>114</v>
      </c>
      <c r="O278" s="77" t="s">
        <v>2326</v>
      </c>
      <c r="P278" s="77" t="s">
        <v>5546</v>
      </c>
      <c r="Q278" s="77" t="s">
        <v>5547</v>
      </c>
      <c r="R278" s="77" t="s">
        <v>28</v>
      </c>
      <c r="S278" s="77" t="s">
        <v>5548</v>
      </c>
      <c r="T278" s="77" t="s">
        <v>126</v>
      </c>
      <c r="U278" s="77" t="s">
        <v>5549</v>
      </c>
      <c r="V278" s="77" t="s">
        <v>98</v>
      </c>
      <c r="W278" s="77" t="s">
        <v>1039</v>
      </c>
      <c r="X278" s="77" t="s">
        <v>129</v>
      </c>
      <c r="Y278" s="77" t="s">
        <v>5550</v>
      </c>
      <c r="Z278" s="77" t="s">
        <v>5551</v>
      </c>
      <c r="AA278" s="77" t="s">
        <v>5552</v>
      </c>
      <c r="AB278" s="77" t="s">
        <v>5547</v>
      </c>
      <c r="AC278" s="77">
        <v>5623298</v>
      </c>
      <c r="AD278" s="77" t="s">
        <v>28</v>
      </c>
      <c r="AE278" s="77" t="s">
        <v>5553</v>
      </c>
      <c r="AF278" s="77" t="s">
        <v>28</v>
      </c>
      <c r="AG278" s="77" t="s">
        <v>5553</v>
      </c>
      <c r="AH278" s="77" t="s">
        <v>2231</v>
      </c>
      <c r="AI278" s="77" t="s">
        <v>1049</v>
      </c>
      <c r="AJ278" s="77" t="s">
        <v>107</v>
      </c>
      <c r="AK278" s="77" t="s">
        <v>114</v>
      </c>
      <c r="AL278" s="77">
        <v>5680</v>
      </c>
      <c r="AM278" s="77"/>
      <c r="AN278" s="77" t="s">
        <v>114</v>
      </c>
      <c r="AO278" s="77" t="s">
        <v>274</v>
      </c>
      <c r="AP278" s="77" t="s">
        <v>275</v>
      </c>
      <c r="AQ278" s="77" t="s">
        <v>276</v>
      </c>
      <c r="AR278" s="77" t="s">
        <v>5554</v>
      </c>
      <c r="AS278" s="77" t="s">
        <v>5555</v>
      </c>
      <c r="AT278" s="77" t="s">
        <v>5524</v>
      </c>
      <c r="AU278" s="77"/>
      <c r="AV278" s="77" t="s">
        <v>5556</v>
      </c>
      <c r="AW278" s="77"/>
      <c r="AX278" s="77"/>
      <c r="AY278" s="77"/>
      <c r="AZ278" s="77"/>
      <c r="BA278" s="77">
        <v>84348851</v>
      </c>
      <c r="BB278" s="77" t="s">
        <v>113</v>
      </c>
      <c r="BC278" s="77" t="s">
        <v>324</v>
      </c>
      <c r="BD278" s="77" t="s">
        <v>1049</v>
      </c>
      <c r="BE278" s="77" t="s">
        <v>114</v>
      </c>
      <c r="BF278" s="77"/>
      <c r="BG278" s="77" t="s">
        <v>362</v>
      </c>
      <c r="BH278" s="77" t="s">
        <v>181</v>
      </c>
      <c r="BI278" s="77" t="s">
        <v>114</v>
      </c>
      <c r="BJ278" s="77"/>
      <c r="BK278" s="77" t="s">
        <v>201</v>
      </c>
      <c r="BL278" s="77"/>
      <c r="BM278" s="77" t="s">
        <v>414</v>
      </c>
      <c r="BN278" s="77" t="s">
        <v>2533</v>
      </c>
    </row>
    <row r="279" spans="1:66">
      <c r="A279" s="77">
        <v>304</v>
      </c>
      <c r="B279" s="77" t="s">
        <v>84</v>
      </c>
      <c r="C279" s="77" t="s">
        <v>85</v>
      </c>
      <c r="D279" s="77"/>
      <c r="E279" s="77" t="s">
        <v>5557</v>
      </c>
      <c r="F279" s="77"/>
      <c r="G279" s="77" t="s">
        <v>5558</v>
      </c>
      <c r="H279" s="77" t="s">
        <v>5559</v>
      </c>
      <c r="I279" s="77" t="s">
        <v>5560</v>
      </c>
      <c r="J279" s="77" t="s">
        <v>174</v>
      </c>
      <c r="K279" s="77" t="s">
        <v>2316</v>
      </c>
      <c r="L279" s="77" t="s">
        <v>2762</v>
      </c>
      <c r="M279" s="77" t="s">
        <v>2763</v>
      </c>
      <c r="N279" s="77"/>
      <c r="O279" s="77"/>
      <c r="P279" s="77"/>
      <c r="Q279" s="77" t="s">
        <v>5561</v>
      </c>
      <c r="R279" s="77" t="s">
        <v>2316</v>
      </c>
      <c r="S279" s="77" t="s">
        <v>5562</v>
      </c>
      <c r="T279" s="77" t="s">
        <v>96</v>
      </c>
      <c r="U279" s="77" t="s">
        <v>5563</v>
      </c>
      <c r="V279" s="77" t="s">
        <v>98</v>
      </c>
      <c r="W279" s="77" t="s">
        <v>267</v>
      </c>
      <c r="X279" s="77" t="s">
        <v>129</v>
      </c>
      <c r="Y279" s="77" t="s">
        <v>555</v>
      </c>
      <c r="Z279" s="77" t="s">
        <v>5564</v>
      </c>
      <c r="AA279" s="77" t="s">
        <v>5565</v>
      </c>
      <c r="AB279" s="77" t="s">
        <v>5561</v>
      </c>
      <c r="AC279" s="77">
        <v>5623295</v>
      </c>
      <c r="AD279" s="77" t="s">
        <v>2316</v>
      </c>
      <c r="AE279" s="77" t="s">
        <v>5563</v>
      </c>
      <c r="AF279" s="77" t="s">
        <v>2316</v>
      </c>
      <c r="AG279" s="77" t="s">
        <v>5566</v>
      </c>
      <c r="AH279" s="77" t="s">
        <v>272</v>
      </c>
      <c r="AI279" s="77" t="s">
        <v>273</v>
      </c>
      <c r="AJ279" s="77" t="s">
        <v>107</v>
      </c>
      <c r="AK279" s="77" t="s">
        <v>114</v>
      </c>
      <c r="AL279" s="77">
        <v>5680</v>
      </c>
      <c r="AM279" s="77" t="s">
        <v>299</v>
      </c>
      <c r="AN279" s="77" t="s">
        <v>114</v>
      </c>
      <c r="AO279" s="77" t="s">
        <v>300</v>
      </c>
      <c r="AP279" s="77" t="s">
        <v>275</v>
      </c>
      <c r="AQ279" s="77" t="s">
        <v>339</v>
      </c>
      <c r="AR279" s="77" t="s">
        <v>5567</v>
      </c>
      <c r="AS279" s="77" t="s">
        <v>5568</v>
      </c>
      <c r="AT279" s="77" t="s">
        <v>5524</v>
      </c>
      <c r="AU279" s="77"/>
      <c r="AV279" s="77" t="s">
        <v>5569</v>
      </c>
      <c r="AW279" s="77"/>
      <c r="AX279" s="77"/>
      <c r="AY279" s="77"/>
      <c r="AZ279" s="77"/>
      <c r="BA279" s="77">
        <v>63046210</v>
      </c>
      <c r="BB279" s="77" t="s">
        <v>113</v>
      </c>
      <c r="BC279" s="77" t="s">
        <v>324</v>
      </c>
      <c r="BD279" s="77" t="s">
        <v>273</v>
      </c>
      <c r="BE279" s="77" t="s">
        <v>114</v>
      </c>
      <c r="BF279" s="77"/>
      <c r="BG279" s="77" t="s">
        <v>362</v>
      </c>
      <c r="BH279" s="77" t="s">
        <v>113</v>
      </c>
      <c r="BI279" s="77" t="s">
        <v>114</v>
      </c>
      <c r="BJ279" s="77"/>
      <c r="BK279" s="77" t="s">
        <v>201</v>
      </c>
      <c r="BL279" s="77"/>
      <c r="BM279" s="77" t="s">
        <v>140</v>
      </c>
      <c r="BN279" s="77"/>
    </row>
    <row r="280" spans="1:66">
      <c r="A280" s="77">
        <v>305</v>
      </c>
      <c r="B280" s="77" t="s">
        <v>84</v>
      </c>
      <c r="C280" s="77" t="s">
        <v>85</v>
      </c>
      <c r="D280" s="77" t="s">
        <v>223</v>
      </c>
      <c r="E280" s="77" t="s">
        <v>5570</v>
      </c>
      <c r="F280" s="77" t="s">
        <v>285</v>
      </c>
      <c r="G280" s="77" t="s">
        <v>5571</v>
      </c>
      <c r="H280" s="77" t="s">
        <v>3913</v>
      </c>
      <c r="I280" s="77" t="s">
        <v>114</v>
      </c>
      <c r="J280" s="77" t="s">
        <v>121</v>
      </c>
      <c r="K280" s="77" t="s">
        <v>19</v>
      </c>
      <c r="L280" s="77" t="s">
        <v>2352</v>
      </c>
      <c r="M280" s="77" t="s">
        <v>2352</v>
      </c>
      <c r="N280" s="77" t="s">
        <v>114</v>
      </c>
      <c r="O280" s="77"/>
      <c r="P280" s="77"/>
      <c r="Q280" s="77" t="s">
        <v>5572</v>
      </c>
      <c r="R280" s="77" t="s">
        <v>19</v>
      </c>
      <c r="S280" s="77" t="s">
        <v>5573</v>
      </c>
      <c r="T280" s="77" t="s">
        <v>126</v>
      </c>
      <c r="U280" s="77" t="s">
        <v>5574</v>
      </c>
      <c r="V280" s="77" t="s">
        <v>98</v>
      </c>
      <c r="W280" s="77" t="s">
        <v>267</v>
      </c>
      <c r="X280" s="77" t="s">
        <v>174</v>
      </c>
      <c r="Y280" s="77" t="s">
        <v>583</v>
      </c>
      <c r="Z280" s="77" t="s">
        <v>5575</v>
      </c>
      <c r="AA280" s="77" t="s">
        <v>5576</v>
      </c>
      <c r="AB280" s="77" t="s">
        <v>5572</v>
      </c>
      <c r="AC280" s="77">
        <v>5596395</v>
      </c>
      <c r="AD280" s="77" t="s">
        <v>19</v>
      </c>
      <c r="AE280" s="77" t="s">
        <v>5577</v>
      </c>
      <c r="AF280" s="77" t="s">
        <v>19</v>
      </c>
      <c r="AG280" s="77" t="s">
        <v>5577</v>
      </c>
      <c r="AH280" s="77" t="s">
        <v>2256</v>
      </c>
      <c r="AI280" s="77" t="s">
        <v>273</v>
      </c>
      <c r="AJ280" s="77" t="s">
        <v>107</v>
      </c>
      <c r="AK280" s="77" t="s">
        <v>114</v>
      </c>
      <c r="AL280" s="77">
        <v>6180</v>
      </c>
      <c r="AM280" s="77"/>
      <c r="AN280" s="77" t="s">
        <v>114</v>
      </c>
      <c r="AO280" s="77" t="s">
        <v>274</v>
      </c>
      <c r="AP280" s="77" t="s">
        <v>275</v>
      </c>
      <c r="AQ280" s="77" t="s">
        <v>339</v>
      </c>
      <c r="AR280" s="77" t="s">
        <v>5578</v>
      </c>
      <c r="AS280" s="77" t="s">
        <v>5579</v>
      </c>
      <c r="AT280" s="77" t="s">
        <v>5524</v>
      </c>
      <c r="AU280" s="77"/>
      <c r="AV280" s="77" t="s">
        <v>5580</v>
      </c>
      <c r="AW280" s="77"/>
      <c r="AX280" s="77"/>
      <c r="AY280" s="77"/>
      <c r="AZ280" s="77"/>
      <c r="BA280" s="77">
        <v>83361753</v>
      </c>
      <c r="BB280" s="77" t="s">
        <v>113</v>
      </c>
      <c r="BC280" s="77" t="s">
        <v>324</v>
      </c>
      <c r="BD280" s="77" t="s">
        <v>273</v>
      </c>
      <c r="BE280" s="77" t="s">
        <v>114</v>
      </c>
      <c r="BF280" s="77"/>
      <c r="BG280" s="77" t="s">
        <v>362</v>
      </c>
      <c r="BH280" s="77" t="s">
        <v>181</v>
      </c>
      <c r="BI280" s="77" t="s">
        <v>114</v>
      </c>
      <c r="BJ280" s="77"/>
      <c r="BK280" s="77" t="s">
        <v>201</v>
      </c>
      <c r="BL280" s="77"/>
      <c r="BM280" s="77" t="s">
        <v>115</v>
      </c>
      <c r="BN280" s="77" t="s">
        <v>141</v>
      </c>
    </row>
    <row r="281" spans="1:66">
      <c r="A281" s="77">
        <v>306</v>
      </c>
      <c r="B281" s="77" t="s">
        <v>84</v>
      </c>
      <c r="C281" s="77" t="s">
        <v>85</v>
      </c>
      <c r="D281" s="77" t="s">
        <v>5581</v>
      </c>
      <c r="E281" s="77" t="s">
        <v>5582</v>
      </c>
      <c r="F281" s="77" t="s">
        <v>2316</v>
      </c>
      <c r="G281" s="77" t="s">
        <v>5583</v>
      </c>
      <c r="H281" s="77" t="s">
        <v>5584</v>
      </c>
      <c r="I281" s="77" t="s">
        <v>114</v>
      </c>
      <c r="J281" s="77" t="s">
        <v>174</v>
      </c>
      <c r="K281" s="77" t="s">
        <v>24</v>
      </c>
      <c r="L281" s="77" t="s">
        <v>2569</v>
      </c>
      <c r="M281" s="77" t="s">
        <v>2570</v>
      </c>
      <c r="N281" s="77" t="s">
        <v>114</v>
      </c>
      <c r="O281" s="77"/>
      <c r="P281" s="77"/>
      <c r="Q281" s="77" t="s">
        <v>5585</v>
      </c>
      <c r="R281" s="77" t="s">
        <v>26</v>
      </c>
      <c r="S281" s="77" t="s">
        <v>5586</v>
      </c>
      <c r="T281" s="77" t="s">
        <v>126</v>
      </c>
      <c r="U281" s="77" t="s">
        <v>5587</v>
      </c>
      <c r="V281" s="77" t="s">
        <v>312</v>
      </c>
      <c r="W281" s="77" t="s">
        <v>1039</v>
      </c>
      <c r="X281" s="77" t="s">
        <v>129</v>
      </c>
      <c r="Y281" s="77" t="s">
        <v>100</v>
      </c>
      <c r="Z281" s="77" t="s">
        <v>4269</v>
      </c>
      <c r="AA281" s="77" t="s">
        <v>2115</v>
      </c>
      <c r="AB281" s="77" t="s">
        <v>5585</v>
      </c>
      <c r="AC281" s="77">
        <v>5622730</v>
      </c>
      <c r="AD281" s="77" t="s">
        <v>24</v>
      </c>
      <c r="AE281" s="77" t="s">
        <v>5588</v>
      </c>
      <c r="AF281" s="77" t="s">
        <v>26</v>
      </c>
      <c r="AG281" s="77" t="s">
        <v>5589</v>
      </c>
      <c r="AH281" s="77"/>
      <c r="AI281" s="77" t="s">
        <v>1049</v>
      </c>
      <c r="AJ281" s="77" t="s">
        <v>107</v>
      </c>
      <c r="AK281" s="77" t="s">
        <v>114</v>
      </c>
      <c r="AL281" s="77">
        <v>9900</v>
      </c>
      <c r="AM281" s="77"/>
      <c r="AN281" s="77" t="s">
        <v>114</v>
      </c>
      <c r="AO281" s="77" t="s">
        <v>2360</v>
      </c>
      <c r="AP281" s="77" t="s">
        <v>275</v>
      </c>
      <c r="AQ281" s="77"/>
      <c r="AR281" s="77" t="s">
        <v>5590</v>
      </c>
      <c r="AS281" s="77"/>
      <c r="AT281" s="77"/>
      <c r="AU281" s="77"/>
      <c r="AV281" s="77" t="s">
        <v>5591</v>
      </c>
      <c r="AW281" s="77"/>
      <c r="AX281" s="77"/>
      <c r="AY281" s="77"/>
      <c r="AZ281" s="77"/>
      <c r="BA281" s="77">
        <v>82482406</v>
      </c>
      <c r="BB281" s="77" t="s">
        <v>113</v>
      </c>
      <c r="BC281" s="77" t="s">
        <v>324</v>
      </c>
      <c r="BD281" s="77" t="s">
        <v>1049</v>
      </c>
      <c r="BE281" s="77" t="s">
        <v>114</v>
      </c>
      <c r="BF281" s="77"/>
      <c r="BG281" s="77" t="s">
        <v>112</v>
      </c>
      <c r="BH281" s="77" t="s">
        <v>113</v>
      </c>
      <c r="BI281" s="77" t="s">
        <v>114</v>
      </c>
      <c r="BJ281" s="77"/>
      <c r="BK281" s="77"/>
      <c r="BL281" s="77"/>
      <c r="BM281" s="77" t="s">
        <v>140</v>
      </c>
      <c r="BN281" s="77" t="s">
        <v>141</v>
      </c>
    </row>
    <row r="282" spans="1:66">
      <c r="A282" s="77">
        <v>307</v>
      </c>
      <c r="B282" s="77" t="s">
        <v>84</v>
      </c>
      <c r="C282" s="77" t="s">
        <v>85</v>
      </c>
      <c r="D282" s="77" t="s">
        <v>5592</v>
      </c>
      <c r="E282" s="77" t="s">
        <v>5593</v>
      </c>
      <c r="F282" s="77" t="s">
        <v>2380</v>
      </c>
      <c r="G282" s="77" t="s">
        <v>5594</v>
      </c>
      <c r="H282" s="77" t="s">
        <v>5595</v>
      </c>
      <c r="I282" s="77" t="s">
        <v>114</v>
      </c>
      <c r="J282" s="77" t="s">
        <v>174</v>
      </c>
      <c r="K282" s="77" t="s">
        <v>22</v>
      </c>
      <c r="L282" s="77" t="s">
        <v>92</v>
      </c>
      <c r="M282" s="77" t="s">
        <v>2365</v>
      </c>
      <c r="N282" s="77" t="s">
        <v>5596</v>
      </c>
      <c r="O282" s="77"/>
      <c r="P282" s="77"/>
      <c r="Q282" s="77" t="s">
        <v>5592</v>
      </c>
      <c r="R282" s="77" t="s">
        <v>22</v>
      </c>
      <c r="S282" s="77" t="s">
        <v>5597</v>
      </c>
      <c r="T282" s="77" t="s">
        <v>126</v>
      </c>
      <c r="U282" s="77" t="s">
        <v>5598</v>
      </c>
      <c r="V282" s="77" t="s">
        <v>98</v>
      </c>
      <c r="W282" s="77" t="s">
        <v>267</v>
      </c>
      <c r="X282" s="77" t="s">
        <v>174</v>
      </c>
      <c r="Y282" s="77" t="s">
        <v>609</v>
      </c>
      <c r="Z282" s="77" t="s">
        <v>168</v>
      </c>
      <c r="AA282" s="77" t="s">
        <v>869</v>
      </c>
      <c r="AB282" s="77" t="s">
        <v>5592</v>
      </c>
      <c r="AC282" s="77">
        <v>5622486</v>
      </c>
      <c r="AD282" s="77" t="s">
        <v>22</v>
      </c>
      <c r="AE282" s="77" t="s">
        <v>5599</v>
      </c>
      <c r="AF282" s="77" t="s">
        <v>22</v>
      </c>
      <c r="AG282" s="77" t="s">
        <v>5599</v>
      </c>
      <c r="AH282" s="77" t="s">
        <v>5600</v>
      </c>
      <c r="AI282" s="77" t="s">
        <v>319</v>
      </c>
      <c r="AJ282" s="77" t="s">
        <v>107</v>
      </c>
      <c r="AK282" s="77" t="s">
        <v>114</v>
      </c>
      <c r="AL282" s="77">
        <v>9556</v>
      </c>
      <c r="AM282" s="77"/>
      <c r="AN282" s="77" t="s">
        <v>5596</v>
      </c>
      <c r="AO282" s="77" t="s">
        <v>274</v>
      </c>
      <c r="AP282" s="77" t="s">
        <v>275</v>
      </c>
      <c r="AQ282" s="77"/>
      <c r="AR282" s="77" t="s">
        <v>5601</v>
      </c>
      <c r="AS282" s="77"/>
      <c r="AT282" s="77" t="s">
        <v>5602</v>
      </c>
      <c r="AU282" s="77"/>
      <c r="AV282" s="77" t="s">
        <v>5603</v>
      </c>
      <c r="AW282" s="77"/>
      <c r="AX282" s="77"/>
      <c r="AY282" s="77"/>
      <c r="AZ282" s="77"/>
      <c r="BA282" s="77">
        <v>56364033</v>
      </c>
      <c r="BB282" s="77" t="s">
        <v>113</v>
      </c>
      <c r="BC282" s="77" t="s">
        <v>324</v>
      </c>
      <c r="BD282" s="77" t="s">
        <v>633</v>
      </c>
      <c r="BE282" s="77" t="s">
        <v>114</v>
      </c>
      <c r="BF282" s="77"/>
      <c r="BG282" s="77" t="s">
        <v>1117</v>
      </c>
      <c r="BH282" s="77" t="s">
        <v>181</v>
      </c>
      <c r="BI282" s="77" t="s">
        <v>114</v>
      </c>
      <c r="BJ282" s="77"/>
      <c r="BK282" s="77"/>
      <c r="BL282" s="77"/>
      <c r="BM282" s="77" t="s">
        <v>140</v>
      </c>
      <c r="BN282" s="77" t="s">
        <v>239</v>
      </c>
    </row>
    <row r="283" spans="1:66">
      <c r="A283" s="77">
        <v>308</v>
      </c>
      <c r="B283" s="77" t="s">
        <v>84</v>
      </c>
      <c r="C283" s="77" t="s">
        <v>85</v>
      </c>
      <c r="D283" s="77" t="s">
        <v>2248</v>
      </c>
      <c r="E283" s="77" t="s">
        <v>2249</v>
      </c>
      <c r="F283" s="77" t="s">
        <v>328</v>
      </c>
      <c r="G283" s="77" t="s">
        <v>2250</v>
      </c>
      <c r="H283" s="77" t="s">
        <v>982</v>
      </c>
      <c r="I283" s="77" t="s">
        <v>114</v>
      </c>
      <c r="J283" s="77" t="s">
        <v>174</v>
      </c>
      <c r="K283" s="77" t="s">
        <v>28</v>
      </c>
      <c r="L283" s="77" t="s">
        <v>92</v>
      </c>
      <c r="M283" s="77" t="s">
        <v>122</v>
      </c>
      <c r="N283" s="77" t="s">
        <v>2251</v>
      </c>
      <c r="O283" s="77"/>
      <c r="P283" s="77"/>
      <c r="Q283" s="77" t="s">
        <v>2248</v>
      </c>
      <c r="R283" s="77" t="s">
        <v>28</v>
      </c>
      <c r="S283" s="77" t="s">
        <v>2252</v>
      </c>
      <c r="T283" s="77" t="s">
        <v>126</v>
      </c>
      <c r="U283" s="77" t="s">
        <v>2253</v>
      </c>
      <c r="V283" s="77" t="s">
        <v>98</v>
      </c>
      <c r="W283" s="77" t="s">
        <v>267</v>
      </c>
      <c r="X283" s="77" t="s">
        <v>174</v>
      </c>
      <c r="Y283" s="77" t="s">
        <v>2254</v>
      </c>
      <c r="Z283" s="77" t="s">
        <v>1179</v>
      </c>
      <c r="AA283" s="77" t="s">
        <v>1180</v>
      </c>
      <c r="AB283" s="77" t="s">
        <v>2248</v>
      </c>
      <c r="AC283" s="77">
        <v>5622403</v>
      </c>
      <c r="AD283" s="77" t="s">
        <v>28</v>
      </c>
      <c r="AE283" s="77" t="s">
        <v>2255</v>
      </c>
      <c r="AF283" s="77" t="s">
        <v>28</v>
      </c>
      <c r="AG283" s="77" t="s">
        <v>2255</v>
      </c>
      <c r="AH283" s="77" t="s">
        <v>2256</v>
      </c>
      <c r="AI283" s="77" t="s">
        <v>273</v>
      </c>
      <c r="AJ283" s="77" t="s">
        <v>107</v>
      </c>
      <c r="AK283" s="77" t="s">
        <v>114</v>
      </c>
      <c r="AL283" s="77">
        <v>6180</v>
      </c>
      <c r="AM283" s="77"/>
      <c r="AN283" s="77" t="s">
        <v>2251</v>
      </c>
      <c r="AO283" s="77" t="s">
        <v>274</v>
      </c>
      <c r="AP283" s="77" t="s">
        <v>275</v>
      </c>
      <c r="AQ283" s="77" t="s">
        <v>276</v>
      </c>
      <c r="AR283" s="77" t="s">
        <v>5604</v>
      </c>
      <c r="AS283" s="77" t="s">
        <v>5605</v>
      </c>
      <c r="AT283" s="77" t="s">
        <v>5602</v>
      </c>
      <c r="AU283" s="77"/>
      <c r="AV283" s="77" t="s">
        <v>5606</v>
      </c>
      <c r="AW283" s="77"/>
      <c r="AX283" s="77"/>
      <c r="AY283" s="77"/>
      <c r="AZ283" s="77"/>
      <c r="BA283" s="77">
        <v>75249193</v>
      </c>
      <c r="BB283" s="77" t="s">
        <v>113</v>
      </c>
      <c r="BC283" s="77" t="s">
        <v>324</v>
      </c>
      <c r="BD283" s="77" t="s">
        <v>273</v>
      </c>
      <c r="BE283" s="77" t="s">
        <v>114</v>
      </c>
      <c r="BF283" s="77"/>
      <c r="BG283" s="77" t="s">
        <v>362</v>
      </c>
      <c r="BH283" s="77" t="s">
        <v>181</v>
      </c>
      <c r="BI283" s="77" t="s">
        <v>114</v>
      </c>
      <c r="BJ283" s="77"/>
      <c r="BK283" s="77" t="s">
        <v>201</v>
      </c>
      <c r="BL283" s="77"/>
      <c r="BM283" s="77" t="s">
        <v>140</v>
      </c>
      <c r="BN283" s="77" t="s">
        <v>141</v>
      </c>
    </row>
    <row r="284" spans="1:66">
      <c r="A284" s="77">
        <v>309</v>
      </c>
      <c r="B284" s="77" t="s">
        <v>84</v>
      </c>
      <c r="C284" s="77" t="s">
        <v>85</v>
      </c>
      <c r="D284" s="77" t="s">
        <v>5607</v>
      </c>
      <c r="E284" s="77" t="s">
        <v>5608</v>
      </c>
      <c r="F284" s="77" t="s">
        <v>2625</v>
      </c>
      <c r="G284" s="77" t="s">
        <v>5609</v>
      </c>
      <c r="H284" s="77" t="s">
        <v>5610</v>
      </c>
      <c r="I284" s="77" t="s">
        <v>3186</v>
      </c>
      <c r="J284" s="77" t="s">
        <v>174</v>
      </c>
      <c r="K284" s="77" t="s">
        <v>35</v>
      </c>
      <c r="L284" s="77" t="s">
        <v>2628</v>
      </c>
      <c r="M284" s="77" t="s">
        <v>2629</v>
      </c>
      <c r="N284" s="77" t="s">
        <v>114</v>
      </c>
      <c r="O284" s="77"/>
      <c r="P284" s="77"/>
      <c r="Q284" s="77" t="s">
        <v>5611</v>
      </c>
      <c r="R284" s="77" t="s">
        <v>35</v>
      </c>
      <c r="S284" s="77" t="s">
        <v>5612</v>
      </c>
      <c r="T284" s="77" t="s">
        <v>126</v>
      </c>
      <c r="U284" s="77" t="s">
        <v>5613</v>
      </c>
      <c r="V284" s="77" t="s">
        <v>312</v>
      </c>
      <c r="W284" s="77" t="s">
        <v>1039</v>
      </c>
      <c r="X284" s="77" t="s">
        <v>174</v>
      </c>
      <c r="Y284" s="77" t="s">
        <v>4397</v>
      </c>
      <c r="Z284" s="77" t="s">
        <v>5614</v>
      </c>
      <c r="AA284" s="77" t="s">
        <v>4436</v>
      </c>
      <c r="AB284" s="77" t="s">
        <v>5611</v>
      </c>
      <c r="AC284" s="77">
        <v>5622257</v>
      </c>
      <c r="AD284" s="77" t="s">
        <v>35</v>
      </c>
      <c r="AE284" s="77" t="s">
        <v>5615</v>
      </c>
      <c r="AF284" s="77" t="s">
        <v>35</v>
      </c>
      <c r="AG284" s="77" t="s">
        <v>5616</v>
      </c>
      <c r="AH284" s="77" t="s">
        <v>1096</v>
      </c>
      <c r="AI284" s="77" t="s">
        <v>1049</v>
      </c>
      <c r="AJ284" s="77" t="s">
        <v>107</v>
      </c>
      <c r="AK284" s="77" t="s">
        <v>114</v>
      </c>
      <c r="AL284" s="77">
        <v>6180</v>
      </c>
      <c r="AM284" s="77"/>
      <c r="AN284" s="77" t="s">
        <v>114</v>
      </c>
      <c r="AO284" s="77" t="s">
        <v>274</v>
      </c>
      <c r="AP284" s="77" t="s">
        <v>275</v>
      </c>
      <c r="AQ284" s="77" t="s">
        <v>276</v>
      </c>
      <c r="AR284" s="77" t="s">
        <v>5617</v>
      </c>
      <c r="AS284" s="77" t="s">
        <v>5618</v>
      </c>
      <c r="AT284" s="77" t="s">
        <v>5602</v>
      </c>
      <c r="AU284" s="77"/>
      <c r="AV284" s="77" t="s">
        <v>5619</v>
      </c>
      <c r="AW284" s="77"/>
      <c r="AX284" s="77"/>
      <c r="AY284" s="77"/>
      <c r="AZ284" s="77"/>
      <c r="BA284" s="77">
        <v>84529445</v>
      </c>
      <c r="BB284" s="77" t="s">
        <v>113</v>
      </c>
      <c r="BC284" s="77" t="s">
        <v>396</v>
      </c>
      <c r="BD284" s="77" t="s">
        <v>1049</v>
      </c>
      <c r="BE284" s="77" t="s">
        <v>114</v>
      </c>
      <c r="BF284" s="77"/>
      <c r="BG284" s="77" t="s">
        <v>362</v>
      </c>
      <c r="BH284" s="77" t="s">
        <v>181</v>
      </c>
      <c r="BI284" s="77" t="s">
        <v>114</v>
      </c>
      <c r="BJ284" s="77"/>
      <c r="BK284" s="77" t="s">
        <v>201</v>
      </c>
      <c r="BL284" s="77"/>
      <c r="BM284" s="77" t="s">
        <v>140</v>
      </c>
      <c r="BN284" s="77" t="s">
        <v>2629</v>
      </c>
    </row>
    <row r="285" spans="1:66">
      <c r="A285" s="77">
        <v>310</v>
      </c>
      <c r="B285" s="77" t="s">
        <v>84</v>
      </c>
      <c r="C285" s="77" t="s">
        <v>85</v>
      </c>
      <c r="D285" s="77" t="s">
        <v>5620</v>
      </c>
      <c r="E285" s="77" t="s">
        <v>5621</v>
      </c>
      <c r="F285" s="77" t="s">
        <v>432</v>
      </c>
      <c r="G285" s="77" t="s">
        <v>5622</v>
      </c>
      <c r="H285" s="77" t="s">
        <v>5623</v>
      </c>
      <c r="I285" s="77"/>
      <c r="J285" s="77" t="s">
        <v>129</v>
      </c>
      <c r="K285" s="77" t="s">
        <v>24</v>
      </c>
      <c r="L285" s="77" t="s">
        <v>2479</v>
      </c>
      <c r="M285" s="77" t="s">
        <v>2523</v>
      </c>
      <c r="N285" s="77" t="s">
        <v>114</v>
      </c>
      <c r="O285" s="77"/>
      <c r="P285" s="77"/>
      <c r="Q285" s="77" t="s">
        <v>5620</v>
      </c>
      <c r="R285" s="77" t="s">
        <v>24</v>
      </c>
      <c r="S285" s="77" t="s">
        <v>5624</v>
      </c>
      <c r="T285" s="77" t="s">
        <v>126</v>
      </c>
      <c r="U285" s="77" t="s">
        <v>5625</v>
      </c>
      <c r="V285" s="77" t="s">
        <v>312</v>
      </c>
      <c r="W285" s="77" t="s">
        <v>267</v>
      </c>
      <c r="X285" s="77" t="s">
        <v>91</v>
      </c>
      <c r="Y285" s="77" t="s">
        <v>705</v>
      </c>
      <c r="Z285" s="77" t="s">
        <v>3671</v>
      </c>
      <c r="AA285" s="77" t="s">
        <v>5626</v>
      </c>
      <c r="AB285" s="77" t="s">
        <v>5620</v>
      </c>
      <c r="AC285" s="77">
        <v>5622190</v>
      </c>
      <c r="AD285" s="77" t="s">
        <v>24</v>
      </c>
      <c r="AE285" s="77" t="s">
        <v>5627</v>
      </c>
      <c r="AF285" s="77" t="s">
        <v>24</v>
      </c>
      <c r="AG285" s="77" t="s">
        <v>5628</v>
      </c>
      <c r="AH285" s="77" t="s">
        <v>2256</v>
      </c>
      <c r="AI285" s="77" t="s">
        <v>273</v>
      </c>
      <c r="AJ285" s="77" t="s">
        <v>107</v>
      </c>
      <c r="AK285" s="77" t="s">
        <v>114</v>
      </c>
      <c r="AL285" s="77">
        <v>6180</v>
      </c>
      <c r="AM285" s="77"/>
      <c r="AN285" s="77" t="s">
        <v>114</v>
      </c>
      <c r="AO285" s="77" t="s">
        <v>274</v>
      </c>
      <c r="AP285" s="77" t="s">
        <v>275</v>
      </c>
      <c r="AQ285" s="77" t="s">
        <v>484</v>
      </c>
      <c r="AR285" s="77" t="s">
        <v>5629</v>
      </c>
      <c r="AS285" s="77" t="s">
        <v>5630</v>
      </c>
      <c r="AT285" s="77" t="s">
        <v>5602</v>
      </c>
      <c r="AU285" s="77"/>
      <c r="AV285" s="77" t="s">
        <v>5631</v>
      </c>
      <c r="AW285" s="77"/>
      <c r="AX285" s="77"/>
      <c r="AY285" s="77"/>
      <c r="AZ285" s="77"/>
      <c r="BA285" s="77">
        <v>67654083</v>
      </c>
      <c r="BB285" s="77" t="s">
        <v>113</v>
      </c>
      <c r="BC285" s="77" t="s">
        <v>324</v>
      </c>
      <c r="BD285" s="77" t="s">
        <v>5632</v>
      </c>
      <c r="BE285" s="77" t="s">
        <v>114</v>
      </c>
      <c r="BF285" s="77"/>
      <c r="BG285" s="77" t="s">
        <v>362</v>
      </c>
      <c r="BH285" s="77" t="s">
        <v>181</v>
      </c>
      <c r="BI285" s="77" t="s">
        <v>114</v>
      </c>
      <c r="BJ285" s="77"/>
      <c r="BK285" s="77" t="s">
        <v>201</v>
      </c>
      <c r="BL285" s="77"/>
      <c r="BM285" s="77" t="s">
        <v>140</v>
      </c>
      <c r="BN285" s="77" t="s">
        <v>448</v>
      </c>
    </row>
    <row r="286" spans="1:66">
      <c r="A286" s="77">
        <v>311</v>
      </c>
      <c r="B286" s="77" t="s">
        <v>84</v>
      </c>
      <c r="C286" s="77" t="s">
        <v>85</v>
      </c>
      <c r="D286" s="77" t="s">
        <v>5620</v>
      </c>
      <c r="E286" s="77" t="s">
        <v>5621</v>
      </c>
      <c r="F286" s="77" t="s">
        <v>432</v>
      </c>
      <c r="G286" s="77" t="s">
        <v>5622</v>
      </c>
      <c r="H286" s="77" t="s">
        <v>5623</v>
      </c>
      <c r="I286" s="77"/>
      <c r="J286" s="77" t="s">
        <v>129</v>
      </c>
      <c r="K286" s="77" t="s">
        <v>24</v>
      </c>
      <c r="L286" s="77" t="s">
        <v>2479</v>
      </c>
      <c r="M286" s="77" t="s">
        <v>2523</v>
      </c>
      <c r="N286" s="77" t="s">
        <v>114</v>
      </c>
      <c r="O286" s="77"/>
      <c r="P286" s="77"/>
      <c r="Q286" s="77" t="s">
        <v>5620</v>
      </c>
      <c r="R286" s="77" t="s">
        <v>24</v>
      </c>
      <c r="S286" s="77" t="s">
        <v>5624</v>
      </c>
      <c r="T286" s="77" t="s">
        <v>126</v>
      </c>
      <c r="U286" s="77" t="s">
        <v>5625</v>
      </c>
      <c r="V286" s="77" t="s">
        <v>312</v>
      </c>
      <c r="W286" s="77" t="s">
        <v>267</v>
      </c>
      <c r="X286" s="77" t="s">
        <v>91</v>
      </c>
      <c r="Y286" s="77" t="s">
        <v>705</v>
      </c>
      <c r="Z286" s="77" t="s">
        <v>3671</v>
      </c>
      <c r="AA286" s="77" t="s">
        <v>5626</v>
      </c>
      <c r="AB286" s="77" t="s">
        <v>5620</v>
      </c>
      <c r="AC286" s="77">
        <v>5622190</v>
      </c>
      <c r="AD286" s="77" t="s">
        <v>24</v>
      </c>
      <c r="AE286" s="77" t="s">
        <v>5627</v>
      </c>
      <c r="AF286" s="77" t="s">
        <v>24</v>
      </c>
      <c r="AG286" s="77" t="s">
        <v>5628</v>
      </c>
      <c r="AH286" s="77" t="s">
        <v>5633</v>
      </c>
      <c r="AI286" s="77" t="s">
        <v>319</v>
      </c>
      <c r="AJ286" s="77" t="s">
        <v>107</v>
      </c>
      <c r="AK286" s="77" t="s">
        <v>114</v>
      </c>
      <c r="AL286" s="77">
        <v>8500</v>
      </c>
      <c r="AM286" s="77"/>
      <c r="AN286" s="77" t="s">
        <v>114</v>
      </c>
      <c r="AO286" s="77" t="s">
        <v>274</v>
      </c>
      <c r="AP286" s="77" t="s">
        <v>275</v>
      </c>
      <c r="AQ286" s="77" t="s">
        <v>484</v>
      </c>
      <c r="AR286" s="77" t="s">
        <v>5629</v>
      </c>
      <c r="AS286" s="77"/>
      <c r="AT286" s="77" t="s">
        <v>5602</v>
      </c>
      <c r="AU286" s="77"/>
      <c r="AV286" s="77" t="s">
        <v>5631</v>
      </c>
      <c r="AW286" s="77"/>
      <c r="AX286" s="77"/>
      <c r="AY286" s="77"/>
      <c r="AZ286" s="77"/>
      <c r="BA286" s="77">
        <v>67654083</v>
      </c>
      <c r="BB286" s="77" t="s">
        <v>113</v>
      </c>
      <c r="BC286" s="77" t="s">
        <v>324</v>
      </c>
      <c r="BD286" s="77" t="s">
        <v>5632</v>
      </c>
      <c r="BE286" s="77" t="s">
        <v>114</v>
      </c>
      <c r="BF286" s="77"/>
      <c r="BG286" s="77" t="s">
        <v>362</v>
      </c>
      <c r="BH286" s="77" t="s">
        <v>181</v>
      </c>
      <c r="BI286" s="77" t="s">
        <v>114</v>
      </c>
      <c r="BJ286" s="77"/>
      <c r="BK286" s="77"/>
      <c r="BL286" s="77"/>
      <c r="BM286" s="77" t="s">
        <v>140</v>
      </c>
      <c r="BN286" s="77" t="s">
        <v>448</v>
      </c>
    </row>
    <row r="287" spans="1:66">
      <c r="A287" s="77">
        <v>312</v>
      </c>
      <c r="B287" s="77" t="s">
        <v>84</v>
      </c>
      <c r="C287" s="77" t="s">
        <v>85</v>
      </c>
      <c r="D287" s="77" t="s">
        <v>5634</v>
      </c>
      <c r="E287" s="77" t="s">
        <v>5635</v>
      </c>
      <c r="F287" s="77" t="s">
        <v>2625</v>
      </c>
      <c r="G287" s="77" t="s">
        <v>5636</v>
      </c>
      <c r="H287" s="77" t="s">
        <v>5637</v>
      </c>
      <c r="I287" s="77" t="s">
        <v>3186</v>
      </c>
      <c r="J287" s="77" t="s">
        <v>174</v>
      </c>
      <c r="K287" s="77" t="s">
        <v>24</v>
      </c>
      <c r="L287" s="77" t="s">
        <v>2628</v>
      </c>
      <c r="M287" s="77" t="s">
        <v>2629</v>
      </c>
      <c r="N287" s="77" t="s">
        <v>114</v>
      </c>
      <c r="O287" s="77"/>
      <c r="P287" s="77"/>
      <c r="Q287" s="77" t="s">
        <v>5638</v>
      </c>
      <c r="R287" s="77" t="s">
        <v>24</v>
      </c>
      <c r="S287" s="77" t="s">
        <v>5639</v>
      </c>
      <c r="T287" s="77" t="s">
        <v>126</v>
      </c>
      <c r="U287" s="77" t="s">
        <v>5640</v>
      </c>
      <c r="V287" s="77" t="s">
        <v>312</v>
      </c>
      <c r="W287" s="77" t="s">
        <v>1039</v>
      </c>
      <c r="X287" s="77" t="s">
        <v>174</v>
      </c>
      <c r="Y287" s="77" t="s">
        <v>167</v>
      </c>
      <c r="Z287" s="77" t="s">
        <v>372</v>
      </c>
      <c r="AA287" s="77" t="s">
        <v>3775</v>
      </c>
      <c r="AB287" s="77" t="s">
        <v>5638</v>
      </c>
      <c r="AC287" s="77">
        <v>5622112</v>
      </c>
      <c r="AD287" s="77" t="s">
        <v>24</v>
      </c>
      <c r="AE287" s="77" t="s">
        <v>5641</v>
      </c>
      <c r="AF287" s="77" t="s">
        <v>24</v>
      </c>
      <c r="AG287" s="77" t="s">
        <v>5642</v>
      </c>
      <c r="AH287" s="77" t="s">
        <v>2231</v>
      </c>
      <c r="AI287" s="77" t="s">
        <v>1049</v>
      </c>
      <c r="AJ287" s="77" t="s">
        <v>107</v>
      </c>
      <c r="AK287" s="77" t="s">
        <v>114</v>
      </c>
      <c r="AL287" s="77">
        <v>5680</v>
      </c>
      <c r="AM287" s="77"/>
      <c r="AN287" s="77" t="s">
        <v>114</v>
      </c>
      <c r="AO287" s="77" t="s">
        <v>274</v>
      </c>
      <c r="AP287" s="77" t="s">
        <v>275</v>
      </c>
      <c r="AQ287" s="77" t="s">
        <v>484</v>
      </c>
      <c r="AR287" s="77" t="s">
        <v>5643</v>
      </c>
      <c r="AS287" s="77" t="s">
        <v>5644</v>
      </c>
      <c r="AT287" s="77" t="s">
        <v>5602</v>
      </c>
      <c r="AU287" s="77"/>
      <c r="AV287" s="77" t="s">
        <v>5645</v>
      </c>
      <c r="AW287" s="77"/>
      <c r="AX287" s="77"/>
      <c r="AY287" s="77"/>
      <c r="AZ287" s="77"/>
      <c r="BA287" s="77">
        <v>75774325</v>
      </c>
      <c r="BB287" s="77" t="s">
        <v>113</v>
      </c>
      <c r="BC287" s="77" t="s">
        <v>324</v>
      </c>
      <c r="BD287" s="77" t="s">
        <v>4311</v>
      </c>
      <c r="BE287" s="77" t="s">
        <v>114</v>
      </c>
      <c r="BF287" s="77"/>
      <c r="BG287" s="77" t="s">
        <v>139</v>
      </c>
      <c r="BH287" s="77" t="s">
        <v>181</v>
      </c>
      <c r="BI287" s="77" t="s">
        <v>114</v>
      </c>
      <c r="BJ287" s="77"/>
      <c r="BK287" s="77" t="s">
        <v>201</v>
      </c>
      <c r="BL287" s="77"/>
      <c r="BM287" s="77" t="s">
        <v>140</v>
      </c>
      <c r="BN287" s="77" t="s">
        <v>2629</v>
      </c>
    </row>
    <row r="288" spans="1:66">
      <c r="A288" s="77">
        <v>313</v>
      </c>
      <c r="B288" s="77" t="s">
        <v>84</v>
      </c>
      <c r="C288" s="77" t="s">
        <v>85</v>
      </c>
      <c r="D288" s="77" t="s">
        <v>5634</v>
      </c>
      <c r="E288" s="77" t="s">
        <v>5635</v>
      </c>
      <c r="F288" s="77" t="s">
        <v>2625</v>
      </c>
      <c r="G288" s="77" t="s">
        <v>5636</v>
      </c>
      <c r="H288" s="77" t="s">
        <v>5637</v>
      </c>
      <c r="I288" s="77" t="s">
        <v>3186</v>
      </c>
      <c r="J288" s="77" t="s">
        <v>174</v>
      </c>
      <c r="K288" s="77" t="s">
        <v>24</v>
      </c>
      <c r="L288" s="77" t="s">
        <v>2628</v>
      </c>
      <c r="M288" s="77" t="s">
        <v>2629</v>
      </c>
      <c r="N288" s="77" t="s">
        <v>114</v>
      </c>
      <c r="O288" s="77"/>
      <c r="P288" s="77"/>
      <c r="Q288" s="77" t="s">
        <v>5638</v>
      </c>
      <c r="R288" s="77" t="s">
        <v>24</v>
      </c>
      <c r="S288" s="77" t="s">
        <v>5639</v>
      </c>
      <c r="T288" s="77" t="s">
        <v>126</v>
      </c>
      <c r="U288" s="77" t="s">
        <v>5640</v>
      </c>
      <c r="V288" s="77" t="s">
        <v>312</v>
      </c>
      <c r="W288" s="77" t="s">
        <v>1039</v>
      </c>
      <c r="X288" s="77" t="s">
        <v>174</v>
      </c>
      <c r="Y288" s="77" t="s">
        <v>167</v>
      </c>
      <c r="Z288" s="77" t="s">
        <v>372</v>
      </c>
      <c r="AA288" s="77" t="s">
        <v>3775</v>
      </c>
      <c r="AB288" s="77" t="s">
        <v>5638</v>
      </c>
      <c r="AC288" s="77">
        <v>5622112</v>
      </c>
      <c r="AD288" s="77" t="s">
        <v>24</v>
      </c>
      <c r="AE288" s="77" t="s">
        <v>5641</v>
      </c>
      <c r="AF288" s="77" t="s">
        <v>24</v>
      </c>
      <c r="AG288" s="77" t="s">
        <v>5642</v>
      </c>
      <c r="AH288" s="77" t="s">
        <v>5646</v>
      </c>
      <c r="AI288" s="77" t="s">
        <v>2083</v>
      </c>
      <c r="AJ288" s="77" t="s">
        <v>107</v>
      </c>
      <c r="AK288" s="77" t="s">
        <v>114</v>
      </c>
      <c r="AL288" s="77">
        <v>8500</v>
      </c>
      <c r="AM288" s="77"/>
      <c r="AN288" s="77" t="s">
        <v>114</v>
      </c>
      <c r="AO288" s="77" t="s">
        <v>274</v>
      </c>
      <c r="AP288" s="77" t="s">
        <v>275</v>
      </c>
      <c r="AQ288" s="77" t="s">
        <v>484</v>
      </c>
      <c r="AR288" s="77" t="s">
        <v>5643</v>
      </c>
      <c r="AS288" s="77"/>
      <c r="AT288" s="77" t="s">
        <v>5602</v>
      </c>
      <c r="AU288" s="77"/>
      <c r="AV288" s="77" t="s">
        <v>5645</v>
      </c>
      <c r="AW288" s="77"/>
      <c r="AX288" s="77"/>
      <c r="AY288" s="77"/>
      <c r="AZ288" s="77"/>
      <c r="BA288" s="77">
        <v>75774325</v>
      </c>
      <c r="BB288" s="77" t="s">
        <v>113</v>
      </c>
      <c r="BC288" s="77" t="s">
        <v>324</v>
      </c>
      <c r="BD288" s="77" t="s">
        <v>4311</v>
      </c>
      <c r="BE288" s="77" t="s">
        <v>114</v>
      </c>
      <c r="BF288" s="77"/>
      <c r="BG288" s="77" t="s">
        <v>139</v>
      </c>
      <c r="BH288" s="77" t="s">
        <v>181</v>
      </c>
      <c r="BI288" s="77" t="s">
        <v>114</v>
      </c>
      <c r="BJ288" s="77"/>
      <c r="BK288" s="77"/>
      <c r="BL288" s="77"/>
      <c r="BM288" s="77" t="s">
        <v>140</v>
      </c>
      <c r="BN288" s="77" t="s">
        <v>2629</v>
      </c>
    </row>
    <row r="289" spans="1:66">
      <c r="A289" s="77">
        <v>314</v>
      </c>
      <c r="B289" s="77" t="s">
        <v>84</v>
      </c>
      <c r="C289" s="77" t="s">
        <v>85</v>
      </c>
      <c r="D289" s="77" t="s">
        <v>5581</v>
      </c>
      <c r="E289" s="77" t="s">
        <v>5582</v>
      </c>
      <c r="F289" s="77" t="s">
        <v>2316</v>
      </c>
      <c r="G289" s="77" t="s">
        <v>5583</v>
      </c>
      <c r="H289" s="77" t="s">
        <v>5584</v>
      </c>
      <c r="I289" s="77" t="s">
        <v>114</v>
      </c>
      <c r="J289" s="77" t="s">
        <v>174</v>
      </c>
      <c r="K289" s="77" t="s">
        <v>24</v>
      </c>
      <c r="L289" s="77" t="s">
        <v>2569</v>
      </c>
      <c r="M289" s="77" t="s">
        <v>2570</v>
      </c>
      <c r="N289" s="77" t="s">
        <v>114</v>
      </c>
      <c r="O289" s="77"/>
      <c r="P289" s="77"/>
      <c r="Q289" s="77" t="s">
        <v>5585</v>
      </c>
      <c r="R289" s="77" t="s">
        <v>26</v>
      </c>
      <c r="S289" s="77" t="s">
        <v>5586</v>
      </c>
      <c r="T289" s="77" t="s">
        <v>126</v>
      </c>
      <c r="U289" s="77" t="s">
        <v>5587</v>
      </c>
      <c r="V289" s="77" t="s">
        <v>312</v>
      </c>
      <c r="W289" s="77" t="s">
        <v>1039</v>
      </c>
      <c r="X289" s="77" t="s">
        <v>129</v>
      </c>
      <c r="Y289" s="77" t="s">
        <v>100</v>
      </c>
      <c r="Z289" s="77" t="s">
        <v>4269</v>
      </c>
      <c r="AA289" s="77" t="s">
        <v>2115</v>
      </c>
      <c r="AB289" s="77" t="s">
        <v>5585</v>
      </c>
      <c r="AC289" s="77">
        <v>5595782</v>
      </c>
      <c r="AD289" s="77" t="s">
        <v>26</v>
      </c>
      <c r="AE289" s="77" t="s">
        <v>5588</v>
      </c>
      <c r="AF289" s="77" t="s">
        <v>26</v>
      </c>
      <c r="AG289" s="77" t="s">
        <v>5589</v>
      </c>
      <c r="AH289" s="77" t="s">
        <v>2702</v>
      </c>
      <c r="AI289" s="77" t="s">
        <v>1155</v>
      </c>
      <c r="AJ289" s="77" t="s">
        <v>107</v>
      </c>
      <c r="AK289" s="77" t="s">
        <v>114</v>
      </c>
      <c r="AL289" s="77">
        <v>9900</v>
      </c>
      <c r="AM289" s="77"/>
      <c r="AN289" s="77" t="s">
        <v>114</v>
      </c>
      <c r="AO289" s="77" t="s">
        <v>274</v>
      </c>
      <c r="AP289" s="77" t="s">
        <v>275</v>
      </c>
      <c r="AQ289" s="77" t="s">
        <v>499</v>
      </c>
      <c r="AR289" s="77" t="s">
        <v>5590</v>
      </c>
      <c r="AS289" s="77" t="s">
        <v>5647</v>
      </c>
      <c r="AT289" s="77" t="s">
        <v>5602</v>
      </c>
      <c r="AU289" s="77"/>
      <c r="AV289" s="77" t="s">
        <v>5591</v>
      </c>
      <c r="AW289" s="77"/>
      <c r="AX289" s="77"/>
      <c r="AY289" s="77"/>
      <c r="AZ289" s="77"/>
      <c r="BA289" s="77">
        <v>82482406</v>
      </c>
      <c r="BB289" s="77" t="s">
        <v>113</v>
      </c>
      <c r="BC289" s="77" t="s">
        <v>324</v>
      </c>
      <c r="BD289" s="77" t="s">
        <v>1049</v>
      </c>
      <c r="BE289" s="77" t="s">
        <v>114</v>
      </c>
      <c r="BF289" s="77"/>
      <c r="BG289" s="77" t="s">
        <v>112</v>
      </c>
      <c r="BH289" s="77" t="s">
        <v>181</v>
      </c>
      <c r="BI289" s="77" t="s">
        <v>114</v>
      </c>
      <c r="BJ289" s="77"/>
      <c r="BK289" s="77" t="s">
        <v>201</v>
      </c>
      <c r="BL289" s="77"/>
      <c r="BM289" s="77" t="s">
        <v>140</v>
      </c>
      <c r="BN289" s="77" t="s">
        <v>141</v>
      </c>
    </row>
    <row r="290" spans="1:66">
      <c r="A290" s="77">
        <v>315</v>
      </c>
      <c r="B290" s="77" t="s">
        <v>84</v>
      </c>
      <c r="C290" s="77" t="s">
        <v>85</v>
      </c>
      <c r="D290" s="77" t="s">
        <v>5648</v>
      </c>
      <c r="E290" s="77" t="s">
        <v>5649</v>
      </c>
      <c r="F290" s="77" t="s">
        <v>2519</v>
      </c>
      <c r="G290" s="77" t="s">
        <v>5650</v>
      </c>
      <c r="H290" s="77" t="s">
        <v>5651</v>
      </c>
      <c r="I290" s="77" t="s">
        <v>2777</v>
      </c>
      <c r="J290" s="77"/>
      <c r="K290" s="77" t="s">
        <v>2778</v>
      </c>
      <c r="L290" s="77" t="s">
        <v>2479</v>
      </c>
      <c r="M290" s="77" t="s">
        <v>2779</v>
      </c>
      <c r="N290" s="77" t="s">
        <v>114</v>
      </c>
      <c r="O290" s="77" t="s">
        <v>2778</v>
      </c>
      <c r="P290" s="77" t="s">
        <v>5652</v>
      </c>
      <c r="Q290" s="77" t="s">
        <v>5653</v>
      </c>
      <c r="R290" s="77" t="s">
        <v>28</v>
      </c>
      <c r="S290" s="77" t="s">
        <v>5654</v>
      </c>
      <c r="T290" s="77" t="s">
        <v>96</v>
      </c>
      <c r="U290" s="77" t="s">
        <v>5655</v>
      </c>
      <c r="V290" s="77" t="s">
        <v>98</v>
      </c>
      <c r="W290" s="77" t="s">
        <v>267</v>
      </c>
      <c r="X290" s="77" t="s">
        <v>191</v>
      </c>
      <c r="Y290" s="77" t="s">
        <v>960</v>
      </c>
      <c r="Z290" s="77" t="s">
        <v>5656</v>
      </c>
      <c r="AA290" s="77" t="s">
        <v>1126</v>
      </c>
      <c r="AB290" s="77" t="s">
        <v>5653</v>
      </c>
      <c r="AC290" s="77">
        <v>5595744</v>
      </c>
      <c r="AD290" s="77" t="s">
        <v>28</v>
      </c>
      <c r="AE290" s="77" t="s">
        <v>5657</v>
      </c>
      <c r="AF290" s="77" t="s">
        <v>28</v>
      </c>
      <c r="AG290" s="77" t="s">
        <v>5657</v>
      </c>
      <c r="AH290" s="77" t="s">
        <v>2241</v>
      </c>
      <c r="AI290" s="77" t="s">
        <v>844</v>
      </c>
      <c r="AJ290" s="77" t="s">
        <v>107</v>
      </c>
      <c r="AK290" s="77" t="s">
        <v>114</v>
      </c>
      <c r="AL290" s="77">
        <v>20300</v>
      </c>
      <c r="AM290" s="77" t="s">
        <v>299</v>
      </c>
      <c r="AN290" s="77" t="s">
        <v>114</v>
      </c>
      <c r="AO290" s="77" t="s">
        <v>300</v>
      </c>
      <c r="AP290" s="77" t="s">
        <v>275</v>
      </c>
      <c r="AQ290" s="77" t="s">
        <v>276</v>
      </c>
      <c r="AR290" s="77" t="s">
        <v>5658</v>
      </c>
      <c r="AS290" s="77" t="s">
        <v>5659</v>
      </c>
      <c r="AT290" s="77" t="s">
        <v>5602</v>
      </c>
      <c r="AU290" s="77"/>
      <c r="AV290" s="77" t="s">
        <v>5660</v>
      </c>
      <c r="AW290" s="77"/>
      <c r="AX290" s="77"/>
      <c r="AY290" s="77"/>
      <c r="AZ290" s="77"/>
      <c r="BA290" s="77">
        <v>81203936</v>
      </c>
      <c r="BB290" s="77" t="s">
        <v>113</v>
      </c>
      <c r="BC290" s="77" t="s">
        <v>324</v>
      </c>
      <c r="BD290" s="77" t="s">
        <v>273</v>
      </c>
      <c r="BE290" s="77" t="s">
        <v>114</v>
      </c>
      <c r="BF290" s="77"/>
      <c r="BG290" s="77" t="s">
        <v>139</v>
      </c>
      <c r="BH290" s="77" t="s">
        <v>181</v>
      </c>
      <c r="BI290" s="77" t="s">
        <v>114</v>
      </c>
      <c r="BJ290" s="77"/>
      <c r="BK290" s="77" t="s">
        <v>201</v>
      </c>
      <c r="BL290" s="77"/>
      <c r="BM290" s="77" t="s">
        <v>140</v>
      </c>
      <c r="BN290" s="77" t="s">
        <v>2533</v>
      </c>
    </row>
    <row r="291" spans="1:66">
      <c r="A291" s="77">
        <v>316</v>
      </c>
      <c r="B291" s="77" t="s">
        <v>84</v>
      </c>
      <c r="C291" s="77" t="s">
        <v>85</v>
      </c>
      <c r="D291" s="77" t="s">
        <v>5661</v>
      </c>
      <c r="E291" s="77" t="s">
        <v>5662</v>
      </c>
      <c r="F291" s="77" t="s">
        <v>451</v>
      </c>
      <c r="G291" s="77" t="s">
        <v>5663</v>
      </c>
      <c r="H291" s="77" t="s">
        <v>114</v>
      </c>
      <c r="I291" s="77" t="s">
        <v>114</v>
      </c>
      <c r="J291" s="77" t="s">
        <v>121</v>
      </c>
      <c r="K291" s="77" t="s">
        <v>28</v>
      </c>
      <c r="L291" s="77" t="s">
        <v>92</v>
      </c>
      <c r="M291" s="77" t="s">
        <v>2365</v>
      </c>
      <c r="N291" s="77" t="s">
        <v>5664</v>
      </c>
      <c r="O291" s="77"/>
      <c r="P291" s="77"/>
      <c r="Q291" s="77" t="s">
        <v>5665</v>
      </c>
      <c r="R291" s="77" t="s">
        <v>28</v>
      </c>
      <c r="S291" s="77" t="s">
        <v>5666</v>
      </c>
      <c r="T291" s="77" t="s">
        <v>126</v>
      </c>
      <c r="U291" s="77" t="s">
        <v>5667</v>
      </c>
      <c r="V291" s="77" t="s">
        <v>312</v>
      </c>
      <c r="W291" s="77" t="s">
        <v>1039</v>
      </c>
      <c r="X291" s="77" t="s">
        <v>129</v>
      </c>
      <c r="Y291" s="77" t="s">
        <v>555</v>
      </c>
      <c r="Z291" s="77" t="s">
        <v>1151</v>
      </c>
      <c r="AA291" s="77" t="s">
        <v>4937</v>
      </c>
      <c r="AB291" s="77" t="s">
        <v>5665</v>
      </c>
      <c r="AC291" s="77">
        <v>5595716</v>
      </c>
      <c r="AD291" s="77" t="s">
        <v>28</v>
      </c>
      <c r="AE291" s="77" t="s">
        <v>5668</v>
      </c>
      <c r="AF291" s="77" t="s">
        <v>28</v>
      </c>
      <c r="AG291" s="77" t="s">
        <v>5669</v>
      </c>
      <c r="AH291" s="77" t="s">
        <v>2231</v>
      </c>
      <c r="AI291" s="77" t="s">
        <v>1049</v>
      </c>
      <c r="AJ291" s="77" t="s">
        <v>107</v>
      </c>
      <c r="AK291" s="77" t="s">
        <v>114</v>
      </c>
      <c r="AL291" s="77">
        <v>5433</v>
      </c>
      <c r="AM291" s="77"/>
      <c r="AN291" s="77" t="s">
        <v>5664</v>
      </c>
      <c r="AO291" s="77" t="s">
        <v>274</v>
      </c>
      <c r="AP291" s="77" t="s">
        <v>275</v>
      </c>
      <c r="AQ291" s="77" t="s">
        <v>276</v>
      </c>
      <c r="AR291" s="77" t="s">
        <v>5670</v>
      </c>
      <c r="AS291" s="77" t="s">
        <v>5671</v>
      </c>
      <c r="AT291" s="77" t="s">
        <v>5602</v>
      </c>
      <c r="AU291" s="77"/>
      <c r="AV291" s="77" t="s">
        <v>5672</v>
      </c>
      <c r="AW291" s="77"/>
      <c r="AX291" s="77"/>
      <c r="AY291" s="77"/>
      <c r="AZ291" s="77"/>
      <c r="BA291" s="77">
        <v>75605791</v>
      </c>
      <c r="BB291" s="77" t="s">
        <v>113</v>
      </c>
      <c r="BC291" s="77" t="s">
        <v>324</v>
      </c>
      <c r="BD291" s="77" t="s">
        <v>1049</v>
      </c>
      <c r="BE291" s="77" t="s">
        <v>114</v>
      </c>
      <c r="BF291" s="77"/>
      <c r="BG291" s="77" t="s">
        <v>362</v>
      </c>
      <c r="BH291" s="77" t="s">
        <v>181</v>
      </c>
      <c r="BI291" s="77" t="s">
        <v>114</v>
      </c>
      <c r="BJ291" s="77"/>
      <c r="BK291" s="77" t="s">
        <v>201</v>
      </c>
      <c r="BL291" s="77"/>
      <c r="BM291" s="77" t="s">
        <v>140</v>
      </c>
      <c r="BN291" s="77" t="s">
        <v>141</v>
      </c>
    </row>
    <row r="292" spans="1:66">
      <c r="A292" s="77">
        <v>317</v>
      </c>
      <c r="B292" s="77" t="s">
        <v>84</v>
      </c>
      <c r="C292" s="77" t="s">
        <v>85</v>
      </c>
      <c r="D292" s="77" t="s">
        <v>5673</v>
      </c>
      <c r="E292" s="77" t="s">
        <v>5674</v>
      </c>
      <c r="F292" s="77" t="s">
        <v>3095</v>
      </c>
      <c r="G292" s="77" t="s">
        <v>5675</v>
      </c>
      <c r="H292" s="77" t="s">
        <v>5676</v>
      </c>
      <c r="I292" s="77" t="s">
        <v>5677</v>
      </c>
      <c r="J292" s="77" t="s">
        <v>129</v>
      </c>
      <c r="K292" s="77" t="s">
        <v>328</v>
      </c>
      <c r="L292" s="77" t="s">
        <v>2479</v>
      </c>
      <c r="M292" s="77" t="s">
        <v>2523</v>
      </c>
      <c r="N292" s="77" t="s">
        <v>114</v>
      </c>
      <c r="O292" s="77" t="s">
        <v>328</v>
      </c>
      <c r="P292" s="77" t="s">
        <v>5678</v>
      </c>
      <c r="Q292" s="77" t="s">
        <v>5679</v>
      </c>
      <c r="R292" s="77" t="s">
        <v>19</v>
      </c>
      <c r="S292" s="77" t="s">
        <v>5680</v>
      </c>
      <c r="T292" s="77" t="s">
        <v>126</v>
      </c>
      <c r="U292" s="77" t="s">
        <v>5681</v>
      </c>
      <c r="V292" s="77" t="s">
        <v>98</v>
      </c>
      <c r="W292" s="77" t="s">
        <v>1039</v>
      </c>
      <c r="X292" s="77" t="s">
        <v>129</v>
      </c>
      <c r="Y292" s="77" t="s">
        <v>705</v>
      </c>
      <c r="Z292" s="77" t="s">
        <v>706</v>
      </c>
      <c r="AA292" s="77" t="s">
        <v>1276</v>
      </c>
      <c r="AB292" s="77" t="s">
        <v>5679</v>
      </c>
      <c r="AC292" s="77">
        <v>5595228</v>
      </c>
      <c r="AD292" s="77" t="s">
        <v>19</v>
      </c>
      <c r="AE292" s="77" t="s">
        <v>5682</v>
      </c>
      <c r="AF292" s="77" t="s">
        <v>19</v>
      </c>
      <c r="AG292" s="77" t="s">
        <v>5682</v>
      </c>
      <c r="AH292" s="77" t="s">
        <v>2231</v>
      </c>
      <c r="AI292" s="77" t="s">
        <v>1049</v>
      </c>
      <c r="AJ292" s="77" t="s">
        <v>107</v>
      </c>
      <c r="AK292" s="77" t="s">
        <v>114</v>
      </c>
      <c r="AL292" s="77">
        <v>5553</v>
      </c>
      <c r="AM292" s="77"/>
      <c r="AN292" s="77" t="s">
        <v>114</v>
      </c>
      <c r="AO292" s="77" t="s">
        <v>274</v>
      </c>
      <c r="AP292" s="77" t="s">
        <v>275</v>
      </c>
      <c r="AQ292" s="77" t="s">
        <v>276</v>
      </c>
      <c r="AR292" s="77" t="s">
        <v>5683</v>
      </c>
      <c r="AS292" s="77" t="s">
        <v>5684</v>
      </c>
      <c r="AT292" s="77" t="s">
        <v>5602</v>
      </c>
      <c r="AU292" s="77"/>
      <c r="AV292" s="77" t="s">
        <v>5685</v>
      </c>
      <c r="AW292" s="77"/>
      <c r="AX292" s="77"/>
      <c r="AY292" s="77"/>
      <c r="AZ292" s="77"/>
      <c r="BA292" s="77">
        <v>84032856</v>
      </c>
      <c r="BB292" s="77" t="s">
        <v>113</v>
      </c>
      <c r="BC292" s="77" t="s">
        <v>324</v>
      </c>
      <c r="BD292" s="77" t="s">
        <v>1049</v>
      </c>
      <c r="BE292" s="77" t="s">
        <v>114</v>
      </c>
      <c r="BF292" s="77"/>
      <c r="BG292" s="77" t="s">
        <v>362</v>
      </c>
      <c r="BH292" s="77" t="s">
        <v>181</v>
      </c>
      <c r="BI292" s="77" t="s">
        <v>114</v>
      </c>
      <c r="BJ292" s="77"/>
      <c r="BK292" s="77" t="s">
        <v>201</v>
      </c>
      <c r="BL292" s="77"/>
      <c r="BM292" s="77" t="s">
        <v>140</v>
      </c>
      <c r="BN292" s="77"/>
    </row>
    <row r="293" spans="1:66">
      <c r="A293" s="77">
        <v>318</v>
      </c>
      <c r="B293" s="77" t="s">
        <v>84</v>
      </c>
      <c r="C293" s="77" t="s">
        <v>85</v>
      </c>
      <c r="D293" s="77" t="s">
        <v>5686</v>
      </c>
      <c r="E293" s="77" t="s">
        <v>5687</v>
      </c>
      <c r="F293" s="77" t="s">
        <v>2625</v>
      </c>
      <c r="G293" s="77" t="s">
        <v>5688</v>
      </c>
      <c r="H293" s="77" t="s">
        <v>4494</v>
      </c>
      <c r="I293" s="77" t="s">
        <v>3186</v>
      </c>
      <c r="J293" s="77" t="s">
        <v>174</v>
      </c>
      <c r="K293" s="77" t="s">
        <v>24</v>
      </c>
      <c r="L293" s="77" t="s">
        <v>2628</v>
      </c>
      <c r="M293" s="77" t="s">
        <v>2629</v>
      </c>
      <c r="N293" s="77"/>
      <c r="O293" s="77"/>
      <c r="P293" s="77"/>
      <c r="Q293" s="77" t="s">
        <v>5689</v>
      </c>
      <c r="R293" s="77" t="s">
        <v>24</v>
      </c>
      <c r="S293" s="77" t="s">
        <v>5690</v>
      </c>
      <c r="T293" s="77" t="s">
        <v>126</v>
      </c>
      <c r="U293" s="77" t="s">
        <v>5691</v>
      </c>
      <c r="V293" s="77" t="s">
        <v>98</v>
      </c>
      <c r="W293" s="77" t="s">
        <v>1039</v>
      </c>
      <c r="X293" s="77" t="s">
        <v>91</v>
      </c>
      <c r="Y293" s="77" t="s">
        <v>313</v>
      </c>
      <c r="Z293" s="77" t="s">
        <v>3370</v>
      </c>
      <c r="AA293" s="77" t="s">
        <v>1418</v>
      </c>
      <c r="AB293" s="77" t="s">
        <v>5689</v>
      </c>
      <c r="AC293" s="77">
        <v>5621565</v>
      </c>
      <c r="AD293" s="77" t="s">
        <v>24</v>
      </c>
      <c r="AE293" s="77" t="s">
        <v>5692</v>
      </c>
      <c r="AF293" s="77" t="s">
        <v>24</v>
      </c>
      <c r="AG293" s="77" t="s">
        <v>5692</v>
      </c>
      <c r="AH293" s="77" t="s">
        <v>1128</v>
      </c>
      <c r="AI293" s="77" t="s">
        <v>1049</v>
      </c>
      <c r="AJ293" s="77" t="s">
        <v>107</v>
      </c>
      <c r="AK293" s="77" t="s">
        <v>114</v>
      </c>
      <c r="AL293" s="77">
        <v>5680</v>
      </c>
      <c r="AM293" s="77"/>
      <c r="AN293" s="77" t="s">
        <v>114</v>
      </c>
      <c r="AO293" s="77" t="s">
        <v>274</v>
      </c>
      <c r="AP293" s="77" t="s">
        <v>275</v>
      </c>
      <c r="AQ293" s="77" t="s">
        <v>276</v>
      </c>
      <c r="AR293" s="77" t="s">
        <v>5693</v>
      </c>
      <c r="AS293" s="77" t="s">
        <v>5694</v>
      </c>
      <c r="AT293" s="77" t="s">
        <v>5695</v>
      </c>
      <c r="AU293" s="77"/>
      <c r="AV293" s="77" t="s">
        <v>5696</v>
      </c>
      <c r="AW293" s="77"/>
      <c r="AX293" s="77"/>
      <c r="AY293" s="77"/>
      <c r="AZ293" s="77"/>
      <c r="BA293" s="77">
        <v>30914151</v>
      </c>
      <c r="BB293" s="77" t="s">
        <v>113</v>
      </c>
      <c r="BC293" s="77" t="s">
        <v>324</v>
      </c>
      <c r="BD293" s="77" t="s">
        <v>1049</v>
      </c>
      <c r="BE293" s="77" t="s">
        <v>114</v>
      </c>
      <c r="BF293" s="77"/>
      <c r="BG293" s="77" t="s">
        <v>362</v>
      </c>
      <c r="BH293" s="77" t="s">
        <v>181</v>
      </c>
      <c r="BI293" s="77" t="s">
        <v>114</v>
      </c>
      <c r="BJ293" s="77"/>
      <c r="BK293" s="77" t="s">
        <v>201</v>
      </c>
      <c r="BL293" s="77"/>
      <c r="BM293" s="77" t="s">
        <v>140</v>
      </c>
      <c r="BN293" s="77" t="s">
        <v>2629</v>
      </c>
    </row>
    <row r="294" spans="1:66">
      <c r="A294" s="77">
        <v>319</v>
      </c>
      <c r="B294" s="77" t="s">
        <v>84</v>
      </c>
      <c r="C294" s="77" t="s">
        <v>85</v>
      </c>
      <c r="D294" s="77" t="s">
        <v>5697</v>
      </c>
      <c r="E294" s="77" t="s">
        <v>5698</v>
      </c>
      <c r="F294" s="77" t="s">
        <v>2380</v>
      </c>
      <c r="G294" s="77" t="s">
        <v>5699</v>
      </c>
      <c r="H294" s="77" t="s">
        <v>5700</v>
      </c>
      <c r="I294" s="77" t="s">
        <v>114</v>
      </c>
      <c r="J294" s="77" t="s">
        <v>174</v>
      </c>
      <c r="K294" s="77" t="s">
        <v>19</v>
      </c>
      <c r="L294" s="77" t="s">
        <v>92</v>
      </c>
      <c r="M294" s="77" t="s">
        <v>2365</v>
      </c>
      <c r="N294" s="77" t="s">
        <v>5701</v>
      </c>
      <c r="O294" s="77"/>
      <c r="P294" s="77"/>
      <c r="Q294" s="77" t="s">
        <v>5702</v>
      </c>
      <c r="R294" s="77" t="s">
        <v>19</v>
      </c>
      <c r="S294" s="77" t="s">
        <v>5703</v>
      </c>
      <c r="T294" s="77" t="s">
        <v>126</v>
      </c>
      <c r="U294" s="77" t="s">
        <v>5704</v>
      </c>
      <c r="V294" s="77" t="s">
        <v>98</v>
      </c>
      <c r="W294" s="77" t="s">
        <v>1039</v>
      </c>
      <c r="X294" s="77" t="s">
        <v>174</v>
      </c>
      <c r="Y294" s="77" t="s">
        <v>1367</v>
      </c>
      <c r="Z294" s="77" t="s">
        <v>2511</v>
      </c>
      <c r="AA294" s="77" t="s">
        <v>441</v>
      </c>
      <c r="AB294" s="77" t="s">
        <v>5702</v>
      </c>
      <c r="AC294" s="77">
        <v>5621530</v>
      </c>
      <c r="AD294" s="77" t="s">
        <v>19</v>
      </c>
      <c r="AE294" s="77" t="s">
        <v>5705</v>
      </c>
      <c r="AF294" s="77" t="s">
        <v>19</v>
      </c>
      <c r="AG294" s="77" t="s">
        <v>5705</v>
      </c>
      <c r="AH294" s="77" t="s">
        <v>1128</v>
      </c>
      <c r="AI294" s="77" t="s">
        <v>1049</v>
      </c>
      <c r="AJ294" s="77" t="s">
        <v>107</v>
      </c>
      <c r="AK294" s="77" t="s">
        <v>114</v>
      </c>
      <c r="AL294" s="77">
        <v>5680</v>
      </c>
      <c r="AM294" s="77"/>
      <c r="AN294" s="77" t="s">
        <v>5701</v>
      </c>
      <c r="AO294" s="77" t="s">
        <v>274</v>
      </c>
      <c r="AP294" s="77" t="s">
        <v>275</v>
      </c>
      <c r="AQ294" s="77" t="s">
        <v>339</v>
      </c>
      <c r="AR294" s="77" t="s">
        <v>5706</v>
      </c>
      <c r="AS294" s="77" t="s">
        <v>5707</v>
      </c>
      <c r="AT294" s="77" t="s">
        <v>5695</v>
      </c>
      <c r="AU294" s="77"/>
      <c r="AV294" s="77" t="s">
        <v>5708</v>
      </c>
      <c r="AW294" s="77"/>
      <c r="AX294" s="77"/>
      <c r="AY294" s="77"/>
      <c r="AZ294" s="77"/>
      <c r="BA294" s="77">
        <v>84551822</v>
      </c>
      <c r="BB294" s="77" t="s">
        <v>113</v>
      </c>
      <c r="BC294" s="77" t="s">
        <v>324</v>
      </c>
      <c r="BD294" s="77" t="s">
        <v>1049</v>
      </c>
      <c r="BE294" s="77" t="s">
        <v>114</v>
      </c>
      <c r="BF294" s="77"/>
      <c r="BG294" s="77" t="s">
        <v>112</v>
      </c>
      <c r="BH294" s="77" t="s">
        <v>181</v>
      </c>
      <c r="BI294" s="77" t="s">
        <v>114</v>
      </c>
      <c r="BJ294" s="77"/>
      <c r="BK294" s="77" t="s">
        <v>201</v>
      </c>
      <c r="BL294" s="77"/>
      <c r="BM294" s="77" t="s">
        <v>140</v>
      </c>
      <c r="BN294" s="77" t="s">
        <v>239</v>
      </c>
    </row>
    <row r="295" spans="1:66">
      <c r="A295" s="77">
        <v>320</v>
      </c>
      <c r="B295" s="77" t="s">
        <v>84</v>
      </c>
      <c r="C295" s="77" t="s">
        <v>85</v>
      </c>
      <c r="D295" s="77" t="s">
        <v>117</v>
      </c>
      <c r="E295" s="77" t="s">
        <v>5709</v>
      </c>
      <c r="F295" s="77" t="s">
        <v>2692</v>
      </c>
      <c r="G295" s="77" t="s">
        <v>5710</v>
      </c>
      <c r="H295" s="77" t="s">
        <v>2973</v>
      </c>
      <c r="I295" s="77" t="s">
        <v>114</v>
      </c>
      <c r="J295" s="77" t="s">
        <v>174</v>
      </c>
      <c r="K295" s="77" t="s">
        <v>19</v>
      </c>
      <c r="L295" s="77" t="s">
        <v>2466</v>
      </c>
      <c r="M295" s="77" t="s">
        <v>2974</v>
      </c>
      <c r="N295" s="77" t="s">
        <v>114</v>
      </c>
      <c r="O295" s="77"/>
      <c r="P295" s="77"/>
      <c r="Q295" s="77" t="s">
        <v>5711</v>
      </c>
      <c r="R295" s="77" t="s">
        <v>19</v>
      </c>
      <c r="S295" s="77" t="s">
        <v>5712</v>
      </c>
      <c r="T295" s="77" t="s">
        <v>126</v>
      </c>
      <c r="U295" s="77" t="s">
        <v>5713</v>
      </c>
      <c r="V295" s="77" t="s">
        <v>98</v>
      </c>
      <c r="W295" s="77" t="s">
        <v>267</v>
      </c>
      <c r="X295" s="77" t="s">
        <v>174</v>
      </c>
      <c r="Y295" s="77" t="s">
        <v>568</v>
      </c>
      <c r="Z295" s="77" t="s">
        <v>2837</v>
      </c>
      <c r="AA295" s="77" t="s">
        <v>2941</v>
      </c>
      <c r="AB295" s="77" t="s">
        <v>5711</v>
      </c>
      <c r="AC295" s="77">
        <v>5621442</v>
      </c>
      <c r="AD295" s="77" t="s">
        <v>19</v>
      </c>
      <c r="AE295" s="77" t="s">
        <v>5714</v>
      </c>
      <c r="AF295" s="77" t="s">
        <v>19</v>
      </c>
      <c r="AG295" s="77" t="s">
        <v>5715</v>
      </c>
      <c r="AH295" s="77" t="s">
        <v>2256</v>
      </c>
      <c r="AI295" s="77" t="s">
        <v>273</v>
      </c>
      <c r="AJ295" s="77" t="s">
        <v>107</v>
      </c>
      <c r="AK295" s="77" t="s">
        <v>114</v>
      </c>
      <c r="AL295" s="77">
        <v>6180</v>
      </c>
      <c r="AM295" s="77"/>
      <c r="AN295" s="77" t="s">
        <v>114</v>
      </c>
      <c r="AO295" s="77" t="s">
        <v>274</v>
      </c>
      <c r="AP295" s="77" t="s">
        <v>275</v>
      </c>
      <c r="AQ295" s="77" t="s">
        <v>484</v>
      </c>
      <c r="AR295" s="77" t="s">
        <v>5716</v>
      </c>
      <c r="AS295" s="77" t="s">
        <v>5717</v>
      </c>
      <c r="AT295" s="77" t="s">
        <v>5695</v>
      </c>
      <c r="AU295" s="77"/>
      <c r="AV295" s="77" t="s">
        <v>5718</v>
      </c>
      <c r="AW295" s="77"/>
      <c r="AX295" s="77"/>
      <c r="AY295" s="77"/>
      <c r="AZ295" s="77"/>
      <c r="BA295" s="77">
        <v>84464811</v>
      </c>
      <c r="BB295" s="77" t="s">
        <v>113</v>
      </c>
      <c r="BC295" s="77" t="s">
        <v>324</v>
      </c>
      <c r="BD295" s="77" t="s">
        <v>273</v>
      </c>
      <c r="BE295" s="77" t="s">
        <v>114</v>
      </c>
      <c r="BF295" s="77"/>
      <c r="BG295" s="77" t="s">
        <v>362</v>
      </c>
      <c r="BH295" s="77" t="s">
        <v>181</v>
      </c>
      <c r="BI295" s="77" t="s">
        <v>114</v>
      </c>
      <c r="BJ295" s="77"/>
      <c r="BK295" s="77" t="s">
        <v>201</v>
      </c>
      <c r="BL295" s="77"/>
      <c r="BM295" s="77" t="s">
        <v>140</v>
      </c>
      <c r="BN295" s="77" t="s">
        <v>239</v>
      </c>
    </row>
    <row r="296" spans="1:66">
      <c r="A296" s="77">
        <v>321</v>
      </c>
      <c r="B296" s="77" t="s">
        <v>84</v>
      </c>
      <c r="C296" s="77" t="s">
        <v>85</v>
      </c>
      <c r="D296" s="77" t="s">
        <v>121</v>
      </c>
      <c r="E296" s="77" t="s">
        <v>5719</v>
      </c>
      <c r="F296" s="77" t="s">
        <v>3095</v>
      </c>
      <c r="G296" s="77" t="s">
        <v>5720</v>
      </c>
      <c r="H296" s="77" t="s">
        <v>5721</v>
      </c>
      <c r="I296" s="77" t="s">
        <v>114</v>
      </c>
      <c r="J296" s="77" t="s">
        <v>91</v>
      </c>
      <c r="K296" s="77" t="s">
        <v>3095</v>
      </c>
      <c r="L296" s="77" t="s">
        <v>2337</v>
      </c>
      <c r="M296" s="77" t="s">
        <v>2338</v>
      </c>
      <c r="N296" s="77" t="s">
        <v>114</v>
      </c>
      <c r="O296" s="77" t="s">
        <v>3095</v>
      </c>
      <c r="P296" s="77" t="s">
        <v>5722</v>
      </c>
      <c r="Q296" s="77" t="s">
        <v>5723</v>
      </c>
      <c r="R296" s="77" t="s">
        <v>28</v>
      </c>
      <c r="S296" s="77" t="s">
        <v>5724</v>
      </c>
      <c r="T296" s="77" t="s">
        <v>126</v>
      </c>
      <c r="U296" s="77" t="s">
        <v>5725</v>
      </c>
      <c r="V296" s="77" t="s">
        <v>98</v>
      </c>
      <c r="W296" s="77" t="s">
        <v>1039</v>
      </c>
      <c r="X296" s="77" t="s">
        <v>91</v>
      </c>
      <c r="Y296" s="77" t="s">
        <v>2254</v>
      </c>
      <c r="Z296" s="77" t="s">
        <v>1179</v>
      </c>
      <c r="AA296" s="77" t="s">
        <v>1180</v>
      </c>
      <c r="AB296" s="77" t="s">
        <v>5723</v>
      </c>
      <c r="AC296" s="77">
        <v>5621378</v>
      </c>
      <c r="AD296" s="77" t="s">
        <v>28</v>
      </c>
      <c r="AE296" s="77" t="s">
        <v>5725</v>
      </c>
      <c r="AF296" s="77" t="s">
        <v>28</v>
      </c>
      <c r="AG296" s="77" t="s">
        <v>5726</v>
      </c>
      <c r="AH296" s="77" t="s">
        <v>1128</v>
      </c>
      <c r="AI296" s="77" t="s">
        <v>1049</v>
      </c>
      <c r="AJ296" s="77" t="s">
        <v>107</v>
      </c>
      <c r="AK296" s="77" t="s">
        <v>114</v>
      </c>
      <c r="AL296" s="77">
        <v>5680</v>
      </c>
      <c r="AM296" s="77"/>
      <c r="AN296" s="77" t="s">
        <v>114</v>
      </c>
      <c r="AO296" s="77" t="s">
        <v>274</v>
      </c>
      <c r="AP296" s="77" t="s">
        <v>275</v>
      </c>
      <c r="AQ296" s="77" t="s">
        <v>276</v>
      </c>
      <c r="AR296" s="77" t="s">
        <v>5727</v>
      </c>
      <c r="AS296" s="77" t="s">
        <v>5728</v>
      </c>
      <c r="AT296" s="77" t="s">
        <v>5695</v>
      </c>
      <c r="AU296" s="77"/>
      <c r="AV296" s="77" t="s">
        <v>5729</v>
      </c>
      <c r="AW296" s="77"/>
      <c r="AX296" s="77"/>
      <c r="AY296" s="77"/>
      <c r="AZ296" s="77"/>
      <c r="BA296" s="77">
        <v>84551731</v>
      </c>
      <c r="BB296" s="77" t="s">
        <v>113</v>
      </c>
      <c r="BC296" s="77" t="s">
        <v>324</v>
      </c>
      <c r="BD296" s="77" t="s">
        <v>1049</v>
      </c>
      <c r="BE296" s="77" t="s">
        <v>114</v>
      </c>
      <c r="BF296" s="77"/>
      <c r="BG296" s="77" t="s">
        <v>362</v>
      </c>
      <c r="BH296" s="77" t="s">
        <v>181</v>
      </c>
      <c r="BI296" s="77" t="s">
        <v>114</v>
      </c>
      <c r="BJ296" s="77"/>
      <c r="BK296" s="77" t="s">
        <v>201</v>
      </c>
      <c r="BL296" s="77"/>
      <c r="BM296" s="77" t="s">
        <v>140</v>
      </c>
      <c r="BN296" s="77" t="s">
        <v>141</v>
      </c>
    </row>
    <row r="297" spans="1:66">
      <c r="A297" s="77">
        <v>322</v>
      </c>
      <c r="B297" s="77" t="s">
        <v>84</v>
      </c>
      <c r="C297" s="77" t="s">
        <v>85</v>
      </c>
      <c r="D297" s="77" t="s">
        <v>5730</v>
      </c>
      <c r="E297" s="77" t="s">
        <v>5731</v>
      </c>
      <c r="F297" s="77" t="s">
        <v>2581</v>
      </c>
      <c r="G297" s="77" t="s">
        <v>5732</v>
      </c>
      <c r="H297" s="77" t="s">
        <v>5733</v>
      </c>
      <c r="I297" s="77"/>
      <c r="J297" s="77" t="s">
        <v>191</v>
      </c>
      <c r="K297" s="77" t="s">
        <v>35</v>
      </c>
      <c r="L297" s="77" t="s">
        <v>92</v>
      </c>
      <c r="M297" s="77" t="s">
        <v>93</v>
      </c>
      <c r="N297" s="77" t="s">
        <v>2584</v>
      </c>
      <c r="O297" s="77"/>
      <c r="P297" s="77"/>
      <c r="Q297" s="77" t="s">
        <v>5730</v>
      </c>
      <c r="R297" s="77" t="s">
        <v>35</v>
      </c>
      <c r="S297" s="77" t="s">
        <v>5734</v>
      </c>
      <c r="T297" s="77" t="s">
        <v>96</v>
      </c>
      <c r="U297" s="77" t="s">
        <v>5735</v>
      </c>
      <c r="V297" s="77" t="s">
        <v>98</v>
      </c>
      <c r="W297" s="77" t="s">
        <v>1039</v>
      </c>
      <c r="X297" s="77" t="s">
        <v>191</v>
      </c>
      <c r="Y297" s="77" t="s">
        <v>313</v>
      </c>
      <c r="Z297" s="77" t="s">
        <v>3621</v>
      </c>
      <c r="AA297" s="77" t="s">
        <v>5237</v>
      </c>
      <c r="AB297" s="77" t="s">
        <v>5730</v>
      </c>
      <c r="AC297" s="77">
        <v>5621318</v>
      </c>
      <c r="AD297" s="77" t="s">
        <v>35</v>
      </c>
      <c r="AE297" s="77" t="s">
        <v>5736</v>
      </c>
      <c r="AF297" s="77" t="s">
        <v>35</v>
      </c>
      <c r="AG297" s="77" t="s">
        <v>5736</v>
      </c>
      <c r="AH297" s="77" t="s">
        <v>1096</v>
      </c>
      <c r="AI297" s="77" t="s">
        <v>1049</v>
      </c>
      <c r="AJ297" s="77" t="s">
        <v>107</v>
      </c>
      <c r="AK297" s="77" t="s">
        <v>114</v>
      </c>
      <c r="AL297" s="77">
        <v>5974</v>
      </c>
      <c r="AM297" s="77" t="s">
        <v>1227</v>
      </c>
      <c r="AN297" s="77" t="s">
        <v>2581</v>
      </c>
      <c r="AO297" s="77" t="s">
        <v>300</v>
      </c>
      <c r="AP297" s="77" t="s">
        <v>275</v>
      </c>
      <c r="AQ297" s="77" t="s">
        <v>339</v>
      </c>
      <c r="AR297" s="77" t="s">
        <v>5737</v>
      </c>
      <c r="AS297" s="77" t="s">
        <v>5738</v>
      </c>
      <c r="AT297" s="77" t="s">
        <v>5695</v>
      </c>
      <c r="AU297" s="77"/>
      <c r="AV297" s="77" t="s">
        <v>5739</v>
      </c>
      <c r="AW297" s="77"/>
      <c r="AX297" s="77"/>
      <c r="AY297" s="77"/>
      <c r="AZ297" s="77"/>
      <c r="BA297" s="77">
        <v>64222881</v>
      </c>
      <c r="BB297" s="77" t="s">
        <v>113</v>
      </c>
      <c r="BC297" s="77" t="s">
        <v>324</v>
      </c>
      <c r="BD297" s="77" t="s">
        <v>1049</v>
      </c>
      <c r="BE297" s="77" t="s">
        <v>114</v>
      </c>
      <c r="BF297" s="77"/>
      <c r="BG297" s="77" t="s">
        <v>362</v>
      </c>
      <c r="BH297" s="77" t="s">
        <v>181</v>
      </c>
      <c r="BI297" s="77" t="s">
        <v>114</v>
      </c>
      <c r="BJ297" s="77"/>
      <c r="BK297" s="77" t="s">
        <v>201</v>
      </c>
      <c r="BL297" s="77"/>
      <c r="BM297" s="77" t="s">
        <v>140</v>
      </c>
      <c r="BN297" s="77" t="s">
        <v>93</v>
      </c>
    </row>
    <row r="298" spans="1:66">
      <c r="A298" s="77">
        <v>323</v>
      </c>
      <c r="B298" s="77" t="s">
        <v>84</v>
      </c>
      <c r="C298" s="77" t="s">
        <v>85</v>
      </c>
      <c r="D298" s="77" t="s">
        <v>5740</v>
      </c>
      <c r="E298" s="77" t="s">
        <v>5741</v>
      </c>
      <c r="F298" s="77" t="s">
        <v>3484</v>
      </c>
      <c r="G298" s="77" t="s">
        <v>5742</v>
      </c>
      <c r="H298" s="77"/>
      <c r="I298" s="77"/>
      <c r="J298" s="77" t="s">
        <v>121</v>
      </c>
      <c r="K298" s="77" t="s">
        <v>19</v>
      </c>
      <c r="L298" s="77" t="s">
        <v>3487</v>
      </c>
      <c r="M298" s="77" t="s">
        <v>3488</v>
      </c>
      <c r="N298" s="77" t="s">
        <v>114</v>
      </c>
      <c r="O298" s="77"/>
      <c r="P298" s="77"/>
      <c r="Q298" s="77" t="s">
        <v>5743</v>
      </c>
      <c r="R298" s="77" t="s">
        <v>19</v>
      </c>
      <c r="S298" s="77" t="s">
        <v>5744</v>
      </c>
      <c r="T298" s="77" t="s">
        <v>126</v>
      </c>
      <c r="U298" s="77" t="s">
        <v>5745</v>
      </c>
      <c r="V298" s="77" t="s">
        <v>98</v>
      </c>
      <c r="W298" s="77" t="s">
        <v>267</v>
      </c>
      <c r="X298" s="77" t="s">
        <v>174</v>
      </c>
      <c r="Y298" s="77" t="s">
        <v>5746</v>
      </c>
      <c r="Z298" s="77" t="s">
        <v>5747</v>
      </c>
      <c r="AA298" s="77" t="s">
        <v>5748</v>
      </c>
      <c r="AB298" s="77" t="s">
        <v>5743</v>
      </c>
      <c r="AC298" s="77">
        <v>5621226</v>
      </c>
      <c r="AD298" s="77" t="s">
        <v>19</v>
      </c>
      <c r="AE298" s="77" t="s">
        <v>5749</v>
      </c>
      <c r="AF298" s="77" t="s">
        <v>19</v>
      </c>
      <c r="AG298" s="77" t="s">
        <v>5749</v>
      </c>
      <c r="AH298" s="77" t="s">
        <v>272</v>
      </c>
      <c r="AI298" s="77" t="s">
        <v>273</v>
      </c>
      <c r="AJ298" s="77" t="s">
        <v>107</v>
      </c>
      <c r="AK298" s="77" t="s">
        <v>114</v>
      </c>
      <c r="AL298" s="77">
        <v>5424</v>
      </c>
      <c r="AM298" s="77"/>
      <c r="AN298" s="77" t="s">
        <v>114</v>
      </c>
      <c r="AO298" s="77" t="s">
        <v>274</v>
      </c>
      <c r="AP298" s="77" t="s">
        <v>275</v>
      </c>
      <c r="AQ298" s="77" t="s">
        <v>459</v>
      </c>
      <c r="AR298" s="77" t="s">
        <v>5750</v>
      </c>
      <c r="AS298" s="77" t="s">
        <v>5751</v>
      </c>
      <c r="AT298" s="77" t="s">
        <v>5695</v>
      </c>
      <c r="AU298" s="77"/>
      <c r="AV298" s="77" t="s">
        <v>5752</v>
      </c>
      <c r="AW298" s="77"/>
      <c r="AX298" s="77"/>
      <c r="AY298" s="77"/>
      <c r="AZ298" s="77"/>
      <c r="BA298" s="77">
        <v>84134798</v>
      </c>
      <c r="BB298" s="77" t="s">
        <v>113</v>
      </c>
      <c r="BC298" s="77" t="s">
        <v>324</v>
      </c>
      <c r="BD298" s="77" t="s">
        <v>273</v>
      </c>
      <c r="BE298" s="77" t="s">
        <v>114</v>
      </c>
      <c r="BF298" s="77"/>
      <c r="BG298" s="77" t="s">
        <v>362</v>
      </c>
      <c r="BH298" s="77" t="s">
        <v>181</v>
      </c>
      <c r="BI298" s="77" t="s">
        <v>114</v>
      </c>
      <c r="BJ298" s="77"/>
      <c r="BK298" s="77" t="s">
        <v>201</v>
      </c>
      <c r="BL298" s="77"/>
      <c r="BM298" s="77" t="s">
        <v>380</v>
      </c>
      <c r="BN298" s="77" t="s">
        <v>239</v>
      </c>
    </row>
    <row r="299" spans="1:66">
      <c r="A299" s="77">
        <v>324</v>
      </c>
      <c r="B299" s="77" t="s">
        <v>84</v>
      </c>
      <c r="C299" s="77" t="s">
        <v>85</v>
      </c>
      <c r="D299" s="77" t="s">
        <v>223</v>
      </c>
      <c r="E299" s="77" t="s">
        <v>5753</v>
      </c>
      <c r="F299" s="77" t="s">
        <v>451</v>
      </c>
      <c r="G299" s="77" t="s">
        <v>5754</v>
      </c>
      <c r="H299" s="77" t="s">
        <v>5755</v>
      </c>
      <c r="I299" s="77" t="s">
        <v>114</v>
      </c>
      <c r="J299" s="77" t="s">
        <v>129</v>
      </c>
      <c r="K299" s="77" t="s">
        <v>19</v>
      </c>
      <c r="L299" s="77" t="s">
        <v>2352</v>
      </c>
      <c r="M299" s="77" t="s">
        <v>2352</v>
      </c>
      <c r="N299" s="77" t="s">
        <v>114</v>
      </c>
      <c r="O299" s="77"/>
      <c r="P299" s="77"/>
      <c r="Q299" s="77" t="s">
        <v>5756</v>
      </c>
      <c r="R299" s="77" t="s">
        <v>19</v>
      </c>
      <c r="S299" s="77" t="s">
        <v>5757</v>
      </c>
      <c r="T299" s="77" t="s">
        <v>126</v>
      </c>
      <c r="U299" s="77" t="s">
        <v>5758</v>
      </c>
      <c r="V299" s="77" t="s">
        <v>98</v>
      </c>
      <c r="W299" s="77" t="s">
        <v>1039</v>
      </c>
      <c r="X299" s="77" t="s">
        <v>129</v>
      </c>
      <c r="Y299" s="77" t="s">
        <v>5759</v>
      </c>
      <c r="Z299" s="77" t="s">
        <v>5760</v>
      </c>
      <c r="AA299" s="77" t="s">
        <v>5761</v>
      </c>
      <c r="AB299" s="77" t="s">
        <v>5756</v>
      </c>
      <c r="AC299" s="77">
        <v>5594799</v>
      </c>
      <c r="AD299" s="77" t="s">
        <v>19</v>
      </c>
      <c r="AE299" s="77" t="s">
        <v>5762</v>
      </c>
      <c r="AF299" s="77" t="s">
        <v>19</v>
      </c>
      <c r="AG299" s="77" t="s">
        <v>5763</v>
      </c>
      <c r="AH299" s="77" t="s">
        <v>5764</v>
      </c>
      <c r="AI299" s="77" t="s">
        <v>2577</v>
      </c>
      <c r="AJ299" s="77" t="s">
        <v>107</v>
      </c>
      <c r="AK299" s="77" t="s">
        <v>114</v>
      </c>
      <c r="AL299" s="77">
        <v>24358</v>
      </c>
      <c r="AM299" s="77"/>
      <c r="AN299" s="77" t="s">
        <v>114</v>
      </c>
      <c r="AO299" s="77" t="s">
        <v>274</v>
      </c>
      <c r="AP299" s="77" t="s">
        <v>275</v>
      </c>
      <c r="AQ299" s="77"/>
      <c r="AR299" s="77" t="s">
        <v>5765</v>
      </c>
      <c r="AS299" s="77"/>
      <c r="AT299" s="77" t="s">
        <v>5695</v>
      </c>
      <c r="AU299" s="77"/>
      <c r="AV299" s="77" t="s">
        <v>5766</v>
      </c>
      <c r="AW299" s="77"/>
      <c r="AX299" s="77"/>
      <c r="AY299" s="77"/>
      <c r="AZ299" s="77"/>
      <c r="BA299" s="77">
        <v>84105397</v>
      </c>
      <c r="BB299" s="77" t="s">
        <v>113</v>
      </c>
      <c r="BC299" s="77" t="s">
        <v>324</v>
      </c>
      <c r="BD299" s="77" t="s">
        <v>1188</v>
      </c>
      <c r="BE299" s="77" t="s">
        <v>114</v>
      </c>
      <c r="BF299" s="77"/>
      <c r="BG299" s="77" t="s">
        <v>112</v>
      </c>
      <c r="BH299" s="77" t="s">
        <v>181</v>
      </c>
      <c r="BI299" s="77" t="s">
        <v>114</v>
      </c>
      <c r="BJ299" s="77"/>
      <c r="BK299" s="77"/>
      <c r="BL299" s="77"/>
      <c r="BM299" s="77" t="s">
        <v>115</v>
      </c>
      <c r="BN299" s="77" t="s">
        <v>141</v>
      </c>
    </row>
    <row r="300" spans="1:66">
      <c r="A300" s="77">
        <v>325</v>
      </c>
      <c r="B300" s="77" t="s">
        <v>84</v>
      </c>
      <c r="C300" s="77" t="s">
        <v>85</v>
      </c>
      <c r="D300" s="77" t="s">
        <v>121</v>
      </c>
      <c r="E300" s="77" t="s">
        <v>5767</v>
      </c>
      <c r="F300" s="77" t="s">
        <v>2692</v>
      </c>
      <c r="G300" s="77" t="s">
        <v>5768</v>
      </c>
      <c r="H300" s="77" t="s">
        <v>5769</v>
      </c>
      <c r="I300" s="77" t="s">
        <v>2695</v>
      </c>
      <c r="J300" s="77" t="s">
        <v>129</v>
      </c>
      <c r="K300" s="77" t="s">
        <v>24</v>
      </c>
      <c r="L300" s="77" t="s">
        <v>2466</v>
      </c>
      <c r="M300" s="77" t="s">
        <v>2467</v>
      </c>
      <c r="N300" s="77" t="s">
        <v>114</v>
      </c>
      <c r="O300" s="77"/>
      <c r="P300" s="77"/>
      <c r="Q300" s="77" t="s">
        <v>5770</v>
      </c>
      <c r="R300" s="77" t="s">
        <v>1463</v>
      </c>
      <c r="S300" s="77" t="s">
        <v>5771</v>
      </c>
      <c r="T300" s="77" t="s">
        <v>126</v>
      </c>
      <c r="U300" s="77" t="s">
        <v>5772</v>
      </c>
      <c r="V300" s="77" t="s">
        <v>312</v>
      </c>
      <c r="W300" s="77" t="s">
        <v>267</v>
      </c>
      <c r="X300" s="77" t="s">
        <v>129</v>
      </c>
      <c r="Y300" s="77" t="s">
        <v>4162</v>
      </c>
      <c r="Z300" s="77" t="s">
        <v>5773</v>
      </c>
      <c r="AA300" s="77" t="s">
        <v>270</v>
      </c>
      <c r="AB300" s="77" t="s">
        <v>5770</v>
      </c>
      <c r="AC300" s="77">
        <v>5594739</v>
      </c>
      <c r="AD300" s="77" t="s">
        <v>24</v>
      </c>
      <c r="AE300" s="77" t="s">
        <v>5774</v>
      </c>
      <c r="AF300" s="77" t="s">
        <v>1463</v>
      </c>
      <c r="AG300" s="77" t="s">
        <v>5774</v>
      </c>
      <c r="AH300" s="77"/>
      <c r="AI300" s="77" t="s">
        <v>273</v>
      </c>
      <c r="AJ300" s="77" t="s">
        <v>107</v>
      </c>
      <c r="AK300" s="77" t="s">
        <v>114</v>
      </c>
      <c r="AL300" s="77">
        <v>3028.5</v>
      </c>
      <c r="AM300" s="77"/>
      <c r="AN300" s="77" t="s">
        <v>114</v>
      </c>
      <c r="AO300" s="77" t="s">
        <v>2360</v>
      </c>
      <c r="AP300" s="77" t="s">
        <v>275</v>
      </c>
      <c r="AQ300" s="77"/>
      <c r="AR300" s="77" t="s">
        <v>5775</v>
      </c>
      <c r="AS300" s="77"/>
      <c r="AT300" s="77"/>
      <c r="AU300" s="77"/>
      <c r="AV300" s="77" t="s">
        <v>5776</v>
      </c>
      <c r="AW300" s="77"/>
      <c r="AX300" s="77"/>
      <c r="AY300" s="77"/>
      <c r="AZ300" s="77"/>
      <c r="BA300" s="77">
        <v>59527880</v>
      </c>
      <c r="BB300" s="77" t="s">
        <v>113</v>
      </c>
      <c r="BC300" s="77" t="s">
        <v>324</v>
      </c>
      <c r="BD300" s="77" t="s">
        <v>273</v>
      </c>
      <c r="BE300" s="77" t="s">
        <v>114</v>
      </c>
      <c r="BF300" s="77"/>
      <c r="BG300" s="77" t="s">
        <v>112</v>
      </c>
      <c r="BH300" s="77" t="s">
        <v>113</v>
      </c>
      <c r="BI300" s="77" t="s">
        <v>114</v>
      </c>
      <c r="BJ300" s="77"/>
      <c r="BK300" s="77"/>
      <c r="BL300" s="77"/>
      <c r="BM300" s="77" t="s">
        <v>140</v>
      </c>
      <c r="BN300" s="77" t="s">
        <v>2475</v>
      </c>
    </row>
    <row r="301" spans="1:66">
      <c r="A301" s="77">
        <v>326</v>
      </c>
      <c r="B301" s="77" t="s">
        <v>84</v>
      </c>
      <c r="C301" s="77" t="s">
        <v>85</v>
      </c>
      <c r="D301" s="77" t="s">
        <v>2657</v>
      </c>
      <c r="E301" s="77" t="s">
        <v>5777</v>
      </c>
      <c r="F301" s="77" t="s">
        <v>2659</v>
      </c>
      <c r="G301" s="77" t="s">
        <v>5778</v>
      </c>
      <c r="H301" s="77" t="s">
        <v>5779</v>
      </c>
      <c r="I301" s="77" t="s">
        <v>5780</v>
      </c>
      <c r="J301" s="77"/>
      <c r="K301" s="77" t="s">
        <v>2778</v>
      </c>
      <c r="L301" s="77" t="s">
        <v>2663</v>
      </c>
      <c r="M301" s="77" t="s">
        <v>2664</v>
      </c>
      <c r="N301" s="77" t="s">
        <v>114</v>
      </c>
      <c r="O301" s="77" t="s">
        <v>2778</v>
      </c>
      <c r="P301" s="77" t="s">
        <v>5781</v>
      </c>
      <c r="Q301" s="77" t="s">
        <v>5782</v>
      </c>
      <c r="R301" s="77" t="s">
        <v>19</v>
      </c>
      <c r="S301" s="77" t="s">
        <v>5783</v>
      </c>
      <c r="T301" s="77" t="s">
        <v>126</v>
      </c>
      <c r="U301" s="77" t="s">
        <v>5784</v>
      </c>
      <c r="V301" s="77" t="s">
        <v>98</v>
      </c>
      <c r="W301" s="77" t="s">
        <v>2112</v>
      </c>
      <c r="X301" s="77" t="s">
        <v>191</v>
      </c>
      <c r="Y301" s="77" t="s">
        <v>5785</v>
      </c>
      <c r="Z301" s="77" t="s">
        <v>5786</v>
      </c>
      <c r="AA301" s="77" t="s">
        <v>5786</v>
      </c>
      <c r="AB301" s="77" t="s">
        <v>5782</v>
      </c>
      <c r="AC301" s="77">
        <v>5594511</v>
      </c>
      <c r="AD301" s="77" t="s">
        <v>19</v>
      </c>
      <c r="AE301" s="77" t="s">
        <v>5787</v>
      </c>
      <c r="AF301" s="77" t="s">
        <v>19</v>
      </c>
      <c r="AG301" s="77" t="s">
        <v>5788</v>
      </c>
      <c r="AH301" s="77" t="s">
        <v>5789</v>
      </c>
      <c r="AI301" s="77" t="s">
        <v>2151</v>
      </c>
      <c r="AJ301" s="77" t="s">
        <v>107</v>
      </c>
      <c r="AK301" s="77" t="s">
        <v>114</v>
      </c>
      <c r="AL301" s="77">
        <v>37000</v>
      </c>
      <c r="AM301" s="77"/>
      <c r="AN301" s="77" t="s">
        <v>114</v>
      </c>
      <c r="AO301" s="77" t="s">
        <v>274</v>
      </c>
      <c r="AP301" s="77" t="s">
        <v>275</v>
      </c>
      <c r="AQ301" s="77"/>
      <c r="AR301" s="77" t="s">
        <v>5790</v>
      </c>
      <c r="AS301" s="77"/>
      <c r="AT301" s="77" t="s">
        <v>5695</v>
      </c>
      <c r="AU301" s="77"/>
      <c r="AV301" s="77" t="s">
        <v>5791</v>
      </c>
      <c r="AW301" s="77"/>
      <c r="AX301" s="77"/>
      <c r="AY301" s="77"/>
      <c r="AZ301" s="77"/>
      <c r="BA301" s="77">
        <v>79800416</v>
      </c>
      <c r="BB301" s="77" t="s">
        <v>113</v>
      </c>
      <c r="BC301" s="77" t="s">
        <v>108</v>
      </c>
      <c r="BD301" s="77" t="s">
        <v>2156</v>
      </c>
      <c r="BE301" s="77" t="s">
        <v>110</v>
      </c>
      <c r="BF301" s="77"/>
      <c r="BG301" s="77" t="s">
        <v>2124</v>
      </c>
      <c r="BH301" s="77" t="s">
        <v>181</v>
      </c>
      <c r="BI301" s="77" t="s">
        <v>114</v>
      </c>
      <c r="BJ301" s="77"/>
      <c r="BK301" s="77"/>
      <c r="BL301" s="77"/>
      <c r="BM301" s="77" t="s">
        <v>115</v>
      </c>
      <c r="BN301" s="77" t="s">
        <v>2677</v>
      </c>
    </row>
    <row r="302" spans="1:66">
      <c r="A302" s="77">
        <v>327</v>
      </c>
      <c r="B302" s="77" t="s">
        <v>84</v>
      </c>
      <c r="C302" s="77" t="s">
        <v>85</v>
      </c>
      <c r="D302" s="77"/>
      <c r="E302" s="77" t="s">
        <v>5792</v>
      </c>
      <c r="F302" s="77"/>
      <c r="G302" s="77" t="s">
        <v>5793</v>
      </c>
      <c r="H302" s="77" t="s">
        <v>5794</v>
      </c>
      <c r="I302" s="77" t="s">
        <v>5795</v>
      </c>
      <c r="J302" s="77" t="s">
        <v>335</v>
      </c>
      <c r="K302" s="77" t="s">
        <v>29</v>
      </c>
      <c r="L302" s="77" t="s">
        <v>2479</v>
      </c>
      <c r="M302" s="77" t="s">
        <v>2599</v>
      </c>
      <c r="N302" s="77"/>
      <c r="O302" s="77"/>
      <c r="P302" s="77"/>
      <c r="Q302" s="77" t="s">
        <v>5796</v>
      </c>
      <c r="R302" s="77" t="s">
        <v>29</v>
      </c>
      <c r="S302" s="77" t="s">
        <v>5797</v>
      </c>
      <c r="T302" s="77" t="s">
        <v>96</v>
      </c>
      <c r="U302" s="77" t="s">
        <v>5798</v>
      </c>
      <c r="V302" s="77" t="s">
        <v>98</v>
      </c>
      <c r="W302" s="77" t="s">
        <v>267</v>
      </c>
      <c r="X302" s="77" t="s">
        <v>174</v>
      </c>
      <c r="Y302" s="77" t="s">
        <v>4162</v>
      </c>
      <c r="Z302" s="77" t="s">
        <v>4163</v>
      </c>
      <c r="AA302" s="77" t="s">
        <v>5799</v>
      </c>
      <c r="AB302" s="77" t="s">
        <v>5796</v>
      </c>
      <c r="AC302" s="77">
        <v>5594457</v>
      </c>
      <c r="AD302" s="77" t="s">
        <v>29</v>
      </c>
      <c r="AE302" s="77" t="s">
        <v>5800</v>
      </c>
      <c r="AF302" s="77" t="s">
        <v>29</v>
      </c>
      <c r="AG302" s="77" t="s">
        <v>5800</v>
      </c>
      <c r="AH302" s="77" t="s">
        <v>2256</v>
      </c>
      <c r="AI302" s="77" t="s">
        <v>273</v>
      </c>
      <c r="AJ302" s="77" t="s">
        <v>107</v>
      </c>
      <c r="AK302" s="77" t="s">
        <v>114</v>
      </c>
      <c r="AL302" s="77">
        <v>6180</v>
      </c>
      <c r="AM302" s="77" t="s">
        <v>1227</v>
      </c>
      <c r="AN302" s="77" t="s">
        <v>114</v>
      </c>
      <c r="AO302" s="77" t="s">
        <v>300</v>
      </c>
      <c r="AP302" s="77" t="s">
        <v>275</v>
      </c>
      <c r="AQ302" s="77" t="s">
        <v>276</v>
      </c>
      <c r="AR302" s="77" t="s">
        <v>5801</v>
      </c>
      <c r="AS302" s="77" t="s">
        <v>5802</v>
      </c>
      <c r="AT302" s="77" t="s">
        <v>5695</v>
      </c>
      <c r="AU302" s="77"/>
      <c r="AV302" s="77" t="s">
        <v>5803</v>
      </c>
      <c r="AW302" s="77"/>
      <c r="AX302" s="77"/>
      <c r="AY302" s="77"/>
      <c r="AZ302" s="77"/>
      <c r="BA302" s="77">
        <v>74757062</v>
      </c>
      <c r="BB302" s="77" t="s">
        <v>113</v>
      </c>
      <c r="BC302" s="77" t="s">
        <v>324</v>
      </c>
      <c r="BD302" s="77" t="s">
        <v>273</v>
      </c>
      <c r="BE302" s="77" t="s">
        <v>114</v>
      </c>
      <c r="BF302" s="77"/>
      <c r="BG302" s="77" t="s">
        <v>112</v>
      </c>
      <c r="BH302" s="77" t="s">
        <v>181</v>
      </c>
      <c r="BI302" s="77" t="s">
        <v>114</v>
      </c>
      <c r="BJ302" s="77"/>
      <c r="BK302" s="77" t="s">
        <v>201</v>
      </c>
      <c r="BL302" s="77"/>
      <c r="BM302" s="77" t="s">
        <v>140</v>
      </c>
      <c r="BN302" s="77"/>
    </row>
    <row r="303" spans="1:66">
      <c r="A303" s="77">
        <v>328</v>
      </c>
      <c r="B303" s="77" t="s">
        <v>84</v>
      </c>
      <c r="C303" s="77" t="s">
        <v>85</v>
      </c>
      <c r="D303" s="77" t="s">
        <v>755</v>
      </c>
      <c r="E303" s="77" t="s">
        <v>5804</v>
      </c>
      <c r="F303" s="77" t="s">
        <v>2380</v>
      </c>
      <c r="G303" s="77" t="s">
        <v>5805</v>
      </c>
      <c r="H303" s="77" t="s">
        <v>5806</v>
      </c>
      <c r="I303" s="77" t="s">
        <v>114</v>
      </c>
      <c r="J303" s="77" t="s">
        <v>129</v>
      </c>
      <c r="K303" s="77" t="s">
        <v>19</v>
      </c>
      <c r="L303" s="77" t="s">
        <v>2383</v>
      </c>
      <c r="M303" s="77" t="s">
        <v>2384</v>
      </c>
      <c r="N303" s="77" t="s">
        <v>114</v>
      </c>
      <c r="O303" s="77"/>
      <c r="P303" s="77"/>
      <c r="Q303" s="77" t="s">
        <v>5807</v>
      </c>
      <c r="R303" s="77" t="s">
        <v>19</v>
      </c>
      <c r="S303" s="77" t="s">
        <v>5808</v>
      </c>
      <c r="T303" s="77" t="s">
        <v>126</v>
      </c>
      <c r="U303" s="77" t="s">
        <v>5809</v>
      </c>
      <c r="V303" s="77" t="s">
        <v>98</v>
      </c>
      <c r="W303" s="77" t="s">
        <v>1039</v>
      </c>
      <c r="X303" s="77" t="s">
        <v>129</v>
      </c>
      <c r="Y303" s="77" t="s">
        <v>3060</v>
      </c>
      <c r="Z303" s="77" t="s">
        <v>1381</v>
      </c>
      <c r="AA303" s="77" t="s">
        <v>1382</v>
      </c>
      <c r="AB303" s="77" t="s">
        <v>5807</v>
      </c>
      <c r="AC303" s="77">
        <v>5594342</v>
      </c>
      <c r="AD303" s="77" t="s">
        <v>19</v>
      </c>
      <c r="AE303" s="77" t="s">
        <v>5726</v>
      </c>
      <c r="AF303" s="77" t="s">
        <v>19</v>
      </c>
      <c r="AG303" s="77" t="s">
        <v>5726</v>
      </c>
      <c r="AH303" s="77" t="s">
        <v>1128</v>
      </c>
      <c r="AI303" s="77" t="s">
        <v>1049</v>
      </c>
      <c r="AJ303" s="77" t="s">
        <v>107</v>
      </c>
      <c r="AK303" s="77" t="s">
        <v>114</v>
      </c>
      <c r="AL303" s="77">
        <v>5472</v>
      </c>
      <c r="AM303" s="77"/>
      <c r="AN303" s="77" t="s">
        <v>114</v>
      </c>
      <c r="AO303" s="77" t="s">
        <v>274</v>
      </c>
      <c r="AP303" s="77" t="s">
        <v>275</v>
      </c>
      <c r="AQ303" s="77" t="s">
        <v>276</v>
      </c>
      <c r="AR303" s="77" t="s">
        <v>5810</v>
      </c>
      <c r="AS303" s="77" t="s">
        <v>5811</v>
      </c>
      <c r="AT303" s="77" t="s">
        <v>5695</v>
      </c>
      <c r="AU303" s="77"/>
      <c r="AV303" s="77" t="s">
        <v>5812</v>
      </c>
      <c r="AW303" s="77"/>
      <c r="AX303" s="77"/>
      <c r="AY303" s="77"/>
      <c r="AZ303" s="77"/>
      <c r="BA303" s="77">
        <v>84308722</v>
      </c>
      <c r="BB303" s="77" t="s">
        <v>113</v>
      </c>
      <c r="BC303" s="77" t="s">
        <v>324</v>
      </c>
      <c r="BD303" s="77" t="s">
        <v>1049</v>
      </c>
      <c r="BE303" s="77" t="s">
        <v>114</v>
      </c>
      <c r="BF303" s="77"/>
      <c r="BG303" s="77" t="s">
        <v>112</v>
      </c>
      <c r="BH303" s="77" t="s">
        <v>181</v>
      </c>
      <c r="BI303" s="77" t="s">
        <v>114</v>
      </c>
      <c r="BJ303" s="77"/>
      <c r="BK303" s="77" t="s">
        <v>201</v>
      </c>
      <c r="BL303" s="77"/>
      <c r="BM303" s="77" t="s">
        <v>140</v>
      </c>
      <c r="BN303" s="77" t="s">
        <v>239</v>
      </c>
    </row>
    <row r="304" spans="1:66">
      <c r="A304" s="77">
        <v>329</v>
      </c>
      <c r="B304" s="77" t="s">
        <v>84</v>
      </c>
      <c r="C304" s="77" t="s">
        <v>85</v>
      </c>
      <c r="D304" s="77" t="s">
        <v>5813</v>
      </c>
      <c r="E304" s="77" t="s">
        <v>5814</v>
      </c>
      <c r="F304" s="77" t="s">
        <v>328</v>
      </c>
      <c r="G304" s="77" t="s">
        <v>5815</v>
      </c>
      <c r="H304" s="77"/>
      <c r="I304" s="77"/>
      <c r="J304" s="77" t="s">
        <v>174</v>
      </c>
      <c r="K304" s="77" t="s">
        <v>328</v>
      </c>
      <c r="L304" s="77" t="s">
        <v>2628</v>
      </c>
      <c r="M304" s="77" t="s">
        <v>2629</v>
      </c>
      <c r="N304" s="77" t="s">
        <v>114</v>
      </c>
      <c r="O304" s="77" t="s">
        <v>328</v>
      </c>
      <c r="P304" s="77" t="s">
        <v>5816</v>
      </c>
      <c r="Q304" s="77" t="s">
        <v>5817</v>
      </c>
      <c r="R304" s="77" t="s">
        <v>19</v>
      </c>
      <c r="S304" s="77" t="s">
        <v>5818</v>
      </c>
      <c r="T304" s="77" t="s">
        <v>126</v>
      </c>
      <c r="U304" s="77" t="s">
        <v>5819</v>
      </c>
      <c r="V304" s="77" t="s">
        <v>98</v>
      </c>
      <c r="W304" s="77" t="s">
        <v>267</v>
      </c>
      <c r="X304" s="77" t="s">
        <v>174</v>
      </c>
      <c r="Y304" s="77" t="s">
        <v>3891</v>
      </c>
      <c r="Z304" s="77" t="s">
        <v>3892</v>
      </c>
      <c r="AA304" s="77" t="s">
        <v>3893</v>
      </c>
      <c r="AB304" s="77" t="s">
        <v>5817</v>
      </c>
      <c r="AC304" s="77">
        <v>5594171</v>
      </c>
      <c r="AD304" s="77" t="s">
        <v>19</v>
      </c>
      <c r="AE304" s="77" t="s">
        <v>5820</v>
      </c>
      <c r="AF304" s="77" t="s">
        <v>19</v>
      </c>
      <c r="AG304" s="77" t="s">
        <v>5820</v>
      </c>
      <c r="AH304" s="77" t="s">
        <v>2256</v>
      </c>
      <c r="AI304" s="77" t="s">
        <v>273</v>
      </c>
      <c r="AJ304" s="77" t="s">
        <v>107</v>
      </c>
      <c r="AK304" s="77" t="s">
        <v>114</v>
      </c>
      <c r="AL304" s="77">
        <v>5924</v>
      </c>
      <c r="AM304" s="77"/>
      <c r="AN304" s="77" t="s">
        <v>114</v>
      </c>
      <c r="AO304" s="77" t="s">
        <v>274</v>
      </c>
      <c r="AP304" s="77" t="s">
        <v>275</v>
      </c>
      <c r="AQ304" s="77" t="s">
        <v>339</v>
      </c>
      <c r="AR304" s="77" t="s">
        <v>5821</v>
      </c>
      <c r="AS304" s="77" t="s">
        <v>5822</v>
      </c>
      <c r="AT304" s="77" t="s">
        <v>5695</v>
      </c>
      <c r="AU304" s="77"/>
      <c r="AV304" s="77" t="s">
        <v>5823</v>
      </c>
      <c r="AW304" s="77"/>
      <c r="AX304" s="77"/>
      <c r="AY304" s="77"/>
      <c r="AZ304" s="77"/>
      <c r="BA304" s="77">
        <v>82185422</v>
      </c>
      <c r="BB304" s="77" t="s">
        <v>113</v>
      </c>
      <c r="BC304" s="77" t="s">
        <v>324</v>
      </c>
      <c r="BD304" s="77" t="s">
        <v>273</v>
      </c>
      <c r="BE304" s="77" t="s">
        <v>114</v>
      </c>
      <c r="BF304" s="77"/>
      <c r="BG304" s="77" t="s">
        <v>362</v>
      </c>
      <c r="BH304" s="77" t="s">
        <v>181</v>
      </c>
      <c r="BI304" s="77" t="s">
        <v>114</v>
      </c>
      <c r="BJ304" s="77"/>
      <c r="BK304" s="77" t="s">
        <v>201</v>
      </c>
      <c r="BL304" s="77"/>
      <c r="BM304" s="77" t="s">
        <v>140</v>
      </c>
      <c r="BN304" s="77"/>
    </row>
    <row r="305" spans="1:66">
      <c r="A305" s="77">
        <v>330</v>
      </c>
      <c r="B305" s="77" t="s">
        <v>84</v>
      </c>
      <c r="C305" s="77" t="s">
        <v>85</v>
      </c>
      <c r="D305" s="77" t="s">
        <v>5824</v>
      </c>
      <c r="E305" s="77" t="s">
        <v>5825</v>
      </c>
      <c r="F305" s="77" t="s">
        <v>285</v>
      </c>
      <c r="G305" s="77" t="s">
        <v>5826</v>
      </c>
      <c r="H305" s="77" t="s">
        <v>2364</v>
      </c>
      <c r="I305" s="77" t="s">
        <v>114</v>
      </c>
      <c r="J305" s="77" t="s">
        <v>174</v>
      </c>
      <c r="K305" s="77" t="s">
        <v>28</v>
      </c>
      <c r="L305" s="77" t="s">
        <v>92</v>
      </c>
      <c r="M305" s="77" t="s">
        <v>2365</v>
      </c>
      <c r="N305" s="77" t="s">
        <v>5827</v>
      </c>
      <c r="O305" s="77"/>
      <c r="P305" s="77"/>
      <c r="Q305" s="77" t="s">
        <v>5828</v>
      </c>
      <c r="R305" s="77" t="s">
        <v>28</v>
      </c>
      <c r="S305" s="77" t="s">
        <v>5829</v>
      </c>
      <c r="T305" s="77" t="s">
        <v>126</v>
      </c>
      <c r="U305" s="77" t="s">
        <v>5830</v>
      </c>
      <c r="V305" s="77" t="s">
        <v>312</v>
      </c>
      <c r="W305" s="77" t="s">
        <v>1039</v>
      </c>
      <c r="X305" s="77" t="s">
        <v>174</v>
      </c>
      <c r="Y305" s="77" t="s">
        <v>5831</v>
      </c>
      <c r="Z305" s="77" t="s">
        <v>2130</v>
      </c>
      <c r="AA305" s="77" t="s">
        <v>5832</v>
      </c>
      <c r="AB305" s="77" t="s">
        <v>5828</v>
      </c>
      <c r="AC305" s="77">
        <v>5621194</v>
      </c>
      <c r="AD305" s="77" t="s">
        <v>28</v>
      </c>
      <c r="AE305" s="77" t="s">
        <v>5833</v>
      </c>
      <c r="AF305" s="77" t="s">
        <v>28</v>
      </c>
      <c r="AG305" s="77" t="s">
        <v>5834</v>
      </c>
      <c r="AH305" s="77" t="s">
        <v>1128</v>
      </c>
      <c r="AI305" s="77" t="s">
        <v>1049</v>
      </c>
      <c r="AJ305" s="77" t="s">
        <v>107</v>
      </c>
      <c r="AK305" s="77" t="s">
        <v>114</v>
      </c>
      <c r="AL305" s="77">
        <v>5680</v>
      </c>
      <c r="AM305" s="77"/>
      <c r="AN305" s="77" t="s">
        <v>5827</v>
      </c>
      <c r="AO305" s="77" t="s">
        <v>274</v>
      </c>
      <c r="AP305" s="77" t="s">
        <v>275</v>
      </c>
      <c r="AQ305" s="77" t="s">
        <v>459</v>
      </c>
      <c r="AR305" s="77" t="s">
        <v>5835</v>
      </c>
      <c r="AS305" s="77" t="s">
        <v>5836</v>
      </c>
      <c r="AT305" s="77" t="s">
        <v>5837</v>
      </c>
      <c r="AU305" s="77"/>
      <c r="AV305" s="77" t="s">
        <v>5838</v>
      </c>
      <c r="AW305" s="77"/>
      <c r="AX305" s="77"/>
      <c r="AY305" s="77"/>
      <c r="AZ305" s="77"/>
      <c r="BA305" s="77">
        <v>74762047</v>
      </c>
      <c r="BB305" s="77" t="s">
        <v>113</v>
      </c>
      <c r="BC305" s="77" t="s">
        <v>324</v>
      </c>
      <c r="BD305" s="77" t="s">
        <v>1049</v>
      </c>
      <c r="BE305" s="77" t="s">
        <v>114</v>
      </c>
      <c r="BF305" s="77"/>
      <c r="BG305" s="77" t="s">
        <v>112</v>
      </c>
      <c r="BH305" s="77" t="s">
        <v>181</v>
      </c>
      <c r="BI305" s="77" t="s">
        <v>114</v>
      </c>
      <c r="BJ305" s="77"/>
      <c r="BK305" s="77" t="s">
        <v>201</v>
      </c>
      <c r="BL305" s="77"/>
      <c r="BM305" s="77" t="s">
        <v>414</v>
      </c>
      <c r="BN305" s="77" t="s">
        <v>141</v>
      </c>
    </row>
    <row r="306" spans="1:66">
      <c r="A306" s="77">
        <v>331</v>
      </c>
      <c r="B306" s="77" t="s">
        <v>84</v>
      </c>
      <c r="C306" s="77" t="s">
        <v>85</v>
      </c>
      <c r="D306" s="77"/>
      <c r="E306" s="77" t="s">
        <v>5839</v>
      </c>
      <c r="F306" s="77"/>
      <c r="G306" s="77" t="s">
        <v>5840</v>
      </c>
      <c r="H306" s="77" t="s">
        <v>5841</v>
      </c>
      <c r="I306" s="77" t="s">
        <v>5233</v>
      </c>
      <c r="J306" s="77" t="s">
        <v>174</v>
      </c>
      <c r="K306" s="77" t="s">
        <v>24</v>
      </c>
      <c r="L306" s="77" t="s">
        <v>146</v>
      </c>
      <c r="M306" s="77" t="s">
        <v>146</v>
      </c>
      <c r="N306" s="77"/>
      <c r="O306" s="77"/>
      <c r="P306" s="77"/>
      <c r="Q306" s="77" t="s">
        <v>5842</v>
      </c>
      <c r="R306" s="77" t="s">
        <v>24</v>
      </c>
      <c r="S306" s="77" t="s">
        <v>5843</v>
      </c>
      <c r="T306" s="77" t="s">
        <v>96</v>
      </c>
      <c r="U306" s="77" t="s">
        <v>5844</v>
      </c>
      <c r="V306" s="77" t="s">
        <v>98</v>
      </c>
      <c r="W306" s="77" t="s">
        <v>405</v>
      </c>
      <c r="X306" s="77" t="s">
        <v>174</v>
      </c>
      <c r="Y306" s="77" t="s">
        <v>2254</v>
      </c>
      <c r="Z306" s="77" t="s">
        <v>1179</v>
      </c>
      <c r="AA306" s="77" t="s">
        <v>2545</v>
      </c>
      <c r="AB306" s="77" t="s">
        <v>5842</v>
      </c>
      <c r="AC306" s="77">
        <v>5621010</v>
      </c>
      <c r="AD306" s="77" t="s">
        <v>24</v>
      </c>
      <c r="AE306" s="77" t="s">
        <v>5845</v>
      </c>
      <c r="AF306" s="77" t="s">
        <v>24</v>
      </c>
      <c r="AG306" s="77" t="s">
        <v>5845</v>
      </c>
      <c r="AH306" s="77" t="s">
        <v>1128</v>
      </c>
      <c r="AI306" s="77" t="s">
        <v>1049</v>
      </c>
      <c r="AJ306" s="77" t="s">
        <v>107</v>
      </c>
      <c r="AK306" s="77" t="s">
        <v>114</v>
      </c>
      <c r="AL306" s="77">
        <v>5680</v>
      </c>
      <c r="AM306" s="77" t="s">
        <v>1227</v>
      </c>
      <c r="AN306" s="77" t="s">
        <v>114</v>
      </c>
      <c r="AO306" s="77" t="s">
        <v>300</v>
      </c>
      <c r="AP306" s="77" t="s">
        <v>275</v>
      </c>
      <c r="AQ306" s="77" t="s">
        <v>499</v>
      </c>
      <c r="AR306" s="77" t="s">
        <v>5846</v>
      </c>
      <c r="AS306" s="77" t="s">
        <v>5847</v>
      </c>
      <c r="AT306" s="77" t="s">
        <v>5837</v>
      </c>
      <c r="AU306" s="77"/>
      <c r="AV306" s="77" t="s">
        <v>5848</v>
      </c>
      <c r="AW306" s="77"/>
      <c r="AX306" s="77"/>
      <c r="AY306" s="77"/>
      <c r="AZ306" s="77"/>
      <c r="BA306" s="77">
        <v>74810632</v>
      </c>
      <c r="BB306" s="77" t="s">
        <v>113</v>
      </c>
      <c r="BC306" s="77" t="s">
        <v>324</v>
      </c>
      <c r="BD306" s="77" t="s">
        <v>273</v>
      </c>
      <c r="BE306" s="77" t="s">
        <v>114</v>
      </c>
      <c r="BF306" s="77"/>
      <c r="BG306" s="77" t="s">
        <v>362</v>
      </c>
      <c r="BH306" s="77" t="s">
        <v>181</v>
      </c>
      <c r="BI306" s="77" t="s">
        <v>114</v>
      </c>
      <c r="BJ306" s="77"/>
      <c r="BK306" s="77" t="s">
        <v>507</v>
      </c>
      <c r="BL306" s="77"/>
      <c r="BM306" s="77" t="s">
        <v>140</v>
      </c>
      <c r="BN306" s="77"/>
    </row>
    <row r="307" spans="1:66">
      <c r="A307" s="77">
        <v>332</v>
      </c>
      <c r="B307" s="77" t="s">
        <v>84</v>
      </c>
      <c r="C307" s="77" t="s">
        <v>85</v>
      </c>
      <c r="D307" s="77" t="s">
        <v>223</v>
      </c>
      <c r="E307" s="77" t="s">
        <v>5849</v>
      </c>
      <c r="F307" s="77" t="s">
        <v>2692</v>
      </c>
      <c r="G307" s="77" t="s">
        <v>5850</v>
      </c>
      <c r="H307" s="77" t="s">
        <v>5851</v>
      </c>
      <c r="I307" s="77"/>
      <c r="J307" s="77" t="s">
        <v>121</v>
      </c>
      <c r="K307" s="77" t="s">
        <v>26</v>
      </c>
      <c r="L307" s="77" t="s">
        <v>2466</v>
      </c>
      <c r="M307" s="77" t="s">
        <v>2974</v>
      </c>
      <c r="N307" s="77" t="s">
        <v>114</v>
      </c>
      <c r="O307" s="77"/>
      <c r="P307" s="77"/>
      <c r="Q307" s="77" t="s">
        <v>5852</v>
      </c>
      <c r="R307" s="77" t="s">
        <v>26</v>
      </c>
      <c r="S307" s="77" t="s">
        <v>5853</v>
      </c>
      <c r="T307" s="77" t="s">
        <v>126</v>
      </c>
      <c r="U307" s="77" t="s">
        <v>5854</v>
      </c>
      <c r="V307" s="77" t="s">
        <v>98</v>
      </c>
      <c r="W307" s="77" t="s">
        <v>267</v>
      </c>
      <c r="X307" s="77" t="s">
        <v>191</v>
      </c>
      <c r="Y307" s="77" t="s">
        <v>705</v>
      </c>
      <c r="Z307" s="77" t="s">
        <v>706</v>
      </c>
      <c r="AA307" s="77" t="s">
        <v>1564</v>
      </c>
      <c r="AB307" s="77" t="s">
        <v>5852</v>
      </c>
      <c r="AC307" s="77">
        <v>5620914</v>
      </c>
      <c r="AD307" s="77" t="s">
        <v>26</v>
      </c>
      <c r="AE307" s="77" t="s">
        <v>5855</v>
      </c>
      <c r="AF307" s="77" t="s">
        <v>26</v>
      </c>
      <c r="AG307" s="77" t="s">
        <v>5856</v>
      </c>
      <c r="AH307" s="77" t="s">
        <v>5857</v>
      </c>
      <c r="AI307" s="77" t="s">
        <v>4514</v>
      </c>
      <c r="AJ307" s="77" t="s">
        <v>107</v>
      </c>
      <c r="AK307" s="77" t="s">
        <v>114</v>
      </c>
      <c r="AL307" s="77">
        <v>52500</v>
      </c>
      <c r="AM307" s="77"/>
      <c r="AN307" s="77" t="s">
        <v>114</v>
      </c>
      <c r="AO307" s="77" t="s">
        <v>274</v>
      </c>
      <c r="AP307" s="77" t="s">
        <v>275</v>
      </c>
      <c r="AQ307" s="77"/>
      <c r="AR307" s="77" t="s">
        <v>5858</v>
      </c>
      <c r="AS307" s="77"/>
      <c r="AT307" s="77" t="s">
        <v>5837</v>
      </c>
      <c r="AU307" s="77"/>
      <c r="AV307" s="77" t="s">
        <v>5859</v>
      </c>
      <c r="AW307" s="77"/>
      <c r="AX307" s="77"/>
      <c r="AY307" s="77"/>
      <c r="AZ307" s="77"/>
      <c r="BA307" s="77">
        <v>84556471</v>
      </c>
      <c r="BB307" s="77" t="s">
        <v>113</v>
      </c>
      <c r="BC307" s="77" t="s">
        <v>324</v>
      </c>
      <c r="BD307" s="77" t="s">
        <v>633</v>
      </c>
      <c r="BE307" s="77" t="s">
        <v>114</v>
      </c>
      <c r="BF307" s="77"/>
      <c r="BG307" s="77" t="s">
        <v>362</v>
      </c>
      <c r="BH307" s="77" t="s">
        <v>181</v>
      </c>
      <c r="BI307" s="77" t="s">
        <v>114</v>
      </c>
      <c r="BJ307" s="77"/>
      <c r="BK307" s="77"/>
      <c r="BL307" s="77"/>
      <c r="BM307" s="77" t="s">
        <v>140</v>
      </c>
      <c r="BN307" s="77" t="s">
        <v>141</v>
      </c>
    </row>
    <row r="308" spans="1:66">
      <c r="A308" s="77">
        <v>333</v>
      </c>
      <c r="B308" s="77" t="s">
        <v>84</v>
      </c>
      <c r="C308" s="77" t="s">
        <v>85</v>
      </c>
      <c r="D308" s="77" t="s">
        <v>5860</v>
      </c>
      <c r="E308" s="77" t="s">
        <v>5861</v>
      </c>
      <c r="F308" s="77" t="s">
        <v>2625</v>
      </c>
      <c r="G308" s="77" t="s">
        <v>5862</v>
      </c>
      <c r="H308" s="77" t="s">
        <v>5863</v>
      </c>
      <c r="I308" s="77" t="s">
        <v>4679</v>
      </c>
      <c r="J308" s="77" t="s">
        <v>129</v>
      </c>
      <c r="K308" s="77" t="s">
        <v>24</v>
      </c>
      <c r="L308" s="77" t="s">
        <v>2628</v>
      </c>
      <c r="M308" s="77" t="s">
        <v>2629</v>
      </c>
      <c r="N308" s="77" t="s">
        <v>114</v>
      </c>
      <c r="O308" s="77"/>
      <c r="P308" s="77"/>
      <c r="Q308" s="77" t="s">
        <v>5864</v>
      </c>
      <c r="R308" s="77" t="s">
        <v>24</v>
      </c>
      <c r="S308" s="77" t="s">
        <v>5865</v>
      </c>
      <c r="T308" s="77" t="s">
        <v>126</v>
      </c>
      <c r="U308" s="77" t="s">
        <v>5866</v>
      </c>
      <c r="V308" s="77" t="s">
        <v>312</v>
      </c>
      <c r="W308" s="77" t="s">
        <v>1039</v>
      </c>
      <c r="X308" s="77" t="s">
        <v>191</v>
      </c>
      <c r="Y308" s="77" t="s">
        <v>152</v>
      </c>
      <c r="Z308" s="77" t="s">
        <v>5154</v>
      </c>
      <c r="AA308" s="77" t="s">
        <v>5155</v>
      </c>
      <c r="AB308" s="77" t="s">
        <v>5864</v>
      </c>
      <c r="AC308" s="77">
        <v>5620737</v>
      </c>
      <c r="AD308" s="77" t="s">
        <v>24</v>
      </c>
      <c r="AE308" s="77" t="s">
        <v>5867</v>
      </c>
      <c r="AF308" s="77" t="s">
        <v>24</v>
      </c>
      <c r="AG308" s="77" t="s">
        <v>5867</v>
      </c>
      <c r="AH308" s="77" t="s">
        <v>1096</v>
      </c>
      <c r="AI308" s="77" t="s">
        <v>1049</v>
      </c>
      <c r="AJ308" s="77" t="s">
        <v>107</v>
      </c>
      <c r="AK308" s="77" t="s">
        <v>114</v>
      </c>
      <c r="AL308" s="77">
        <v>6180</v>
      </c>
      <c r="AM308" s="77"/>
      <c r="AN308" s="77" t="s">
        <v>114</v>
      </c>
      <c r="AO308" s="77" t="s">
        <v>274</v>
      </c>
      <c r="AP308" s="77" t="s">
        <v>275</v>
      </c>
      <c r="AQ308" s="77" t="s">
        <v>276</v>
      </c>
      <c r="AR308" s="77" t="s">
        <v>5868</v>
      </c>
      <c r="AS308" s="77" t="s">
        <v>5869</v>
      </c>
      <c r="AT308" s="77" t="s">
        <v>5837</v>
      </c>
      <c r="AU308" s="77"/>
      <c r="AV308" s="77" t="s">
        <v>5870</v>
      </c>
      <c r="AW308" s="77"/>
      <c r="AX308" s="77"/>
      <c r="AY308" s="77"/>
      <c r="AZ308" s="77"/>
      <c r="BA308" s="77">
        <v>82195592</v>
      </c>
      <c r="BB308" s="77" t="s">
        <v>113</v>
      </c>
      <c r="BC308" s="77" t="s">
        <v>324</v>
      </c>
      <c r="BD308" s="77" t="s">
        <v>1049</v>
      </c>
      <c r="BE308" s="77" t="s">
        <v>114</v>
      </c>
      <c r="BF308" s="77"/>
      <c r="BG308" s="77" t="s">
        <v>112</v>
      </c>
      <c r="BH308" s="77" t="s">
        <v>181</v>
      </c>
      <c r="BI308" s="77" t="s">
        <v>114</v>
      </c>
      <c r="BJ308" s="77"/>
      <c r="BK308" s="77" t="s">
        <v>201</v>
      </c>
      <c r="BL308" s="77"/>
      <c r="BM308" s="77" t="s">
        <v>140</v>
      </c>
      <c r="BN308" s="77" t="s">
        <v>2629</v>
      </c>
    </row>
    <row r="309" spans="1:66">
      <c r="A309" s="77">
        <v>334</v>
      </c>
      <c r="B309" s="77" t="s">
        <v>84</v>
      </c>
      <c r="C309" s="77" t="s">
        <v>85</v>
      </c>
      <c r="D309" s="77" t="s">
        <v>223</v>
      </c>
      <c r="E309" s="77" t="s">
        <v>2257</v>
      </c>
      <c r="F309" s="77" t="s">
        <v>261</v>
      </c>
      <c r="G309" s="77" t="s">
        <v>2258</v>
      </c>
      <c r="H309" s="77" t="s">
        <v>2259</v>
      </c>
      <c r="I309" s="77" t="s">
        <v>114</v>
      </c>
      <c r="J309" s="77" t="s">
        <v>400</v>
      </c>
      <c r="K309" s="77" t="s">
        <v>28</v>
      </c>
      <c r="L309" s="77" t="s">
        <v>92</v>
      </c>
      <c r="M309" s="77" t="s">
        <v>122</v>
      </c>
      <c r="N309" s="77" t="s">
        <v>2260</v>
      </c>
      <c r="O309" s="77"/>
      <c r="P309" s="77"/>
      <c r="Q309" s="77" t="s">
        <v>2261</v>
      </c>
      <c r="R309" s="77" t="s">
        <v>28</v>
      </c>
      <c r="S309" s="77" t="s">
        <v>2262</v>
      </c>
      <c r="T309" s="77" t="s">
        <v>96</v>
      </c>
      <c r="U309" s="77" t="s">
        <v>2263</v>
      </c>
      <c r="V309" s="77" t="s">
        <v>98</v>
      </c>
      <c r="W309" s="77" t="s">
        <v>1039</v>
      </c>
      <c r="X309" s="77" t="s">
        <v>129</v>
      </c>
      <c r="Y309" s="77" t="s">
        <v>2264</v>
      </c>
      <c r="Z309" s="77" t="s">
        <v>2265</v>
      </c>
      <c r="AA309" s="77" t="s">
        <v>2266</v>
      </c>
      <c r="AB309" s="77" t="s">
        <v>2261</v>
      </c>
      <c r="AC309" s="77">
        <v>5620654</v>
      </c>
      <c r="AD309" s="77" t="s">
        <v>28</v>
      </c>
      <c r="AE309" s="77" t="s">
        <v>2267</v>
      </c>
      <c r="AF309" s="77" t="s">
        <v>28</v>
      </c>
      <c r="AG309" s="77" t="s">
        <v>2267</v>
      </c>
      <c r="AH309" s="77" t="s">
        <v>1128</v>
      </c>
      <c r="AI309" s="77" t="s">
        <v>1049</v>
      </c>
      <c r="AJ309" s="77" t="s">
        <v>107</v>
      </c>
      <c r="AK309" s="77" t="s">
        <v>114</v>
      </c>
      <c r="AL309" s="77">
        <v>5680</v>
      </c>
      <c r="AM309" s="77"/>
      <c r="AN309" s="77" t="s">
        <v>2260</v>
      </c>
      <c r="AO309" s="77" t="s">
        <v>300</v>
      </c>
      <c r="AP309" s="77" t="s">
        <v>275</v>
      </c>
      <c r="AQ309" s="77" t="s">
        <v>276</v>
      </c>
      <c r="AR309" s="77" t="s">
        <v>5871</v>
      </c>
      <c r="AS309" s="77" t="s">
        <v>5872</v>
      </c>
      <c r="AT309" s="77" t="s">
        <v>5837</v>
      </c>
      <c r="AU309" s="77"/>
      <c r="AV309" s="77" t="s">
        <v>5873</v>
      </c>
      <c r="AW309" s="77"/>
      <c r="AX309" s="77"/>
      <c r="AY309" s="77"/>
      <c r="AZ309" s="77"/>
      <c r="BA309" s="77">
        <v>60116540</v>
      </c>
      <c r="BB309" s="77" t="s">
        <v>113</v>
      </c>
      <c r="BC309" s="77" t="s">
        <v>324</v>
      </c>
      <c r="BD309" s="77" t="s">
        <v>1049</v>
      </c>
      <c r="BE309" s="77" t="s">
        <v>114</v>
      </c>
      <c r="BF309" s="77"/>
      <c r="BG309" s="77" t="s">
        <v>362</v>
      </c>
      <c r="BH309" s="77" t="s">
        <v>181</v>
      </c>
      <c r="BI309" s="77" t="s">
        <v>114</v>
      </c>
      <c r="BJ309" s="77"/>
      <c r="BK309" s="77" t="s">
        <v>201</v>
      </c>
      <c r="BL309" s="77"/>
      <c r="BM309" s="77" t="s">
        <v>380</v>
      </c>
      <c r="BN309" s="77" t="s">
        <v>141</v>
      </c>
    </row>
    <row r="310" spans="1:66">
      <c r="A310" s="77">
        <v>335</v>
      </c>
      <c r="B310" s="77" t="s">
        <v>84</v>
      </c>
      <c r="C310" s="77" t="s">
        <v>85</v>
      </c>
      <c r="D310" s="77" t="s">
        <v>5874</v>
      </c>
      <c r="E310" s="77" t="s">
        <v>5875</v>
      </c>
      <c r="F310" s="77" t="s">
        <v>328</v>
      </c>
      <c r="G310" s="77" t="s">
        <v>5876</v>
      </c>
      <c r="H310" s="77" t="s">
        <v>5877</v>
      </c>
      <c r="I310" s="77" t="s">
        <v>114</v>
      </c>
      <c r="J310" s="77" t="s">
        <v>129</v>
      </c>
      <c r="K310" s="77" t="s">
        <v>1218</v>
      </c>
      <c r="L310" s="77" t="s">
        <v>92</v>
      </c>
      <c r="M310" s="77" t="s">
        <v>2365</v>
      </c>
      <c r="N310" s="77" t="s">
        <v>5878</v>
      </c>
      <c r="O310" s="77"/>
      <c r="P310" s="77"/>
      <c r="Q310" s="77" t="s">
        <v>5879</v>
      </c>
      <c r="R310" s="77" t="s">
        <v>1218</v>
      </c>
      <c r="S310" s="77" t="s">
        <v>5880</v>
      </c>
      <c r="T310" s="77" t="s">
        <v>126</v>
      </c>
      <c r="U310" s="77" t="s">
        <v>5881</v>
      </c>
      <c r="V310" s="77" t="s">
        <v>98</v>
      </c>
      <c r="W310" s="77" t="s">
        <v>1039</v>
      </c>
      <c r="X310" s="77" t="s">
        <v>129</v>
      </c>
      <c r="Y310" s="77" t="s">
        <v>2254</v>
      </c>
      <c r="Z310" s="77" t="s">
        <v>1179</v>
      </c>
      <c r="AA310" s="77" t="s">
        <v>1180</v>
      </c>
      <c r="AB310" s="77" t="s">
        <v>5879</v>
      </c>
      <c r="AC310" s="77">
        <v>5620236</v>
      </c>
      <c r="AD310" s="77" t="s">
        <v>22</v>
      </c>
      <c r="AE310" s="77" t="s">
        <v>5882</v>
      </c>
      <c r="AF310" s="77" t="s">
        <v>1218</v>
      </c>
      <c r="AG310" s="77" t="s">
        <v>5883</v>
      </c>
      <c r="AH310" s="77"/>
      <c r="AI310" s="77" t="s">
        <v>1188</v>
      </c>
      <c r="AJ310" s="77" t="s">
        <v>107</v>
      </c>
      <c r="AK310" s="77" t="s">
        <v>114</v>
      </c>
      <c r="AL310" s="77">
        <v>25750</v>
      </c>
      <c r="AM310" s="77"/>
      <c r="AN310" s="77" t="s">
        <v>5878</v>
      </c>
      <c r="AO310" s="77" t="s">
        <v>2360</v>
      </c>
      <c r="AP310" s="77" t="s">
        <v>275</v>
      </c>
      <c r="AQ310" s="77"/>
      <c r="AR310" s="77" t="s">
        <v>5884</v>
      </c>
      <c r="AS310" s="77"/>
      <c r="AT310" s="77"/>
      <c r="AU310" s="77"/>
      <c r="AV310" s="77" t="s">
        <v>5885</v>
      </c>
      <c r="AW310" s="77"/>
      <c r="AX310" s="77"/>
      <c r="AY310" s="77"/>
      <c r="AZ310" s="77"/>
      <c r="BA310" s="77">
        <v>84237905</v>
      </c>
      <c r="BB310" s="77" t="s">
        <v>113</v>
      </c>
      <c r="BC310" s="77" t="s">
        <v>324</v>
      </c>
      <c r="BD310" s="77" t="s">
        <v>1188</v>
      </c>
      <c r="BE310" s="77" t="s">
        <v>114</v>
      </c>
      <c r="BF310" s="77"/>
      <c r="BG310" s="77" t="s">
        <v>362</v>
      </c>
      <c r="BH310" s="77" t="s">
        <v>113</v>
      </c>
      <c r="BI310" s="77" t="s">
        <v>114</v>
      </c>
      <c r="BJ310" s="77"/>
      <c r="BK310" s="77"/>
      <c r="BL310" s="77"/>
      <c r="BM310" s="77" t="s">
        <v>140</v>
      </c>
      <c r="BN310" s="77" t="s">
        <v>141</v>
      </c>
    </row>
    <row r="311" spans="1:66">
      <c r="A311" s="77">
        <v>336</v>
      </c>
      <c r="B311" s="77" t="s">
        <v>84</v>
      </c>
      <c r="C311" s="77" t="s">
        <v>85</v>
      </c>
      <c r="D311" s="77" t="s">
        <v>121</v>
      </c>
      <c r="E311" s="77" t="s">
        <v>5886</v>
      </c>
      <c r="F311" s="77" t="s">
        <v>119</v>
      </c>
      <c r="G311" s="77" t="s">
        <v>5887</v>
      </c>
      <c r="H311" s="77" t="s">
        <v>2270</v>
      </c>
      <c r="I311" s="77" t="s">
        <v>114</v>
      </c>
      <c r="J311" s="77" t="s">
        <v>129</v>
      </c>
      <c r="K311" s="77" t="s">
        <v>19</v>
      </c>
      <c r="L311" s="77" t="s">
        <v>92</v>
      </c>
      <c r="M311" s="77" t="s">
        <v>2365</v>
      </c>
      <c r="N311" s="77" t="s">
        <v>2270</v>
      </c>
      <c r="O311" s="77"/>
      <c r="P311" s="77"/>
      <c r="Q311" s="77" t="s">
        <v>5888</v>
      </c>
      <c r="R311" s="77" t="s">
        <v>19</v>
      </c>
      <c r="S311" s="77" t="s">
        <v>5889</v>
      </c>
      <c r="T311" s="77" t="s">
        <v>126</v>
      </c>
      <c r="U311" s="77" t="s">
        <v>5890</v>
      </c>
      <c r="V311" s="77" t="s">
        <v>98</v>
      </c>
      <c r="W311" s="77" t="s">
        <v>267</v>
      </c>
      <c r="X311" s="77" t="s">
        <v>129</v>
      </c>
      <c r="Y311" s="77" t="s">
        <v>515</v>
      </c>
      <c r="Z311" s="77" t="s">
        <v>516</v>
      </c>
      <c r="AA311" s="77" t="s">
        <v>5891</v>
      </c>
      <c r="AB311" s="77" t="s">
        <v>5888</v>
      </c>
      <c r="AC311" s="77">
        <v>5593586</v>
      </c>
      <c r="AD311" s="77" t="s">
        <v>19</v>
      </c>
      <c r="AE311" s="77" t="s">
        <v>5892</v>
      </c>
      <c r="AF311" s="77" t="s">
        <v>19</v>
      </c>
      <c r="AG311" s="77" t="s">
        <v>5892</v>
      </c>
      <c r="AH311" s="77" t="s">
        <v>272</v>
      </c>
      <c r="AI311" s="77" t="s">
        <v>273</v>
      </c>
      <c r="AJ311" s="77" t="s">
        <v>107</v>
      </c>
      <c r="AK311" s="77" t="s">
        <v>114</v>
      </c>
      <c r="AL311" s="77">
        <v>5680</v>
      </c>
      <c r="AM311" s="77"/>
      <c r="AN311" s="77" t="s">
        <v>2270</v>
      </c>
      <c r="AO311" s="77" t="s">
        <v>274</v>
      </c>
      <c r="AP311" s="77" t="s">
        <v>275</v>
      </c>
      <c r="AQ311" s="77" t="s">
        <v>459</v>
      </c>
      <c r="AR311" s="77" t="s">
        <v>5893</v>
      </c>
      <c r="AS311" s="77" t="s">
        <v>5894</v>
      </c>
      <c r="AT311" s="77" t="s">
        <v>5837</v>
      </c>
      <c r="AU311" s="77"/>
      <c r="AV311" s="77" t="s">
        <v>5895</v>
      </c>
      <c r="AW311" s="77"/>
      <c r="AX311" s="77"/>
      <c r="AY311" s="77"/>
      <c r="AZ311" s="77"/>
      <c r="BA311" s="77">
        <v>60057632</v>
      </c>
      <c r="BB311" s="77" t="s">
        <v>113</v>
      </c>
      <c r="BC311" s="77" t="s">
        <v>324</v>
      </c>
      <c r="BD311" s="77" t="s">
        <v>273</v>
      </c>
      <c r="BE311" s="77" t="s">
        <v>114</v>
      </c>
      <c r="BF311" s="77"/>
      <c r="BG311" s="77" t="s">
        <v>362</v>
      </c>
      <c r="BH311" s="77" t="s">
        <v>181</v>
      </c>
      <c r="BI311" s="77" t="s">
        <v>114</v>
      </c>
      <c r="BJ311" s="77"/>
      <c r="BK311" s="77" t="s">
        <v>201</v>
      </c>
      <c r="BL311" s="77"/>
      <c r="BM311" s="77" t="s">
        <v>140</v>
      </c>
      <c r="BN311" s="77" t="s">
        <v>141</v>
      </c>
    </row>
    <row r="312" spans="1:66">
      <c r="A312" s="77">
        <v>337</v>
      </c>
      <c r="B312" s="77" t="s">
        <v>84</v>
      </c>
      <c r="C312" s="77" t="s">
        <v>85</v>
      </c>
      <c r="D312" s="77" t="s">
        <v>117</v>
      </c>
      <c r="E312" s="77" t="s">
        <v>5896</v>
      </c>
      <c r="F312" s="77" t="s">
        <v>3503</v>
      </c>
      <c r="G312" s="77" t="s">
        <v>5897</v>
      </c>
      <c r="H312" s="77" t="s">
        <v>5898</v>
      </c>
      <c r="I312" s="77" t="s">
        <v>114</v>
      </c>
      <c r="J312" s="77" t="s">
        <v>174</v>
      </c>
      <c r="K312" s="77" t="s">
        <v>3503</v>
      </c>
      <c r="L312" s="77" t="s">
        <v>2337</v>
      </c>
      <c r="M312" s="77" t="s">
        <v>2338</v>
      </c>
      <c r="N312" s="77" t="s">
        <v>114</v>
      </c>
      <c r="O312" s="77" t="s">
        <v>3503</v>
      </c>
      <c r="P312" s="77" t="s">
        <v>5899</v>
      </c>
      <c r="Q312" s="77" t="s">
        <v>5900</v>
      </c>
      <c r="R312" s="77" t="s">
        <v>28</v>
      </c>
      <c r="S312" s="77" t="s">
        <v>5901</v>
      </c>
      <c r="T312" s="77" t="s">
        <v>126</v>
      </c>
      <c r="U312" s="77" t="s">
        <v>5902</v>
      </c>
      <c r="V312" s="77" t="s">
        <v>98</v>
      </c>
      <c r="W312" s="77" t="s">
        <v>267</v>
      </c>
      <c r="X312" s="77" t="s">
        <v>174</v>
      </c>
      <c r="Y312" s="77" t="s">
        <v>313</v>
      </c>
      <c r="Z312" s="77" t="s">
        <v>5903</v>
      </c>
      <c r="AA312" s="77" t="s">
        <v>1276</v>
      </c>
      <c r="AB312" s="77" t="s">
        <v>5900</v>
      </c>
      <c r="AC312" s="77">
        <v>5593555</v>
      </c>
      <c r="AD312" s="77" t="s">
        <v>28</v>
      </c>
      <c r="AE312" s="77" t="s">
        <v>5904</v>
      </c>
      <c r="AF312" s="77" t="s">
        <v>28</v>
      </c>
      <c r="AG312" s="77" t="s">
        <v>5904</v>
      </c>
      <c r="AH312" s="77" t="s">
        <v>2256</v>
      </c>
      <c r="AI312" s="77" t="s">
        <v>273</v>
      </c>
      <c r="AJ312" s="77" t="s">
        <v>107</v>
      </c>
      <c r="AK312" s="77" t="s">
        <v>114</v>
      </c>
      <c r="AL312" s="77">
        <v>6180</v>
      </c>
      <c r="AM312" s="77"/>
      <c r="AN312" s="77" t="s">
        <v>114</v>
      </c>
      <c r="AO312" s="77" t="s">
        <v>274</v>
      </c>
      <c r="AP312" s="77" t="s">
        <v>275</v>
      </c>
      <c r="AQ312" s="77" t="s">
        <v>276</v>
      </c>
      <c r="AR312" s="77" t="s">
        <v>5905</v>
      </c>
      <c r="AS312" s="77" t="s">
        <v>5906</v>
      </c>
      <c r="AT312" s="77" t="s">
        <v>5837</v>
      </c>
      <c r="AU312" s="77"/>
      <c r="AV312" s="77" t="s">
        <v>5907</v>
      </c>
      <c r="AW312" s="77"/>
      <c r="AX312" s="77"/>
      <c r="AY312" s="77"/>
      <c r="AZ312" s="77"/>
      <c r="BA312" s="77">
        <v>84533217</v>
      </c>
      <c r="BB312" s="77" t="s">
        <v>113</v>
      </c>
      <c r="BC312" s="77" t="s">
        <v>324</v>
      </c>
      <c r="BD312" s="77" t="s">
        <v>273</v>
      </c>
      <c r="BE312" s="77" t="s">
        <v>114</v>
      </c>
      <c r="BF312" s="77"/>
      <c r="BG312" s="77" t="s">
        <v>362</v>
      </c>
      <c r="BH312" s="77" t="s">
        <v>181</v>
      </c>
      <c r="BI312" s="77" t="s">
        <v>114</v>
      </c>
      <c r="BJ312" s="77"/>
      <c r="BK312" s="77" t="s">
        <v>201</v>
      </c>
      <c r="BL312" s="77"/>
      <c r="BM312" s="77" t="s">
        <v>140</v>
      </c>
      <c r="BN312" s="77" t="s">
        <v>141</v>
      </c>
    </row>
    <row r="313" spans="1:66">
      <c r="A313" s="77">
        <v>338</v>
      </c>
      <c r="B313" s="77" t="s">
        <v>84</v>
      </c>
      <c r="C313" s="77" t="s">
        <v>85</v>
      </c>
      <c r="D313" s="77" t="s">
        <v>5908</v>
      </c>
      <c r="E313" s="77" t="s">
        <v>5909</v>
      </c>
      <c r="F313" s="77" t="s">
        <v>2519</v>
      </c>
      <c r="G313" s="77" t="s">
        <v>5910</v>
      </c>
      <c r="H313" s="77" t="s">
        <v>5911</v>
      </c>
      <c r="I313" s="77" t="s">
        <v>2598</v>
      </c>
      <c r="J313" s="77"/>
      <c r="K313" s="77" t="s">
        <v>2857</v>
      </c>
      <c r="L313" s="77" t="s">
        <v>2479</v>
      </c>
      <c r="M313" s="77" t="s">
        <v>2599</v>
      </c>
      <c r="N313" s="77" t="s">
        <v>114</v>
      </c>
      <c r="O313" s="77" t="s">
        <v>2857</v>
      </c>
      <c r="P313" s="77" t="s">
        <v>5912</v>
      </c>
      <c r="Q313" s="77" t="s">
        <v>5913</v>
      </c>
      <c r="R313" s="77" t="s">
        <v>28</v>
      </c>
      <c r="S313" s="77" t="s">
        <v>5914</v>
      </c>
      <c r="T313" s="77" t="s">
        <v>126</v>
      </c>
      <c r="U313" s="77" t="s">
        <v>5915</v>
      </c>
      <c r="V313" s="77" t="s">
        <v>98</v>
      </c>
      <c r="W313" s="77" t="s">
        <v>1039</v>
      </c>
      <c r="X313" s="77" t="s">
        <v>191</v>
      </c>
      <c r="Y313" s="77" t="s">
        <v>2254</v>
      </c>
      <c r="Z313" s="77" t="s">
        <v>1179</v>
      </c>
      <c r="AA313" s="77" t="s">
        <v>1180</v>
      </c>
      <c r="AB313" s="77" t="s">
        <v>5913</v>
      </c>
      <c r="AC313" s="77">
        <v>5593524</v>
      </c>
      <c r="AD313" s="77" t="s">
        <v>28</v>
      </c>
      <c r="AE313" s="77" t="s">
        <v>5916</v>
      </c>
      <c r="AF313" s="77" t="s">
        <v>28</v>
      </c>
      <c r="AG313" s="77" t="s">
        <v>5917</v>
      </c>
      <c r="AH313" s="77" t="s">
        <v>5918</v>
      </c>
      <c r="AI313" s="77" t="s">
        <v>2577</v>
      </c>
      <c r="AJ313" s="77" t="s">
        <v>107</v>
      </c>
      <c r="AK313" s="77" t="s">
        <v>114</v>
      </c>
      <c r="AL313" s="77">
        <v>25500</v>
      </c>
      <c r="AM313" s="77"/>
      <c r="AN313" s="77" t="s">
        <v>114</v>
      </c>
      <c r="AO313" s="77" t="s">
        <v>274</v>
      </c>
      <c r="AP313" s="77" t="s">
        <v>275</v>
      </c>
      <c r="AQ313" s="77"/>
      <c r="AR313" s="77" t="s">
        <v>5919</v>
      </c>
      <c r="AS313" s="77"/>
      <c r="AT313" s="77" t="s">
        <v>5837</v>
      </c>
      <c r="AU313" s="77"/>
      <c r="AV313" s="77" t="s">
        <v>5920</v>
      </c>
      <c r="AW313" s="77"/>
      <c r="AX313" s="77"/>
      <c r="AY313" s="77"/>
      <c r="AZ313" s="77"/>
      <c r="BA313" s="77">
        <v>83586519</v>
      </c>
      <c r="BB313" s="77" t="s">
        <v>113</v>
      </c>
      <c r="BC313" s="77" t="s">
        <v>324</v>
      </c>
      <c r="BD313" s="77" t="s">
        <v>1188</v>
      </c>
      <c r="BE313" s="77" t="s">
        <v>114</v>
      </c>
      <c r="BF313" s="77"/>
      <c r="BG313" s="77" t="s">
        <v>362</v>
      </c>
      <c r="BH313" s="77" t="s">
        <v>113</v>
      </c>
      <c r="BI313" s="77" t="s">
        <v>114</v>
      </c>
      <c r="BJ313" s="77"/>
      <c r="BK313" s="77"/>
      <c r="BL313" s="77"/>
      <c r="BM313" s="77" t="s">
        <v>140</v>
      </c>
      <c r="BN313" s="77" t="s">
        <v>2805</v>
      </c>
    </row>
    <row r="314" spans="1:66">
      <c r="A314" s="77">
        <v>339</v>
      </c>
      <c r="B314" s="77" t="s">
        <v>84</v>
      </c>
      <c r="C314" s="77" t="s">
        <v>85</v>
      </c>
      <c r="D314" s="77" t="s">
        <v>223</v>
      </c>
      <c r="E314" s="77" t="s">
        <v>5921</v>
      </c>
      <c r="F314" s="77" t="s">
        <v>451</v>
      </c>
      <c r="G314" s="77" t="s">
        <v>5922</v>
      </c>
      <c r="H314" s="77" t="s">
        <v>5923</v>
      </c>
      <c r="I314" s="77" t="s">
        <v>114</v>
      </c>
      <c r="J314" s="77" t="s">
        <v>129</v>
      </c>
      <c r="K314" s="77" t="s">
        <v>22</v>
      </c>
      <c r="L314" s="77" t="s">
        <v>3131</v>
      </c>
      <c r="M314" s="77" t="s">
        <v>5924</v>
      </c>
      <c r="N314" s="77" t="s">
        <v>114</v>
      </c>
      <c r="O314" s="77"/>
      <c r="P314" s="77"/>
      <c r="Q314" s="77" t="s">
        <v>5925</v>
      </c>
      <c r="R314" s="77" t="s">
        <v>22</v>
      </c>
      <c r="S314" s="77" t="s">
        <v>5926</v>
      </c>
      <c r="T314" s="77" t="s">
        <v>126</v>
      </c>
      <c r="U314" s="77" t="s">
        <v>5927</v>
      </c>
      <c r="V314" s="77" t="s">
        <v>98</v>
      </c>
      <c r="W314" s="77" t="s">
        <v>1039</v>
      </c>
      <c r="X314" s="77" t="s">
        <v>129</v>
      </c>
      <c r="Y314" s="77" t="s">
        <v>5928</v>
      </c>
      <c r="Z314" s="77" t="s">
        <v>4910</v>
      </c>
      <c r="AA314" s="77" t="s">
        <v>1964</v>
      </c>
      <c r="AB314" s="77" t="s">
        <v>5925</v>
      </c>
      <c r="AC314" s="77">
        <v>5554684</v>
      </c>
      <c r="AD314" s="77" t="s">
        <v>22</v>
      </c>
      <c r="AE314" s="77" t="s">
        <v>5929</v>
      </c>
      <c r="AF314" s="77" t="s">
        <v>22</v>
      </c>
      <c r="AG314" s="77" t="s">
        <v>5929</v>
      </c>
      <c r="AH314" s="77" t="s">
        <v>1128</v>
      </c>
      <c r="AI314" s="77" t="s">
        <v>1049</v>
      </c>
      <c r="AJ314" s="77" t="s">
        <v>107</v>
      </c>
      <c r="AK314" s="77" t="s">
        <v>114</v>
      </c>
      <c r="AL314" s="77">
        <v>5680</v>
      </c>
      <c r="AM314" s="77"/>
      <c r="AN314" s="77" t="s">
        <v>114</v>
      </c>
      <c r="AO314" s="77" t="s">
        <v>274</v>
      </c>
      <c r="AP314" s="77" t="s">
        <v>275</v>
      </c>
      <c r="AQ314" s="77" t="s">
        <v>499</v>
      </c>
      <c r="AR314" s="77" t="s">
        <v>5930</v>
      </c>
      <c r="AS314" s="77" t="s">
        <v>5931</v>
      </c>
      <c r="AT314" s="77" t="s">
        <v>5837</v>
      </c>
      <c r="AU314" s="77"/>
      <c r="AV314" s="77" t="s">
        <v>5932</v>
      </c>
      <c r="AW314" s="77"/>
      <c r="AX314" s="77"/>
      <c r="AY314" s="77"/>
      <c r="AZ314" s="77"/>
      <c r="BA314" s="77">
        <v>82617441</v>
      </c>
      <c r="BB314" s="77" t="s">
        <v>113</v>
      </c>
      <c r="BC314" s="77" t="s">
        <v>324</v>
      </c>
      <c r="BD314" s="77" t="s">
        <v>1049</v>
      </c>
      <c r="BE314" s="77" t="s">
        <v>114</v>
      </c>
      <c r="BF314" s="77"/>
      <c r="BG314" s="77" t="s">
        <v>362</v>
      </c>
      <c r="BH314" s="77" t="s">
        <v>181</v>
      </c>
      <c r="BI314" s="77" t="s">
        <v>114</v>
      </c>
      <c r="BJ314" s="77"/>
      <c r="BK314" s="77" t="s">
        <v>201</v>
      </c>
      <c r="BL314" s="77"/>
      <c r="BM314" s="77" t="s">
        <v>414</v>
      </c>
      <c r="BN314" s="77" t="s">
        <v>141</v>
      </c>
    </row>
    <row r="315" spans="1:66">
      <c r="A315" s="77">
        <v>340</v>
      </c>
      <c r="B315" s="77" t="s">
        <v>84</v>
      </c>
      <c r="C315" s="77" t="s">
        <v>85</v>
      </c>
      <c r="D315" s="77" t="s">
        <v>223</v>
      </c>
      <c r="E315" s="77" t="s">
        <v>5933</v>
      </c>
      <c r="F315" s="77" t="s">
        <v>5934</v>
      </c>
      <c r="G315" s="77" t="s">
        <v>5935</v>
      </c>
      <c r="H315" s="77" t="s">
        <v>5936</v>
      </c>
      <c r="I315" s="77" t="s">
        <v>2872</v>
      </c>
      <c r="J315" s="77" t="s">
        <v>129</v>
      </c>
      <c r="K315" s="77" t="s">
        <v>29</v>
      </c>
      <c r="L315" s="77" t="s">
        <v>2873</v>
      </c>
      <c r="M315" s="77" t="s">
        <v>2874</v>
      </c>
      <c r="N315" s="77"/>
      <c r="O315" s="77"/>
      <c r="P315" s="77"/>
      <c r="Q315" s="77" t="s">
        <v>5937</v>
      </c>
      <c r="R315" s="77" t="s">
        <v>35</v>
      </c>
      <c r="S315" s="77" t="s">
        <v>5938</v>
      </c>
      <c r="T315" s="77" t="s">
        <v>126</v>
      </c>
      <c r="U315" s="77" t="s">
        <v>5939</v>
      </c>
      <c r="V315" s="77" t="s">
        <v>98</v>
      </c>
      <c r="W315" s="77" t="s">
        <v>267</v>
      </c>
      <c r="X315" s="77" t="s">
        <v>129</v>
      </c>
      <c r="Y315" s="77" t="s">
        <v>515</v>
      </c>
      <c r="Z315" s="77" t="s">
        <v>5141</v>
      </c>
      <c r="AA315" s="77" t="s">
        <v>1126</v>
      </c>
      <c r="AB315" s="77" t="s">
        <v>5937</v>
      </c>
      <c r="AC315" s="77">
        <v>5619552</v>
      </c>
      <c r="AD315" s="77" t="s">
        <v>35</v>
      </c>
      <c r="AE315" s="77" t="s">
        <v>5940</v>
      </c>
      <c r="AF315" s="77" t="s">
        <v>35</v>
      </c>
      <c r="AG315" s="77" t="s">
        <v>5941</v>
      </c>
      <c r="AH315" s="77" t="s">
        <v>2256</v>
      </c>
      <c r="AI315" s="77" t="s">
        <v>273</v>
      </c>
      <c r="AJ315" s="77" t="s">
        <v>107</v>
      </c>
      <c r="AK315" s="77" t="s">
        <v>114</v>
      </c>
      <c r="AL315" s="77">
        <v>6180</v>
      </c>
      <c r="AM315" s="77"/>
      <c r="AN315" s="77" t="s">
        <v>114</v>
      </c>
      <c r="AO315" s="77" t="s">
        <v>274</v>
      </c>
      <c r="AP315" s="77" t="s">
        <v>275</v>
      </c>
      <c r="AQ315" s="77" t="s">
        <v>276</v>
      </c>
      <c r="AR315" s="77" t="s">
        <v>5942</v>
      </c>
      <c r="AS315" s="77" t="s">
        <v>5943</v>
      </c>
      <c r="AT315" s="77" t="s">
        <v>5944</v>
      </c>
      <c r="AU315" s="77"/>
      <c r="AV315" s="77" t="s">
        <v>5945</v>
      </c>
      <c r="AW315" s="77"/>
      <c r="AX315" s="77"/>
      <c r="AY315" s="77"/>
      <c r="AZ315" s="77"/>
      <c r="BA315" s="77">
        <v>43500262</v>
      </c>
      <c r="BB315" s="77" t="s">
        <v>113</v>
      </c>
      <c r="BC315" s="77" t="s">
        <v>324</v>
      </c>
      <c r="BD315" s="77" t="s">
        <v>273</v>
      </c>
      <c r="BE315" s="77" t="s">
        <v>114</v>
      </c>
      <c r="BF315" s="77"/>
      <c r="BG315" s="77" t="s">
        <v>362</v>
      </c>
      <c r="BH315" s="77" t="s">
        <v>181</v>
      </c>
      <c r="BI315" s="77" t="s">
        <v>114</v>
      </c>
      <c r="BJ315" s="77"/>
      <c r="BK315" s="77" t="s">
        <v>201</v>
      </c>
      <c r="BL315" s="77"/>
      <c r="BM315" s="77" t="s">
        <v>140</v>
      </c>
      <c r="BN315" s="77" t="s">
        <v>2882</v>
      </c>
    </row>
    <row r="316" spans="1:66">
      <c r="A316" s="77">
        <v>341</v>
      </c>
      <c r="B316" s="77" t="s">
        <v>84</v>
      </c>
      <c r="C316" s="77" t="s">
        <v>85</v>
      </c>
      <c r="D316" s="77" t="s">
        <v>223</v>
      </c>
      <c r="E316" s="77" t="s">
        <v>5946</v>
      </c>
      <c r="F316" s="77" t="s">
        <v>285</v>
      </c>
      <c r="G316" s="77" t="s">
        <v>5947</v>
      </c>
      <c r="H316" s="77" t="s">
        <v>5948</v>
      </c>
      <c r="I316" s="77" t="s">
        <v>114</v>
      </c>
      <c r="J316" s="77" t="s">
        <v>191</v>
      </c>
      <c r="K316" s="77" t="s">
        <v>26</v>
      </c>
      <c r="L316" s="77" t="s">
        <v>2352</v>
      </c>
      <c r="M316" s="77" t="s">
        <v>2352</v>
      </c>
      <c r="N316" s="77" t="s">
        <v>114</v>
      </c>
      <c r="O316" s="77"/>
      <c r="P316" s="77"/>
      <c r="Q316" s="77" t="s">
        <v>5949</v>
      </c>
      <c r="R316" s="77" t="s">
        <v>26</v>
      </c>
      <c r="S316" s="77" t="s">
        <v>5950</v>
      </c>
      <c r="T316" s="77" t="s">
        <v>126</v>
      </c>
      <c r="U316" s="77" t="s">
        <v>5951</v>
      </c>
      <c r="V316" s="77" t="s">
        <v>312</v>
      </c>
      <c r="W316" s="77" t="s">
        <v>1039</v>
      </c>
      <c r="X316" s="77" t="s">
        <v>191</v>
      </c>
      <c r="Y316" s="77" t="s">
        <v>152</v>
      </c>
      <c r="Z316" s="77" t="s">
        <v>1654</v>
      </c>
      <c r="AA316" s="77" t="s">
        <v>1418</v>
      </c>
      <c r="AB316" s="77" t="s">
        <v>5949</v>
      </c>
      <c r="AC316" s="77">
        <v>5592700</v>
      </c>
      <c r="AD316" s="77" t="s">
        <v>26</v>
      </c>
      <c r="AE316" s="77" t="s">
        <v>5952</v>
      </c>
      <c r="AF316" s="77" t="s">
        <v>26</v>
      </c>
      <c r="AG316" s="77" t="s">
        <v>5952</v>
      </c>
      <c r="AH316" s="77" t="s">
        <v>1096</v>
      </c>
      <c r="AI316" s="77" t="s">
        <v>1049</v>
      </c>
      <c r="AJ316" s="77" t="s">
        <v>107</v>
      </c>
      <c r="AK316" s="77" t="s">
        <v>114</v>
      </c>
      <c r="AL316" s="77">
        <v>6180</v>
      </c>
      <c r="AM316" s="77"/>
      <c r="AN316" s="77" t="s">
        <v>114</v>
      </c>
      <c r="AO316" s="77" t="s">
        <v>274</v>
      </c>
      <c r="AP316" s="77" t="s">
        <v>275</v>
      </c>
      <c r="AQ316" s="77" t="s">
        <v>459</v>
      </c>
      <c r="AR316" s="77" t="s">
        <v>5953</v>
      </c>
      <c r="AS316" s="77" t="s">
        <v>5954</v>
      </c>
      <c r="AT316" s="77" t="s">
        <v>5944</v>
      </c>
      <c r="AU316" s="77"/>
      <c r="AV316" s="77" t="s">
        <v>5955</v>
      </c>
      <c r="AW316" s="77"/>
      <c r="AX316" s="77"/>
      <c r="AY316" s="77"/>
      <c r="AZ316" s="77"/>
      <c r="BA316" s="77">
        <v>84474538</v>
      </c>
      <c r="BB316" s="77" t="s">
        <v>113</v>
      </c>
      <c r="BC316" s="77" t="s">
        <v>324</v>
      </c>
      <c r="BD316" s="77" t="s">
        <v>1049</v>
      </c>
      <c r="BE316" s="77" t="s">
        <v>114</v>
      </c>
      <c r="BF316" s="77"/>
      <c r="BG316" s="77" t="s">
        <v>112</v>
      </c>
      <c r="BH316" s="77" t="s">
        <v>181</v>
      </c>
      <c r="BI316" s="77" t="s">
        <v>114</v>
      </c>
      <c r="BJ316" s="77"/>
      <c r="BK316" s="77" t="s">
        <v>201</v>
      </c>
      <c r="BL316" s="77"/>
      <c r="BM316" s="77" t="s">
        <v>115</v>
      </c>
      <c r="BN316" s="77" t="s">
        <v>141</v>
      </c>
    </row>
    <row r="317" spans="1:66">
      <c r="A317" s="77">
        <v>342</v>
      </c>
      <c r="B317" s="77" t="s">
        <v>84</v>
      </c>
      <c r="C317" s="77" t="s">
        <v>85</v>
      </c>
      <c r="D317" s="77" t="s">
        <v>5956</v>
      </c>
      <c r="E317" s="77" t="s">
        <v>5957</v>
      </c>
      <c r="F317" s="77" t="s">
        <v>2659</v>
      </c>
      <c r="G317" s="77" t="s">
        <v>5958</v>
      </c>
      <c r="H317" s="77" t="s">
        <v>5959</v>
      </c>
      <c r="I317" s="77" t="s">
        <v>5960</v>
      </c>
      <c r="J317" s="77"/>
      <c r="K317" s="77" t="s">
        <v>2857</v>
      </c>
      <c r="L317" s="77" t="s">
        <v>2663</v>
      </c>
      <c r="M317" s="77" t="s">
        <v>5961</v>
      </c>
      <c r="N317" s="77" t="s">
        <v>114</v>
      </c>
      <c r="O317" s="77" t="s">
        <v>2857</v>
      </c>
      <c r="P317" s="77" t="s">
        <v>5962</v>
      </c>
      <c r="Q317" s="77" t="s">
        <v>5963</v>
      </c>
      <c r="R317" s="77" t="s">
        <v>19</v>
      </c>
      <c r="S317" s="77" t="s">
        <v>5964</v>
      </c>
      <c r="T317" s="77" t="s">
        <v>126</v>
      </c>
      <c r="U317" s="77" t="s">
        <v>5965</v>
      </c>
      <c r="V317" s="77" t="s">
        <v>98</v>
      </c>
      <c r="W317" s="77" t="s">
        <v>2112</v>
      </c>
      <c r="X317" s="77" t="s">
        <v>129</v>
      </c>
      <c r="Y317" s="77" t="s">
        <v>5966</v>
      </c>
      <c r="Z317" s="77" t="s">
        <v>5967</v>
      </c>
      <c r="AA317" s="77" t="s">
        <v>5967</v>
      </c>
      <c r="AB317" s="77" t="s">
        <v>5963</v>
      </c>
      <c r="AC317" s="77">
        <v>5592424</v>
      </c>
      <c r="AD317" s="77" t="s">
        <v>19</v>
      </c>
      <c r="AE317" s="77" t="s">
        <v>5968</v>
      </c>
      <c r="AF317" s="77" t="s">
        <v>19</v>
      </c>
      <c r="AG317" s="77" t="s">
        <v>5969</v>
      </c>
      <c r="AH317" s="77" t="s">
        <v>5970</v>
      </c>
      <c r="AI317" s="77" t="s">
        <v>2119</v>
      </c>
      <c r="AJ317" s="77" t="s">
        <v>107</v>
      </c>
      <c r="AK317" s="77" t="s">
        <v>114</v>
      </c>
      <c r="AL317" s="77">
        <v>1999</v>
      </c>
      <c r="AM317" s="77"/>
      <c r="AN317" s="77" t="s">
        <v>114</v>
      </c>
      <c r="AO317" s="77" t="s">
        <v>274</v>
      </c>
      <c r="AP317" s="77" t="s">
        <v>275</v>
      </c>
      <c r="AQ317" s="77"/>
      <c r="AR317" s="77" t="s">
        <v>5971</v>
      </c>
      <c r="AS317" s="77"/>
      <c r="AT317" s="77" t="s">
        <v>5944</v>
      </c>
      <c r="AU317" s="77"/>
      <c r="AV317" s="77" t="s">
        <v>5972</v>
      </c>
      <c r="AW317" s="77"/>
      <c r="AX317" s="77" t="s">
        <v>5973</v>
      </c>
      <c r="AY317" s="77" t="s">
        <v>2413</v>
      </c>
      <c r="AZ317" s="77" t="s">
        <v>2122</v>
      </c>
      <c r="BA317" s="77">
        <v>84081772</v>
      </c>
      <c r="BB317" s="77" t="s">
        <v>181</v>
      </c>
      <c r="BC317" s="77" t="s">
        <v>135</v>
      </c>
      <c r="BD317" s="77" t="s">
        <v>5974</v>
      </c>
      <c r="BE317" s="77" t="s">
        <v>110</v>
      </c>
      <c r="BF317" s="77"/>
      <c r="BG317" s="77" t="s">
        <v>362</v>
      </c>
      <c r="BH317" s="77" t="s">
        <v>181</v>
      </c>
      <c r="BI317" s="77" t="s">
        <v>114</v>
      </c>
      <c r="BJ317" s="77"/>
      <c r="BK317" s="77"/>
      <c r="BL317" s="77">
        <v>110790136</v>
      </c>
      <c r="BM317" s="77" t="s">
        <v>140</v>
      </c>
      <c r="BN317" s="77" t="s">
        <v>2677</v>
      </c>
    </row>
    <row r="318" spans="1:66">
      <c r="A318" s="77">
        <v>343</v>
      </c>
      <c r="B318" s="77" t="s">
        <v>84</v>
      </c>
      <c r="C318" s="77" t="s">
        <v>85</v>
      </c>
      <c r="D318" s="77" t="s">
        <v>5956</v>
      </c>
      <c r="E318" s="77" t="s">
        <v>5957</v>
      </c>
      <c r="F318" s="77" t="s">
        <v>2659</v>
      </c>
      <c r="G318" s="77" t="s">
        <v>5958</v>
      </c>
      <c r="H318" s="77" t="s">
        <v>5959</v>
      </c>
      <c r="I318" s="77" t="s">
        <v>5960</v>
      </c>
      <c r="J318" s="77"/>
      <c r="K318" s="77" t="s">
        <v>2857</v>
      </c>
      <c r="L318" s="77" t="s">
        <v>2663</v>
      </c>
      <c r="M318" s="77" t="s">
        <v>5961</v>
      </c>
      <c r="N318" s="77" t="s">
        <v>114</v>
      </c>
      <c r="O318" s="77" t="s">
        <v>2857</v>
      </c>
      <c r="P318" s="77" t="s">
        <v>5962</v>
      </c>
      <c r="Q318" s="77" t="s">
        <v>5963</v>
      </c>
      <c r="R318" s="77" t="s">
        <v>19</v>
      </c>
      <c r="S318" s="77" t="s">
        <v>5964</v>
      </c>
      <c r="T318" s="77" t="s">
        <v>126</v>
      </c>
      <c r="U318" s="77" t="s">
        <v>5965</v>
      </c>
      <c r="V318" s="77" t="s">
        <v>98</v>
      </c>
      <c r="W318" s="77" t="s">
        <v>2112</v>
      </c>
      <c r="X318" s="77" t="s">
        <v>129</v>
      </c>
      <c r="Y318" s="77" t="s">
        <v>5966</v>
      </c>
      <c r="Z318" s="77" t="s">
        <v>5967</v>
      </c>
      <c r="AA318" s="77" t="s">
        <v>5967</v>
      </c>
      <c r="AB318" s="77" t="s">
        <v>5963</v>
      </c>
      <c r="AC318" s="77">
        <v>5592424</v>
      </c>
      <c r="AD318" s="77" t="s">
        <v>19</v>
      </c>
      <c r="AE318" s="77" t="s">
        <v>5968</v>
      </c>
      <c r="AF318" s="77" t="s">
        <v>19</v>
      </c>
      <c r="AG318" s="77" t="s">
        <v>5969</v>
      </c>
      <c r="AH318" s="77" t="s">
        <v>5975</v>
      </c>
      <c r="AI318" s="77" t="s">
        <v>5976</v>
      </c>
      <c r="AJ318" s="77" t="s">
        <v>107</v>
      </c>
      <c r="AK318" s="77" t="s">
        <v>114</v>
      </c>
      <c r="AL318" s="77">
        <v>1800</v>
      </c>
      <c r="AM318" s="77"/>
      <c r="AN318" s="77" t="s">
        <v>114</v>
      </c>
      <c r="AO318" s="77" t="s">
        <v>274</v>
      </c>
      <c r="AP318" s="77" t="s">
        <v>275</v>
      </c>
      <c r="AQ318" s="77"/>
      <c r="AR318" s="77" t="s">
        <v>5971</v>
      </c>
      <c r="AS318" s="77"/>
      <c r="AT318" s="77" t="s">
        <v>5944</v>
      </c>
      <c r="AU318" s="77"/>
      <c r="AV318" s="77" t="s">
        <v>5972</v>
      </c>
      <c r="AW318" s="77"/>
      <c r="AX318" s="77"/>
      <c r="AY318" s="77"/>
      <c r="AZ318" s="77"/>
      <c r="BA318" s="77">
        <v>84081772</v>
      </c>
      <c r="BB318" s="77" t="s">
        <v>113</v>
      </c>
      <c r="BC318" s="77" t="s">
        <v>135</v>
      </c>
      <c r="BD318" s="77" t="s">
        <v>5974</v>
      </c>
      <c r="BE318" s="77" t="s">
        <v>110</v>
      </c>
      <c r="BF318" s="77"/>
      <c r="BG318" s="77" t="s">
        <v>362</v>
      </c>
      <c r="BH318" s="77" t="s">
        <v>181</v>
      </c>
      <c r="BI318" s="77" t="s">
        <v>114</v>
      </c>
      <c r="BJ318" s="77"/>
      <c r="BK318" s="77"/>
      <c r="BL318" s="77">
        <v>110790136</v>
      </c>
      <c r="BM318" s="77" t="s">
        <v>140</v>
      </c>
      <c r="BN318" s="77" t="s">
        <v>2677</v>
      </c>
    </row>
    <row r="319" spans="1:66">
      <c r="A319" s="77">
        <v>344</v>
      </c>
      <c r="B319" s="77" t="s">
        <v>84</v>
      </c>
      <c r="C319" s="77" t="s">
        <v>85</v>
      </c>
      <c r="D319" s="77" t="s">
        <v>223</v>
      </c>
      <c r="E319" s="77" t="s">
        <v>5977</v>
      </c>
      <c r="F319" s="77" t="s">
        <v>2692</v>
      </c>
      <c r="G319" s="77" t="s">
        <v>5978</v>
      </c>
      <c r="H319" s="77" t="s">
        <v>5979</v>
      </c>
      <c r="I319" s="77" t="s">
        <v>114</v>
      </c>
      <c r="J319" s="77" t="s">
        <v>1107</v>
      </c>
      <c r="K319" s="77" t="s">
        <v>24</v>
      </c>
      <c r="L319" s="77" t="s">
        <v>2466</v>
      </c>
      <c r="M319" s="77" t="s">
        <v>2974</v>
      </c>
      <c r="N319" s="77" t="s">
        <v>114</v>
      </c>
      <c r="O319" s="77"/>
      <c r="P319" s="77"/>
      <c r="Q319" s="77" t="s">
        <v>5980</v>
      </c>
      <c r="R319" s="77" t="s">
        <v>24</v>
      </c>
      <c r="S319" s="77" t="s">
        <v>5981</v>
      </c>
      <c r="T319" s="77" t="s">
        <v>126</v>
      </c>
      <c r="U319" s="77" t="s">
        <v>5982</v>
      </c>
      <c r="V319" s="77" t="s">
        <v>312</v>
      </c>
      <c r="W319" s="77" t="s">
        <v>1039</v>
      </c>
      <c r="X319" s="77" t="s">
        <v>1177</v>
      </c>
      <c r="Y319" s="77" t="s">
        <v>515</v>
      </c>
      <c r="Z319" s="77" t="s">
        <v>1381</v>
      </c>
      <c r="AA319" s="77" t="s">
        <v>2889</v>
      </c>
      <c r="AB319" s="77" t="s">
        <v>5980</v>
      </c>
      <c r="AC319" s="77">
        <v>5592053</v>
      </c>
      <c r="AD319" s="77" t="s">
        <v>28</v>
      </c>
      <c r="AE319" s="77" t="s">
        <v>5983</v>
      </c>
      <c r="AF319" s="77" t="s">
        <v>24</v>
      </c>
      <c r="AG319" s="77" t="s">
        <v>5984</v>
      </c>
      <c r="AH319" s="77"/>
      <c r="AI319" s="77" t="s">
        <v>1049</v>
      </c>
      <c r="AJ319" s="77" t="s">
        <v>107</v>
      </c>
      <c r="AK319" s="77" t="s">
        <v>114</v>
      </c>
      <c r="AL319" s="77">
        <v>3090</v>
      </c>
      <c r="AM319" s="77"/>
      <c r="AN319" s="77" t="s">
        <v>114</v>
      </c>
      <c r="AO319" s="77" t="s">
        <v>2360</v>
      </c>
      <c r="AP319" s="77" t="s">
        <v>275</v>
      </c>
      <c r="AQ319" s="77"/>
      <c r="AR319" s="77" t="s">
        <v>5985</v>
      </c>
      <c r="AS319" s="77"/>
      <c r="AT319" s="77"/>
      <c r="AU319" s="77"/>
      <c r="AV319" s="77" t="s">
        <v>5986</v>
      </c>
      <c r="AW319" s="77"/>
      <c r="AX319" s="77"/>
      <c r="AY319" s="77"/>
      <c r="AZ319" s="77"/>
      <c r="BA319" s="77">
        <v>84460298</v>
      </c>
      <c r="BB319" s="77" t="s">
        <v>113</v>
      </c>
      <c r="BC319" s="77" t="s">
        <v>324</v>
      </c>
      <c r="BD319" s="77" t="s">
        <v>1049</v>
      </c>
      <c r="BE319" s="77" t="s">
        <v>114</v>
      </c>
      <c r="BF319" s="77"/>
      <c r="BG319" s="77" t="s">
        <v>362</v>
      </c>
      <c r="BH319" s="77" t="s">
        <v>113</v>
      </c>
      <c r="BI319" s="77" t="s">
        <v>114</v>
      </c>
      <c r="BJ319" s="77"/>
      <c r="BK319" s="77"/>
      <c r="BL319" s="77"/>
      <c r="BM319" s="77" t="s">
        <v>140</v>
      </c>
      <c r="BN319" s="77" t="s">
        <v>141</v>
      </c>
    </row>
    <row r="320" spans="1:66">
      <c r="A320" s="77">
        <v>345</v>
      </c>
      <c r="B320" s="77" t="s">
        <v>84</v>
      </c>
      <c r="C320" s="77" t="s">
        <v>85</v>
      </c>
      <c r="D320" s="77" t="s">
        <v>223</v>
      </c>
      <c r="E320" s="77" t="s">
        <v>5977</v>
      </c>
      <c r="F320" s="77" t="s">
        <v>2692</v>
      </c>
      <c r="G320" s="77" t="s">
        <v>5978</v>
      </c>
      <c r="H320" s="77" t="s">
        <v>5979</v>
      </c>
      <c r="I320" s="77" t="s">
        <v>114</v>
      </c>
      <c r="J320" s="77" t="s">
        <v>1107</v>
      </c>
      <c r="K320" s="77" t="s">
        <v>24</v>
      </c>
      <c r="L320" s="77" t="s">
        <v>2466</v>
      </c>
      <c r="M320" s="77" t="s">
        <v>2974</v>
      </c>
      <c r="N320" s="77" t="s">
        <v>114</v>
      </c>
      <c r="O320" s="77"/>
      <c r="P320" s="77"/>
      <c r="Q320" s="77" t="s">
        <v>5980</v>
      </c>
      <c r="R320" s="77" t="s">
        <v>24</v>
      </c>
      <c r="S320" s="77" t="s">
        <v>5981</v>
      </c>
      <c r="T320" s="77" t="s">
        <v>126</v>
      </c>
      <c r="U320" s="77" t="s">
        <v>5982</v>
      </c>
      <c r="V320" s="77" t="s">
        <v>312</v>
      </c>
      <c r="W320" s="77" t="s">
        <v>1039</v>
      </c>
      <c r="X320" s="77" t="s">
        <v>1177</v>
      </c>
      <c r="Y320" s="77" t="s">
        <v>515</v>
      </c>
      <c r="Z320" s="77" t="s">
        <v>1381</v>
      </c>
      <c r="AA320" s="77" t="s">
        <v>2889</v>
      </c>
      <c r="AB320" s="77" t="s">
        <v>5980</v>
      </c>
      <c r="AC320" s="77">
        <v>5592051</v>
      </c>
      <c r="AD320" s="77" t="s">
        <v>24</v>
      </c>
      <c r="AE320" s="77" t="s">
        <v>5983</v>
      </c>
      <c r="AF320" s="77" t="s">
        <v>24</v>
      </c>
      <c r="AG320" s="77" t="s">
        <v>5984</v>
      </c>
      <c r="AH320" s="77" t="s">
        <v>1096</v>
      </c>
      <c r="AI320" s="77" t="s">
        <v>1049</v>
      </c>
      <c r="AJ320" s="77" t="s">
        <v>107</v>
      </c>
      <c r="AK320" s="77" t="s">
        <v>114</v>
      </c>
      <c r="AL320" s="77">
        <v>3090</v>
      </c>
      <c r="AM320" s="77"/>
      <c r="AN320" s="77" t="s">
        <v>114</v>
      </c>
      <c r="AO320" s="77" t="s">
        <v>274</v>
      </c>
      <c r="AP320" s="77" t="s">
        <v>275</v>
      </c>
      <c r="AQ320" s="77" t="s">
        <v>276</v>
      </c>
      <c r="AR320" s="77" t="s">
        <v>5985</v>
      </c>
      <c r="AS320" s="77" t="s">
        <v>5987</v>
      </c>
      <c r="AT320" s="77" t="s">
        <v>5944</v>
      </c>
      <c r="AU320" s="77"/>
      <c r="AV320" s="77" t="s">
        <v>5986</v>
      </c>
      <c r="AW320" s="77"/>
      <c r="AX320" s="77"/>
      <c r="AY320" s="77"/>
      <c r="AZ320" s="77"/>
      <c r="BA320" s="77">
        <v>84460298</v>
      </c>
      <c r="BB320" s="77" t="s">
        <v>113</v>
      </c>
      <c r="BC320" s="77" t="s">
        <v>324</v>
      </c>
      <c r="BD320" s="77" t="s">
        <v>1049</v>
      </c>
      <c r="BE320" s="77" t="s">
        <v>114</v>
      </c>
      <c r="BF320" s="77"/>
      <c r="BG320" s="77" t="s">
        <v>362</v>
      </c>
      <c r="BH320" s="77" t="s">
        <v>181</v>
      </c>
      <c r="BI320" s="77" t="s">
        <v>114</v>
      </c>
      <c r="BJ320" s="77"/>
      <c r="BK320" s="77" t="s">
        <v>201</v>
      </c>
      <c r="BL320" s="77"/>
      <c r="BM320" s="77" t="s">
        <v>140</v>
      </c>
      <c r="BN320" s="77" t="s">
        <v>141</v>
      </c>
    </row>
    <row r="321" spans="1:66">
      <c r="A321" s="77">
        <v>346</v>
      </c>
      <c r="B321" s="77" t="s">
        <v>84</v>
      </c>
      <c r="C321" s="77" t="s">
        <v>85</v>
      </c>
      <c r="D321" s="77" t="s">
        <v>5988</v>
      </c>
      <c r="E321" s="77" t="s">
        <v>5989</v>
      </c>
      <c r="F321" s="77" t="s">
        <v>5990</v>
      </c>
      <c r="G321" s="77" t="s">
        <v>5991</v>
      </c>
      <c r="H321" s="77" t="s">
        <v>5992</v>
      </c>
      <c r="I321" s="77" t="s">
        <v>114</v>
      </c>
      <c r="J321" s="77" t="s">
        <v>91</v>
      </c>
      <c r="K321" s="77" t="s">
        <v>19</v>
      </c>
      <c r="L321" s="77" t="s">
        <v>2383</v>
      </c>
      <c r="M321" s="77" t="s">
        <v>2539</v>
      </c>
      <c r="N321" s="77" t="s">
        <v>114</v>
      </c>
      <c r="O321" s="77"/>
      <c r="P321" s="77"/>
      <c r="Q321" s="77" t="s">
        <v>5988</v>
      </c>
      <c r="R321" s="77" t="s">
        <v>19</v>
      </c>
      <c r="S321" s="77" t="s">
        <v>5993</v>
      </c>
      <c r="T321" s="77" t="s">
        <v>126</v>
      </c>
      <c r="U321" s="77" t="s">
        <v>5994</v>
      </c>
      <c r="V321" s="77" t="s">
        <v>98</v>
      </c>
      <c r="W321" s="77" t="s">
        <v>267</v>
      </c>
      <c r="X321" s="77" t="s">
        <v>91</v>
      </c>
      <c r="Y321" s="77" t="s">
        <v>5995</v>
      </c>
      <c r="Z321" s="77" t="s">
        <v>5996</v>
      </c>
      <c r="AA321" s="77" t="s">
        <v>4737</v>
      </c>
      <c r="AB321" s="77" t="s">
        <v>5988</v>
      </c>
      <c r="AC321" s="77">
        <v>5591806</v>
      </c>
      <c r="AD321" s="77" t="s">
        <v>19</v>
      </c>
      <c r="AE321" s="77" t="s">
        <v>5997</v>
      </c>
      <c r="AF321" s="77" t="s">
        <v>19</v>
      </c>
      <c r="AG321" s="77" t="s">
        <v>5998</v>
      </c>
      <c r="AH321" s="77" t="s">
        <v>272</v>
      </c>
      <c r="AI321" s="77" t="s">
        <v>273</v>
      </c>
      <c r="AJ321" s="77" t="s">
        <v>107</v>
      </c>
      <c r="AK321" s="77" t="s">
        <v>114</v>
      </c>
      <c r="AL321" s="77">
        <v>4980</v>
      </c>
      <c r="AM321" s="77"/>
      <c r="AN321" s="77" t="s">
        <v>114</v>
      </c>
      <c r="AO321" s="77" t="s">
        <v>274</v>
      </c>
      <c r="AP321" s="77" t="s">
        <v>275</v>
      </c>
      <c r="AQ321" s="77" t="s">
        <v>339</v>
      </c>
      <c r="AR321" s="77" t="s">
        <v>5999</v>
      </c>
      <c r="AS321" s="77" t="s">
        <v>6000</v>
      </c>
      <c r="AT321" s="77" t="s">
        <v>5944</v>
      </c>
      <c r="AU321" s="77"/>
      <c r="AV321" s="77" t="s">
        <v>6001</v>
      </c>
      <c r="AW321" s="77"/>
      <c r="AX321" s="77"/>
      <c r="AY321" s="77"/>
      <c r="AZ321" s="77"/>
      <c r="BA321" s="77">
        <v>84412085</v>
      </c>
      <c r="BB321" s="77" t="s">
        <v>113</v>
      </c>
      <c r="BC321" s="77" t="s">
        <v>324</v>
      </c>
      <c r="BD321" s="77" t="s">
        <v>273</v>
      </c>
      <c r="BE321" s="77" t="s">
        <v>114</v>
      </c>
      <c r="BF321" s="77"/>
      <c r="BG321" s="77" t="s">
        <v>362</v>
      </c>
      <c r="BH321" s="77" t="s">
        <v>181</v>
      </c>
      <c r="BI321" s="77" t="s">
        <v>114</v>
      </c>
      <c r="BJ321" s="77"/>
      <c r="BK321" s="77" t="s">
        <v>201</v>
      </c>
      <c r="BL321" s="77"/>
      <c r="BM321" s="77" t="s">
        <v>414</v>
      </c>
      <c r="BN321" s="77" t="s">
        <v>239</v>
      </c>
    </row>
    <row r="322" spans="1:66">
      <c r="A322" s="77">
        <v>347</v>
      </c>
      <c r="B322" s="77" t="s">
        <v>84</v>
      </c>
      <c r="C322" s="77" t="s">
        <v>85</v>
      </c>
      <c r="D322" s="77" t="s">
        <v>6002</v>
      </c>
      <c r="E322" s="77" t="s">
        <v>6003</v>
      </c>
      <c r="F322" s="77" t="s">
        <v>119</v>
      </c>
      <c r="G322" s="77" t="s">
        <v>6004</v>
      </c>
      <c r="H322" s="77" t="s">
        <v>6005</v>
      </c>
      <c r="I322" s="77" t="s">
        <v>114</v>
      </c>
      <c r="J322" s="77" t="s">
        <v>121</v>
      </c>
      <c r="K322" s="77" t="s">
        <v>19</v>
      </c>
      <c r="L322" s="77" t="s">
        <v>92</v>
      </c>
      <c r="M322" s="77" t="s">
        <v>2365</v>
      </c>
      <c r="N322" s="77" t="s">
        <v>6006</v>
      </c>
      <c r="O322" s="77"/>
      <c r="P322" s="77"/>
      <c r="Q322" s="77" t="s">
        <v>6002</v>
      </c>
      <c r="R322" s="77" t="s">
        <v>19</v>
      </c>
      <c r="S322" s="77" t="s">
        <v>6007</v>
      </c>
      <c r="T322" s="77" t="s">
        <v>126</v>
      </c>
      <c r="U322" s="77" t="s">
        <v>6008</v>
      </c>
      <c r="V322" s="77" t="s">
        <v>98</v>
      </c>
      <c r="W322" s="77" t="s">
        <v>1039</v>
      </c>
      <c r="X322" s="77" t="s">
        <v>191</v>
      </c>
      <c r="Y322" s="77" t="s">
        <v>130</v>
      </c>
      <c r="Z322" s="77" t="s">
        <v>131</v>
      </c>
      <c r="AA322" s="77" t="s">
        <v>132</v>
      </c>
      <c r="AB322" s="77" t="s">
        <v>6002</v>
      </c>
      <c r="AC322" s="77">
        <v>5554589</v>
      </c>
      <c r="AD322" s="77" t="s">
        <v>19</v>
      </c>
      <c r="AE322" s="77" t="s">
        <v>6009</v>
      </c>
      <c r="AF322" s="77" t="s">
        <v>19</v>
      </c>
      <c r="AG322" s="77" t="s">
        <v>6010</v>
      </c>
      <c r="AH322" s="77" t="s">
        <v>1154</v>
      </c>
      <c r="AI322" s="77" t="s">
        <v>1155</v>
      </c>
      <c r="AJ322" s="77" t="s">
        <v>107</v>
      </c>
      <c r="AK322" s="77" t="s">
        <v>114</v>
      </c>
      <c r="AL322" s="77">
        <v>19800</v>
      </c>
      <c r="AM322" s="77"/>
      <c r="AN322" s="77" t="s">
        <v>6006</v>
      </c>
      <c r="AO322" s="77" t="s">
        <v>274</v>
      </c>
      <c r="AP322" s="77" t="s">
        <v>275</v>
      </c>
      <c r="AQ322" s="77" t="s">
        <v>276</v>
      </c>
      <c r="AR322" s="77" t="s">
        <v>6011</v>
      </c>
      <c r="AS322" s="77" t="s">
        <v>6012</v>
      </c>
      <c r="AT322" s="77" t="s">
        <v>5944</v>
      </c>
      <c r="AU322" s="77"/>
      <c r="AV322" s="77" t="s">
        <v>6013</v>
      </c>
      <c r="AW322" s="77"/>
      <c r="AX322" s="77"/>
      <c r="AY322" s="77"/>
      <c r="AZ322" s="77"/>
      <c r="BA322" s="77">
        <v>84069912</v>
      </c>
      <c r="BB322" s="77" t="s">
        <v>113</v>
      </c>
      <c r="BC322" s="77" t="s">
        <v>324</v>
      </c>
      <c r="BD322" s="77" t="s">
        <v>1049</v>
      </c>
      <c r="BE322" s="77" t="s">
        <v>114</v>
      </c>
      <c r="BF322" s="77"/>
      <c r="BG322" s="77" t="s">
        <v>139</v>
      </c>
      <c r="BH322" s="77" t="s">
        <v>181</v>
      </c>
      <c r="BI322" s="77" t="s">
        <v>114</v>
      </c>
      <c r="BJ322" s="77"/>
      <c r="BK322" s="77" t="s">
        <v>201</v>
      </c>
      <c r="BL322" s="77"/>
      <c r="BM322" s="77" t="s">
        <v>115</v>
      </c>
      <c r="BN322" s="77" t="s">
        <v>141</v>
      </c>
    </row>
    <row r="323" spans="1:66">
      <c r="A323" s="77">
        <v>348</v>
      </c>
      <c r="B323" s="77" t="s">
        <v>84</v>
      </c>
      <c r="C323" s="77" t="s">
        <v>85</v>
      </c>
      <c r="D323" s="77" t="s">
        <v>6014</v>
      </c>
      <c r="E323" s="77" t="s">
        <v>6015</v>
      </c>
      <c r="F323" s="77" t="s">
        <v>2595</v>
      </c>
      <c r="G323" s="77" t="s">
        <v>6016</v>
      </c>
      <c r="H323" s="77" t="s">
        <v>6017</v>
      </c>
      <c r="I323" s="77" t="s">
        <v>2962</v>
      </c>
      <c r="J323" s="77" t="s">
        <v>174</v>
      </c>
      <c r="K323" s="77" t="s">
        <v>2595</v>
      </c>
      <c r="L323" s="77" t="s">
        <v>2479</v>
      </c>
      <c r="M323" s="77" t="s">
        <v>2779</v>
      </c>
      <c r="N323" s="77" t="s">
        <v>114</v>
      </c>
      <c r="O323" s="77" t="s">
        <v>2595</v>
      </c>
      <c r="P323" s="77" t="s">
        <v>6018</v>
      </c>
      <c r="Q323" s="77" t="s">
        <v>6019</v>
      </c>
      <c r="R323" s="77" t="s">
        <v>19</v>
      </c>
      <c r="S323" s="77" t="s">
        <v>6020</v>
      </c>
      <c r="T323" s="77" t="s">
        <v>126</v>
      </c>
      <c r="U323" s="77" t="s">
        <v>6021</v>
      </c>
      <c r="V323" s="77" t="s">
        <v>98</v>
      </c>
      <c r="W323" s="77" t="s">
        <v>267</v>
      </c>
      <c r="X323" s="77" t="s">
        <v>174</v>
      </c>
      <c r="Y323" s="77" t="s">
        <v>1194</v>
      </c>
      <c r="Z323" s="77" t="s">
        <v>516</v>
      </c>
      <c r="AA323" s="77" t="s">
        <v>2889</v>
      </c>
      <c r="AB323" s="77" t="s">
        <v>6019</v>
      </c>
      <c r="AC323" s="77">
        <v>5554223</v>
      </c>
      <c r="AD323" s="77" t="s">
        <v>19</v>
      </c>
      <c r="AE323" s="77" t="s">
        <v>6022</v>
      </c>
      <c r="AF323" s="77" t="s">
        <v>19</v>
      </c>
      <c r="AG323" s="77" t="s">
        <v>6022</v>
      </c>
      <c r="AH323" s="77" t="s">
        <v>2256</v>
      </c>
      <c r="AI323" s="77" t="s">
        <v>273</v>
      </c>
      <c r="AJ323" s="77" t="s">
        <v>107</v>
      </c>
      <c r="AK323" s="77" t="s">
        <v>114</v>
      </c>
      <c r="AL323" s="77">
        <v>6180</v>
      </c>
      <c r="AM323" s="77"/>
      <c r="AN323" s="77" t="s">
        <v>114</v>
      </c>
      <c r="AO323" s="77" t="s">
        <v>274</v>
      </c>
      <c r="AP323" s="77" t="s">
        <v>275</v>
      </c>
      <c r="AQ323" s="77" t="s">
        <v>276</v>
      </c>
      <c r="AR323" s="77" t="s">
        <v>6023</v>
      </c>
      <c r="AS323" s="77" t="s">
        <v>6024</v>
      </c>
      <c r="AT323" s="77" t="s">
        <v>5944</v>
      </c>
      <c r="AU323" s="77"/>
      <c r="AV323" s="77" t="s">
        <v>6025</v>
      </c>
      <c r="AW323" s="77"/>
      <c r="AX323" s="77"/>
      <c r="AY323" s="77"/>
      <c r="AZ323" s="77"/>
      <c r="BA323" s="77">
        <v>83552022</v>
      </c>
      <c r="BB323" s="77" t="s">
        <v>113</v>
      </c>
      <c r="BC323" s="77" t="s">
        <v>324</v>
      </c>
      <c r="BD323" s="77" t="s">
        <v>273</v>
      </c>
      <c r="BE323" s="77" t="s">
        <v>114</v>
      </c>
      <c r="BF323" s="77"/>
      <c r="BG323" s="77" t="s">
        <v>112</v>
      </c>
      <c r="BH323" s="77" t="s">
        <v>181</v>
      </c>
      <c r="BI323" s="77" t="s">
        <v>114</v>
      </c>
      <c r="BJ323" s="77"/>
      <c r="BK323" s="77" t="s">
        <v>201</v>
      </c>
      <c r="BL323" s="77"/>
      <c r="BM323" s="77" t="s">
        <v>115</v>
      </c>
      <c r="BN323" s="77"/>
    </row>
    <row r="324" spans="1:66">
      <c r="A324" s="77">
        <v>349</v>
      </c>
      <c r="B324" s="77" t="s">
        <v>84</v>
      </c>
      <c r="C324" s="77" t="s">
        <v>85</v>
      </c>
      <c r="D324" s="77" t="s">
        <v>6026</v>
      </c>
      <c r="E324" s="77" t="s">
        <v>6027</v>
      </c>
      <c r="F324" s="77" t="s">
        <v>2935</v>
      </c>
      <c r="G324" s="77" t="s">
        <v>6028</v>
      </c>
      <c r="H324" s="77" t="s">
        <v>6029</v>
      </c>
      <c r="I324" s="77"/>
      <c r="J324" s="77" t="s">
        <v>129</v>
      </c>
      <c r="K324" s="77" t="s">
        <v>35</v>
      </c>
      <c r="L324" s="77" t="s">
        <v>92</v>
      </c>
      <c r="M324" s="77" t="s">
        <v>93</v>
      </c>
      <c r="N324" s="77" t="s">
        <v>2938</v>
      </c>
      <c r="O324" s="77"/>
      <c r="P324" s="77"/>
      <c r="Q324" s="77" t="s">
        <v>6026</v>
      </c>
      <c r="R324" s="77" t="s">
        <v>35</v>
      </c>
      <c r="S324" s="77" t="s">
        <v>6030</v>
      </c>
      <c r="T324" s="77" t="s">
        <v>96</v>
      </c>
      <c r="U324" s="77" t="s">
        <v>6031</v>
      </c>
      <c r="V324" s="77" t="s">
        <v>98</v>
      </c>
      <c r="W324" s="77" t="s">
        <v>1039</v>
      </c>
      <c r="X324" s="77" t="s">
        <v>129</v>
      </c>
      <c r="Y324" s="77" t="s">
        <v>1367</v>
      </c>
      <c r="Z324" s="77" t="s">
        <v>1534</v>
      </c>
      <c r="AA324" s="77" t="s">
        <v>1535</v>
      </c>
      <c r="AB324" s="77" t="s">
        <v>6026</v>
      </c>
      <c r="AC324" s="77">
        <v>5617774</v>
      </c>
      <c r="AD324" s="77" t="s">
        <v>35</v>
      </c>
      <c r="AE324" s="77" t="s">
        <v>6032</v>
      </c>
      <c r="AF324" s="77" t="s">
        <v>35</v>
      </c>
      <c r="AG324" s="77" t="s">
        <v>6033</v>
      </c>
      <c r="AH324" s="77" t="s">
        <v>1154</v>
      </c>
      <c r="AI324" s="77" t="s">
        <v>1155</v>
      </c>
      <c r="AJ324" s="77" t="s">
        <v>107</v>
      </c>
      <c r="AK324" s="77" t="s">
        <v>114</v>
      </c>
      <c r="AL324" s="77">
        <v>19800</v>
      </c>
      <c r="AM324" s="77" t="s">
        <v>299</v>
      </c>
      <c r="AN324" s="77" t="s">
        <v>2935</v>
      </c>
      <c r="AO324" s="77" t="s">
        <v>300</v>
      </c>
      <c r="AP324" s="77" t="s">
        <v>275</v>
      </c>
      <c r="AQ324" s="77" t="s">
        <v>459</v>
      </c>
      <c r="AR324" s="77" t="s">
        <v>6034</v>
      </c>
      <c r="AS324" s="77" t="s">
        <v>6035</v>
      </c>
      <c r="AT324" s="77" t="s">
        <v>6036</v>
      </c>
      <c r="AU324" s="77"/>
      <c r="AV324" s="77" t="s">
        <v>6037</v>
      </c>
      <c r="AW324" s="77"/>
      <c r="AX324" s="77"/>
      <c r="AY324" s="77"/>
      <c r="AZ324" s="77"/>
      <c r="BA324" s="77">
        <v>56485010</v>
      </c>
      <c r="BB324" s="77" t="s">
        <v>113</v>
      </c>
      <c r="BC324" s="77" t="s">
        <v>324</v>
      </c>
      <c r="BD324" s="77" t="s">
        <v>1049</v>
      </c>
      <c r="BE324" s="77" t="s">
        <v>114</v>
      </c>
      <c r="BF324" s="77"/>
      <c r="BG324" s="77" t="s">
        <v>112</v>
      </c>
      <c r="BH324" s="77" t="s">
        <v>181</v>
      </c>
      <c r="BI324" s="77" t="s">
        <v>114</v>
      </c>
      <c r="BJ324" s="77"/>
      <c r="BK324" s="77" t="s">
        <v>201</v>
      </c>
      <c r="BL324" s="77"/>
      <c r="BM324" s="77" t="s">
        <v>140</v>
      </c>
      <c r="BN324" s="77" t="s">
        <v>93</v>
      </c>
    </row>
    <row r="325" spans="1:66">
      <c r="A325" s="77">
        <v>350</v>
      </c>
      <c r="B325" s="77" t="s">
        <v>84</v>
      </c>
      <c r="C325" s="77" t="s">
        <v>85</v>
      </c>
      <c r="D325" s="77"/>
      <c r="E325" s="77" t="s">
        <v>6038</v>
      </c>
      <c r="F325" s="77"/>
      <c r="G325" s="77" t="s">
        <v>6039</v>
      </c>
      <c r="H325" s="77" t="s">
        <v>6040</v>
      </c>
      <c r="I325" s="77"/>
      <c r="J325" s="77" t="s">
        <v>174</v>
      </c>
      <c r="K325" s="77" t="s">
        <v>26</v>
      </c>
      <c r="L325" s="77" t="s">
        <v>92</v>
      </c>
      <c r="M325" s="77" t="s">
        <v>93</v>
      </c>
      <c r="N325" s="77"/>
      <c r="O325" s="77"/>
      <c r="P325" s="77"/>
      <c r="Q325" s="77" t="s">
        <v>6041</v>
      </c>
      <c r="R325" s="77" t="s">
        <v>26</v>
      </c>
      <c r="S325" s="77" t="s">
        <v>6042</v>
      </c>
      <c r="T325" s="77" t="s">
        <v>96</v>
      </c>
      <c r="U325" s="77" t="s">
        <v>6043</v>
      </c>
      <c r="V325" s="77" t="s">
        <v>98</v>
      </c>
      <c r="W325" s="77" t="s">
        <v>405</v>
      </c>
      <c r="X325" s="77" t="s">
        <v>174</v>
      </c>
      <c r="Y325" s="77" t="s">
        <v>705</v>
      </c>
      <c r="Z325" s="77" t="s">
        <v>1534</v>
      </c>
      <c r="AA325" s="77" t="s">
        <v>3382</v>
      </c>
      <c r="AB325" s="77" t="s">
        <v>6041</v>
      </c>
      <c r="AC325" s="77">
        <v>5591553</v>
      </c>
      <c r="AD325" s="77" t="s">
        <v>26</v>
      </c>
      <c r="AE325" s="77" t="s">
        <v>6044</v>
      </c>
      <c r="AF325" s="77" t="s">
        <v>26</v>
      </c>
      <c r="AG325" s="77" t="s">
        <v>6045</v>
      </c>
      <c r="AH325" s="77" t="s">
        <v>2256</v>
      </c>
      <c r="AI325" s="77" t="s">
        <v>273</v>
      </c>
      <c r="AJ325" s="77" t="s">
        <v>107</v>
      </c>
      <c r="AK325" s="77" t="s">
        <v>114</v>
      </c>
      <c r="AL325" s="77">
        <v>6180</v>
      </c>
      <c r="AM325" s="77" t="s">
        <v>1227</v>
      </c>
      <c r="AN325" s="77" t="s">
        <v>114</v>
      </c>
      <c r="AO325" s="77" t="s">
        <v>300</v>
      </c>
      <c r="AP325" s="77" t="s">
        <v>275</v>
      </c>
      <c r="AQ325" s="77" t="s">
        <v>276</v>
      </c>
      <c r="AR325" s="77" t="s">
        <v>6046</v>
      </c>
      <c r="AS325" s="77" t="s">
        <v>6047</v>
      </c>
      <c r="AT325" s="77" t="s">
        <v>6036</v>
      </c>
      <c r="AU325" s="77"/>
      <c r="AV325" s="77" t="s">
        <v>6048</v>
      </c>
      <c r="AW325" s="77"/>
      <c r="AX325" s="77"/>
      <c r="AY325" s="77"/>
      <c r="AZ325" s="77"/>
      <c r="BA325" s="77">
        <v>74852982</v>
      </c>
      <c r="BB325" s="77" t="s">
        <v>113</v>
      </c>
      <c r="BC325" s="77" t="s">
        <v>324</v>
      </c>
      <c r="BD325" s="77" t="s">
        <v>6049</v>
      </c>
      <c r="BE325" s="77" t="s">
        <v>114</v>
      </c>
      <c r="BF325" s="77"/>
      <c r="BG325" s="77" t="s">
        <v>362</v>
      </c>
      <c r="BH325" s="77" t="s">
        <v>181</v>
      </c>
      <c r="BI325" s="77" t="s">
        <v>114</v>
      </c>
      <c r="BJ325" s="77"/>
      <c r="BK325" s="77" t="s">
        <v>201</v>
      </c>
      <c r="BL325" s="77"/>
      <c r="BM325" s="77" t="s">
        <v>140</v>
      </c>
      <c r="BN325" s="77"/>
    </row>
    <row r="326" spans="1:66">
      <c r="A326" s="77">
        <v>351</v>
      </c>
      <c r="B326" s="77" t="s">
        <v>84</v>
      </c>
      <c r="C326" s="77" t="s">
        <v>85</v>
      </c>
      <c r="D326" s="77" t="s">
        <v>2657</v>
      </c>
      <c r="E326" s="77" t="s">
        <v>6050</v>
      </c>
      <c r="F326" s="77" t="s">
        <v>432</v>
      </c>
      <c r="G326" s="77" t="s">
        <v>6051</v>
      </c>
      <c r="H326" s="77" t="s">
        <v>6052</v>
      </c>
      <c r="I326" s="77"/>
      <c r="J326" s="77" t="s">
        <v>1086</v>
      </c>
      <c r="K326" s="77" t="s">
        <v>22</v>
      </c>
      <c r="L326" s="77" t="s">
        <v>2352</v>
      </c>
      <c r="M326" s="77" t="s">
        <v>2352</v>
      </c>
      <c r="N326" s="77" t="s">
        <v>114</v>
      </c>
      <c r="O326" s="77"/>
      <c r="P326" s="77"/>
      <c r="Q326" s="77" t="s">
        <v>6053</v>
      </c>
      <c r="R326" s="77" t="s">
        <v>920</v>
      </c>
      <c r="S326" s="77" t="s">
        <v>6054</v>
      </c>
      <c r="T326" s="77" t="s">
        <v>126</v>
      </c>
      <c r="U326" s="77" t="s">
        <v>6055</v>
      </c>
      <c r="V326" s="77" t="s">
        <v>98</v>
      </c>
      <c r="W326" s="77" t="s">
        <v>1039</v>
      </c>
      <c r="X326" s="77" t="s">
        <v>1086</v>
      </c>
      <c r="Y326" s="77" t="s">
        <v>152</v>
      </c>
      <c r="Z326" s="77" t="s">
        <v>5154</v>
      </c>
      <c r="AA326" s="77" t="s">
        <v>5155</v>
      </c>
      <c r="AB326" s="77" t="s">
        <v>6053</v>
      </c>
      <c r="AC326" s="77">
        <v>5554182</v>
      </c>
      <c r="AD326" s="77" t="s">
        <v>22</v>
      </c>
      <c r="AE326" s="77" t="s">
        <v>6056</v>
      </c>
      <c r="AF326" s="77" t="s">
        <v>920</v>
      </c>
      <c r="AG326" s="77" t="s">
        <v>6057</v>
      </c>
      <c r="AH326" s="77"/>
      <c r="AI326" s="77" t="s">
        <v>1049</v>
      </c>
      <c r="AJ326" s="77" t="s">
        <v>107</v>
      </c>
      <c r="AK326" s="77" t="s">
        <v>114</v>
      </c>
      <c r="AL326" s="77">
        <v>2840</v>
      </c>
      <c r="AM326" s="77"/>
      <c r="AN326" s="77" t="s">
        <v>114</v>
      </c>
      <c r="AO326" s="77" t="s">
        <v>2360</v>
      </c>
      <c r="AP326" s="77" t="s">
        <v>275</v>
      </c>
      <c r="AQ326" s="77"/>
      <c r="AR326" s="77" t="s">
        <v>6058</v>
      </c>
      <c r="AS326" s="77"/>
      <c r="AT326" s="77"/>
      <c r="AU326" s="77"/>
      <c r="AV326" s="77" t="s">
        <v>6059</v>
      </c>
      <c r="AW326" s="77"/>
      <c r="AX326" s="77"/>
      <c r="AY326" s="77"/>
      <c r="AZ326" s="77"/>
      <c r="BA326" s="77">
        <v>84452335</v>
      </c>
      <c r="BB326" s="77" t="s">
        <v>113</v>
      </c>
      <c r="BC326" s="77" t="s">
        <v>324</v>
      </c>
      <c r="BD326" s="77" t="s">
        <v>1049</v>
      </c>
      <c r="BE326" s="77" t="s">
        <v>114</v>
      </c>
      <c r="BF326" s="77"/>
      <c r="BG326" s="77" t="s">
        <v>112</v>
      </c>
      <c r="BH326" s="77" t="s">
        <v>113</v>
      </c>
      <c r="BI326" s="77" t="s">
        <v>114</v>
      </c>
      <c r="BJ326" s="77"/>
      <c r="BK326" s="77"/>
      <c r="BL326" s="77"/>
      <c r="BM326" s="77" t="s">
        <v>140</v>
      </c>
      <c r="BN326" s="77" t="s">
        <v>448</v>
      </c>
    </row>
    <row r="327" spans="1:66">
      <c r="A327" s="77">
        <v>352</v>
      </c>
      <c r="B327" s="77" t="s">
        <v>84</v>
      </c>
      <c r="C327" s="77" t="s">
        <v>85</v>
      </c>
      <c r="D327" s="77" t="s">
        <v>6060</v>
      </c>
      <c r="E327" s="77" t="s">
        <v>6061</v>
      </c>
      <c r="F327" s="77" t="s">
        <v>432</v>
      </c>
      <c r="G327" s="77" t="s">
        <v>6062</v>
      </c>
      <c r="H327" s="77" t="s">
        <v>6063</v>
      </c>
      <c r="I327" s="77"/>
      <c r="J327" s="77" t="s">
        <v>129</v>
      </c>
      <c r="K327" s="77" t="s">
        <v>29</v>
      </c>
      <c r="L327" s="77" t="s">
        <v>2479</v>
      </c>
      <c r="M327" s="77" t="s">
        <v>2523</v>
      </c>
      <c r="N327" s="77" t="s">
        <v>114</v>
      </c>
      <c r="O327" s="77"/>
      <c r="P327" s="77"/>
      <c r="Q327" s="77" t="s">
        <v>6064</v>
      </c>
      <c r="R327" s="77" t="s">
        <v>29</v>
      </c>
      <c r="S327" s="77" t="s">
        <v>6065</v>
      </c>
      <c r="T327" s="77" t="s">
        <v>126</v>
      </c>
      <c r="U327" s="77" t="s">
        <v>6066</v>
      </c>
      <c r="V327" s="77" t="s">
        <v>312</v>
      </c>
      <c r="W327" s="77" t="s">
        <v>267</v>
      </c>
      <c r="X327" s="77" t="s">
        <v>129</v>
      </c>
      <c r="Y327" s="77" t="s">
        <v>355</v>
      </c>
      <c r="Z327" s="77" t="s">
        <v>3786</v>
      </c>
      <c r="AA327" s="77" t="s">
        <v>3787</v>
      </c>
      <c r="AB327" s="77" t="s">
        <v>6064</v>
      </c>
      <c r="AC327" s="77">
        <v>5553947</v>
      </c>
      <c r="AD327" s="77" t="s">
        <v>29</v>
      </c>
      <c r="AE327" s="77" t="s">
        <v>6067</v>
      </c>
      <c r="AF327" s="77" t="s">
        <v>29</v>
      </c>
      <c r="AG327" s="77" t="s">
        <v>6067</v>
      </c>
      <c r="AH327" s="77" t="s">
        <v>272</v>
      </c>
      <c r="AI327" s="77" t="s">
        <v>273</v>
      </c>
      <c r="AJ327" s="77" t="s">
        <v>107</v>
      </c>
      <c r="AK327" s="77" t="s">
        <v>114</v>
      </c>
      <c r="AL327" s="77">
        <v>5680</v>
      </c>
      <c r="AM327" s="77"/>
      <c r="AN327" s="77" t="s">
        <v>114</v>
      </c>
      <c r="AO327" s="77" t="s">
        <v>274</v>
      </c>
      <c r="AP327" s="77" t="s">
        <v>275</v>
      </c>
      <c r="AQ327" s="77" t="s">
        <v>276</v>
      </c>
      <c r="AR327" s="77" t="s">
        <v>6068</v>
      </c>
      <c r="AS327" s="77" t="s">
        <v>6069</v>
      </c>
      <c r="AT327" s="77" t="s">
        <v>6036</v>
      </c>
      <c r="AU327" s="77"/>
      <c r="AV327" s="77" t="s">
        <v>6070</v>
      </c>
      <c r="AW327" s="77"/>
      <c r="AX327" s="77"/>
      <c r="AY327" s="77"/>
      <c r="AZ327" s="77"/>
      <c r="BA327" s="77">
        <v>56568895</v>
      </c>
      <c r="BB327" s="77" t="s">
        <v>113</v>
      </c>
      <c r="BC327" s="77" t="s">
        <v>324</v>
      </c>
      <c r="BD327" s="77" t="s">
        <v>273</v>
      </c>
      <c r="BE327" s="77" t="s">
        <v>114</v>
      </c>
      <c r="BF327" s="77"/>
      <c r="BG327" s="77" t="s">
        <v>362</v>
      </c>
      <c r="BH327" s="77" t="s">
        <v>181</v>
      </c>
      <c r="BI327" s="77" t="s">
        <v>114</v>
      </c>
      <c r="BJ327" s="77"/>
      <c r="BK327" s="77" t="s">
        <v>201</v>
      </c>
      <c r="BL327" s="77"/>
      <c r="BM327" s="77" t="s">
        <v>140</v>
      </c>
      <c r="BN327" s="77" t="s">
        <v>448</v>
      </c>
    </row>
    <row r="328" spans="1:66">
      <c r="A328" s="77">
        <v>353</v>
      </c>
      <c r="B328" s="77" t="s">
        <v>84</v>
      </c>
      <c r="C328" s="77" t="s">
        <v>85</v>
      </c>
      <c r="D328" s="77" t="s">
        <v>6071</v>
      </c>
      <c r="E328" s="77" t="s">
        <v>6072</v>
      </c>
      <c r="F328" s="77" t="s">
        <v>451</v>
      </c>
      <c r="G328" s="77" t="s">
        <v>6073</v>
      </c>
      <c r="H328" s="77" t="s">
        <v>6074</v>
      </c>
      <c r="I328" s="77" t="s">
        <v>114</v>
      </c>
      <c r="J328" s="77" t="s">
        <v>121</v>
      </c>
      <c r="K328" s="77" t="s">
        <v>28</v>
      </c>
      <c r="L328" s="77" t="s">
        <v>92</v>
      </c>
      <c r="M328" s="77" t="s">
        <v>2365</v>
      </c>
      <c r="N328" s="77" t="s">
        <v>6075</v>
      </c>
      <c r="O328" s="77"/>
      <c r="P328" s="77"/>
      <c r="Q328" s="77" t="s">
        <v>6076</v>
      </c>
      <c r="R328" s="77" t="s">
        <v>28</v>
      </c>
      <c r="S328" s="77" t="s">
        <v>6077</v>
      </c>
      <c r="T328" s="77" t="s">
        <v>126</v>
      </c>
      <c r="U328" s="77" t="s">
        <v>6078</v>
      </c>
      <c r="V328" s="77" t="s">
        <v>312</v>
      </c>
      <c r="W328" s="77" t="s">
        <v>267</v>
      </c>
      <c r="X328" s="77" t="s">
        <v>174</v>
      </c>
      <c r="Y328" s="77" t="s">
        <v>555</v>
      </c>
      <c r="Z328" s="77" t="s">
        <v>1151</v>
      </c>
      <c r="AA328" s="77" t="s">
        <v>1152</v>
      </c>
      <c r="AB328" s="77" t="s">
        <v>6076</v>
      </c>
      <c r="AC328" s="77">
        <v>5618778</v>
      </c>
      <c r="AD328" s="77" t="s">
        <v>28</v>
      </c>
      <c r="AE328" s="77" t="s">
        <v>6079</v>
      </c>
      <c r="AF328" s="77" t="s">
        <v>28</v>
      </c>
      <c r="AG328" s="77" t="s">
        <v>6080</v>
      </c>
      <c r="AH328" s="77" t="s">
        <v>1096</v>
      </c>
      <c r="AI328" s="77" t="s">
        <v>1049</v>
      </c>
      <c r="AJ328" s="77" t="s">
        <v>107</v>
      </c>
      <c r="AK328" s="77" t="s">
        <v>114</v>
      </c>
      <c r="AL328" s="77">
        <v>6180</v>
      </c>
      <c r="AM328" s="77"/>
      <c r="AN328" s="77" t="s">
        <v>6075</v>
      </c>
      <c r="AO328" s="77" t="s">
        <v>274</v>
      </c>
      <c r="AP328" s="77" t="s">
        <v>275</v>
      </c>
      <c r="AQ328" s="77" t="s">
        <v>276</v>
      </c>
      <c r="AR328" s="77" t="s">
        <v>6081</v>
      </c>
      <c r="AS328" s="77" t="s">
        <v>6082</v>
      </c>
      <c r="AT328" s="77" t="s">
        <v>6083</v>
      </c>
      <c r="AU328" s="77"/>
      <c r="AV328" s="77" t="s">
        <v>6084</v>
      </c>
      <c r="AW328" s="77"/>
      <c r="AX328" s="77"/>
      <c r="AY328" s="77"/>
      <c r="AZ328" s="77"/>
      <c r="BA328" s="77">
        <v>74482463</v>
      </c>
      <c r="BB328" s="77" t="s">
        <v>113</v>
      </c>
      <c r="BC328" s="77" t="s">
        <v>324</v>
      </c>
      <c r="BD328" s="77" t="s">
        <v>273</v>
      </c>
      <c r="BE328" s="77" t="s">
        <v>114</v>
      </c>
      <c r="BF328" s="77"/>
      <c r="BG328" s="77" t="s">
        <v>362</v>
      </c>
      <c r="BH328" s="77" t="s">
        <v>181</v>
      </c>
      <c r="BI328" s="77" t="s">
        <v>114</v>
      </c>
      <c r="BJ328" s="77"/>
      <c r="BK328" s="77" t="s">
        <v>201</v>
      </c>
      <c r="BL328" s="77"/>
      <c r="BM328" s="77" t="s">
        <v>140</v>
      </c>
      <c r="BN328" s="77" t="s">
        <v>141</v>
      </c>
    </row>
    <row r="329" spans="1:66">
      <c r="A329" s="77">
        <v>354</v>
      </c>
      <c r="B329" s="77" t="s">
        <v>84</v>
      </c>
      <c r="C329" s="77" t="s">
        <v>85</v>
      </c>
      <c r="D329" s="77" t="s">
        <v>6085</v>
      </c>
      <c r="E329" s="77" t="s">
        <v>6086</v>
      </c>
      <c r="F329" s="77" t="s">
        <v>3127</v>
      </c>
      <c r="G329" s="77" t="s">
        <v>6087</v>
      </c>
      <c r="H329" s="77" t="s">
        <v>6088</v>
      </c>
      <c r="I329" s="77" t="s">
        <v>6089</v>
      </c>
      <c r="J329" s="77"/>
      <c r="K329" s="77" t="s">
        <v>26</v>
      </c>
      <c r="L329" s="77" t="s">
        <v>3131</v>
      </c>
      <c r="M329" s="77" t="s">
        <v>3132</v>
      </c>
      <c r="N329" s="77" t="s">
        <v>114</v>
      </c>
      <c r="O329" s="77"/>
      <c r="P329" s="77"/>
      <c r="Q329" s="77" t="s">
        <v>6090</v>
      </c>
      <c r="R329" s="77" t="s">
        <v>26</v>
      </c>
      <c r="S329" s="77" t="s">
        <v>6091</v>
      </c>
      <c r="T329" s="77" t="s">
        <v>126</v>
      </c>
      <c r="U329" s="77" t="s">
        <v>6092</v>
      </c>
      <c r="V329" s="77" t="s">
        <v>312</v>
      </c>
      <c r="W329" s="77" t="s">
        <v>1039</v>
      </c>
      <c r="X329" s="77" t="s">
        <v>129</v>
      </c>
      <c r="Y329" s="77" t="s">
        <v>960</v>
      </c>
      <c r="Z329" s="77" t="s">
        <v>153</v>
      </c>
      <c r="AA329" s="77" t="s">
        <v>6093</v>
      </c>
      <c r="AB329" s="77" t="s">
        <v>6090</v>
      </c>
      <c r="AC329" s="77">
        <v>5617276</v>
      </c>
      <c r="AD329" s="77" t="s">
        <v>26</v>
      </c>
      <c r="AE329" s="77" t="s">
        <v>6094</v>
      </c>
      <c r="AF329" s="77" t="s">
        <v>26</v>
      </c>
      <c r="AG329" s="77" t="s">
        <v>6095</v>
      </c>
      <c r="AH329" s="77" t="s">
        <v>1128</v>
      </c>
      <c r="AI329" s="77" t="s">
        <v>1049</v>
      </c>
      <c r="AJ329" s="77" t="s">
        <v>107</v>
      </c>
      <c r="AK329" s="77" t="s">
        <v>114</v>
      </c>
      <c r="AL329" s="77">
        <v>5680</v>
      </c>
      <c r="AM329" s="77"/>
      <c r="AN329" s="77" t="s">
        <v>114</v>
      </c>
      <c r="AO329" s="77" t="s">
        <v>274</v>
      </c>
      <c r="AP329" s="77" t="s">
        <v>275</v>
      </c>
      <c r="AQ329" s="77" t="s">
        <v>276</v>
      </c>
      <c r="AR329" s="77" t="s">
        <v>6096</v>
      </c>
      <c r="AS329" s="77" t="s">
        <v>6097</v>
      </c>
      <c r="AT329" s="77" t="s">
        <v>6083</v>
      </c>
      <c r="AU329" s="77"/>
      <c r="AV329" s="77" t="s">
        <v>6098</v>
      </c>
      <c r="AW329" s="77"/>
      <c r="AX329" s="77"/>
      <c r="AY329" s="77"/>
      <c r="AZ329" s="77"/>
      <c r="BA329" s="77">
        <v>56349525</v>
      </c>
      <c r="BB329" s="77" t="s">
        <v>113</v>
      </c>
      <c r="BC329" s="77" t="s">
        <v>324</v>
      </c>
      <c r="BD329" s="77" t="s">
        <v>1049</v>
      </c>
      <c r="BE329" s="77" t="s">
        <v>114</v>
      </c>
      <c r="BF329" s="77"/>
      <c r="BG329" s="77" t="s">
        <v>139</v>
      </c>
      <c r="BH329" s="77" t="s">
        <v>181</v>
      </c>
      <c r="BI329" s="77" t="s">
        <v>114</v>
      </c>
      <c r="BJ329" s="77"/>
      <c r="BK329" s="77" t="s">
        <v>201</v>
      </c>
      <c r="BL329" s="77"/>
      <c r="BM329" s="77" t="s">
        <v>140</v>
      </c>
      <c r="BN329" s="77" t="s">
        <v>2805</v>
      </c>
    </row>
    <row r="330" spans="1:66">
      <c r="A330" s="77">
        <v>355</v>
      </c>
      <c r="B330" s="77" t="s">
        <v>84</v>
      </c>
      <c r="C330" s="77" t="s">
        <v>85</v>
      </c>
      <c r="D330" s="77" t="s">
        <v>6099</v>
      </c>
      <c r="E330" s="77" t="s">
        <v>6100</v>
      </c>
      <c r="F330" s="77" t="s">
        <v>2519</v>
      </c>
      <c r="G330" s="77" t="s">
        <v>6101</v>
      </c>
      <c r="H330" s="77" t="s">
        <v>6102</v>
      </c>
      <c r="I330" s="77" t="s">
        <v>5101</v>
      </c>
      <c r="J330" s="77"/>
      <c r="K330" s="77" t="s">
        <v>2778</v>
      </c>
      <c r="L330" s="77" t="s">
        <v>2479</v>
      </c>
      <c r="M330" s="77" t="s">
        <v>2480</v>
      </c>
      <c r="N330" s="77" t="s">
        <v>114</v>
      </c>
      <c r="O330" s="77" t="s">
        <v>2778</v>
      </c>
      <c r="P330" s="77" t="s">
        <v>6103</v>
      </c>
      <c r="Q330" s="77" t="s">
        <v>6104</v>
      </c>
      <c r="R330" s="77" t="s">
        <v>22</v>
      </c>
      <c r="S330" s="77" t="s">
        <v>6105</v>
      </c>
      <c r="T330" s="77" t="s">
        <v>126</v>
      </c>
      <c r="U330" s="77" t="s">
        <v>6106</v>
      </c>
      <c r="V330" s="77" t="s">
        <v>98</v>
      </c>
      <c r="W330" s="77" t="s">
        <v>267</v>
      </c>
      <c r="X330" s="77" t="s">
        <v>174</v>
      </c>
      <c r="Y330" s="77" t="s">
        <v>4397</v>
      </c>
      <c r="Z330" s="77" t="s">
        <v>6107</v>
      </c>
      <c r="AA330" s="77" t="s">
        <v>6108</v>
      </c>
      <c r="AB330" s="77" t="s">
        <v>6104</v>
      </c>
      <c r="AC330" s="77">
        <v>5590188</v>
      </c>
      <c r="AD330" s="77" t="s">
        <v>22</v>
      </c>
      <c r="AE330" s="77" t="s">
        <v>6109</v>
      </c>
      <c r="AF330" s="77" t="s">
        <v>22</v>
      </c>
      <c r="AG330" s="77" t="s">
        <v>6109</v>
      </c>
      <c r="AH330" s="77" t="s">
        <v>272</v>
      </c>
      <c r="AI330" s="77" t="s">
        <v>273</v>
      </c>
      <c r="AJ330" s="77" t="s">
        <v>107</v>
      </c>
      <c r="AK330" s="77" t="s">
        <v>114</v>
      </c>
      <c r="AL330" s="77">
        <v>5680</v>
      </c>
      <c r="AM330" s="77"/>
      <c r="AN330" s="77" t="s">
        <v>114</v>
      </c>
      <c r="AO330" s="77" t="s">
        <v>274</v>
      </c>
      <c r="AP330" s="77" t="s">
        <v>275</v>
      </c>
      <c r="AQ330" s="77" t="s">
        <v>276</v>
      </c>
      <c r="AR330" s="77" t="s">
        <v>6110</v>
      </c>
      <c r="AS330" s="77" t="s">
        <v>6111</v>
      </c>
      <c r="AT330" s="77" t="s">
        <v>6083</v>
      </c>
      <c r="AU330" s="77"/>
      <c r="AV330" s="77" t="s">
        <v>6112</v>
      </c>
      <c r="AW330" s="77"/>
      <c r="AX330" s="77"/>
      <c r="AY330" s="77"/>
      <c r="AZ330" s="77"/>
      <c r="BA330" s="77">
        <v>84348979</v>
      </c>
      <c r="BB330" s="77" t="s">
        <v>113</v>
      </c>
      <c r="BC330" s="77" t="s">
        <v>324</v>
      </c>
      <c r="BD330" s="77" t="s">
        <v>273</v>
      </c>
      <c r="BE330" s="77" t="s">
        <v>114</v>
      </c>
      <c r="BF330" s="77"/>
      <c r="BG330" s="77" t="s">
        <v>362</v>
      </c>
      <c r="BH330" s="77" t="s">
        <v>181</v>
      </c>
      <c r="BI330" s="77" t="s">
        <v>114</v>
      </c>
      <c r="BJ330" s="77"/>
      <c r="BK330" s="77" t="s">
        <v>201</v>
      </c>
      <c r="BL330" s="77"/>
      <c r="BM330" s="77" t="s">
        <v>115</v>
      </c>
      <c r="BN330" s="77" t="s">
        <v>2533</v>
      </c>
    </row>
    <row r="331" spans="1:66">
      <c r="A331" s="77">
        <v>356</v>
      </c>
      <c r="B331" s="77" t="s">
        <v>84</v>
      </c>
      <c r="C331" s="77" t="s">
        <v>85</v>
      </c>
      <c r="D331" s="77" t="s">
        <v>6113</v>
      </c>
      <c r="E331" s="77" t="s">
        <v>6114</v>
      </c>
      <c r="F331" s="77" t="s">
        <v>2519</v>
      </c>
      <c r="G331" s="77" t="s">
        <v>6115</v>
      </c>
      <c r="H331" s="77" t="s">
        <v>6116</v>
      </c>
      <c r="I331" s="77" t="s">
        <v>6117</v>
      </c>
      <c r="J331" s="77"/>
      <c r="K331" s="77" t="s">
        <v>2778</v>
      </c>
      <c r="L331" s="77" t="s">
        <v>2479</v>
      </c>
      <c r="M331" s="77" t="s">
        <v>2779</v>
      </c>
      <c r="N331" s="77" t="s">
        <v>114</v>
      </c>
      <c r="O331" s="77" t="s">
        <v>2778</v>
      </c>
      <c r="P331" s="77" t="s">
        <v>6118</v>
      </c>
      <c r="Q331" s="77" t="s">
        <v>6119</v>
      </c>
      <c r="R331" s="77" t="s">
        <v>28</v>
      </c>
      <c r="S331" s="77" t="s">
        <v>6120</v>
      </c>
      <c r="T331" s="77" t="s">
        <v>126</v>
      </c>
      <c r="U331" s="77" t="s">
        <v>6121</v>
      </c>
      <c r="V331" s="77" t="s">
        <v>98</v>
      </c>
      <c r="W331" s="77" t="s">
        <v>1039</v>
      </c>
      <c r="X331" s="77" t="s">
        <v>91</v>
      </c>
      <c r="Y331" s="77" t="s">
        <v>6122</v>
      </c>
      <c r="Z331" s="77" t="s">
        <v>6123</v>
      </c>
      <c r="AA331" s="77" t="s">
        <v>6124</v>
      </c>
      <c r="AB331" s="77" t="s">
        <v>6119</v>
      </c>
      <c r="AC331" s="77">
        <v>5616839</v>
      </c>
      <c r="AD331" s="77" t="s">
        <v>28</v>
      </c>
      <c r="AE331" s="77" t="s">
        <v>6125</v>
      </c>
      <c r="AF331" s="77" t="s">
        <v>28</v>
      </c>
      <c r="AG331" s="77" t="s">
        <v>6126</v>
      </c>
      <c r="AH331" s="77" t="s">
        <v>1128</v>
      </c>
      <c r="AI331" s="77" t="s">
        <v>1049</v>
      </c>
      <c r="AJ331" s="77" t="s">
        <v>107</v>
      </c>
      <c r="AK331" s="77" t="s">
        <v>114</v>
      </c>
      <c r="AL331" s="77">
        <v>5680</v>
      </c>
      <c r="AM331" s="77"/>
      <c r="AN331" s="77" t="s">
        <v>114</v>
      </c>
      <c r="AO331" s="77" t="s">
        <v>274</v>
      </c>
      <c r="AP331" s="77" t="s">
        <v>275</v>
      </c>
      <c r="AQ331" s="77" t="s">
        <v>276</v>
      </c>
      <c r="AR331" s="77" t="s">
        <v>6127</v>
      </c>
      <c r="AS331" s="77" t="s">
        <v>6128</v>
      </c>
      <c r="AT331" s="77" t="s">
        <v>6129</v>
      </c>
      <c r="AU331" s="77"/>
      <c r="AV331" s="77" t="s">
        <v>6130</v>
      </c>
      <c r="AW331" s="77"/>
      <c r="AX331" s="77"/>
      <c r="AY331" s="77"/>
      <c r="AZ331" s="77"/>
      <c r="BA331" s="77">
        <v>83523316</v>
      </c>
      <c r="BB331" s="77" t="s">
        <v>113</v>
      </c>
      <c r="BC331" s="77" t="s">
        <v>324</v>
      </c>
      <c r="BD331" s="77" t="s">
        <v>1049</v>
      </c>
      <c r="BE331" s="77" t="s">
        <v>114</v>
      </c>
      <c r="BF331" s="77"/>
      <c r="BG331" s="77" t="s">
        <v>112</v>
      </c>
      <c r="BH331" s="77" t="s">
        <v>181</v>
      </c>
      <c r="BI331" s="77" t="s">
        <v>114</v>
      </c>
      <c r="BJ331" s="77"/>
      <c r="BK331" s="77" t="s">
        <v>201</v>
      </c>
      <c r="BL331" s="77"/>
      <c r="BM331" s="77" t="s">
        <v>115</v>
      </c>
      <c r="BN331" s="77" t="s">
        <v>2919</v>
      </c>
    </row>
    <row r="332" spans="1:66">
      <c r="A332" s="77">
        <v>357</v>
      </c>
      <c r="B332" s="77" t="s">
        <v>84</v>
      </c>
      <c r="C332" s="77" t="s">
        <v>85</v>
      </c>
      <c r="D332" s="77" t="s">
        <v>435</v>
      </c>
      <c r="E332" s="77" t="s">
        <v>6131</v>
      </c>
      <c r="F332" s="77" t="s">
        <v>328</v>
      </c>
      <c r="G332" s="77" t="s">
        <v>6132</v>
      </c>
      <c r="H332" s="77" t="s">
        <v>6133</v>
      </c>
      <c r="I332" s="77" t="s">
        <v>114</v>
      </c>
      <c r="J332" s="77" t="s">
        <v>129</v>
      </c>
      <c r="K332" s="77" t="s">
        <v>19</v>
      </c>
      <c r="L332" s="77" t="s">
        <v>2466</v>
      </c>
      <c r="M332" s="77" t="s">
        <v>2467</v>
      </c>
      <c r="N332" s="77"/>
      <c r="O332" s="77"/>
      <c r="P332" s="77"/>
      <c r="Q332" s="77" t="s">
        <v>6134</v>
      </c>
      <c r="R332" s="77" t="s">
        <v>19</v>
      </c>
      <c r="S332" s="77" t="s">
        <v>6135</v>
      </c>
      <c r="T332" s="77" t="s">
        <v>126</v>
      </c>
      <c r="U332" s="77" t="s">
        <v>6136</v>
      </c>
      <c r="V332" s="77" t="s">
        <v>98</v>
      </c>
      <c r="W332" s="77" t="s">
        <v>267</v>
      </c>
      <c r="X332" s="77" t="s">
        <v>129</v>
      </c>
      <c r="Y332" s="77" t="s">
        <v>6137</v>
      </c>
      <c r="Z332" s="77" t="s">
        <v>495</v>
      </c>
      <c r="AA332" s="77" t="s">
        <v>1276</v>
      </c>
      <c r="AB332" s="77" t="s">
        <v>6134</v>
      </c>
      <c r="AC332" s="77">
        <v>5616695</v>
      </c>
      <c r="AD332" s="77" t="s">
        <v>19</v>
      </c>
      <c r="AE332" s="77" t="s">
        <v>6138</v>
      </c>
      <c r="AF332" s="77" t="s">
        <v>19</v>
      </c>
      <c r="AG332" s="77" t="s">
        <v>6138</v>
      </c>
      <c r="AH332" s="77" t="s">
        <v>272</v>
      </c>
      <c r="AI332" s="77" t="s">
        <v>273</v>
      </c>
      <c r="AJ332" s="77" t="s">
        <v>107</v>
      </c>
      <c r="AK332" s="77" t="s">
        <v>114</v>
      </c>
      <c r="AL332" s="77">
        <v>5680</v>
      </c>
      <c r="AM332" s="77"/>
      <c r="AN332" s="77" t="s">
        <v>114</v>
      </c>
      <c r="AO332" s="77" t="s">
        <v>274</v>
      </c>
      <c r="AP332" s="77" t="s">
        <v>275</v>
      </c>
      <c r="AQ332" s="77" t="s">
        <v>499</v>
      </c>
      <c r="AR332" s="77" t="s">
        <v>6139</v>
      </c>
      <c r="AS332" s="77" t="s">
        <v>6140</v>
      </c>
      <c r="AT332" s="77" t="s">
        <v>6129</v>
      </c>
      <c r="AU332" s="77"/>
      <c r="AV332" s="77" t="s">
        <v>6141</v>
      </c>
      <c r="AW332" s="77"/>
      <c r="AX332" s="77"/>
      <c r="AY332" s="77"/>
      <c r="AZ332" s="77"/>
      <c r="BA332" s="77">
        <v>61090880</v>
      </c>
      <c r="BB332" s="77" t="s">
        <v>113</v>
      </c>
      <c r="BC332" s="77" t="s">
        <v>324</v>
      </c>
      <c r="BD332" s="77" t="s">
        <v>273</v>
      </c>
      <c r="BE332" s="77" t="s">
        <v>114</v>
      </c>
      <c r="BF332" s="77"/>
      <c r="BG332" s="77" t="s">
        <v>362</v>
      </c>
      <c r="BH332" s="77" t="s">
        <v>181</v>
      </c>
      <c r="BI332" s="77" t="s">
        <v>114</v>
      </c>
      <c r="BJ332" s="77"/>
      <c r="BK332" s="77" t="s">
        <v>201</v>
      </c>
      <c r="BL332" s="77"/>
      <c r="BM332" s="77" t="s">
        <v>380</v>
      </c>
      <c r="BN332" s="77" t="s">
        <v>141</v>
      </c>
    </row>
    <row r="333" spans="1:66">
      <c r="A333" s="77">
        <v>358</v>
      </c>
      <c r="B333" s="77" t="s">
        <v>84</v>
      </c>
      <c r="C333" s="77" t="s">
        <v>85</v>
      </c>
      <c r="D333" s="77" t="s">
        <v>6142</v>
      </c>
      <c r="E333" s="77" t="s">
        <v>6143</v>
      </c>
      <c r="F333" s="77" t="s">
        <v>2581</v>
      </c>
      <c r="G333" s="77" t="s">
        <v>6144</v>
      </c>
      <c r="H333" s="77" t="s">
        <v>6145</v>
      </c>
      <c r="I333" s="77"/>
      <c r="J333" s="77" t="s">
        <v>191</v>
      </c>
      <c r="K333" s="77" t="s">
        <v>22</v>
      </c>
      <c r="L333" s="77" t="s">
        <v>92</v>
      </c>
      <c r="M333" s="77" t="s">
        <v>93</v>
      </c>
      <c r="N333" s="77" t="s">
        <v>2584</v>
      </c>
      <c r="O333" s="77"/>
      <c r="P333" s="77"/>
      <c r="Q333" s="77" t="s">
        <v>6142</v>
      </c>
      <c r="R333" s="77" t="s">
        <v>22</v>
      </c>
      <c r="S333" s="77" t="s">
        <v>6146</v>
      </c>
      <c r="T333" s="77" t="s">
        <v>96</v>
      </c>
      <c r="U333" s="77" t="s">
        <v>6147</v>
      </c>
      <c r="V333" s="77" t="s">
        <v>98</v>
      </c>
      <c r="W333" s="77" t="s">
        <v>267</v>
      </c>
      <c r="X333" s="77" t="s">
        <v>191</v>
      </c>
      <c r="Y333" s="77" t="s">
        <v>167</v>
      </c>
      <c r="Z333" s="77" t="s">
        <v>168</v>
      </c>
      <c r="AA333" s="77" t="s">
        <v>6148</v>
      </c>
      <c r="AB333" s="77" t="s">
        <v>6142</v>
      </c>
      <c r="AC333" s="77">
        <v>5616535</v>
      </c>
      <c r="AD333" s="77" t="s">
        <v>22</v>
      </c>
      <c r="AE333" s="77" t="s">
        <v>6149</v>
      </c>
      <c r="AF333" s="77" t="s">
        <v>22</v>
      </c>
      <c r="AG333" s="77" t="s">
        <v>6149</v>
      </c>
      <c r="AH333" s="77" t="s">
        <v>2256</v>
      </c>
      <c r="AI333" s="77" t="s">
        <v>273</v>
      </c>
      <c r="AJ333" s="77" t="s">
        <v>107</v>
      </c>
      <c r="AK333" s="77" t="s">
        <v>114</v>
      </c>
      <c r="AL333" s="77">
        <v>6180</v>
      </c>
      <c r="AM333" s="77" t="s">
        <v>299</v>
      </c>
      <c r="AN333" s="77" t="s">
        <v>2581</v>
      </c>
      <c r="AO333" s="77" t="s">
        <v>300</v>
      </c>
      <c r="AP333" s="77" t="s">
        <v>275</v>
      </c>
      <c r="AQ333" s="77" t="s">
        <v>276</v>
      </c>
      <c r="AR333" s="77" t="s">
        <v>6150</v>
      </c>
      <c r="AS333" s="77" t="s">
        <v>6151</v>
      </c>
      <c r="AT333" s="77" t="s">
        <v>6129</v>
      </c>
      <c r="AU333" s="77"/>
      <c r="AV333" s="77" t="s">
        <v>6152</v>
      </c>
      <c r="AW333" s="77"/>
      <c r="AX333" s="77"/>
      <c r="AY333" s="77"/>
      <c r="AZ333" s="77"/>
      <c r="BA333" s="77">
        <v>62795921</v>
      </c>
      <c r="BB333" s="77" t="s">
        <v>113</v>
      </c>
      <c r="BC333" s="77" t="s">
        <v>324</v>
      </c>
      <c r="BD333" s="77" t="s">
        <v>273</v>
      </c>
      <c r="BE333" s="77" t="s">
        <v>114</v>
      </c>
      <c r="BF333" s="77"/>
      <c r="BG333" s="77" t="s">
        <v>139</v>
      </c>
      <c r="BH333" s="77" t="s">
        <v>181</v>
      </c>
      <c r="BI333" s="77" t="s">
        <v>114</v>
      </c>
      <c r="BJ333" s="77"/>
      <c r="BK333" s="77" t="s">
        <v>201</v>
      </c>
      <c r="BL333" s="77"/>
      <c r="BM333" s="77" t="s">
        <v>140</v>
      </c>
      <c r="BN333" s="77" t="s">
        <v>93</v>
      </c>
    </row>
    <row r="334" spans="1:66">
      <c r="A334" s="77">
        <v>359</v>
      </c>
      <c r="B334" s="77" t="s">
        <v>84</v>
      </c>
      <c r="C334" s="77" t="s">
        <v>85</v>
      </c>
      <c r="D334" s="77" t="s">
        <v>6153</v>
      </c>
      <c r="E334" s="77" t="s">
        <v>6154</v>
      </c>
      <c r="F334" s="77" t="s">
        <v>328</v>
      </c>
      <c r="G334" s="77" t="s">
        <v>6155</v>
      </c>
      <c r="H334" s="77" t="s">
        <v>6156</v>
      </c>
      <c r="I334" s="77" t="s">
        <v>114</v>
      </c>
      <c r="J334" s="77" t="s">
        <v>129</v>
      </c>
      <c r="K334" s="77" t="s">
        <v>19</v>
      </c>
      <c r="L334" s="77" t="s">
        <v>92</v>
      </c>
      <c r="M334" s="77" t="s">
        <v>2365</v>
      </c>
      <c r="N334" s="77" t="s">
        <v>6157</v>
      </c>
      <c r="O334" s="77"/>
      <c r="P334" s="77"/>
      <c r="Q334" s="77" t="s">
        <v>6153</v>
      </c>
      <c r="R334" s="77" t="s">
        <v>19</v>
      </c>
      <c r="S334" s="77" t="s">
        <v>6158</v>
      </c>
      <c r="T334" s="77" t="s">
        <v>126</v>
      </c>
      <c r="U334" s="77" t="s">
        <v>6159</v>
      </c>
      <c r="V334" s="77" t="s">
        <v>98</v>
      </c>
      <c r="W334" s="77" t="s">
        <v>1039</v>
      </c>
      <c r="X334" s="77" t="s">
        <v>129</v>
      </c>
      <c r="Y334" s="77" t="s">
        <v>1367</v>
      </c>
      <c r="Z334" s="77" t="s">
        <v>2511</v>
      </c>
      <c r="AA334" s="77" t="s">
        <v>441</v>
      </c>
      <c r="AB334" s="77" t="s">
        <v>6153</v>
      </c>
      <c r="AC334" s="77">
        <v>5616351</v>
      </c>
      <c r="AD334" s="77" t="s">
        <v>19</v>
      </c>
      <c r="AE334" s="77" t="s">
        <v>6160</v>
      </c>
      <c r="AF334" s="77" t="s">
        <v>19</v>
      </c>
      <c r="AG334" s="77" t="s">
        <v>6160</v>
      </c>
      <c r="AH334" s="77" t="s">
        <v>1128</v>
      </c>
      <c r="AI334" s="77" t="s">
        <v>1049</v>
      </c>
      <c r="AJ334" s="77" t="s">
        <v>107</v>
      </c>
      <c r="AK334" s="77" t="s">
        <v>114</v>
      </c>
      <c r="AL334" s="77">
        <v>5680</v>
      </c>
      <c r="AM334" s="77"/>
      <c r="AN334" s="77" t="s">
        <v>6157</v>
      </c>
      <c r="AO334" s="77" t="s">
        <v>274</v>
      </c>
      <c r="AP334" s="77" t="s">
        <v>275</v>
      </c>
      <c r="AQ334" s="77" t="s">
        <v>499</v>
      </c>
      <c r="AR334" s="77" t="s">
        <v>6161</v>
      </c>
      <c r="AS334" s="77" t="s">
        <v>6162</v>
      </c>
      <c r="AT334" s="77" t="s">
        <v>6129</v>
      </c>
      <c r="AU334" s="77"/>
      <c r="AV334" s="77" t="s">
        <v>6163</v>
      </c>
      <c r="AW334" s="77"/>
      <c r="AX334" s="77"/>
      <c r="AY334" s="77"/>
      <c r="AZ334" s="77"/>
      <c r="BA334" s="77">
        <v>84326413</v>
      </c>
      <c r="BB334" s="77" t="s">
        <v>113</v>
      </c>
      <c r="BC334" s="77" t="s">
        <v>324</v>
      </c>
      <c r="BD334" s="77" t="s">
        <v>1049</v>
      </c>
      <c r="BE334" s="77" t="s">
        <v>114</v>
      </c>
      <c r="BF334" s="77"/>
      <c r="BG334" s="77" t="s">
        <v>112</v>
      </c>
      <c r="BH334" s="77" t="s">
        <v>181</v>
      </c>
      <c r="BI334" s="77" t="s">
        <v>114</v>
      </c>
      <c r="BJ334" s="77"/>
      <c r="BK334" s="77" t="s">
        <v>201</v>
      </c>
      <c r="BL334" s="77"/>
      <c r="BM334" s="77" t="s">
        <v>140</v>
      </c>
      <c r="BN334" s="77" t="s">
        <v>141</v>
      </c>
    </row>
    <row r="335" spans="1:66">
      <c r="A335" s="77">
        <v>360</v>
      </c>
      <c r="B335" s="77" t="s">
        <v>84</v>
      </c>
      <c r="C335" s="77" t="s">
        <v>85</v>
      </c>
      <c r="D335" s="77" t="s">
        <v>6164</v>
      </c>
      <c r="E335" s="77" t="s">
        <v>6165</v>
      </c>
      <c r="F335" s="77" t="s">
        <v>2659</v>
      </c>
      <c r="G335" s="77" t="s">
        <v>6166</v>
      </c>
      <c r="H335" s="77" t="s">
        <v>6167</v>
      </c>
      <c r="I335" s="77" t="s">
        <v>6168</v>
      </c>
      <c r="J335" s="77" t="s">
        <v>174</v>
      </c>
      <c r="K335" s="77" t="s">
        <v>2326</v>
      </c>
      <c r="L335" s="77" t="s">
        <v>2479</v>
      </c>
      <c r="M335" s="77" t="s">
        <v>2599</v>
      </c>
      <c r="N335" s="77" t="s">
        <v>114</v>
      </c>
      <c r="O335" s="77" t="s">
        <v>2326</v>
      </c>
      <c r="P335" s="77" t="s">
        <v>6169</v>
      </c>
      <c r="Q335" s="77" t="s">
        <v>6164</v>
      </c>
      <c r="R335" s="77" t="s">
        <v>28</v>
      </c>
      <c r="S335" s="77" t="s">
        <v>6170</v>
      </c>
      <c r="T335" s="77" t="s">
        <v>126</v>
      </c>
      <c r="U335" s="77" t="s">
        <v>6171</v>
      </c>
      <c r="V335" s="77" t="s">
        <v>98</v>
      </c>
      <c r="W335" s="77" t="s">
        <v>267</v>
      </c>
      <c r="X335" s="77" t="s">
        <v>174</v>
      </c>
      <c r="Y335" s="77" t="s">
        <v>6172</v>
      </c>
      <c r="Z335" s="77" t="s">
        <v>6173</v>
      </c>
      <c r="AA335" s="77" t="s">
        <v>6174</v>
      </c>
      <c r="AB335" s="77" t="s">
        <v>6164</v>
      </c>
      <c r="AC335" s="77">
        <v>5589336</v>
      </c>
      <c r="AD335" s="77" t="s">
        <v>28</v>
      </c>
      <c r="AE335" s="77" t="s">
        <v>6175</v>
      </c>
      <c r="AF335" s="77" t="s">
        <v>28</v>
      </c>
      <c r="AG335" s="77" t="s">
        <v>6175</v>
      </c>
      <c r="AH335" s="77" t="s">
        <v>272</v>
      </c>
      <c r="AI335" s="77" t="s">
        <v>273</v>
      </c>
      <c r="AJ335" s="77" t="s">
        <v>107</v>
      </c>
      <c r="AK335" s="77" t="s">
        <v>114</v>
      </c>
      <c r="AL335" s="77">
        <v>5680</v>
      </c>
      <c r="AM335" s="77"/>
      <c r="AN335" s="77" t="s">
        <v>114</v>
      </c>
      <c r="AO335" s="77" t="s">
        <v>274</v>
      </c>
      <c r="AP335" s="77" t="s">
        <v>275</v>
      </c>
      <c r="AQ335" s="77" t="s">
        <v>276</v>
      </c>
      <c r="AR335" s="77" t="s">
        <v>6176</v>
      </c>
      <c r="AS335" s="77" t="s">
        <v>6177</v>
      </c>
      <c r="AT335" s="77" t="s">
        <v>6129</v>
      </c>
      <c r="AU335" s="77"/>
      <c r="AV335" s="77" t="s">
        <v>6178</v>
      </c>
      <c r="AW335" s="77"/>
      <c r="AX335" s="77"/>
      <c r="AY335" s="77"/>
      <c r="AZ335" s="77"/>
      <c r="BA335" s="77">
        <v>56247697</v>
      </c>
      <c r="BB335" s="77" t="s">
        <v>113</v>
      </c>
      <c r="BC335" s="77" t="s">
        <v>324</v>
      </c>
      <c r="BD335" s="77" t="s">
        <v>273</v>
      </c>
      <c r="BE335" s="77" t="s">
        <v>114</v>
      </c>
      <c r="BF335" s="77"/>
      <c r="BG335" s="77" t="s">
        <v>1117</v>
      </c>
      <c r="BH335" s="77" t="s">
        <v>181</v>
      </c>
      <c r="BI335" s="77" t="s">
        <v>114</v>
      </c>
      <c r="BJ335" s="77"/>
      <c r="BK335" s="77" t="s">
        <v>201</v>
      </c>
      <c r="BL335" s="77"/>
      <c r="BM335" s="77" t="s">
        <v>380</v>
      </c>
      <c r="BN335" s="77" t="s">
        <v>6179</v>
      </c>
    </row>
    <row r="336" spans="1:66">
      <c r="A336" s="77">
        <v>361</v>
      </c>
      <c r="B336" s="77" t="s">
        <v>84</v>
      </c>
      <c r="C336" s="77" t="s">
        <v>85</v>
      </c>
      <c r="D336" s="77" t="s">
        <v>6180</v>
      </c>
      <c r="E336" s="77" t="s">
        <v>4109</v>
      </c>
      <c r="F336" s="77" t="s">
        <v>328</v>
      </c>
      <c r="G336" s="77" t="s">
        <v>4110</v>
      </c>
      <c r="H336" s="77" t="s">
        <v>4111</v>
      </c>
      <c r="I336" s="77" t="s">
        <v>114</v>
      </c>
      <c r="J336" s="77" t="s">
        <v>174</v>
      </c>
      <c r="K336" s="77" t="s">
        <v>28</v>
      </c>
      <c r="L336" s="77" t="s">
        <v>92</v>
      </c>
      <c r="M336" s="77" t="s">
        <v>2365</v>
      </c>
      <c r="N336" s="77" t="s">
        <v>4116</v>
      </c>
      <c r="O336" s="77"/>
      <c r="P336" s="77"/>
      <c r="Q336" s="77" t="s">
        <v>4112</v>
      </c>
      <c r="R336" s="77" t="s">
        <v>28</v>
      </c>
      <c r="S336" s="77" t="s">
        <v>6181</v>
      </c>
      <c r="T336" s="77" t="s">
        <v>126</v>
      </c>
      <c r="U336" s="77" t="s">
        <v>6182</v>
      </c>
      <c r="V336" s="77" t="s">
        <v>312</v>
      </c>
      <c r="W336" s="77" t="s">
        <v>267</v>
      </c>
      <c r="X336" s="77" t="s">
        <v>174</v>
      </c>
      <c r="Y336" s="77" t="s">
        <v>167</v>
      </c>
      <c r="Z336" s="77" t="s">
        <v>766</v>
      </c>
      <c r="AA336" s="77" t="s">
        <v>441</v>
      </c>
      <c r="AB336" s="77" t="s">
        <v>4112</v>
      </c>
      <c r="AC336" s="77">
        <v>5589087</v>
      </c>
      <c r="AD336" s="77" t="s">
        <v>28</v>
      </c>
      <c r="AE336" s="77" t="s">
        <v>6183</v>
      </c>
      <c r="AF336" s="77" t="s">
        <v>28</v>
      </c>
      <c r="AG336" s="77" t="s">
        <v>6184</v>
      </c>
      <c r="AH336" s="77" t="s">
        <v>2256</v>
      </c>
      <c r="AI336" s="77" t="s">
        <v>273</v>
      </c>
      <c r="AJ336" s="77" t="s">
        <v>107</v>
      </c>
      <c r="AK336" s="77" t="s">
        <v>114</v>
      </c>
      <c r="AL336" s="77">
        <v>6180</v>
      </c>
      <c r="AM336" s="77"/>
      <c r="AN336" s="77" t="s">
        <v>4116</v>
      </c>
      <c r="AO336" s="77" t="s">
        <v>274</v>
      </c>
      <c r="AP336" s="77" t="s">
        <v>275</v>
      </c>
      <c r="AQ336" s="77" t="s">
        <v>276</v>
      </c>
      <c r="AR336" s="77" t="s">
        <v>4117</v>
      </c>
      <c r="AS336" s="77" t="s">
        <v>6185</v>
      </c>
      <c r="AT336" s="77" t="s">
        <v>6129</v>
      </c>
      <c r="AU336" s="77"/>
      <c r="AV336" s="77" t="s">
        <v>6186</v>
      </c>
      <c r="AW336" s="77"/>
      <c r="AX336" s="77"/>
      <c r="AY336" s="77"/>
      <c r="AZ336" s="77"/>
      <c r="BA336" s="77">
        <v>67314879</v>
      </c>
      <c r="BB336" s="77" t="s">
        <v>113</v>
      </c>
      <c r="BC336" s="77" t="s">
        <v>324</v>
      </c>
      <c r="BD336" s="77" t="s">
        <v>273</v>
      </c>
      <c r="BE336" s="77" t="s">
        <v>114</v>
      </c>
      <c r="BF336" s="77"/>
      <c r="BG336" s="77" t="s">
        <v>139</v>
      </c>
      <c r="BH336" s="77" t="s">
        <v>113</v>
      </c>
      <c r="BI336" s="77" t="s">
        <v>114</v>
      </c>
      <c r="BJ336" s="77"/>
      <c r="BK336" s="77" t="s">
        <v>201</v>
      </c>
      <c r="BL336" s="77"/>
      <c r="BM336" s="77" t="s">
        <v>140</v>
      </c>
      <c r="BN336" s="77" t="s">
        <v>141</v>
      </c>
    </row>
    <row r="337" spans="1:66">
      <c r="A337" s="77">
        <v>362</v>
      </c>
      <c r="B337" s="77" t="s">
        <v>84</v>
      </c>
      <c r="C337" s="77" t="s">
        <v>85</v>
      </c>
      <c r="D337" s="77"/>
      <c r="E337" s="77" t="s">
        <v>6187</v>
      </c>
      <c r="F337" s="77"/>
      <c r="G337" s="77" t="s">
        <v>6188</v>
      </c>
      <c r="H337" s="77" t="s">
        <v>6189</v>
      </c>
      <c r="I337" s="77" t="s">
        <v>6190</v>
      </c>
      <c r="J337" s="77" t="s">
        <v>129</v>
      </c>
      <c r="K337" s="77" t="s">
        <v>22</v>
      </c>
      <c r="L337" s="77" t="s">
        <v>2383</v>
      </c>
      <c r="M337" s="77" t="s">
        <v>2384</v>
      </c>
      <c r="N337" s="77"/>
      <c r="O337" s="77"/>
      <c r="P337" s="77"/>
      <c r="Q337" s="77" t="s">
        <v>6191</v>
      </c>
      <c r="R337" s="77" t="s">
        <v>22</v>
      </c>
      <c r="S337" s="77" t="s">
        <v>6192</v>
      </c>
      <c r="T337" s="77" t="s">
        <v>96</v>
      </c>
      <c r="U337" s="77" t="s">
        <v>6193</v>
      </c>
      <c r="V337" s="77" t="s">
        <v>98</v>
      </c>
      <c r="W337" s="77" t="s">
        <v>267</v>
      </c>
      <c r="X337" s="77" t="s">
        <v>191</v>
      </c>
      <c r="Y337" s="77" t="s">
        <v>4747</v>
      </c>
      <c r="Z337" s="77" t="s">
        <v>2238</v>
      </c>
      <c r="AA337" s="77" t="s">
        <v>6194</v>
      </c>
      <c r="AB337" s="77" t="s">
        <v>6191</v>
      </c>
      <c r="AC337" s="77">
        <v>5615673</v>
      </c>
      <c r="AD337" s="77" t="s">
        <v>22</v>
      </c>
      <c r="AE337" s="77" t="s">
        <v>6193</v>
      </c>
      <c r="AF337" s="77" t="s">
        <v>22</v>
      </c>
      <c r="AG337" s="77" t="s">
        <v>6195</v>
      </c>
      <c r="AH337" s="77" t="s">
        <v>4347</v>
      </c>
      <c r="AI337" s="77" t="s">
        <v>4348</v>
      </c>
      <c r="AJ337" s="77" t="s">
        <v>107</v>
      </c>
      <c r="AK337" s="77" t="s">
        <v>114</v>
      </c>
      <c r="AL337" s="77">
        <v>15100</v>
      </c>
      <c r="AM337" s="77" t="s">
        <v>299</v>
      </c>
      <c r="AN337" s="77" t="s">
        <v>114</v>
      </c>
      <c r="AO337" s="77" t="s">
        <v>300</v>
      </c>
      <c r="AP337" s="77" t="s">
        <v>275</v>
      </c>
      <c r="AQ337" s="77" t="s">
        <v>459</v>
      </c>
      <c r="AR337" s="77" t="s">
        <v>6196</v>
      </c>
      <c r="AS337" s="77" t="s">
        <v>6197</v>
      </c>
      <c r="AT337" s="77" t="s">
        <v>2502</v>
      </c>
      <c r="AU337" s="77"/>
      <c r="AV337" s="77" t="s">
        <v>6198</v>
      </c>
      <c r="AW337" s="77"/>
      <c r="AX337" s="77"/>
      <c r="AY337" s="77"/>
      <c r="AZ337" s="77"/>
      <c r="BA337" s="77">
        <v>69582259</v>
      </c>
      <c r="BB337" s="77" t="s">
        <v>113</v>
      </c>
      <c r="BC337" s="77" t="s">
        <v>396</v>
      </c>
      <c r="BD337" s="77" t="s">
        <v>4352</v>
      </c>
      <c r="BE337" s="77" t="s">
        <v>114</v>
      </c>
      <c r="BF337" s="77"/>
      <c r="BG337" s="77" t="s">
        <v>2124</v>
      </c>
      <c r="BH337" s="77" t="s">
        <v>181</v>
      </c>
      <c r="BI337" s="77" t="s">
        <v>114</v>
      </c>
      <c r="BJ337" s="77"/>
      <c r="BK337" s="77" t="s">
        <v>507</v>
      </c>
      <c r="BL337" s="77"/>
      <c r="BM337" s="77" t="s">
        <v>140</v>
      </c>
      <c r="BN337" s="77"/>
    </row>
    <row r="338" spans="1:66">
      <c r="A338" s="77">
        <v>363</v>
      </c>
      <c r="B338" s="77" t="s">
        <v>84</v>
      </c>
      <c r="C338" s="77" t="s">
        <v>85</v>
      </c>
      <c r="D338" s="77"/>
      <c r="E338" s="77" t="s">
        <v>6199</v>
      </c>
      <c r="F338" s="77"/>
      <c r="G338" s="77" t="s">
        <v>6200</v>
      </c>
      <c r="H338" s="77" t="s">
        <v>6201</v>
      </c>
      <c r="I338" s="77" t="s">
        <v>6202</v>
      </c>
      <c r="J338" s="77" t="s">
        <v>129</v>
      </c>
      <c r="K338" s="77" t="s">
        <v>22</v>
      </c>
      <c r="L338" s="77" t="s">
        <v>2628</v>
      </c>
      <c r="M338" s="77" t="s">
        <v>2629</v>
      </c>
      <c r="N338" s="77"/>
      <c r="O338" s="77"/>
      <c r="P338" s="77"/>
      <c r="Q338" s="77" t="s">
        <v>6203</v>
      </c>
      <c r="R338" s="77" t="s">
        <v>22</v>
      </c>
      <c r="S338" s="77" t="s">
        <v>6204</v>
      </c>
      <c r="T338" s="77" t="s">
        <v>96</v>
      </c>
      <c r="U338" s="77" t="s">
        <v>6205</v>
      </c>
      <c r="V338" s="77" t="s">
        <v>98</v>
      </c>
      <c r="W338" s="77" t="s">
        <v>267</v>
      </c>
      <c r="X338" s="77" t="s">
        <v>191</v>
      </c>
      <c r="Y338" s="77" t="s">
        <v>4747</v>
      </c>
      <c r="Z338" s="77" t="s">
        <v>2238</v>
      </c>
      <c r="AA338" s="77" t="s">
        <v>6194</v>
      </c>
      <c r="AB338" s="77" t="s">
        <v>6203</v>
      </c>
      <c r="AC338" s="77">
        <v>5615672</v>
      </c>
      <c r="AD338" s="77" t="s">
        <v>22</v>
      </c>
      <c r="AE338" s="77" t="s">
        <v>6205</v>
      </c>
      <c r="AF338" s="77" t="s">
        <v>22</v>
      </c>
      <c r="AG338" s="77" t="s">
        <v>6195</v>
      </c>
      <c r="AH338" s="77" t="s">
        <v>4347</v>
      </c>
      <c r="AI338" s="77" t="s">
        <v>4348</v>
      </c>
      <c r="AJ338" s="77" t="s">
        <v>107</v>
      </c>
      <c r="AK338" s="77" t="s">
        <v>114</v>
      </c>
      <c r="AL338" s="77">
        <v>15300</v>
      </c>
      <c r="AM338" s="77" t="s">
        <v>299</v>
      </c>
      <c r="AN338" s="77" t="s">
        <v>114</v>
      </c>
      <c r="AO338" s="77" t="s">
        <v>300</v>
      </c>
      <c r="AP338" s="77" t="s">
        <v>275</v>
      </c>
      <c r="AQ338" s="77" t="s">
        <v>459</v>
      </c>
      <c r="AR338" s="77" t="s">
        <v>6206</v>
      </c>
      <c r="AS338" s="77" t="s">
        <v>6207</v>
      </c>
      <c r="AT338" s="77" t="s">
        <v>2502</v>
      </c>
      <c r="AU338" s="77"/>
      <c r="AV338" s="77" t="s">
        <v>6208</v>
      </c>
      <c r="AW338" s="77"/>
      <c r="AX338" s="77"/>
      <c r="AY338" s="77"/>
      <c r="AZ338" s="77"/>
      <c r="BA338" s="77">
        <v>69535369</v>
      </c>
      <c r="BB338" s="77" t="s">
        <v>113</v>
      </c>
      <c r="BC338" s="77" t="s">
        <v>396</v>
      </c>
      <c r="BD338" s="77" t="s">
        <v>4352</v>
      </c>
      <c r="BE338" s="77" t="s">
        <v>114</v>
      </c>
      <c r="BF338" s="77"/>
      <c r="BG338" s="77" t="s">
        <v>2124</v>
      </c>
      <c r="BH338" s="77" t="s">
        <v>181</v>
      </c>
      <c r="BI338" s="77" t="s">
        <v>114</v>
      </c>
      <c r="BJ338" s="77"/>
      <c r="BK338" s="77" t="s">
        <v>507</v>
      </c>
      <c r="BL338" s="77"/>
      <c r="BM338" s="77" t="s">
        <v>140</v>
      </c>
      <c r="BN338" s="77"/>
    </row>
    <row r="339" spans="1:66">
      <c r="A339" s="77">
        <v>364</v>
      </c>
      <c r="B339" s="77" t="s">
        <v>84</v>
      </c>
      <c r="C339" s="77" t="s">
        <v>85</v>
      </c>
      <c r="D339" s="77" t="s">
        <v>6209</v>
      </c>
      <c r="E339" s="77" t="s">
        <v>6210</v>
      </c>
      <c r="F339" s="77" t="s">
        <v>2519</v>
      </c>
      <c r="G339" s="77" t="s">
        <v>6211</v>
      </c>
      <c r="H339" s="77" t="s">
        <v>6212</v>
      </c>
      <c r="I339" s="77" t="s">
        <v>5101</v>
      </c>
      <c r="J339" s="77"/>
      <c r="K339" s="77" t="s">
        <v>3095</v>
      </c>
      <c r="L339" s="77" t="s">
        <v>2479</v>
      </c>
      <c r="M339" s="77" t="s">
        <v>2480</v>
      </c>
      <c r="N339" s="77" t="s">
        <v>114</v>
      </c>
      <c r="O339" s="77" t="s">
        <v>3095</v>
      </c>
      <c r="P339" s="77" t="s">
        <v>6213</v>
      </c>
      <c r="Q339" s="77" t="s">
        <v>6214</v>
      </c>
      <c r="R339" s="77" t="s">
        <v>22</v>
      </c>
      <c r="S339" s="77" t="s">
        <v>6215</v>
      </c>
      <c r="T339" s="77" t="s">
        <v>126</v>
      </c>
      <c r="U339" s="77" t="s">
        <v>6216</v>
      </c>
      <c r="V339" s="77" t="s">
        <v>98</v>
      </c>
      <c r="W339" s="77" t="s">
        <v>1039</v>
      </c>
      <c r="X339" s="77" t="s">
        <v>1177</v>
      </c>
      <c r="Y339" s="77" t="s">
        <v>6217</v>
      </c>
      <c r="Z339" s="77" t="s">
        <v>3029</v>
      </c>
      <c r="AA339" s="77" t="s">
        <v>784</v>
      </c>
      <c r="AB339" s="77" t="s">
        <v>6214</v>
      </c>
      <c r="AC339" s="77">
        <v>5614831</v>
      </c>
      <c r="AD339" s="77" t="s">
        <v>22</v>
      </c>
      <c r="AE339" s="77" t="s">
        <v>6218</v>
      </c>
      <c r="AF339" s="77" t="s">
        <v>22</v>
      </c>
      <c r="AG339" s="77" t="s">
        <v>6218</v>
      </c>
      <c r="AH339" s="77" t="s">
        <v>1128</v>
      </c>
      <c r="AI339" s="77" t="s">
        <v>1049</v>
      </c>
      <c r="AJ339" s="77" t="s">
        <v>107</v>
      </c>
      <c r="AK339" s="77" t="s">
        <v>114</v>
      </c>
      <c r="AL339" s="77">
        <v>5680</v>
      </c>
      <c r="AM339" s="77"/>
      <c r="AN339" s="77" t="s">
        <v>114</v>
      </c>
      <c r="AO339" s="77" t="s">
        <v>274</v>
      </c>
      <c r="AP339" s="77" t="s">
        <v>275</v>
      </c>
      <c r="AQ339" s="77" t="s">
        <v>276</v>
      </c>
      <c r="AR339" s="77" t="s">
        <v>6219</v>
      </c>
      <c r="AS339" s="77" t="s">
        <v>6220</v>
      </c>
      <c r="AT339" s="77" t="s">
        <v>6221</v>
      </c>
      <c r="AU339" s="77"/>
      <c r="AV339" s="77" t="s">
        <v>6222</v>
      </c>
      <c r="AW339" s="77"/>
      <c r="AX339" s="77"/>
      <c r="AY339" s="77"/>
      <c r="AZ339" s="77"/>
      <c r="BA339" s="77">
        <v>84287778</v>
      </c>
      <c r="BB339" s="77" t="s">
        <v>113</v>
      </c>
      <c r="BC339" s="77" t="s">
        <v>324</v>
      </c>
      <c r="BD339" s="77" t="s">
        <v>1049</v>
      </c>
      <c r="BE339" s="77" t="s">
        <v>114</v>
      </c>
      <c r="BF339" s="77"/>
      <c r="BG339" s="77" t="s">
        <v>200</v>
      </c>
      <c r="BH339" s="77" t="s">
        <v>181</v>
      </c>
      <c r="BI339" s="77" t="s">
        <v>114</v>
      </c>
      <c r="BJ339" s="77"/>
      <c r="BK339" s="77" t="s">
        <v>201</v>
      </c>
      <c r="BL339" s="77"/>
      <c r="BM339" s="77" t="s">
        <v>414</v>
      </c>
      <c r="BN339" s="77" t="s">
        <v>2533</v>
      </c>
    </row>
    <row r="340" spans="1:66">
      <c r="A340" s="77">
        <v>365</v>
      </c>
      <c r="B340" s="77" t="s">
        <v>84</v>
      </c>
      <c r="C340" s="77" t="s">
        <v>85</v>
      </c>
      <c r="D340" s="77" t="s">
        <v>117</v>
      </c>
      <c r="E340" s="77" t="s">
        <v>2300</v>
      </c>
      <c r="F340" s="77" t="s">
        <v>577</v>
      </c>
      <c r="G340" s="77" t="s">
        <v>2301</v>
      </c>
      <c r="H340" s="77" t="s">
        <v>19</v>
      </c>
      <c r="I340" s="77" t="s">
        <v>114</v>
      </c>
      <c r="J340" s="77" t="s">
        <v>191</v>
      </c>
      <c r="K340" s="77" t="s">
        <v>19</v>
      </c>
      <c r="L340" s="77" t="s">
        <v>92</v>
      </c>
      <c r="M340" s="77" t="s">
        <v>122</v>
      </c>
      <c r="N340" s="77" t="s">
        <v>2302</v>
      </c>
      <c r="O340" s="77"/>
      <c r="P340" s="77"/>
      <c r="Q340" s="77" t="s">
        <v>2303</v>
      </c>
      <c r="R340" s="77" t="s">
        <v>19</v>
      </c>
      <c r="S340" s="77" t="s">
        <v>2304</v>
      </c>
      <c r="T340" s="77" t="s">
        <v>96</v>
      </c>
      <c r="U340" s="77" t="s">
        <v>2305</v>
      </c>
      <c r="V340" s="77" t="s">
        <v>98</v>
      </c>
      <c r="W340" s="77" t="s">
        <v>267</v>
      </c>
      <c r="X340" s="77" t="s">
        <v>191</v>
      </c>
      <c r="Y340" s="77" t="s">
        <v>2306</v>
      </c>
      <c r="Z340" s="77" t="s">
        <v>2307</v>
      </c>
      <c r="AA340" s="77" t="s">
        <v>2308</v>
      </c>
      <c r="AB340" s="77" t="s">
        <v>2303</v>
      </c>
      <c r="AC340" s="77">
        <v>5614675</v>
      </c>
      <c r="AD340" s="77" t="s">
        <v>19</v>
      </c>
      <c r="AE340" s="77" t="s">
        <v>2309</v>
      </c>
      <c r="AF340" s="77" t="s">
        <v>19</v>
      </c>
      <c r="AG340" s="77" t="s">
        <v>2310</v>
      </c>
      <c r="AH340" s="77" t="s">
        <v>2311</v>
      </c>
      <c r="AI340" s="77" t="s">
        <v>2312</v>
      </c>
      <c r="AJ340" s="77" t="s">
        <v>107</v>
      </c>
      <c r="AK340" s="77" t="s">
        <v>114</v>
      </c>
      <c r="AL340" s="77">
        <v>25000</v>
      </c>
      <c r="AM340" s="77"/>
      <c r="AN340" s="77" t="s">
        <v>2302</v>
      </c>
      <c r="AO340" s="77" t="s">
        <v>300</v>
      </c>
      <c r="AP340" s="77" t="s">
        <v>275</v>
      </c>
      <c r="AQ340" s="77"/>
      <c r="AR340" s="77" t="s">
        <v>6223</v>
      </c>
      <c r="AS340" s="77"/>
      <c r="AT340" s="77" t="s">
        <v>6221</v>
      </c>
      <c r="AU340" s="77"/>
      <c r="AV340" s="77" t="s">
        <v>6224</v>
      </c>
      <c r="AW340" s="77"/>
      <c r="AX340" s="77"/>
      <c r="AY340" s="77"/>
      <c r="AZ340" s="77"/>
      <c r="BA340" s="77">
        <v>46809340</v>
      </c>
      <c r="BB340" s="77" t="s">
        <v>113</v>
      </c>
      <c r="BC340" s="77" t="s">
        <v>324</v>
      </c>
      <c r="BD340" s="77" t="s">
        <v>633</v>
      </c>
      <c r="BE340" s="77" t="s">
        <v>114</v>
      </c>
      <c r="BF340" s="77"/>
      <c r="BG340" s="77" t="s">
        <v>362</v>
      </c>
      <c r="BH340" s="77" t="s">
        <v>181</v>
      </c>
      <c r="BI340" s="77" t="s">
        <v>114</v>
      </c>
      <c r="BJ340" s="77"/>
      <c r="BK340" s="77"/>
      <c r="BL340" s="77"/>
      <c r="BM340" s="77" t="s">
        <v>140</v>
      </c>
      <c r="BN340" s="77" t="s">
        <v>141</v>
      </c>
    </row>
    <row r="341" spans="1:66">
      <c r="A341" s="77">
        <v>367</v>
      </c>
      <c r="B341" s="77" t="s">
        <v>84</v>
      </c>
      <c r="C341" s="77" t="s">
        <v>85</v>
      </c>
      <c r="D341" s="77" t="s">
        <v>223</v>
      </c>
      <c r="E341" s="77" t="s">
        <v>6225</v>
      </c>
      <c r="F341" s="77" t="s">
        <v>261</v>
      </c>
      <c r="G341" s="77" t="s">
        <v>6226</v>
      </c>
      <c r="H341" s="77" t="s">
        <v>6227</v>
      </c>
      <c r="I341" s="77" t="s">
        <v>114</v>
      </c>
      <c r="J341" s="77" t="s">
        <v>400</v>
      </c>
      <c r="K341" s="77" t="s">
        <v>28</v>
      </c>
      <c r="L341" s="77" t="s">
        <v>92</v>
      </c>
      <c r="M341" s="77" t="s">
        <v>2365</v>
      </c>
      <c r="N341" s="77" t="s">
        <v>6228</v>
      </c>
      <c r="O341" s="77"/>
      <c r="P341" s="77"/>
      <c r="Q341" s="77" t="s">
        <v>6229</v>
      </c>
      <c r="R341" s="77" t="s">
        <v>19</v>
      </c>
      <c r="S341" s="77" t="s">
        <v>6230</v>
      </c>
      <c r="T341" s="77" t="s">
        <v>126</v>
      </c>
      <c r="U341" s="77" t="s">
        <v>6231</v>
      </c>
      <c r="V341" s="77" t="s">
        <v>98</v>
      </c>
      <c r="W341" s="77" t="s">
        <v>267</v>
      </c>
      <c r="X341" s="77" t="s">
        <v>174</v>
      </c>
      <c r="Y341" s="77" t="s">
        <v>1124</v>
      </c>
      <c r="Z341" s="77" t="s">
        <v>6232</v>
      </c>
      <c r="AA341" s="77" t="s">
        <v>4498</v>
      </c>
      <c r="AB341" s="77" t="s">
        <v>6229</v>
      </c>
      <c r="AC341" s="77">
        <v>5588002</v>
      </c>
      <c r="AD341" s="77" t="s">
        <v>28</v>
      </c>
      <c r="AE341" s="77" t="s">
        <v>6233</v>
      </c>
      <c r="AF341" s="77" t="s">
        <v>19</v>
      </c>
      <c r="AG341" s="77" t="s">
        <v>6234</v>
      </c>
      <c r="AH341" s="77"/>
      <c r="AI341" s="77" t="s">
        <v>273</v>
      </c>
      <c r="AJ341" s="77" t="s">
        <v>107</v>
      </c>
      <c r="AK341" s="77" t="s">
        <v>114</v>
      </c>
      <c r="AL341" s="77">
        <v>3090</v>
      </c>
      <c r="AM341" s="77"/>
      <c r="AN341" s="77" t="s">
        <v>6228</v>
      </c>
      <c r="AO341" s="77" t="s">
        <v>2360</v>
      </c>
      <c r="AP341" s="77" t="s">
        <v>275</v>
      </c>
      <c r="AQ341" s="77"/>
      <c r="AR341" s="77" t="s">
        <v>6235</v>
      </c>
      <c r="AS341" s="77"/>
      <c r="AT341" s="77"/>
      <c r="AU341" s="77"/>
      <c r="AV341" s="77" t="s">
        <v>6236</v>
      </c>
      <c r="AW341" s="77"/>
      <c r="AX341" s="77"/>
      <c r="AY341" s="77"/>
      <c r="AZ341" s="77"/>
      <c r="BA341" s="77">
        <v>74628439</v>
      </c>
      <c r="BB341" s="77" t="s">
        <v>113</v>
      </c>
      <c r="BC341" s="77" t="s">
        <v>324</v>
      </c>
      <c r="BD341" s="77" t="s">
        <v>273</v>
      </c>
      <c r="BE341" s="77" t="s">
        <v>114</v>
      </c>
      <c r="BF341" s="77"/>
      <c r="BG341" s="77" t="s">
        <v>112</v>
      </c>
      <c r="BH341" s="77" t="s">
        <v>113</v>
      </c>
      <c r="BI341" s="77" t="s">
        <v>114</v>
      </c>
      <c r="BJ341" s="77"/>
      <c r="BK341" s="77"/>
      <c r="BL341" s="77"/>
      <c r="BM341" s="77" t="s">
        <v>140</v>
      </c>
      <c r="BN341" s="77" t="s">
        <v>141</v>
      </c>
    </row>
    <row r="342" spans="1:66">
      <c r="A342" s="77">
        <v>368</v>
      </c>
      <c r="B342" s="77" t="s">
        <v>84</v>
      </c>
      <c r="C342" s="77" t="s">
        <v>85</v>
      </c>
      <c r="D342" s="77" t="s">
        <v>223</v>
      </c>
      <c r="E342" s="77" t="s">
        <v>6225</v>
      </c>
      <c r="F342" s="77" t="s">
        <v>261</v>
      </c>
      <c r="G342" s="77" t="s">
        <v>6226</v>
      </c>
      <c r="H342" s="77" t="s">
        <v>6227</v>
      </c>
      <c r="I342" s="77" t="s">
        <v>114</v>
      </c>
      <c r="J342" s="77" t="s">
        <v>400</v>
      </c>
      <c r="K342" s="77" t="s">
        <v>28</v>
      </c>
      <c r="L342" s="77" t="s">
        <v>92</v>
      </c>
      <c r="M342" s="77" t="s">
        <v>2365</v>
      </c>
      <c r="N342" s="77" t="s">
        <v>6228</v>
      </c>
      <c r="O342" s="77"/>
      <c r="P342" s="77"/>
      <c r="Q342" s="77" t="s">
        <v>6229</v>
      </c>
      <c r="R342" s="77" t="s">
        <v>19</v>
      </c>
      <c r="S342" s="77" t="s">
        <v>6230</v>
      </c>
      <c r="T342" s="77" t="s">
        <v>126</v>
      </c>
      <c r="U342" s="77" t="s">
        <v>6231</v>
      </c>
      <c r="V342" s="77" t="s">
        <v>98</v>
      </c>
      <c r="W342" s="77" t="s">
        <v>267</v>
      </c>
      <c r="X342" s="77" t="s">
        <v>174</v>
      </c>
      <c r="Y342" s="77" t="s">
        <v>1124</v>
      </c>
      <c r="Z342" s="77" t="s">
        <v>6232</v>
      </c>
      <c r="AA342" s="77" t="s">
        <v>4498</v>
      </c>
      <c r="AB342" s="77" t="s">
        <v>6229</v>
      </c>
      <c r="AC342" s="77">
        <v>5588001</v>
      </c>
      <c r="AD342" s="77" t="s">
        <v>19</v>
      </c>
      <c r="AE342" s="77" t="s">
        <v>6233</v>
      </c>
      <c r="AF342" s="77" t="s">
        <v>19</v>
      </c>
      <c r="AG342" s="77" t="s">
        <v>6234</v>
      </c>
      <c r="AH342" s="77" t="s">
        <v>298</v>
      </c>
      <c r="AI342" s="77" t="s">
        <v>273</v>
      </c>
      <c r="AJ342" s="77" t="s">
        <v>107</v>
      </c>
      <c r="AK342" s="77" t="s">
        <v>114</v>
      </c>
      <c r="AL342" s="77">
        <v>3090</v>
      </c>
      <c r="AM342" s="77"/>
      <c r="AN342" s="77" t="s">
        <v>6228</v>
      </c>
      <c r="AO342" s="77" t="s">
        <v>274</v>
      </c>
      <c r="AP342" s="77" t="s">
        <v>275</v>
      </c>
      <c r="AQ342" s="77" t="s">
        <v>276</v>
      </c>
      <c r="AR342" s="77" t="s">
        <v>6235</v>
      </c>
      <c r="AS342" s="77" t="s">
        <v>6237</v>
      </c>
      <c r="AT342" s="77" t="s">
        <v>6221</v>
      </c>
      <c r="AU342" s="77"/>
      <c r="AV342" s="77" t="s">
        <v>6236</v>
      </c>
      <c r="AW342" s="77"/>
      <c r="AX342" s="77"/>
      <c r="AY342" s="77"/>
      <c r="AZ342" s="77"/>
      <c r="BA342" s="77">
        <v>74628439</v>
      </c>
      <c r="BB342" s="77" t="s">
        <v>113</v>
      </c>
      <c r="BC342" s="77" t="s">
        <v>324</v>
      </c>
      <c r="BD342" s="77" t="s">
        <v>273</v>
      </c>
      <c r="BE342" s="77" t="s">
        <v>114</v>
      </c>
      <c r="BF342" s="77"/>
      <c r="BG342" s="77" t="s">
        <v>112</v>
      </c>
      <c r="BH342" s="77" t="s">
        <v>181</v>
      </c>
      <c r="BI342" s="77" t="s">
        <v>114</v>
      </c>
      <c r="BJ342" s="77"/>
      <c r="BK342" s="77" t="s">
        <v>201</v>
      </c>
      <c r="BL342" s="77"/>
      <c r="BM342" s="77" t="s">
        <v>140</v>
      </c>
      <c r="BN342" s="77" t="s">
        <v>141</v>
      </c>
    </row>
    <row r="343" spans="1:66">
      <c r="AB343" s="79" t="s">
        <v>4604</v>
      </c>
      <c r="AC343" s="79"/>
      <c r="AD343" s="79" t="s">
        <v>35</v>
      </c>
      <c r="AE343" s="79"/>
      <c r="AF343" s="79"/>
      <c r="AG343" s="79"/>
      <c r="AH343" s="79"/>
      <c r="AI343" s="79" t="s">
        <v>6238</v>
      </c>
      <c r="AJ343" s="79"/>
      <c r="AK343" s="79"/>
      <c r="AL343" s="80">
        <v>52500</v>
      </c>
    </row>
    <row r="344" spans="1:66">
      <c r="AB344" s="79" t="s">
        <v>5332</v>
      </c>
      <c r="AC344" s="79"/>
      <c r="AD344" s="79" t="s">
        <v>35</v>
      </c>
      <c r="AE344" s="79"/>
      <c r="AF344" s="79"/>
      <c r="AG344" s="79"/>
      <c r="AH344" s="79"/>
      <c r="AI344" s="79" t="s">
        <v>6238</v>
      </c>
      <c r="AJ344" s="79"/>
      <c r="AK344" s="79"/>
      <c r="AL344" s="80">
        <v>7200</v>
      </c>
    </row>
    <row r="345" spans="1:66">
      <c r="A345" s="77">
        <v>1</v>
      </c>
      <c r="B345" s="77" t="s">
        <v>84</v>
      </c>
      <c r="C345" s="77" t="s">
        <v>85</v>
      </c>
      <c r="D345" s="77" t="s">
        <v>4517</v>
      </c>
      <c r="E345" s="77" t="s">
        <v>6239</v>
      </c>
      <c r="F345" s="77" t="s">
        <v>432</v>
      </c>
      <c r="G345" s="77" t="s">
        <v>6240</v>
      </c>
      <c r="H345" s="77" t="s">
        <v>6241</v>
      </c>
      <c r="I345" s="77"/>
      <c r="J345" s="77" t="s">
        <v>129</v>
      </c>
      <c r="K345" s="77" t="s">
        <v>22</v>
      </c>
      <c r="L345" s="77" t="s">
        <v>2479</v>
      </c>
      <c r="M345" s="77" t="s">
        <v>2523</v>
      </c>
      <c r="N345" s="77" t="s">
        <v>114</v>
      </c>
      <c r="O345" s="77"/>
      <c r="P345" s="77"/>
      <c r="Q345" s="77" t="s">
        <v>6242</v>
      </c>
      <c r="R345" s="77" t="s">
        <v>22</v>
      </c>
      <c r="S345" s="77" t="s">
        <v>6243</v>
      </c>
      <c r="T345" s="77" t="s">
        <v>126</v>
      </c>
      <c r="U345" s="77" t="s">
        <v>6244</v>
      </c>
      <c r="V345" s="77" t="s">
        <v>98</v>
      </c>
      <c r="W345" s="77" t="s">
        <v>1039</v>
      </c>
      <c r="X345" s="77" t="s">
        <v>129</v>
      </c>
      <c r="Y345" s="77" t="s">
        <v>6245</v>
      </c>
      <c r="Z345" s="77" t="s">
        <v>3974</v>
      </c>
      <c r="AA345" s="77" t="s">
        <v>3975</v>
      </c>
      <c r="AB345" s="77" t="s">
        <v>6242</v>
      </c>
      <c r="AC345" s="77">
        <v>5642382</v>
      </c>
      <c r="AD345" s="77" t="s">
        <v>22</v>
      </c>
      <c r="AE345" s="77" t="s">
        <v>6246</v>
      </c>
      <c r="AF345" s="77" t="s">
        <v>22</v>
      </c>
      <c r="AG345" s="77" t="s">
        <v>6247</v>
      </c>
      <c r="AH345" s="77" t="s">
        <v>6248</v>
      </c>
      <c r="AI345" s="77" t="s">
        <v>6249</v>
      </c>
      <c r="AJ345" s="77" t="s">
        <v>107</v>
      </c>
      <c r="AK345" s="77" t="s">
        <v>114</v>
      </c>
      <c r="AL345" s="77">
        <v>34000</v>
      </c>
      <c r="AM345" s="77"/>
      <c r="AN345" s="77" t="s">
        <v>114</v>
      </c>
      <c r="AO345" s="77" t="s">
        <v>274</v>
      </c>
      <c r="AP345" s="77" t="s">
        <v>275</v>
      </c>
      <c r="AQ345" s="77"/>
      <c r="AR345" s="77" t="s">
        <v>6250</v>
      </c>
      <c r="AS345" s="77"/>
      <c r="AT345" s="77" t="s">
        <v>6251</v>
      </c>
      <c r="AU345" s="77"/>
      <c r="AV345" s="77" t="s">
        <v>6252</v>
      </c>
      <c r="AW345" s="77"/>
      <c r="AX345" s="77"/>
      <c r="AY345" s="77"/>
      <c r="AZ345" s="77"/>
      <c r="BA345" s="77">
        <v>84280731</v>
      </c>
      <c r="BB345" s="77" t="s">
        <v>113</v>
      </c>
      <c r="BC345" s="77" t="s">
        <v>324</v>
      </c>
      <c r="BD345" s="77" t="s">
        <v>1188</v>
      </c>
      <c r="BE345" s="77" t="s">
        <v>114</v>
      </c>
      <c r="BF345" s="77"/>
      <c r="BG345" s="77" t="s">
        <v>139</v>
      </c>
      <c r="BH345" s="77" t="s">
        <v>181</v>
      </c>
      <c r="BI345" s="77" t="s">
        <v>114</v>
      </c>
      <c r="BJ345" s="77"/>
      <c r="BK345" s="77"/>
      <c r="BL345" s="77"/>
      <c r="BM345" s="77" t="s">
        <v>414</v>
      </c>
      <c r="BN345" s="77" t="s">
        <v>448</v>
      </c>
    </row>
    <row r="346" spans="1:66">
      <c r="A346" s="77">
        <v>2</v>
      </c>
      <c r="B346" s="77" t="s">
        <v>84</v>
      </c>
      <c r="C346" s="77" t="s">
        <v>85</v>
      </c>
      <c r="D346" s="77" t="s">
        <v>4517</v>
      </c>
      <c r="E346" s="77" t="s">
        <v>6239</v>
      </c>
      <c r="F346" s="77" t="s">
        <v>432</v>
      </c>
      <c r="G346" s="77" t="s">
        <v>6240</v>
      </c>
      <c r="H346" s="77" t="s">
        <v>6241</v>
      </c>
      <c r="I346" s="77"/>
      <c r="J346" s="77" t="s">
        <v>129</v>
      </c>
      <c r="K346" s="77" t="s">
        <v>22</v>
      </c>
      <c r="L346" s="77" t="s">
        <v>2479</v>
      </c>
      <c r="M346" s="77" t="s">
        <v>2523</v>
      </c>
      <c r="N346" s="77" t="s">
        <v>114</v>
      </c>
      <c r="O346" s="77"/>
      <c r="P346" s="77"/>
      <c r="Q346" s="77" t="s">
        <v>6242</v>
      </c>
      <c r="R346" s="77" t="s">
        <v>22</v>
      </c>
      <c r="S346" s="77" t="s">
        <v>6243</v>
      </c>
      <c r="T346" s="77" t="s">
        <v>126</v>
      </c>
      <c r="U346" s="77" t="s">
        <v>6244</v>
      </c>
      <c r="V346" s="77" t="s">
        <v>98</v>
      </c>
      <c r="W346" s="77" t="s">
        <v>1039</v>
      </c>
      <c r="X346" s="77" t="s">
        <v>129</v>
      </c>
      <c r="Y346" s="77" t="s">
        <v>6245</v>
      </c>
      <c r="Z346" s="77" t="s">
        <v>3974</v>
      </c>
      <c r="AA346" s="77" t="s">
        <v>3975</v>
      </c>
      <c r="AB346" s="77" t="s">
        <v>6242</v>
      </c>
      <c r="AC346" s="77">
        <v>5642382</v>
      </c>
      <c r="AD346" s="77" t="s">
        <v>22</v>
      </c>
      <c r="AE346" s="77" t="s">
        <v>6246</v>
      </c>
      <c r="AF346" s="77" t="s">
        <v>22</v>
      </c>
      <c r="AG346" s="77" t="s">
        <v>6247</v>
      </c>
      <c r="AH346" s="77" t="s">
        <v>6248</v>
      </c>
      <c r="AI346" s="77" t="s">
        <v>6249</v>
      </c>
      <c r="AJ346" s="77" t="s">
        <v>107</v>
      </c>
      <c r="AK346" s="77" t="s">
        <v>114</v>
      </c>
      <c r="AL346" s="77">
        <v>-34000</v>
      </c>
      <c r="AM346" s="77"/>
      <c r="AN346" s="77" t="s">
        <v>114</v>
      </c>
      <c r="AO346" s="77" t="s">
        <v>274</v>
      </c>
      <c r="AP346" s="77" t="s">
        <v>275</v>
      </c>
      <c r="AQ346" s="77"/>
      <c r="AR346" s="77" t="s">
        <v>6250</v>
      </c>
      <c r="AS346" s="77"/>
      <c r="AT346" s="77" t="s">
        <v>6251</v>
      </c>
      <c r="AU346" s="77"/>
      <c r="AV346" s="77" t="s">
        <v>6252</v>
      </c>
      <c r="AW346" s="77"/>
      <c r="AX346" s="77"/>
      <c r="AY346" s="77"/>
      <c r="AZ346" s="77"/>
      <c r="BA346" s="77">
        <v>84280731</v>
      </c>
      <c r="BB346" s="77" t="s">
        <v>113</v>
      </c>
      <c r="BC346" s="77" t="s">
        <v>324</v>
      </c>
      <c r="BD346" s="77" t="s">
        <v>1188</v>
      </c>
      <c r="BE346" s="77" t="s">
        <v>114</v>
      </c>
      <c r="BF346" s="77"/>
      <c r="BG346" s="77" t="s">
        <v>139</v>
      </c>
      <c r="BH346" s="77" t="s">
        <v>181</v>
      </c>
      <c r="BI346" s="77" t="s">
        <v>114</v>
      </c>
      <c r="BJ346" s="77"/>
      <c r="BK346" s="77"/>
      <c r="BL346" s="77"/>
      <c r="BM346" s="77" t="s">
        <v>414</v>
      </c>
      <c r="BN346" s="77" t="s">
        <v>448</v>
      </c>
    </row>
    <row r="347" spans="1:66">
      <c r="A347" s="77">
        <v>3</v>
      </c>
      <c r="B347" s="77" t="s">
        <v>84</v>
      </c>
      <c r="C347" s="77" t="s">
        <v>85</v>
      </c>
      <c r="D347" s="77" t="s">
        <v>4517</v>
      </c>
      <c r="E347" s="77" t="s">
        <v>6239</v>
      </c>
      <c r="F347" s="77" t="s">
        <v>432</v>
      </c>
      <c r="G347" s="77" t="s">
        <v>6240</v>
      </c>
      <c r="H347" s="77" t="s">
        <v>6241</v>
      </c>
      <c r="I347" s="77"/>
      <c r="J347" s="77" t="s">
        <v>129</v>
      </c>
      <c r="K347" s="77" t="s">
        <v>22</v>
      </c>
      <c r="L347" s="77" t="s">
        <v>2479</v>
      </c>
      <c r="M347" s="77" t="s">
        <v>2523</v>
      </c>
      <c r="N347" s="77" t="s">
        <v>114</v>
      </c>
      <c r="O347" s="77"/>
      <c r="P347" s="77"/>
      <c r="Q347" s="77" t="s">
        <v>6242</v>
      </c>
      <c r="R347" s="77" t="s">
        <v>22</v>
      </c>
      <c r="S347" s="77" t="s">
        <v>6243</v>
      </c>
      <c r="T347" s="77" t="s">
        <v>126</v>
      </c>
      <c r="U347" s="77" t="s">
        <v>6244</v>
      </c>
      <c r="V347" s="77" t="s">
        <v>98</v>
      </c>
      <c r="W347" s="77" t="s">
        <v>1039</v>
      </c>
      <c r="X347" s="77" t="s">
        <v>129</v>
      </c>
      <c r="Y347" s="77" t="s">
        <v>6245</v>
      </c>
      <c r="Z347" s="77" t="s">
        <v>3974</v>
      </c>
      <c r="AA347" s="77" t="s">
        <v>3975</v>
      </c>
      <c r="AB347" s="77" t="s">
        <v>6242</v>
      </c>
      <c r="AC347" s="77">
        <v>5642382</v>
      </c>
      <c r="AD347" s="77" t="s">
        <v>22</v>
      </c>
      <c r="AE347" s="77" t="s">
        <v>6246</v>
      </c>
      <c r="AF347" s="77" t="s">
        <v>22</v>
      </c>
      <c r="AG347" s="77" t="s">
        <v>6247</v>
      </c>
      <c r="AH347" s="77" t="s">
        <v>6253</v>
      </c>
      <c r="AI347" s="77" t="s">
        <v>6254</v>
      </c>
      <c r="AJ347" s="77" t="s">
        <v>107</v>
      </c>
      <c r="AK347" s="77" t="s">
        <v>114</v>
      </c>
      <c r="AL347" s="77">
        <v>34000</v>
      </c>
      <c r="AM347" s="77"/>
      <c r="AN347" s="77" t="s">
        <v>114</v>
      </c>
      <c r="AO347" s="77" t="s">
        <v>274</v>
      </c>
      <c r="AP347" s="77" t="s">
        <v>275</v>
      </c>
      <c r="AQ347" s="77"/>
      <c r="AR347" s="77" t="s">
        <v>6250</v>
      </c>
      <c r="AS347" s="77"/>
      <c r="AT347" s="77" t="s">
        <v>6251</v>
      </c>
      <c r="AU347" s="77"/>
      <c r="AV347" s="77" t="s">
        <v>6252</v>
      </c>
      <c r="AW347" s="77"/>
      <c r="AX347" s="77"/>
      <c r="AY347" s="77"/>
      <c r="AZ347" s="77"/>
      <c r="BA347" s="77">
        <v>84280731</v>
      </c>
      <c r="BB347" s="77" t="s">
        <v>113</v>
      </c>
      <c r="BC347" s="77" t="s">
        <v>324</v>
      </c>
      <c r="BD347" s="77" t="s">
        <v>1188</v>
      </c>
      <c r="BE347" s="77" t="s">
        <v>114</v>
      </c>
      <c r="BF347" s="77"/>
      <c r="BG347" s="77" t="s">
        <v>139</v>
      </c>
      <c r="BH347" s="77" t="s">
        <v>181</v>
      </c>
      <c r="BI347" s="77" t="s">
        <v>114</v>
      </c>
      <c r="BJ347" s="77"/>
      <c r="BK347" s="77"/>
      <c r="BL347" s="77"/>
      <c r="BM347" s="77" t="s">
        <v>414</v>
      </c>
      <c r="BN347" s="77" t="s">
        <v>448</v>
      </c>
    </row>
    <row r="348" spans="1:66">
      <c r="A348" s="77">
        <v>4</v>
      </c>
      <c r="B348" s="77" t="s">
        <v>84</v>
      </c>
      <c r="C348" s="77" t="s">
        <v>85</v>
      </c>
      <c r="D348" s="77" t="s">
        <v>6255</v>
      </c>
      <c r="E348" s="77" t="s">
        <v>6256</v>
      </c>
      <c r="F348" s="77" t="s">
        <v>2519</v>
      </c>
      <c r="G348" s="77" t="s">
        <v>6257</v>
      </c>
      <c r="H348" s="77" t="s">
        <v>6258</v>
      </c>
      <c r="I348" s="77" t="s">
        <v>2777</v>
      </c>
      <c r="J348" s="77"/>
      <c r="K348" s="77" t="s">
        <v>3503</v>
      </c>
      <c r="L348" s="77" t="s">
        <v>2479</v>
      </c>
      <c r="M348" s="77" t="s">
        <v>2779</v>
      </c>
      <c r="N348" s="77" t="s">
        <v>114</v>
      </c>
      <c r="O348" s="77" t="s">
        <v>3503</v>
      </c>
      <c r="P348" s="77" t="s">
        <v>6259</v>
      </c>
      <c r="Q348" s="77" t="s">
        <v>6260</v>
      </c>
      <c r="R348" s="77" t="s">
        <v>28</v>
      </c>
      <c r="S348" s="77" t="s">
        <v>6261</v>
      </c>
      <c r="T348" s="77" t="s">
        <v>126</v>
      </c>
      <c r="U348" s="77" t="s">
        <v>6262</v>
      </c>
      <c r="V348" s="77" t="s">
        <v>98</v>
      </c>
      <c r="W348" s="77" t="s">
        <v>267</v>
      </c>
      <c r="X348" s="77" t="s">
        <v>91</v>
      </c>
      <c r="Y348" s="77" t="s">
        <v>6263</v>
      </c>
      <c r="Z348" s="77" t="s">
        <v>1381</v>
      </c>
      <c r="AA348" s="77" t="s">
        <v>6264</v>
      </c>
      <c r="AB348" s="77" t="s">
        <v>6260</v>
      </c>
      <c r="AC348" s="77">
        <v>5668461</v>
      </c>
      <c r="AD348" s="77" t="s">
        <v>28</v>
      </c>
      <c r="AE348" s="77" t="s">
        <v>6265</v>
      </c>
      <c r="AF348" s="77" t="s">
        <v>28</v>
      </c>
      <c r="AG348" s="77" t="s">
        <v>6265</v>
      </c>
      <c r="AH348" s="77" t="s">
        <v>2513</v>
      </c>
      <c r="AI348" s="77" t="s">
        <v>273</v>
      </c>
      <c r="AJ348" s="77" t="s">
        <v>107</v>
      </c>
      <c r="AK348" s="77" t="s">
        <v>114</v>
      </c>
      <c r="AL348" s="77">
        <v>5380</v>
      </c>
      <c r="AM348" s="77"/>
      <c r="AN348" s="77" t="s">
        <v>114</v>
      </c>
      <c r="AO348" s="77" t="s">
        <v>274</v>
      </c>
      <c r="AP348" s="77" t="s">
        <v>275</v>
      </c>
      <c r="AQ348" s="77" t="s">
        <v>276</v>
      </c>
      <c r="AR348" s="77" t="s">
        <v>6266</v>
      </c>
      <c r="AS348" s="77" t="s">
        <v>6267</v>
      </c>
      <c r="AT348" s="77" t="s">
        <v>6251</v>
      </c>
      <c r="AU348" s="77"/>
      <c r="AV348" s="77" t="s">
        <v>6268</v>
      </c>
      <c r="AW348" s="77"/>
      <c r="AX348" s="77"/>
      <c r="AY348" s="77"/>
      <c r="AZ348" s="77"/>
      <c r="BA348" s="77">
        <v>84920693</v>
      </c>
      <c r="BB348" s="77" t="s">
        <v>113</v>
      </c>
      <c r="BC348" s="77" t="s">
        <v>324</v>
      </c>
      <c r="BD348" s="77" t="s">
        <v>273</v>
      </c>
      <c r="BE348" s="77" t="s">
        <v>114</v>
      </c>
      <c r="BF348" s="77"/>
      <c r="BG348" s="77" t="s">
        <v>362</v>
      </c>
      <c r="BH348" s="77" t="s">
        <v>181</v>
      </c>
      <c r="BI348" s="77" t="s">
        <v>114</v>
      </c>
      <c r="BJ348" s="77"/>
      <c r="BK348" s="77" t="s">
        <v>201</v>
      </c>
      <c r="BL348" s="77"/>
      <c r="BM348" s="77" t="s">
        <v>414</v>
      </c>
      <c r="BN348" s="77" t="s">
        <v>2533</v>
      </c>
    </row>
    <row r="349" spans="1:66">
      <c r="A349" s="77">
        <v>5</v>
      </c>
      <c r="B349" s="77" t="s">
        <v>84</v>
      </c>
      <c r="C349" s="77" t="s">
        <v>85</v>
      </c>
      <c r="D349" s="77" t="s">
        <v>117</v>
      </c>
      <c r="E349" s="77" t="s">
        <v>6269</v>
      </c>
      <c r="F349" s="77" t="s">
        <v>2692</v>
      </c>
      <c r="G349" s="77" t="s">
        <v>6270</v>
      </c>
      <c r="H349" s="77" t="s">
        <v>6271</v>
      </c>
      <c r="I349" s="77"/>
      <c r="J349" s="77" t="s">
        <v>91</v>
      </c>
      <c r="K349" s="77" t="s">
        <v>28</v>
      </c>
      <c r="L349" s="77" t="s">
        <v>2466</v>
      </c>
      <c r="M349" s="77" t="s">
        <v>2974</v>
      </c>
      <c r="N349" s="77"/>
      <c r="O349" s="77"/>
      <c r="P349" s="77"/>
      <c r="Q349" s="77" t="s">
        <v>6272</v>
      </c>
      <c r="R349" s="77" t="s">
        <v>28</v>
      </c>
      <c r="S349" s="77" t="s">
        <v>6273</v>
      </c>
      <c r="T349" s="77" t="s">
        <v>126</v>
      </c>
      <c r="U349" s="77" t="s">
        <v>2925</v>
      </c>
      <c r="V349" s="77" t="s">
        <v>98</v>
      </c>
      <c r="W349" s="77" t="s">
        <v>1039</v>
      </c>
      <c r="X349" s="77" t="s">
        <v>91</v>
      </c>
      <c r="Y349" s="77" t="s">
        <v>6274</v>
      </c>
      <c r="Z349" s="77" t="s">
        <v>1179</v>
      </c>
      <c r="AA349" s="77" t="s">
        <v>1180</v>
      </c>
      <c r="AB349" s="77" t="s">
        <v>6272</v>
      </c>
      <c r="AC349" s="77">
        <v>5668233</v>
      </c>
      <c r="AD349" s="77" t="s">
        <v>28</v>
      </c>
      <c r="AE349" s="77" t="s">
        <v>6275</v>
      </c>
      <c r="AF349" s="77" t="s">
        <v>28</v>
      </c>
      <c r="AG349" s="77" t="s">
        <v>6275</v>
      </c>
      <c r="AH349" s="77" t="s">
        <v>2231</v>
      </c>
      <c r="AI349" s="77" t="s">
        <v>1049</v>
      </c>
      <c r="AJ349" s="77" t="s">
        <v>107</v>
      </c>
      <c r="AK349" s="77" t="s">
        <v>114</v>
      </c>
      <c r="AL349" s="77">
        <v>5480</v>
      </c>
      <c r="AM349" s="77"/>
      <c r="AN349" s="77" t="s">
        <v>114</v>
      </c>
      <c r="AO349" s="77" t="s">
        <v>274</v>
      </c>
      <c r="AP349" s="77" t="s">
        <v>275</v>
      </c>
      <c r="AQ349" s="77" t="s">
        <v>276</v>
      </c>
      <c r="AR349" s="77" t="s">
        <v>6276</v>
      </c>
      <c r="AS349" s="77" t="s">
        <v>6277</v>
      </c>
      <c r="AT349" s="77" t="s">
        <v>6251</v>
      </c>
      <c r="AU349" s="77"/>
      <c r="AV349" s="77" t="s">
        <v>6278</v>
      </c>
      <c r="AW349" s="77"/>
      <c r="AX349" s="77"/>
      <c r="AY349" s="77"/>
      <c r="AZ349" s="77"/>
      <c r="BA349" s="77">
        <v>85581099</v>
      </c>
      <c r="BB349" s="77" t="s">
        <v>113</v>
      </c>
      <c r="BC349" s="77" t="s">
        <v>324</v>
      </c>
      <c r="BD349" s="77" t="s">
        <v>1049</v>
      </c>
      <c r="BE349" s="77" t="s">
        <v>114</v>
      </c>
      <c r="BF349" s="77"/>
      <c r="BG349" s="77" t="s">
        <v>362</v>
      </c>
      <c r="BH349" s="77" t="s">
        <v>181</v>
      </c>
      <c r="BI349" s="77" t="s">
        <v>114</v>
      </c>
      <c r="BJ349" s="77"/>
      <c r="BK349" s="77" t="s">
        <v>201</v>
      </c>
      <c r="BL349" s="77"/>
      <c r="BM349" s="77" t="s">
        <v>414</v>
      </c>
      <c r="BN349" s="77" t="s">
        <v>141</v>
      </c>
    </row>
    <row r="350" spans="1:66">
      <c r="A350" s="77">
        <v>6</v>
      </c>
      <c r="B350" s="77" t="s">
        <v>84</v>
      </c>
      <c r="C350" s="77" t="s">
        <v>85</v>
      </c>
      <c r="D350" s="77" t="s">
        <v>223</v>
      </c>
      <c r="E350" s="77" t="s">
        <v>6279</v>
      </c>
      <c r="F350" s="77" t="s">
        <v>261</v>
      </c>
      <c r="G350" s="77" t="s">
        <v>6280</v>
      </c>
      <c r="H350" s="77" t="s">
        <v>6281</v>
      </c>
      <c r="I350" s="77" t="s">
        <v>114</v>
      </c>
      <c r="J350" s="77" t="s">
        <v>174</v>
      </c>
      <c r="K350" s="77" t="s">
        <v>22</v>
      </c>
      <c r="L350" s="77" t="s">
        <v>146</v>
      </c>
      <c r="M350" s="77" t="s">
        <v>146</v>
      </c>
      <c r="N350" s="77" t="s">
        <v>114</v>
      </c>
      <c r="O350" s="77"/>
      <c r="P350" s="77"/>
      <c r="Q350" s="77" t="s">
        <v>6282</v>
      </c>
      <c r="R350" s="77" t="s">
        <v>22</v>
      </c>
      <c r="S350" s="77" t="s">
        <v>6283</v>
      </c>
      <c r="T350" s="77" t="s">
        <v>126</v>
      </c>
      <c r="U350" s="77" t="s">
        <v>6284</v>
      </c>
      <c r="V350" s="77" t="s">
        <v>98</v>
      </c>
      <c r="W350" s="77" t="s">
        <v>267</v>
      </c>
      <c r="X350" s="77" t="s">
        <v>174</v>
      </c>
      <c r="Y350" s="77" t="s">
        <v>1367</v>
      </c>
      <c r="Z350" s="77" t="s">
        <v>2511</v>
      </c>
      <c r="AA350" s="77" t="s">
        <v>962</v>
      </c>
      <c r="AB350" s="77" t="s">
        <v>6282</v>
      </c>
      <c r="AC350" s="77">
        <v>5642520</v>
      </c>
      <c r="AD350" s="77" t="s">
        <v>22</v>
      </c>
      <c r="AE350" s="77" t="s">
        <v>6285</v>
      </c>
      <c r="AF350" s="77" t="s">
        <v>22</v>
      </c>
      <c r="AG350" s="77" t="s">
        <v>6285</v>
      </c>
      <c r="AH350" s="77" t="s">
        <v>2221</v>
      </c>
      <c r="AI350" s="77" t="s">
        <v>273</v>
      </c>
      <c r="AJ350" s="77" t="s">
        <v>107</v>
      </c>
      <c r="AK350" s="77" t="s">
        <v>114</v>
      </c>
      <c r="AL350" s="77">
        <v>5880</v>
      </c>
      <c r="AM350" s="77"/>
      <c r="AN350" s="77" t="s">
        <v>114</v>
      </c>
      <c r="AO350" s="77" t="s">
        <v>274</v>
      </c>
      <c r="AP350" s="77" t="s">
        <v>275</v>
      </c>
      <c r="AQ350" s="77" t="s">
        <v>276</v>
      </c>
      <c r="AR350" s="77" t="s">
        <v>6286</v>
      </c>
      <c r="AS350" s="77" t="s">
        <v>6287</v>
      </c>
      <c r="AT350" s="77" t="s">
        <v>6251</v>
      </c>
      <c r="AU350" s="77"/>
      <c r="AV350" s="77" t="s">
        <v>6288</v>
      </c>
      <c r="AW350" s="77"/>
      <c r="AX350" s="77"/>
      <c r="AY350" s="77"/>
      <c r="AZ350" s="77"/>
      <c r="BA350" s="77">
        <v>56563398</v>
      </c>
      <c r="BB350" s="77" t="s">
        <v>113</v>
      </c>
      <c r="BC350" s="77" t="s">
        <v>324</v>
      </c>
      <c r="BD350" s="77" t="s">
        <v>273</v>
      </c>
      <c r="BE350" s="77" t="s">
        <v>114</v>
      </c>
      <c r="BF350" s="77"/>
      <c r="BG350" s="77" t="s">
        <v>112</v>
      </c>
      <c r="BH350" s="77" t="s">
        <v>181</v>
      </c>
      <c r="BI350" s="77" t="s">
        <v>114</v>
      </c>
      <c r="BJ350" s="77"/>
      <c r="BK350" s="77" t="s">
        <v>201</v>
      </c>
      <c r="BL350" s="77"/>
      <c r="BM350" s="77" t="s">
        <v>140</v>
      </c>
      <c r="BN350" s="77" t="s">
        <v>141</v>
      </c>
    </row>
    <row r="351" spans="1:66">
      <c r="A351" s="77">
        <v>7</v>
      </c>
      <c r="B351" s="77" t="s">
        <v>84</v>
      </c>
      <c r="C351" s="77" t="s">
        <v>85</v>
      </c>
      <c r="D351" s="77" t="s">
        <v>6289</v>
      </c>
      <c r="E351" s="77" t="s">
        <v>6290</v>
      </c>
      <c r="F351" s="77" t="s">
        <v>2380</v>
      </c>
      <c r="G351" s="77" t="s">
        <v>6291</v>
      </c>
      <c r="H351" s="77" t="s">
        <v>6292</v>
      </c>
      <c r="I351" s="77" t="s">
        <v>114</v>
      </c>
      <c r="J351" s="77" t="s">
        <v>174</v>
      </c>
      <c r="K351" s="77" t="s">
        <v>24</v>
      </c>
      <c r="L351" s="77" t="s">
        <v>92</v>
      </c>
      <c r="M351" s="77" t="s">
        <v>2365</v>
      </c>
      <c r="N351" s="77" t="s">
        <v>2847</v>
      </c>
      <c r="O351" s="77"/>
      <c r="P351" s="77"/>
      <c r="Q351" s="77" t="s">
        <v>6293</v>
      </c>
      <c r="R351" s="77" t="s">
        <v>24</v>
      </c>
      <c r="S351" s="77" t="s">
        <v>6294</v>
      </c>
      <c r="T351" s="77" t="s">
        <v>126</v>
      </c>
      <c r="U351" s="77" t="s">
        <v>6295</v>
      </c>
      <c r="V351" s="77" t="s">
        <v>312</v>
      </c>
      <c r="W351" s="77" t="s">
        <v>267</v>
      </c>
      <c r="X351" s="77" t="s">
        <v>174</v>
      </c>
      <c r="Y351" s="77" t="s">
        <v>609</v>
      </c>
      <c r="Z351" s="77" t="s">
        <v>6296</v>
      </c>
      <c r="AA351" s="77" t="s">
        <v>6297</v>
      </c>
      <c r="AB351" s="77" t="s">
        <v>6293</v>
      </c>
      <c r="AC351" s="77">
        <v>5642443</v>
      </c>
      <c r="AD351" s="77" t="s">
        <v>24</v>
      </c>
      <c r="AE351" s="77" t="s">
        <v>6298</v>
      </c>
      <c r="AF351" s="77" t="s">
        <v>24</v>
      </c>
      <c r="AG351" s="77" t="s">
        <v>6298</v>
      </c>
      <c r="AH351" s="77" t="s">
        <v>2513</v>
      </c>
      <c r="AI351" s="77" t="s">
        <v>273</v>
      </c>
      <c r="AJ351" s="77" t="s">
        <v>107</v>
      </c>
      <c r="AK351" s="77" t="s">
        <v>114</v>
      </c>
      <c r="AL351" s="77">
        <v>5680</v>
      </c>
      <c r="AM351" s="77"/>
      <c r="AN351" s="77" t="s">
        <v>2847</v>
      </c>
      <c r="AO351" s="77" t="s">
        <v>274</v>
      </c>
      <c r="AP351" s="77" t="s">
        <v>275</v>
      </c>
      <c r="AQ351" s="77" t="s">
        <v>276</v>
      </c>
      <c r="AR351" s="77" t="s">
        <v>6299</v>
      </c>
      <c r="AS351" s="77" t="s">
        <v>6300</v>
      </c>
      <c r="AT351" s="77" t="s">
        <v>6251</v>
      </c>
      <c r="AU351" s="77"/>
      <c r="AV351" s="77" t="s">
        <v>6301</v>
      </c>
      <c r="AW351" s="77"/>
      <c r="AX351" s="77"/>
      <c r="AY351" s="77"/>
      <c r="AZ351" s="77"/>
      <c r="BA351" s="77">
        <v>74682432</v>
      </c>
      <c r="BB351" s="77" t="s">
        <v>113</v>
      </c>
      <c r="BC351" s="77" t="s">
        <v>324</v>
      </c>
      <c r="BD351" s="77" t="s">
        <v>273</v>
      </c>
      <c r="BE351" s="77" t="s">
        <v>114</v>
      </c>
      <c r="BF351" s="77"/>
      <c r="BG351" s="77" t="s">
        <v>1117</v>
      </c>
      <c r="BH351" s="77" t="s">
        <v>181</v>
      </c>
      <c r="BI351" s="77" t="s">
        <v>114</v>
      </c>
      <c r="BJ351" s="77"/>
      <c r="BK351" s="77" t="s">
        <v>201</v>
      </c>
      <c r="BL351" s="77"/>
      <c r="BM351" s="77" t="s">
        <v>140</v>
      </c>
      <c r="BN351" s="77" t="s">
        <v>239</v>
      </c>
    </row>
    <row r="352" spans="1:66">
      <c r="A352" s="77">
        <v>8</v>
      </c>
      <c r="B352" s="77" t="s">
        <v>84</v>
      </c>
      <c r="C352" s="77" t="s">
        <v>85</v>
      </c>
      <c r="D352" s="77" t="s">
        <v>6302</v>
      </c>
      <c r="E352" s="77" t="s">
        <v>6303</v>
      </c>
      <c r="F352" s="77" t="s">
        <v>2595</v>
      </c>
      <c r="G352" s="77" t="s">
        <v>6304</v>
      </c>
      <c r="H352" s="77" t="s">
        <v>6305</v>
      </c>
      <c r="I352" s="77"/>
      <c r="J352" s="77" t="s">
        <v>174</v>
      </c>
      <c r="K352" s="77" t="s">
        <v>24</v>
      </c>
      <c r="L352" s="77" t="s">
        <v>2663</v>
      </c>
      <c r="M352" s="77" t="s">
        <v>4805</v>
      </c>
      <c r="N352" s="77" t="s">
        <v>114</v>
      </c>
      <c r="O352" s="77"/>
      <c r="P352" s="77"/>
      <c r="Q352" s="77" t="s">
        <v>6302</v>
      </c>
      <c r="R352" s="77" t="s">
        <v>24</v>
      </c>
      <c r="S352" s="77" t="s">
        <v>6306</v>
      </c>
      <c r="T352" s="77" t="s">
        <v>126</v>
      </c>
      <c r="U352" s="77" t="s">
        <v>6307</v>
      </c>
      <c r="V352" s="77" t="s">
        <v>98</v>
      </c>
      <c r="W352" s="77" t="s">
        <v>267</v>
      </c>
      <c r="X352" s="77" t="s">
        <v>174</v>
      </c>
      <c r="Y352" s="77" t="s">
        <v>1124</v>
      </c>
      <c r="Z352" s="77" t="s">
        <v>6308</v>
      </c>
      <c r="AA352" s="77" t="s">
        <v>441</v>
      </c>
      <c r="AB352" s="77" t="s">
        <v>6302</v>
      </c>
      <c r="AC352" s="77">
        <v>5642233</v>
      </c>
      <c r="AD352" s="77" t="s">
        <v>26</v>
      </c>
      <c r="AE352" s="77" t="s">
        <v>6309</v>
      </c>
      <c r="AF352" s="77" t="s">
        <v>24</v>
      </c>
      <c r="AG352" s="77" t="s">
        <v>6310</v>
      </c>
      <c r="AH352" s="77"/>
      <c r="AI352" s="77"/>
      <c r="AJ352" s="77" t="s">
        <v>107</v>
      </c>
      <c r="AK352" s="77" t="s">
        <v>114</v>
      </c>
      <c r="AL352" s="77">
        <v>25750</v>
      </c>
      <c r="AM352" s="77"/>
      <c r="AN352" s="77" t="s">
        <v>114</v>
      </c>
      <c r="AO352" s="77" t="s">
        <v>2360</v>
      </c>
      <c r="AP352" s="77" t="s">
        <v>275</v>
      </c>
      <c r="AQ352" s="77"/>
      <c r="AR352" s="77" t="s">
        <v>6311</v>
      </c>
      <c r="AS352" s="77"/>
      <c r="AT352" s="77"/>
      <c r="AU352" s="77"/>
      <c r="AV352" s="77" t="s">
        <v>6312</v>
      </c>
      <c r="AW352" s="77"/>
      <c r="AX352" s="77"/>
      <c r="AY352" s="77"/>
      <c r="AZ352" s="77"/>
      <c r="BA352" s="77">
        <v>85647090</v>
      </c>
      <c r="BB352" s="77" t="s">
        <v>113</v>
      </c>
      <c r="BC352" s="77" t="s">
        <v>324</v>
      </c>
      <c r="BD352" s="77" t="s">
        <v>633</v>
      </c>
      <c r="BE352" s="77" t="s">
        <v>114</v>
      </c>
      <c r="BF352" s="77"/>
      <c r="BG352" s="77" t="s">
        <v>112</v>
      </c>
      <c r="BH352" s="77" t="s">
        <v>113</v>
      </c>
      <c r="BI352" s="77" t="s">
        <v>114</v>
      </c>
      <c r="BJ352" s="77"/>
      <c r="BK352" s="77"/>
      <c r="BL352" s="77"/>
      <c r="BM352" s="77" t="s">
        <v>115</v>
      </c>
      <c r="BN352" s="77" t="s">
        <v>141</v>
      </c>
    </row>
    <row r="353" spans="1:66">
      <c r="A353" s="77">
        <v>9</v>
      </c>
      <c r="B353" s="77" t="s">
        <v>84</v>
      </c>
      <c r="C353" s="77" t="s">
        <v>85</v>
      </c>
      <c r="D353" s="77" t="s">
        <v>6313</v>
      </c>
      <c r="E353" s="77" t="s">
        <v>6314</v>
      </c>
      <c r="F353" s="77" t="s">
        <v>5289</v>
      </c>
      <c r="G353" s="77" t="s">
        <v>6315</v>
      </c>
      <c r="H353" s="77" t="s">
        <v>6316</v>
      </c>
      <c r="I353" s="77" t="s">
        <v>114</v>
      </c>
      <c r="J353" s="77" t="s">
        <v>121</v>
      </c>
      <c r="K353" s="77" t="s">
        <v>24</v>
      </c>
      <c r="L353" s="77" t="s">
        <v>2383</v>
      </c>
      <c r="M353" s="77" t="s">
        <v>2384</v>
      </c>
      <c r="N353" s="77" t="s">
        <v>114</v>
      </c>
      <c r="O353" s="77"/>
      <c r="P353" s="77"/>
      <c r="Q353" s="77" t="s">
        <v>6317</v>
      </c>
      <c r="R353" s="77" t="s">
        <v>24</v>
      </c>
      <c r="S353" s="77" t="s">
        <v>6318</v>
      </c>
      <c r="T353" s="77" t="s">
        <v>126</v>
      </c>
      <c r="U353" s="77" t="s">
        <v>6319</v>
      </c>
      <c r="V353" s="77" t="s">
        <v>98</v>
      </c>
      <c r="W353" s="77" t="s">
        <v>267</v>
      </c>
      <c r="X353" s="77" t="s">
        <v>129</v>
      </c>
      <c r="Y353" s="77" t="s">
        <v>293</v>
      </c>
      <c r="Z353" s="77" t="s">
        <v>153</v>
      </c>
      <c r="AA353" s="77" t="s">
        <v>2013</v>
      </c>
      <c r="AB353" s="77" t="s">
        <v>6317</v>
      </c>
      <c r="AC353" s="77">
        <v>5641834</v>
      </c>
      <c r="AD353" s="77" t="s">
        <v>24</v>
      </c>
      <c r="AE353" s="77" t="s">
        <v>6320</v>
      </c>
      <c r="AF353" s="77" t="s">
        <v>24</v>
      </c>
      <c r="AG353" s="77" t="s">
        <v>6320</v>
      </c>
      <c r="AH353" s="77" t="s">
        <v>2221</v>
      </c>
      <c r="AI353" s="77" t="s">
        <v>273</v>
      </c>
      <c r="AJ353" s="77" t="s">
        <v>107</v>
      </c>
      <c r="AK353" s="77" t="s">
        <v>114</v>
      </c>
      <c r="AL353" s="77">
        <v>6180</v>
      </c>
      <c r="AM353" s="77"/>
      <c r="AN353" s="77" t="s">
        <v>114</v>
      </c>
      <c r="AO353" s="77" t="s">
        <v>274</v>
      </c>
      <c r="AP353" s="77" t="s">
        <v>275</v>
      </c>
      <c r="AQ353" s="77" t="s">
        <v>276</v>
      </c>
      <c r="AR353" s="77" t="s">
        <v>6321</v>
      </c>
      <c r="AS353" s="77" t="s">
        <v>6322</v>
      </c>
      <c r="AT353" s="77" t="s">
        <v>6251</v>
      </c>
      <c r="AU353" s="77"/>
      <c r="AV353" s="77" t="s">
        <v>6323</v>
      </c>
      <c r="AW353" s="77"/>
      <c r="AX353" s="77"/>
      <c r="AY353" s="77"/>
      <c r="AZ353" s="77"/>
      <c r="BA353" s="77">
        <v>56606087</v>
      </c>
      <c r="BB353" s="77" t="s">
        <v>113</v>
      </c>
      <c r="BC353" s="77" t="s">
        <v>324</v>
      </c>
      <c r="BD353" s="77" t="s">
        <v>273</v>
      </c>
      <c r="BE353" s="77" t="s">
        <v>114</v>
      </c>
      <c r="BF353" s="77"/>
      <c r="BG353" s="77" t="s">
        <v>362</v>
      </c>
      <c r="BH353" s="77" t="s">
        <v>181</v>
      </c>
      <c r="BI353" s="77" t="s">
        <v>114</v>
      </c>
      <c r="BJ353" s="77"/>
      <c r="BK353" s="77" t="s">
        <v>201</v>
      </c>
      <c r="BL353" s="77"/>
      <c r="BM353" s="77" t="s">
        <v>140</v>
      </c>
      <c r="BN353" s="77" t="s">
        <v>239</v>
      </c>
    </row>
    <row r="354" spans="1:66">
      <c r="A354" s="77">
        <v>10</v>
      </c>
      <c r="B354" s="77" t="s">
        <v>84</v>
      </c>
      <c r="C354" s="77" t="s">
        <v>85</v>
      </c>
      <c r="D354" s="77" t="s">
        <v>6324</v>
      </c>
      <c r="E354" s="77" t="s">
        <v>6325</v>
      </c>
      <c r="F354" s="77" t="s">
        <v>432</v>
      </c>
      <c r="G354" s="77" t="s">
        <v>6326</v>
      </c>
      <c r="H354" s="77" t="s">
        <v>6327</v>
      </c>
      <c r="I354" s="77"/>
      <c r="J354" s="77" t="s">
        <v>129</v>
      </c>
      <c r="K354" s="77" t="s">
        <v>28</v>
      </c>
      <c r="L354" s="77" t="s">
        <v>3131</v>
      </c>
      <c r="M354" s="77" t="s">
        <v>6328</v>
      </c>
      <c r="N354" s="77"/>
      <c r="O354" s="77"/>
      <c r="P354" s="77"/>
      <c r="Q354" s="77" t="s">
        <v>6324</v>
      </c>
      <c r="R354" s="77" t="s">
        <v>28</v>
      </c>
      <c r="S354" s="77" t="s">
        <v>6329</v>
      </c>
      <c r="T354" s="77" t="s">
        <v>126</v>
      </c>
      <c r="U354" s="77" t="s">
        <v>6330</v>
      </c>
      <c r="V354" s="77" t="s">
        <v>312</v>
      </c>
      <c r="W354" s="77" t="s">
        <v>4607</v>
      </c>
      <c r="X354" s="77" t="s">
        <v>129</v>
      </c>
      <c r="Y354" s="77" t="s">
        <v>6331</v>
      </c>
      <c r="Z354" s="77" t="s">
        <v>6332</v>
      </c>
      <c r="AA354" s="77" t="s">
        <v>6333</v>
      </c>
      <c r="AB354" s="77" t="s">
        <v>6324</v>
      </c>
      <c r="AC354" s="77">
        <v>5641669</v>
      </c>
      <c r="AD354" s="77" t="s">
        <v>28</v>
      </c>
      <c r="AE354" s="77" t="s">
        <v>6334</v>
      </c>
      <c r="AF354" s="77" t="s">
        <v>28</v>
      </c>
      <c r="AG354" s="77" t="s">
        <v>6334</v>
      </c>
      <c r="AH354" s="77" t="s">
        <v>2231</v>
      </c>
      <c r="AI354" s="77" t="s">
        <v>1049</v>
      </c>
      <c r="AJ354" s="77" t="s">
        <v>107</v>
      </c>
      <c r="AK354" s="77" t="s">
        <v>114</v>
      </c>
      <c r="AL354" s="77">
        <v>5680</v>
      </c>
      <c r="AM354" s="77"/>
      <c r="AN354" s="77" t="s">
        <v>114</v>
      </c>
      <c r="AO354" s="77" t="s">
        <v>274</v>
      </c>
      <c r="AP354" s="77" t="s">
        <v>275</v>
      </c>
      <c r="AQ354" s="77" t="s">
        <v>276</v>
      </c>
      <c r="AR354" s="77" t="s">
        <v>6335</v>
      </c>
      <c r="AS354" s="77" t="s">
        <v>6336</v>
      </c>
      <c r="AT354" s="77" t="s">
        <v>6251</v>
      </c>
      <c r="AU354" s="77"/>
      <c r="AV354" s="77" t="s">
        <v>6337</v>
      </c>
      <c r="AW354" s="77"/>
      <c r="AX354" s="77"/>
      <c r="AY354" s="77"/>
      <c r="AZ354" s="77"/>
      <c r="BA354" s="77">
        <v>76287589</v>
      </c>
      <c r="BB354" s="77" t="s">
        <v>113</v>
      </c>
      <c r="BC354" s="77" t="s">
        <v>324</v>
      </c>
      <c r="BD354" s="77" t="s">
        <v>1049</v>
      </c>
      <c r="BE354" s="77" t="s">
        <v>114</v>
      </c>
      <c r="BF354" s="77"/>
      <c r="BG354" s="77" t="s">
        <v>112</v>
      </c>
      <c r="BH354" s="77" t="s">
        <v>181</v>
      </c>
      <c r="BI354" s="77" t="s">
        <v>114</v>
      </c>
      <c r="BJ354" s="77"/>
      <c r="BK354" s="77" t="s">
        <v>201</v>
      </c>
      <c r="BL354" s="77"/>
      <c r="BM354" s="77" t="s">
        <v>380</v>
      </c>
      <c r="BN354" s="77" t="s">
        <v>448</v>
      </c>
    </row>
    <row r="355" spans="1:66">
      <c r="A355" s="77">
        <v>11</v>
      </c>
      <c r="B355" s="77" t="s">
        <v>84</v>
      </c>
      <c r="C355" s="77" t="s">
        <v>85</v>
      </c>
      <c r="D355" s="77" t="s">
        <v>6338</v>
      </c>
      <c r="E355" s="77" t="s">
        <v>6339</v>
      </c>
      <c r="F355" s="77" t="s">
        <v>35</v>
      </c>
      <c r="G355" s="77" t="s">
        <v>6340</v>
      </c>
      <c r="H355" s="77" t="s">
        <v>2336</v>
      </c>
      <c r="I355" s="77" t="s">
        <v>114</v>
      </c>
      <c r="J355" s="77" t="s">
        <v>174</v>
      </c>
      <c r="K355" s="77" t="s">
        <v>577</v>
      </c>
      <c r="L355" s="77" t="s">
        <v>2383</v>
      </c>
      <c r="M355" s="77" t="s">
        <v>2539</v>
      </c>
      <c r="N355" s="77" t="s">
        <v>114</v>
      </c>
      <c r="O355" s="77" t="s">
        <v>577</v>
      </c>
      <c r="P355" s="77" t="s">
        <v>6341</v>
      </c>
      <c r="Q355" s="77" t="s">
        <v>6342</v>
      </c>
      <c r="R355" s="77" t="s">
        <v>19</v>
      </c>
      <c r="S355" s="77" t="s">
        <v>6343</v>
      </c>
      <c r="T355" s="77" t="s">
        <v>126</v>
      </c>
      <c r="U355" s="77" t="s">
        <v>6344</v>
      </c>
      <c r="V355" s="77" t="s">
        <v>98</v>
      </c>
      <c r="W355" s="77" t="s">
        <v>267</v>
      </c>
      <c r="X355" s="77" t="s">
        <v>174</v>
      </c>
      <c r="Y355" s="77" t="s">
        <v>1367</v>
      </c>
      <c r="Z355" s="77" t="s">
        <v>3671</v>
      </c>
      <c r="AA355" s="77" t="s">
        <v>6345</v>
      </c>
      <c r="AB355" s="77" t="s">
        <v>6342</v>
      </c>
      <c r="AC355" s="77">
        <v>5641657</v>
      </c>
      <c r="AD355" s="77" t="s">
        <v>19</v>
      </c>
      <c r="AE355" s="77" t="s">
        <v>6346</v>
      </c>
      <c r="AF355" s="77" t="s">
        <v>19</v>
      </c>
      <c r="AG355" s="77" t="s">
        <v>6346</v>
      </c>
      <c r="AH355" s="77" t="s">
        <v>272</v>
      </c>
      <c r="AI355" s="77" t="s">
        <v>273</v>
      </c>
      <c r="AJ355" s="77" t="s">
        <v>107</v>
      </c>
      <c r="AK355" s="77" t="s">
        <v>114</v>
      </c>
      <c r="AL355" s="77">
        <v>5680</v>
      </c>
      <c r="AM355" s="77"/>
      <c r="AN355" s="77" t="s">
        <v>114</v>
      </c>
      <c r="AO355" s="77" t="s">
        <v>274</v>
      </c>
      <c r="AP355" s="77" t="s">
        <v>275</v>
      </c>
      <c r="AQ355" s="77" t="s">
        <v>276</v>
      </c>
      <c r="AR355" s="77" t="s">
        <v>6347</v>
      </c>
      <c r="AS355" s="77" t="s">
        <v>6348</v>
      </c>
      <c r="AT355" s="77" t="s">
        <v>6251</v>
      </c>
      <c r="AU355" s="77"/>
      <c r="AV355" s="77" t="s">
        <v>6349</v>
      </c>
      <c r="AW355" s="77"/>
      <c r="AX355" s="77"/>
      <c r="AY355" s="77"/>
      <c r="AZ355" s="77"/>
      <c r="BA355" s="77">
        <v>74718454</v>
      </c>
      <c r="BB355" s="77" t="s">
        <v>113</v>
      </c>
      <c r="BC355" s="77" t="s">
        <v>324</v>
      </c>
      <c r="BD355" s="77" t="s">
        <v>273</v>
      </c>
      <c r="BE355" s="77" t="s">
        <v>114</v>
      </c>
      <c r="BF355" s="77"/>
      <c r="BG355" s="77" t="s">
        <v>112</v>
      </c>
      <c r="BH355" s="77" t="s">
        <v>181</v>
      </c>
      <c r="BI355" s="77" t="s">
        <v>114</v>
      </c>
      <c r="BJ355" s="77"/>
      <c r="BK355" s="77" t="s">
        <v>201</v>
      </c>
      <c r="BL355" s="77"/>
      <c r="BM355" s="77" t="s">
        <v>140</v>
      </c>
      <c r="BN355" s="77" t="s">
        <v>239</v>
      </c>
    </row>
    <row r="356" spans="1:66">
      <c r="A356" s="77">
        <v>12</v>
      </c>
      <c r="B356" s="77" t="s">
        <v>84</v>
      </c>
      <c r="C356" s="77" t="s">
        <v>85</v>
      </c>
      <c r="D356" s="77"/>
      <c r="E356" s="77" t="s">
        <v>3443</v>
      </c>
      <c r="F356" s="77"/>
      <c r="G356" s="77" t="s">
        <v>3444</v>
      </c>
      <c r="H356" s="77" t="s">
        <v>3445</v>
      </c>
      <c r="I356" s="77"/>
      <c r="J356" s="77" t="s">
        <v>174</v>
      </c>
      <c r="K356" s="77" t="s">
        <v>29</v>
      </c>
      <c r="L356" s="77" t="s">
        <v>92</v>
      </c>
      <c r="M356" s="77" t="s">
        <v>93</v>
      </c>
      <c r="N356" s="77"/>
      <c r="O356" s="77"/>
      <c r="P356" s="77"/>
      <c r="Q356" s="77" t="s">
        <v>3442</v>
      </c>
      <c r="R356" s="77" t="s">
        <v>22</v>
      </c>
      <c r="S356" s="77" t="s">
        <v>6350</v>
      </c>
      <c r="T356" s="77" t="s">
        <v>96</v>
      </c>
      <c r="U356" s="77" t="s">
        <v>6351</v>
      </c>
      <c r="V356" s="77" t="s">
        <v>98</v>
      </c>
      <c r="W356" s="77" t="s">
        <v>267</v>
      </c>
      <c r="X356" s="77" t="s">
        <v>174</v>
      </c>
      <c r="Y356" s="77" t="s">
        <v>355</v>
      </c>
      <c r="Z356" s="77" t="s">
        <v>3448</v>
      </c>
      <c r="AA356" s="77" t="s">
        <v>3449</v>
      </c>
      <c r="AB356" s="77" t="s">
        <v>3442</v>
      </c>
      <c r="AC356" s="77">
        <v>5562371</v>
      </c>
      <c r="AD356" s="77" t="s">
        <v>22</v>
      </c>
      <c r="AE356" s="77" t="s">
        <v>6352</v>
      </c>
      <c r="AF356" s="77" t="s">
        <v>22</v>
      </c>
      <c r="AG356" s="77" t="s">
        <v>6353</v>
      </c>
      <c r="AH356" s="77" t="s">
        <v>6354</v>
      </c>
      <c r="AI356" s="77" t="s">
        <v>319</v>
      </c>
      <c r="AJ356" s="77" t="s">
        <v>107</v>
      </c>
      <c r="AK356" s="77" t="s">
        <v>114</v>
      </c>
      <c r="AL356" s="77">
        <v>6500</v>
      </c>
      <c r="AM356" s="77"/>
      <c r="AN356" s="77" t="s">
        <v>114</v>
      </c>
      <c r="AO356" s="77" t="s">
        <v>300</v>
      </c>
      <c r="AP356" s="77" t="s">
        <v>275</v>
      </c>
      <c r="AQ356" s="77"/>
      <c r="AR356" s="77" t="s">
        <v>3453</v>
      </c>
      <c r="AS356" s="77"/>
      <c r="AT356" s="77" t="s">
        <v>6251</v>
      </c>
      <c r="AU356" s="77"/>
      <c r="AV356" s="77" t="s">
        <v>6355</v>
      </c>
      <c r="AW356" s="77"/>
      <c r="AX356" s="77"/>
      <c r="AY356" s="77"/>
      <c r="AZ356" s="77"/>
      <c r="BA356" s="77">
        <v>81559468</v>
      </c>
      <c r="BB356" s="77" t="s">
        <v>113</v>
      </c>
      <c r="BC356" s="77" t="s">
        <v>324</v>
      </c>
      <c r="BD356" s="77" t="s">
        <v>633</v>
      </c>
      <c r="BE356" s="77" t="s">
        <v>114</v>
      </c>
      <c r="BF356" s="77"/>
      <c r="BG356" s="77" t="s">
        <v>362</v>
      </c>
      <c r="BH356" s="77" t="s">
        <v>181</v>
      </c>
      <c r="BI356" s="77" t="s">
        <v>114</v>
      </c>
      <c r="BJ356" s="77"/>
      <c r="BK356" s="77"/>
      <c r="BL356" s="77"/>
      <c r="BM356" s="77" t="s">
        <v>140</v>
      </c>
      <c r="BN356" s="77"/>
    </row>
    <row r="357" spans="1:66">
      <c r="A357" s="77">
        <v>13</v>
      </c>
      <c r="B357" s="77" t="s">
        <v>84</v>
      </c>
      <c r="C357" s="77" t="s">
        <v>85</v>
      </c>
      <c r="D357" s="77" t="s">
        <v>121</v>
      </c>
      <c r="E357" s="77" t="s">
        <v>6356</v>
      </c>
      <c r="F357" s="77" t="s">
        <v>119</v>
      </c>
      <c r="G357" s="77" t="s">
        <v>6357</v>
      </c>
      <c r="H357" s="77" t="s">
        <v>2270</v>
      </c>
      <c r="I357" s="77" t="s">
        <v>114</v>
      </c>
      <c r="J357" s="77" t="s">
        <v>151</v>
      </c>
      <c r="K357" s="77" t="s">
        <v>24</v>
      </c>
      <c r="L357" s="77" t="s">
        <v>2873</v>
      </c>
      <c r="M357" s="77" t="s">
        <v>2874</v>
      </c>
      <c r="N357" s="77" t="s">
        <v>114</v>
      </c>
      <c r="O357" s="77"/>
      <c r="P357" s="77"/>
      <c r="Q357" s="77" t="s">
        <v>6358</v>
      </c>
      <c r="R357" s="77" t="s">
        <v>24</v>
      </c>
      <c r="S357" s="77" t="s">
        <v>6359</v>
      </c>
      <c r="T357" s="77" t="s">
        <v>126</v>
      </c>
      <c r="U357" s="77" t="s">
        <v>6360</v>
      </c>
      <c r="V357" s="77" t="s">
        <v>312</v>
      </c>
      <c r="W357" s="77" t="s">
        <v>1039</v>
      </c>
      <c r="X357" s="77" t="s">
        <v>1177</v>
      </c>
      <c r="Y357" s="77" t="s">
        <v>2254</v>
      </c>
      <c r="Z357" s="77" t="s">
        <v>1179</v>
      </c>
      <c r="AA357" s="77" t="s">
        <v>1180</v>
      </c>
      <c r="AB357" s="77" t="s">
        <v>6358</v>
      </c>
      <c r="AC357" s="77">
        <v>5562344</v>
      </c>
      <c r="AD357" s="77" t="s">
        <v>24</v>
      </c>
      <c r="AE357" s="77" t="s">
        <v>6361</v>
      </c>
      <c r="AF357" s="77" t="s">
        <v>24</v>
      </c>
      <c r="AG357" s="77" t="s">
        <v>6361</v>
      </c>
      <c r="AH357" s="77" t="s">
        <v>2231</v>
      </c>
      <c r="AI357" s="77" t="s">
        <v>1049</v>
      </c>
      <c r="AJ357" s="77" t="s">
        <v>107</v>
      </c>
      <c r="AK357" s="77" t="s">
        <v>114</v>
      </c>
      <c r="AL357" s="77">
        <v>5280</v>
      </c>
      <c r="AM357" s="77"/>
      <c r="AN357" s="77" t="s">
        <v>114</v>
      </c>
      <c r="AO357" s="77" t="s">
        <v>274</v>
      </c>
      <c r="AP357" s="77" t="s">
        <v>275</v>
      </c>
      <c r="AQ357" s="77" t="s">
        <v>276</v>
      </c>
      <c r="AR357" s="77" t="s">
        <v>6362</v>
      </c>
      <c r="AS357" s="77" t="s">
        <v>6363</v>
      </c>
      <c r="AT357" s="77" t="s">
        <v>6251</v>
      </c>
      <c r="AU357" s="77"/>
      <c r="AV357" s="77" t="s">
        <v>6364</v>
      </c>
      <c r="AW357" s="77"/>
      <c r="AX357" s="77"/>
      <c r="AY357" s="77"/>
      <c r="AZ357" s="77"/>
      <c r="BA357" s="77">
        <v>52371201</v>
      </c>
      <c r="BB357" s="77" t="s">
        <v>113</v>
      </c>
      <c r="BC357" s="77" t="s">
        <v>324</v>
      </c>
      <c r="BD357" s="77" t="s">
        <v>1049</v>
      </c>
      <c r="BE357" s="77" t="s">
        <v>114</v>
      </c>
      <c r="BF357" s="77"/>
      <c r="BG357" s="77" t="s">
        <v>362</v>
      </c>
      <c r="BH357" s="77" t="s">
        <v>181</v>
      </c>
      <c r="BI357" s="77" t="s">
        <v>114</v>
      </c>
      <c r="BJ357" s="77"/>
      <c r="BK357" s="77" t="s">
        <v>201</v>
      </c>
      <c r="BL357" s="77"/>
      <c r="BM357" s="77" t="s">
        <v>140</v>
      </c>
      <c r="BN357" s="77" t="s">
        <v>141</v>
      </c>
    </row>
    <row r="358" spans="1:66">
      <c r="A358" s="77">
        <v>14</v>
      </c>
      <c r="B358" s="77" t="s">
        <v>84</v>
      </c>
      <c r="C358" s="77" t="s">
        <v>85</v>
      </c>
      <c r="D358" s="77" t="s">
        <v>6302</v>
      </c>
      <c r="E358" s="77" t="s">
        <v>6303</v>
      </c>
      <c r="F358" s="77" t="s">
        <v>2595</v>
      </c>
      <c r="G358" s="77" t="s">
        <v>6304</v>
      </c>
      <c r="H358" s="77" t="s">
        <v>6305</v>
      </c>
      <c r="I358" s="77"/>
      <c r="J358" s="77" t="s">
        <v>174</v>
      </c>
      <c r="K358" s="77" t="s">
        <v>24</v>
      </c>
      <c r="L358" s="77" t="s">
        <v>2663</v>
      </c>
      <c r="M358" s="77" t="s">
        <v>4805</v>
      </c>
      <c r="N358" s="77" t="s">
        <v>114</v>
      </c>
      <c r="O358" s="77"/>
      <c r="P358" s="77"/>
      <c r="Q358" s="77" t="s">
        <v>6302</v>
      </c>
      <c r="R358" s="77" t="s">
        <v>24</v>
      </c>
      <c r="S358" s="77" t="s">
        <v>6306</v>
      </c>
      <c r="T358" s="77" t="s">
        <v>126</v>
      </c>
      <c r="U358" s="77" t="s">
        <v>6307</v>
      </c>
      <c r="V358" s="77" t="s">
        <v>98</v>
      </c>
      <c r="W358" s="77" t="s">
        <v>267</v>
      </c>
      <c r="X358" s="77" t="s">
        <v>174</v>
      </c>
      <c r="Y358" s="77" t="s">
        <v>1124</v>
      </c>
      <c r="Z358" s="77" t="s">
        <v>6308</v>
      </c>
      <c r="AA358" s="77" t="s">
        <v>441</v>
      </c>
      <c r="AB358" s="77" t="s">
        <v>6302</v>
      </c>
      <c r="AC358" s="77">
        <v>5562314</v>
      </c>
      <c r="AD358" s="77" t="s">
        <v>24</v>
      </c>
      <c r="AE358" s="77" t="s">
        <v>6309</v>
      </c>
      <c r="AF358" s="77" t="s">
        <v>24</v>
      </c>
      <c r="AG358" s="77" t="s">
        <v>6310</v>
      </c>
      <c r="AH358" s="77" t="s">
        <v>6365</v>
      </c>
      <c r="AI358" s="77" t="s">
        <v>966</v>
      </c>
      <c r="AJ358" s="77" t="s">
        <v>107</v>
      </c>
      <c r="AK358" s="77" t="s">
        <v>114</v>
      </c>
      <c r="AL358" s="77">
        <v>25750</v>
      </c>
      <c r="AM358" s="77"/>
      <c r="AN358" s="77" t="s">
        <v>114</v>
      </c>
      <c r="AO358" s="77" t="s">
        <v>274</v>
      </c>
      <c r="AP358" s="77" t="s">
        <v>275</v>
      </c>
      <c r="AQ358" s="77"/>
      <c r="AR358" s="77" t="s">
        <v>6311</v>
      </c>
      <c r="AS358" s="77"/>
      <c r="AT358" s="77" t="s">
        <v>6251</v>
      </c>
      <c r="AU358" s="77"/>
      <c r="AV358" s="77" t="s">
        <v>6312</v>
      </c>
      <c r="AW358" s="77"/>
      <c r="AX358" s="77"/>
      <c r="AY358" s="77"/>
      <c r="AZ358" s="77"/>
      <c r="BA358" s="77">
        <v>85647090</v>
      </c>
      <c r="BB358" s="77" t="s">
        <v>113</v>
      </c>
      <c r="BC358" s="77" t="s">
        <v>324</v>
      </c>
      <c r="BD358" s="77" t="s">
        <v>633</v>
      </c>
      <c r="BE358" s="77" t="s">
        <v>114</v>
      </c>
      <c r="BF358" s="77"/>
      <c r="BG358" s="77" t="s">
        <v>112</v>
      </c>
      <c r="BH358" s="77" t="s">
        <v>181</v>
      </c>
      <c r="BI358" s="77" t="s">
        <v>114</v>
      </c>
      <c r="BJ358" s="77"/>
      <c r="BK358" s="77"/>
      <c r="BL358" s="77"/>
      <c r="BM358" s="77" t="s">
        <v>115</v>
      </c>
      <c r="BN358" s="77" t="s">
        <v>141</v>
      </c>
    </row>
    <row r="359" spans="1:66">
      <c r="A359" s="77">
        <v>15</v>
      </c>
      <c r="B359" s="77" t="s">
        <v>84</v>
      </c>
      <c r="C359" s="77" t="s">
        <v>85</v>
      </c>
      <c r="D359" s="77" t="s">
        <v>6366</v>
      </c>
      <c r="E359" s="77" t="s">
        <v>6367</v>
      </c>
      <c r="F359" s="77" t="s">
        <v>184</v>
      </c>
      <c r="G359" s="77" t="s">
        <v>6368</v>
      </c>
      <c r="H359" s="77" t="s">
        <v>6369</v>
      </c>
      <c r="I359" s="77"/>
      <c r="J359" s="77" t="s">
        <v>151</v>
      </c>
      <c r="K359" s="77" t="s">
        <v>19</v>
      </c>
      <c r="L359" s="77" t="s">
        <v>92</v>
      </c>
      <c r="M359" s="77" t="s">
        <v>93</v>
      </c>
      <c r="N359" s="77" t="s">
        <v>187</v>
      </c>
      <c r="O359" s="77"/>
      <c r="P359" s="77"/>
      <c r="Q359" s="77" t="s">
        <v>6366</v>
      </c>
      <c r="R359" s="77" t="s">
        <v>19</v>
      </c>
      <c r="S359" s="77" t="s">
        <v>6370</v>
      </c>
      <c r="T359" s="77" t="s">
        <v>96</v>
      </c>
      <c r="U359" s="77" t="s">
        <v>6371</v>
      </c>
      <c r="V359" s="77" t="s">
        <v>98</v>
      </c>
      <c r="W359" s="77" t="s">
        <v>1039</v>
      </c>
      <c r="X359" s="77" t="s">
        <v>1177</v>
      </c>
      <c r="Y359" s="77" t="s">
        <v>1091</v>
      </c>
      <c r="Z359" s="77" t="s">
        <v>6372</v>
      </c>
      <c r="AA359" s="77" t="s">
        <v>3317</v>
      </c>
      <c r="AB359" s="77" t="s">
        <v>6366</v>
      </c>
      <c r="AC359" s="77">
        <v>5562120</v>
      </c>
      <c r="AD359" s="77" t="s">
        <v>19</v>
      </c>
      <c r="AE359" s="77" t="s">
        <v>6373</v>
      </c>
      <c r="AF359" s="77" t="s">
        <v>19</v>
      </c>
      <c r="AG359" s="77" t="s">
        <v>6374</v>
      </c>
      <c r="AH359" s="77" t="s">
        <v>6375</v>
      </c>
      <c r="AI359" s="77" t="s">
        <v>2577</v>
      </c>
      <c r="AJ359" s="77" t="s">
        <v>107</v>
      </c>
      <c r="AK359" s="77" t="s">
        <v>114</v>
      </c>
      <c r="AL359" s="77">
        <v>25000</v>
      </c>
      <c r="AM359" s="77"/>
      <c r="AN359" s="77" t="s">
        <v>184</v>
      </c>
      <c r="AO359" s="77" t="s">
        <v>300</v>
      </c>
      <c r="AP359" s="77" t="s">
        <v>275</v>
      </c>
      <c r="AQ359" s="77"/>
      <c r="AR359" s="77" t="s">
        <v>6376</v>
      </c>
      <c r="AS359" s="77"/>
      <c r="AT359" s="77" t="s">
        <v>6251</v>
      </c>
      <c r="AU359" s="77"/>
      <c r="AV359" s="77" t="s">
        <v>6377</v>
      </c>
      <c r="AW359" s="77"/>
      <c r="AX359" s="77"/>
      <c r="AY359" s="77"/>
      <c r="AZ359" s="77"/>
      <c r="BA359" s="77">
        <v>40884123</v>
      </c>
      <c r="BB359" s="77" t="s">
        <v>113</v>
      </c>
      <c r="BC359" s="77" t="s">
        <v>324</v>
      </c>
      <c r="BD359" s="77" t="s">
        <v>1188</v>
      </c>
      <c r="BE359" s="77" t="s">
        <v>114</v>
      </c>
      <c r="BF359" s="77"/>
      <c r="BG359" s="77" t="s">
        <v>112</v>
      </c>
      <c r="BH359" s="77" t="s">
        <v>181</v>
      </c>
      <c r="BI359" s="77" t="s">
        <v>114</v>
      </c>
      <c r="BJ359" s="77"/>
      <c r="BK359" s="77"/>
      <c r="BL359" s="77"/>
      <c r="BM359" s="77" t="s">
        <v>140</v>
      </c>
      <c r="BN359" s="77" t="s">
        <v>93</v>
      </c>
    </row>
  </sheetData>
  <phoneticPr fontId="38"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3:B13"/>
  <sheetViews>
    <sheetView workbookViewId="0">
      <selection activeCell="M26" sqref="M26"/>
    </sheetView>
  </sheetViews>
  <sheetFormatPr baseColWidth="10" defaultColWidth="9.1640625" defaultRowHeight="14"/>
  <cols>
    <col min="1" max="1" width="17.1640625" style="38"/>
    <col min="2" max="2" width="13.1640625" style="38"/>
    <col min="3" max="16384" width="9.1640625" style="38"/>
  </cols>
  <sheetData>
    <row r="3" spans="1:2">
      <c r="A3" s="38" t="s">
        <v>64</v>
      </c>
      <c r="B3" s="38" t="s">
        <v>6378</v>
      </c>
    </row>
    <row r="4" spans="1:2">
      <c r="A4" s="38" t="s">
        <v>22</v>
      </c>
      <c r="B4" s="38">
        <v>705889</v>
      </c>
    </row>
    <row r="5" spans="1:2">
      <c r="A5" s="38" t="s">
        <v>28</v>
      </c>
      <c r="B5" s="38">
        <v>790137</v>
      </c>
    </row>
    <row r="6" spans="1:2">
      <c r="A6" s="38" t="s">
        <v>2316</v>
      </c>
      <c r="B6" s="38">
        <v>22720</v>
      </c>
    </row>
    <row r="7" spans="1:2">
      <c r="A7" s="38" t="s">
        <v>19</v>
      </c>
      <c r="B7" s="38">
        <v>810505.15</v>
      </c>
    </row>
    <row r="8" spans="1:2">
      <c r="A8" s="38" t="s">
        <v>24</v>
      </c>
      <c r="B8" s="38">
        <v>565662.5</v>
      </c>
    </row>
    <row r="9" spans="1:2">
      <c r="A9" s="38" t="s">
        <v>26</v>
      </c>
      <c r="B9" s="38">
        <v>617994</v>
      </c>
    </row>
    <row r="10" spans="1:2">
      <c r="A10" s="38" t="s">
        <v>35</v>
      </c>
      <c r="B10" s="38">
        <v>440432</v>
      </c>
    </row>
    <row r="11" spans="1:2">
      <c r="A11" s="38" t="s">
        <v>29</v>
      </c>
      <c r="B11" s="38">
        <v>38870</v>
      </c>
    </row>
    <row r="12" spans="1:2">
      <c r="A12" s="38" t="s">
        <v>6379</v>
      </c>
    </row>
    <row r="13" spans="1:2">
      <c r="A13" s="38" t="s">
        <v>4</v>
      </c>
      <c r="B13" s="38">
        <v>3992209.65</v>
      </c>
    </row>
  </sheetData>
  <phoneticPr fontId="38"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AS61"/>
  <sheetViews>
    <sheetView topLeftCell="A43" workbookViewId="0">
      <selection activeCell="B59" sqref="B59"/>
    </sheetView>
  </sheetViews>
  <sheetFormatPr baseColWidth="10" defaultColWidth="28.33203125" defaultRowHeight="16.75" customHeight="1"/>
  <cols>
    <col min="1" max="1" width="28.33203125" style="60"/>
    <col min="2" max="2" width="28.33203125" style="61" customWidth="1"/>
    <col min="3" max="5" width="28.33203125" style="61" hidden="1" customWidth="1"/>
    <col min="6" max="6" width="28.33203125" style="61" customWidth="1"/>
    <col min="7" max="8" width="28.33203125" style="61" hidden="1" customWidth="1"/>
    <col min="9" max="9" width="28.33203125" style="61" customWidth="1"/>
    <col min="10" max="34" width="28.33203125" style="61" hidden="1" customWidth="1"/>
    <col min="35" max="35" width="28.33203125" style="61" customWidth="1"/>
    <col min="36" max="37" width="28.33203125" style="61" hidden="1" customWidth="1"/>
    <col min="38" max="38" width="28.33203125" style="61" customWidth="1"/>
    <col min="39" max="39" width="28.33203125" style="61" hidden="1" customWidth="1"/>
    <col min="40" max="41" width="28.33203125" style="61" customWidth="1"/>
    <col min="42" max="42" width="109.6640625" style="62" customWidth="1"/>
    <col min="43" max="16384" width="28.33203125" style="1"/>
  </cols>
  <sheetData>
    <row r="1" spans="1:42" ht="16.75" customHeight="1">
      <c r="A1" s="63" t="s">
        <v>2204</v>
      </c>
      <c r="B1" s="64" t="s">
        <v>6380</v>
      </c>
      <c r="C1" s="64" t="s">
        <v>6381</v>
      </c>
      <c r="D1" s="64" t="s">
        <v>6382</v>
      </c>
      <c r="E1" s="64" t="s">
        <v>6383</v>
      </c>
      <c r="F1" s="14" t="s">
        <v>6384</v>
      </c>
      <c r="G1" s="64" t="s">
        <v>6385</v>
      </c>
      <c r="H1" s="64" t="s">
        <v>6386</v>
      </c>
      <c r="I1" s="64" t="s">
        <v>6387</v>
      </c>
      <c r="J1" s="64" t="s">
        <v>6388</v>
      </c>
      <c r="K1" s="64" t="s">
        <v>6389</v>
      </c>
      <c r="L1" s="64" t="s">
        <v>6390</v>
      </c>
      <c r="M1" s="64" t="s">
        <v>6391</v>
      </c>
      <c r="N1" s="64" t="s">
        <v>6392</v>
      </c>
      <c r="O1" s="64" t="s">
        <v>6393</v>
      </c>
      <c r="P1" s="64" t="s">
        <v>6394</v>
      </c>
      <c r="Q1" s="64" t="s">
        <v>6395</v>
      </c>
      <c r="R1" s="64" t="s">
        <v>6396</v>
      </c>
      <c r="S1" s="64" t="s">
        <v>6397</v>
      </c>
      <c r="T1" s="64" t="s">
        <v>6398</v>
      </c>
      <c r="U1" s="64" t="s">
        <v>6399</v>
      </c>
      <c r="V1" s="64" t="s">
        <v>6400</v>
      </c>
      <c r="W1" s="64" t="s">
        <v>6401</v>
      </c>
      <c r="X1" s="64" t="s">
        <v>6402</v>
      </c>
      <c r="Y1" s="64" t="s">
        <v>6403</v>
      </c>
      <c r="Z1" s="64" t="s">
        <v>6404</v>
      </c>
      <c r="AA1" s="64" t="s">
        <v>6405</v>
      </c>
      <c r="AB1" s="64" t="s">
        <v>6406</v>
      </c>
      <c r="AC1" s="64" t="s">
        <v>6407</v>
      </c>
      <c r="AD1" s="64" t="s">
        <v>6408</v>
      </c>
      <c r="AE1" s="64" t="s">
        <v>37</v>
      </c>
      <c r="AF1" s="64" t="s">
        <v>6409</v>
      </c>
      <c r="AG1" s="64" t="s">
        <v>6410</v>
      </c>
      <c r="AH1" s="64" t="s">
        <v>61</v>
      </c>
      <c r="AI1" s="64" t="s">
        <v>6411</v>
      </c>
      <c r="AJ1" s="64" t="s">
        <v>6412</v>
      </c>
      <c r="AK1" s="64" t="s">
        <v>6413</v>
      </c>
      <c r="AL1" s="64" t="s">
        <v>6414</v>
      </c>
      <c r="AM1" s="64" t="s">
        <v>6415</v>
      </c>
      <c r="AN1" s="64" t="s">
        <v>255</v>
      </c>
      <c r="AO1" s="14" t="s">
        <v>6416</v>
      </c>
      <c r="AP1" s="62" t="s">
        <v>6417</v>
      </c>
    </row>
    <row r="2" spans="1:42" ht="16.75" customHeight="1">
      <c r="A2" s="65"/>
      <c r="B2" s="64" t="s">
        <v>6418</v>
      </c>
      <c r="C2" s="64">
        <v>18839455</v>
      </c>
      <c r="D2" s="64" t="s">
        <v>6419</v>
      </c>
      <c r="E2" s="64"/>
      <c r="F2" s="64" t="s">
        <v>6420</v>
      </c>
      <c r="G2" s="64"/>
      <c r="H2" s="64" t="s">
        <v>2629</v>
      </c>
      <c r="I2" s="64" t="s">
        <v>6421</v>
      </c>
      <c r="J2" s="64"/>
      <c r="K2" s="64" t="s">
        <v>6422</v>
      </c>
      <c r="L2" s="64"/>
      <c r="M2" s="64" t="s">
        <v>6423</v>
      </c>
      <c r="N2" s="64"/>
      <c r="O2" s="64"/>
      <c r="P2" s="64"/>
      <c r="Q2" s="64"/>
      <c r="R2" s="64"/>
      <c r="S2" s="64"/>
      <c r="T2" s="64"/>
      <c r="U2" s="64"/>
      <c r="V2" s="64"/>
      <c r="W2" s="64"/>
      <c r="X2" s="64" t="s">
        <v>6424</v>
      </c>
      <c r="Y2" s="64"/>
      <c r="Z2" s="64"/>
      <c r="AA2" s="64"/>
      <c r="AB2" s="68" t="s">
        <v>6425</v>
      </c>
      <c r="AC2" s="64"/>
      <c r="AD2" s="64" t="s">
        <v>428</v>
      </c>
      <c r="AE2" s="64" t="s">
        <v>457</v>
      </c>
      <c r="AF2" s="64" t="s">
        <v>457</v>
      </c>
      <c r="AG2" s="64" t="s">
        <v>457</v>
      </c>
      <c r="AH2" s="64" t="s">
        <v>457</v>
      </c>
      <c r="AI2" s="64" t="s">
        <v>6426</v>
      </c>
      <c r="AJ2" s="64" t="s">
        <v>6419</v>
      </c>
      <c r="AK2" s="64" t="s">
        <v>6427</v>
      </c>
      <c r="AL2" s="64" t="s">
        <v>6428</v>
      </c>
      <c r="AM2" s="64" t="s">
        <v>6429</v>
      </c>
      <c r="AN2" s="69">
        <v>2250</v>
      </c>
      <c r="AO2" s="64" t="s">
        <v>6430</v>
      </c>
      <c r="AP2" s="71" t="s">
        <v>6431</v>
      </c>
    </row>
    <row r="3" spans="1:42" ht="16.75" customHeight="1">
      <c r="A3" s="65"/>
      <c r="B3" s="64" t="s">
        <v>6432</v>
      </c>
      <c r="C3" s="64">
        <v>18867082</v>
      </c>
      <c r="D3" s="64" t="s">
        <v>6419</v>
      </c>
      <c r="E3" s="64"/>
      <c r="F3" s="64" t="s">
        <v>29</v>
      </c>
      <c r="G3" s="64"/>
      <c r="H3" s="64" t="s">
        <v>2384</v>
      </c>
      <c r="I3" s="64" t="s">
        <v>6421</v>
      </c>
      <c r="J3" s="64"/>
      <c r="K3" s="64" t="s">
        <v>6422</v>
      </c>
      <c r="L3" s="64"/>
      <c r="M3" s="64" t="s">
        <v>6433</v>
      </c>
      <c r="N3" s="64"/>
      <c r="O3" s="64"/>
      <c r="P3" s="64"/>
      <c r="Q3" s="64"/>
      <c r="R3" s="64"/>
      <c r="S3" s="64"/>
      <c r="T3" s="64"/>
      <c r="U3" s="64"/>
      <c r="V3" s="64"/>
      <c r="W3" s="64"/>
      <c r="X3" s="64"/>
      <c r="Y3" s="64"/>
      <c r="Z3" s="64" t="s">
        <v>6434</v>
      </c>
      <c r="AA3" s="64"/>
      <c r="AB3" s="64" t="s">
        <v>6435</v>
      </c>
      <c r="AC3" s="64"/>
      <c r="AD3" s="64" t="s">
        <v>6436</v>
      </c>
      <c r="AE3" s="64" t="s">
        <v>457</v>
      </c>
      <c r="AF3" s="64" t="s">
        <v>457</v>
      </c>
      <c r="AG3" s="64" t="s">
        <v>457</v>
      </c>
      <c r="AH3" s="64" t="s">
        <v>457</v>
      </c>
      <c r="AI3" s="64" t="s">
        <v>6426</v>
      </c>
      <c r="AJ3" s="64" t="s">
        <v>6419</v>
      </c>
      <c r="AK3" s="64" t="s">
        <v>6427</v>
      </c>
      <c r="AL3" s="64" t="s">
        <v>6437</v>
      </c>
      <c r="AM3" s="64" t="s">
        <v>6438</v>
      </c>
      <c r="AN3" s="69">
        <v>4925.3999999999996</v>
      </c>
      <c r="AO3" s="64" t="s">
        <v>6439</v>
      </c>
      <c r="AP3" s="71" t="s">
        <v>6440</v>
      </c>
    </row>
    <row r="4" spans="1:42" ht="16.75" customHeight="1">
      <c r="A4" s="65"/>
      <c r="B4" s="64" t="s">
        <v>6441</v>
      </c>
      <c r="C4" s="64">
        <v>18887546</v>
      </c>
      <c r="D4" s="64" t="s">
        <v>3108</v>
      </c>
      <c r="E4" s="64"/>
      <c r="F4" s="64" t="s">
        <v>6420</v>
      </c>
      <c r="G4" s="64"/>
      <c r="H4" s="64" t="s">
        <v>2779</v>
      </c>
      <c r="I4" s="64" t="s">
        <v>6421</v>
      </c>
      <c r="J4" s="64"/>
      <c r="K4" s="64" t="s">
        <v>6422</v>
      </c>
      <c r="L4" s="64"/>
      <c r="M4" s="64" t="s">
        <v>6442</v>
      </c>
      <c r="N4" s="64"/>
      <c r="O4" s="64"/>
      <c r="P4" s="64"/>
      <c r="Q4" s="64"/>
      <c r="R4" s="64"/>
      <c r="S4" s="64"/>
      <c r="T4" s="64"/>
      <c r="U4" s="64"/>
      <c r="V4" s="64"/>
      <c r="W4" s="64"/>
      <c r="X4" s="64"/>
      <c r="Y4" s="64" t="s">
        <v>6443</v>
      </c>
      <c r="Z4" s="64"/>
      <c r="AA4" s="64"/>
      <c r="AB4" s="64" t="s">
        <v>6444</v>
      </c>
      <c r="AC4" s="64"/>
      <c r="AD4" s="64" t="s">
        <v>322</v>
      </c>
      <c r="AE4" s="64" t="s">
        <v>326</v>
      </c>
      <c r="AF4" s="64" t="s">
        <v>326</v>
      </c>
      <c r="AG4" s="64" t="s">
        <v>174</v>
      </c>
      <c r="AH4" s="64" t="s">
        <v>326</v>
      </c>
      <c r="AI4" s="64" t="s">
        <v>6426</v>
      </c>
      <c r="AJ4" s="64" t="s">
        <v>3108</v>
      </c>
      <c r="AK4" s="64" t="s">
        <v>6427</v>
      </c>
      <c r="AL4" s="64" t="s">
        <v>6445</v>
      </c>
      <c r="AM4" s="64" t="s">
        <v>6446</v>
      </c>
      <c r="AN4" s="69">
        <v>5372.8</v>
      </c>
      <c r="AO4" s="64" t="s">
        <v>6447</v>
      </c>
      <c r="AP4" s="71" t="s">
        <v>6448</v>
      </c>
    </row>
    <row r="5" spans="1:42" ht="16.75" customHeight="1">
      <c r="A5" s="65"/>
      <c r="B5" s="64" t="s">
        <v>6449</v>
      </c>
      <c r="C5" s="64">
        <v>18891776</v>
      </c>
      <c r="D5" s="64" t="s">
        <v>6450</v>
      </c>
      <c r="E5" s="64"/>
      <c r="F5" s="64" t="s">
        <v>19</v>
      </c>
      <c r="G5" s="64"/>
      <c r="H5" s="64" t="s">
        <v>2523</v>
      </c>
      <c r="I5" s="64" t="s">
        <v>6421</v>
      </c>
      <c r="J5" s="64"/>
      <c r="K5" s="64" t="s">
        <v>6422</v>
      </c>
      <c r="L5" s="64"/>
      <c r="M5" s="64" t="s">
        <v>6433</v>
      </c>
      <c r="N5" s="64"/>
      <c r="O5" s="64"/>
      <c r="P5" s="64"/>
      <c r="Q5" s="64"/>
      <c r="R5" s="64"/>
      <c r="S5" s="64"/>
      <c r="T5" s="64"/>
      <c r="U5" s="64"/>
      <c r="V5" s="64"/>
      <c r="W5" s="64"/>
      <c r="X5" s="64"/>
      <c r="Y5" s="64"/>
      <c r="Z5" s="64" t="s">
        <v>6434</v>
      </c>
      <c r="AA5" s="64"/>
      <c r="AB5" s="64" t="s">
        <v>6451</v>
      </c>
      <c r="AC5" s="64"/>
      <c r="AD5" s="64" t="s">
        <v>1099</v>
      </c>
      <c r="AE5" s="64" t="s">
        <v>4397</v>
      </c>
      <c r="AF5" s="64" t="s">
        <v>5614</v>
      </c>
      <c r="AG5" s="64" t="s">
        <v>174</v>
      </c>
      <c r="AH5" s="64" t="s">
        <v>4436</v>
      </c>
      <c r="AI5" s="64" t="s">
        <v>6426</v>
      </c>
      <c r="AJ5" s="64" t="s">
        <v>6450</v>
      </c>
      <c r="AK5" s="64" t="s">
        <v>6427</v>
      </c>
      <c r="AL5" s="64" t="s">
        <v>6452</v>
      </c>
      <c r="AM5" s="64" t="s">
        <v>6453</v>
      </c>
      <c r="AN5" s="69">
        <v>357</v>
      </c>
      <c r="AO5" s="64" t="s">
        <v>6439</v>
      </c>
      <c r="AP5" s="71" t="s">
        <v>6454</v>
      </c>
    </row>
    <row r="6" spans="1:42" ht="16.75" customHeight="1">
      <c r="A6" s="65"/>
      <c r="B6" s="64" t="s">
        <v>6449</v>
      </c>
      <c r="C6" s="64" t="s">
        <v>6455</v>
      </c>
      <c r="D6" s="64" t="s">
        <v>6456</v>
      </c>
      <c r="E6" s="64"/>
      <c r="F6" s="64" t="s">
        <v>19</v>
      </c>
      <c r="G6" s="64"/>
      <c r="H6" s="64" t="s">
        <v>2352</v>
      </c>
      <c r="I6" s="64" t="s">
        <v>6457</v>
      </c>
      <c r="J6" s="64"/>
      <c r="K6" s="64" t="s">
        <v>6458</v>
      </c>
      <c r="L6" s="64" t="s">
        <v>6459</v>
      </c>
      <c r="M6" s="64"/>
      <c r="N6" s="64"/>
      <c r="O6" s="64" t="s">
        <v>6460</v>
      </c>
      <c r="P6" s="64"/>
      <c r="Q6" s="64"/>
      <c r="R6" s="64"/>
      <c r="S6" s="64"/>
      <c r="T6" s="64"/>
      <c r="U6" s="64"/>
      <c r="V6" s="64"/>
      <c r="W6" s="64"/>
      <c r="X6" s="64"/>
      <c r="Y6" s="64"/>
      <c r="Z6" s="64"/>
      <c r="AA6" s="64"/>
      <c r="AB6" s="64" t="s">
        <v>6461</v>
      </c>
      <c r="AC6" s="64"/>
      <c r="AD6" s="64" t="s">
        <v>1099</v>
      </c>
      <c r="AE6" s="68" t="s">
        <v>233</v>
      </c>
      <c r="AF6" s="64" t="s">
        <v>6462</v>
      </c>
      <c r="AG6" s="64" t="s">
        <v>6463</v>
      </c>
      <c r="AH6" s="64" t="s">
        <v>6462</v>
      </c>
      <c r="AI6" s="64" t="s">
        <v>6426</v>
      </c>
      <c r="AJ6" s="64" t="s">
        <v>6456</v>
      </c>
      <c r="AK6" s="64" t="s">
        <v>6427</v>
      </c>
      <c r="AL6" s="64" t="s">
        <v>6464</v>
      </c>
      <c r="AM6" s="64" t="s">
        <v>6465</v>
      </c>
      <c r="AN6" s="69">
        <v>33238</v>
      </c>
      <c r="AO6" s="64" t="s">
        <v>6466</v>
      </c>
      <c r="AP6" s="62" t="s">
        <v>6467</v>
      </c>
    </row>
    <row r="7" spans="1:42" ht="16.75" customHeight="1">
      <c r="A7" s="65"/>
      <c r="B7" s="64" t="s">
        <v>6447</v>
      </c>
      <c r="C7" s="64"/>
      <c r="D7" s="64" t="s">
        <v>6419</v>
      </c>
      <c r="E7" s="64"/>
      <c r="F7" s="64" t="s">
        <v>22</v>
      </c>
      <c r="G7" s="64"/>
      <c r="H7" s="64" t="s">
        <v>2629</v>
      </c>
      <c r="I7" s="64" t="s">
        <v>6421</v>
      </c>
      <c r="J7" s="64"/>
      <c r="K7" s="64"/>
      <c r="L7" s="64"/>
      <c r="M7" s="64"/>
      <c r="N7" s="64"/>
      <c r="O7" s="64"/>
      <c r="P7" s="64"/>
      <c r="Q7" s="64"/>
      <c r="R7" s="64"/>
      <c r="S7" s="64"/>
      <c r="T7" s="64"/>
      <c r="U7" s="64"/>
      <c r="V7" s="64"/>
      <c r="W7" s="64"/>
      <c r="X7" s="64"/>
      <c r="Y7" s="64"/>
      <c r="Z7" s="64"/>
      <c r="AA7" s="64"/>
      <c r="AB7" s="64"/>
      <c r="AC7" s="64" t="s">
        <v>6468</v>
      </c>
      <c r="AD7" s="64" t="s">
        <v>6221</v>
      </c>
      <c r="AE7" s="64"/>
      <c r="AF7" s="64"/>
      <c r="AG7" s="64"/>
      <c r="AH7" s="64"/>
      <c r="AI7" s="64" t="s">
        <v>6469</v>
      </c>
      <c r="AJ7" s="64" t="s">
        <v>6419</v>
      </c>
      <c r="AK7" s="64"/>
      <c r="AL7" s="64" t="s">
        <v>6203</v>
      </c>
      <c r="AM7" s="64" t="s">
        <v>6206</v>
      </c>
      <c r="AN7" s="69">
        <v>15300</v>
      </c>
      <c r="AO7" s="64" t="s">
        <v>6447</v>
      </c>
      <c r="AP7" s="62" t="s">
        <v>6470</v>
      </c>
    </row>
    <row r="8" spans="1:42" ht="16.75" customHeight="1">
      <c r="A8" s="65"/>
      <c r="B8" s="64" t="s">
        <v>6447</v>
      </c>
      <c r="C8" s="64"/>
      <c r="D8" s="64" t="s">
        <v>6419</v>
      </c>
      <c r="E8" s="64"/>
      <c r="F8" s="64" t="s">
        <v>22</v>
      </c>
      <c r="G8" s="64"/>
      <c r="H8" s="64" t="s">
        <v>2384</v>
      </c>
      <c r="I8" s="64" t="s">
        <v>6421</v>
      </c>
      <c r="J8" s="64"/>
      <c r="K8" s="64"/>
      <c r="L8" s="64"/>
      <c r="M8" s="64"/>
      <c r="N8" s="64"/>
      <c r="O8" s="64"/>
      <c r="P8" s="64"/>
      <c r="Q8" s="64"/>
      <c r="R8" s="64"/>
      <c r="S8" s="64"/>
      <c r="T8" s="64"/>
      <c r="U8" s="64"/>
      <c r="V8" s="64"/>
      <c r="W8" s="64"/>
      <c r="X8" s="64"/>
      <c r="Y8" s="64"/>
      <c r="Z8" s="64"/>
      <c r="AA8" s="64"/>
      <c r="AB8" s="64"/>
      <c r="AC8" s="64" t="s">
        <v>6471</v>
      </c>
      <c r="AD8" s="64" t="s">
        <v>6221</v>
      </c>
      <c r="AE8" s="64"/>
      <c r="AF8" s="64"/>
      <c r="AG8" s="64"/>
      <c r="AH8" s="64"/>
      <c r="AI8" s="64" t="s">
        <v>6469</v>
      </c>
      <c r="AJ8" s="64" t="s">
        <v>6419</v>
      </c>
      <c r="AK8" s="64"/>
      <c r="AL8" s="64" t="s">
        <v>6191</v>
      </c>
      <c r="AM8" s="64" t="s">
        <v>6196</v>
      </c>
      <c r="AN8" s="69">
        <v>15100</v>
      </c>
      <c r="AO8" s="64" t="s">
        <v>6447</v>
      </c>
      <c r="AP8" s="62" t="s">
        <v>6470</v>
      </c>
    </row>
    <row r="9" spans="1:42" ht="16.75" customHeight="1">
      <c r="A9" s="65"/>
      <c r="B9" s="64" t="s">
        <v>6447</v>
      </c>
      <c r="C9" s="64"/>
      <c r="D9" s="64" t="s">
        <v>6419</v>
      </c>
      <c r="E9" s="64"/>
      <c r="F9" s="64" t="s">
        <v>29</v>
      </c>
      <c r="G9" s="64"/>
      <c r="H9" s="64" t="s">
        <v>2874</v>
      </c>
      <c r="I9" s="64" t="s">
        <v>6472</v>
      </c>
      <c r="J9" s="64"/>
      <c r="K9" s="64"/>
      <c r="L9" s="64"/>
      <c r="M9" s="64"/>
      <c r="N9" s="64"/>
      <c r="O9" s="64"/>
      <c r="P9" s="64"/>
      <c r="Q9" s="64"/>
      <c r="R9" s="64"/>
      <c r="S9" s="64"/>
      <c r="T9" s="64"/>
      <c r="U9" s="64"/>
      <c r="V9" s="64"/>
      <c r="W9" s="64"/>
      <c r="X9" s="64"/>
      <c r="Y9" s="64"/>
      <c r="Z9" s="64"/>
      <c r="AA9" s="64"/>
      <c r="AB9" s="64"/>
      <c r="AC9" s="64" t="s">
        <v>6473</v>
      </c>
      <c r="AD9" s="64" t="s">
        <v>6221</v>
      </c>
      <c r="AE9" s="64"/>
      <c r="AF9" s="64"/>
      <c r="AG9" s="64"/>
      <c r="AH9" s="64"/>
      <c r="AI9" s="64" t="s">
        <v>6469</v>
      </c>
      <c r="AJ9" s="64" t="s">
        <v>6419</v>
      </c>
      <c r="AK9" s="64"/>
      <c r="AL9" s="64" t="s">
        <v>6474</v>
      </c>
      <c r="AM9" s="64" t="s">
        <v>6475</v>
      </c>
      <c r="AN9" s="69">
        <v>5882</v>
      </c>
      <c r="AO9" s="64" t="s">
        <v>6476</v>
      </c>
      <c r="AP9" s="62" t="s">
        <v>6470</v>
      </c>
    </row>
    <row r="10" spans="1:42" ht="16.75" customHeight="1">
      <c r="A10" s="65"/>
      <c r="B10" s="64" t="s">
        <v>6447</v>
      </c>
      <c r="C10" s="64">
        <v>18856064</v>
      </c>
      <c r="D10" s="64" t="s">
        <v>6419</v>
      </c>
      <c r="E10" s="64"/>
      <c r="F10" s="64" t="s">
        <v>29</v>
      </c>
      <c r="G10" s="64"/>
      <c r="H10" s="64" t="s">
        <v>3488</v>
      </c>
      <c r="I10" s="64" t="s">
        <v>6421</v>
      </c>
      <c r="J10" s="64"/>
      <c r="K10" s="64" t="s">
        <v>6422</v>
      </c>
      <c r="L10" s="64"/>
      <c r="M10" s="64" t="s">
        <v>6433</v>
      </c>
      <c r="N10" s="64"/>
      <c r="O10" s="64"/>
      <c r="P10" s="64"/>
      <c r="Q10" s="64"/>
      <c r="R10" s="64"/>
      <c r="S10" s="64"/>
      <c r="T10" s="64"/>
      <c r="U10" s="64"/>
      <c r="V10" s="64"/>
      <c r="W10" s="64"/>
      <c r="X10" s="64"/>
      <c r="Y10" s="64"/>
      <c r="Z10" s="64" t="s">
        <v>6434</v>
      </c>
      <c r="AA10" s="64"/>
      <c r="AB10" s="64" t="s">
        <v>6477</v>
      </c>
      <c r="AC10" s="64"/>
      <c r="AD10" s="64" t="s">
        <v>6221</v>
      </c>
      <c r="AE10" s="64" t="s">
        <v>6478</v>
      </c>
      <c r="AF10" s="64" t="s">
        <v>766</v>
      </c>
      <c r="AG10" s="64" t="s">
        <v>174</v>
      </c>
      <c r="AH10" s="64" t="s">
        <v>6479</v>
      </c>
      <c r="AI10" s="64" t="s">
        <v>6426</v>
      </c>
      <c r="AJ10" s="64" t="s">
        <v>6419</v>
      </c>
      <c r="AK10" s="64" t="s">
        <v>6427</v>
      </c>
      <c r="AL10" s="64" t="s">
        <v>6480</v>
      </c>
      <c r="AM10" s="64" t="s">
        <v>6481</v>
      </c>
      <c r="AN10" s="69">
        <v>5123.7</v>
      </c>
      <c r="AO10" s="64" t="s">
        <v>6447</v>
      </c>
      <c r="AP10" s="62" t="s">
        <v>6482</v>
      </c>
    </row>
    <row r="11" spans="1:42" ht="16.75" customHeight="1">
      <c r="A11" s="65"/>
      <c r="B11" s="64" t="s">
        <v>6439</v>
      </c>
      <c r="C11" s="64">
        <v>2025090400945</v>
      </c>
      <c r="D11" s="64" t="s">
        <v>6450</v>
      </c>
      <c r="E11" s="64"/>
      <c r="F11" s="64" t="s">
        <v>19</v>
      </c>
      <c r="G11" s="64"/>
      <c r="H11" s="64" t="s">
        <v>93</v>
      </c>
      <c r="I11" s="64" t="s">
        <v>6457</v>
      </c>
      <c r="J11" s="64"/>
      <c r="K11" s="64" t="s">
        <v>6458</v>
      </c>
      <c r="L11" s="64" t="s">
        <v>6459</v>
      </c>
      <c r="M11" s="64"/>
      <c r="N11" s="64"/>
      <c r="O11" s="64" t="s">
        <v>6460</v>
      </c>
      <c r="P11" s="64"/>
      <c r="Q11" s="64"/>
      <c r="R11" s="64"/>
      <c r="S11" s="64"/>
      <c r="T11" s="64"/>
      <c r="U11" s="64"/>
      <c r="V11" s="64"/>
      <c r="W11" s="64"/>
      <c r="X11" s="64"/>
      <c r="Y11" s="64"/>
      <c r="Z11" s="64"/>
      <c r="AA11" s="64"/>
      <c r="AB11" s="64" t="s">
        <v>6483</v>
      </c>
      <c r="AC11" s="64"/>
      <c r="AD11" s="64" t="s">
        <v>2502</v>
      </c>
      <c r="AE11" s="64" t="s">
        <v>439</v>
      </c>
      <c r="AF11" s="64" t="s">
        <v>440</v>
      </c>
      <c r="AG11" s="64" t="s">
        <v>191</v>
      </c>
      <c r="AH11" s="64" t="s">
        <v>1927</v>
      </c>
      <c r="AI11" s="64" t="s">
        <v>6426</v>
      </c>
      <c r="AJ11" s="64" t="s">
        <v>6450</v>
      </c>
      <c r="AK11" s="64" t="s">
        <v>6427</v>
      </c>
      <c r="AL11" s="64" t="s">
        <v>6484</v>
      </c>
      <c r="AM11" s="64" t="s">
        <v>6485</v>
      </c>
      <c r="AN11" s="69">
        <v>50200</v>
      </c>
      <c r="AO11" s="64" t="s">
        <v>6486</v>
      </c>
      <c r="AP11" s="71" t="s">
        <v>6487</v>
      </c>
    </row>
    <row r="12" spans="1:42" ht="16.75" customHeight="1">
      <c r="A12" s="65"/>
      <c r="B12" s="64" t="s">
        <v>6488</v>
      </c>
      <c r="C12" s="64">
        <v>18893565</v>
      </c>
      <c r="D12" s="64" t="s">
        <v>2491</v>
      </c>
      <c r="E12" s="64"/>
      <c r="F12" s="64" t="s">
        <v>22</v>
      </c>
      <c r="G12" s="64"/>
      <c r="H12" s="64" t="s">
        <v>2664</v>
      </c>
      <c r="I12" s="64" t="s">
        <v>6421</v>
      </c>
      <c r="J12" s="64"/>
      <c r="K12" s="64" t="s">
        <v>6458</v>
      </c>
      <c r="L12" s="64" t="s">
        <v>6489</v>
      </c>
      <c r="M12" s="64"/>
      <c r="N12" s="64"/>
      <c r="O12" s="64"/>
      <c r="P12" s="64" t="s">
        <v>6443</v>
      </c>
      <c r="Q12" s="64"/>
      <c r="R12" s="64"/>
      <c r="S12" s="64"/>
      <c r="T12" s="64"/>
      <c r="U12" s="64"/>
      <c r="V12" s="64"/>
      <c r="W12" s="64"/>
      <c r="X12" s="64"/>
      <c r="Y12" s="64"/>
      <c r="Z12" s="64"/>
      <c r="AA12" s="64"/>
      <c r="AB12" s="64" t="s">
        <v>6490</v>
      </c>
      <c r="AC12" s="64"/>
      <c r="AD12" s="64" t="s">
        <v>5944</v>
      </c>
      <c r="AE12" s="64" t="s">
        <v>1367</v>
      </c>
      <c r="AF12" s="64" t="s">
        <v>6491</v>
      </c>
      <c r="AG12" s="64" t="s">
        <v>129</v>
      </c>
      <c r="AH12" s="64" t="s">
        <v>6492</v>
      </c>
      <c r="AI12" s="64" t="s">
        <v>6426</v>
      </c>
      <c r="AJ12" s="64" t="s">
        <v>2491</v>
      </c>
      <c r="AK12" s="64" t="s">
        <v>6427</v>
      </c>
      <c r="AL12" s="64" t="s">
        <v>6493</v>
      </c>
      <c r="AM12" s="64" t="s">
        <v>6494</v>
      </c>
      <c r="AN12" s="69">
        <v>5350</v>
      </c>
      <c r="AO12" s="64" t="s">
        <v>6488</v>
      </c>
      <c r="AP12" s="71" t="s">
        <v>6495</v>
      </c>
    </row>
    <row r="13" spans="1:42" ht="16.75" customHeight="1">
      <c r="A13" s="65"/>
      <c r="B13" s="64" t="s">
        <v>6496</v>
      </c>
      <c r="C13" s="64"/>
      <c r="D13" s="64" t="s">
        <v>6497</v>
      </c>
      <c r="E13" s="64"/>
      <c r="F13" s="64" t="s">
        <v>24</v>
      </c>
      <c r="G13" s="64"/>
      <c r="H13" s="64" t="s">
        <v>6498</v>
      </c>
      <c r="I13" s="64" t="s">
        <v>6421</v>
      </c>
      <c r="J13" s="64"/>
      <c r="K13" s="64"/>
      <c r="L13" s="64"/>
      <c r="M13" s="64"/>
      <c r="N13" s="64"/>
      <c r="O13" s="64"/>
      <c r="P13" s="64"/>
      <c r="Q13" s="64"/>
      <c r="R13" s="64"/>
      <c r="S13" s="64"/>
      <c r="T13" s="64"/>
      <c r="U13" s="64"/>
      <c r="V13" s="64"/>
      <c r="W13" s="64"/>
      <c r="X13" s="64"/>
      <c r="Y13" s="64"/>
      <c r="Z13" s="64"/>
      <c r="AA13" s="64"/>
      <c r="AB13" s="64"/>
      <c r="AC13" s="64" t="s">
        <v>6499</v>
      </c>
      <c r="AD13" s="64" t="s">
        <v>5837</v>
      </c>
      <c r="AE13" s="64"/>
      <c r="AF13" s="64"/>
      <c r="AG13" s="64"/>
      <c r="AH13" s="64"/>
      <c r="AI13" s="64" t="s">
        <v>6469</v>
      </c>
      <c r="AJ13" s="64" t="s">
        <v>6497</v>
      </c>
      <c r="AK13" s="64"/>
      <c r="AL13" s="64" t="s">
        <v>5842</v>
      </c>
      <c r="AM13" s="64" t="s">
        <v>5846</v>
      </c>
      <c r="AN13" s="69">
        <v>5680</v>
      </c>
      <c r="AO13" s="64" t="s">
        <v>6496</v>
      </c>
      <c r="AP13" s="62" t="s">
        <v>6470</v>
      </c>
    </row>
    <row r="14" spans="1:42" ht="16.75" customHeight="1">
      <c r="A14" s="65"/>
      <c r="B14" s="64" t="s">
        <v>6500</v>
      </c>
      <c r="C14" s="64">
        <v>18893959</v>
      </c>
      <c r="D14" s="64" t="s">
        <v>6497</v>
      </c>
      <c r="E14" s="64"/>
      <c r="F14" s="64" t="s">
        <v>19</v>
      </c>
      <c r="G14" s="64"/>
      <c r="H14" s="64" t="s">
        <v>2467</v>
      </c>
      <c r="I14" s="64" t="s">
        <v>6421</v>
      </c>
      <c r="J14" s="64"/>
      <c r="K14" s="64" t="s">
        <v>6422</v>
      </c>
      <c r="L14" s="64"/>
      <c r="M14" s="64" t="s">
        <v>6433</v>
      </c>
      <c r="N14" s="64"/>
      <c r="O14" s="64"/>
      <c r="P14" s="64"/>
      <c r="Q14" s="64"/>
      <c r="R14" s="64"/>
      <c r="S14" s="64"/>
      <c r="T14" s="64"/>
      <c r="U14" s="64"/>
      <c r="V14" s="64"/>
      <c r="W14" s="64"/>
      <c r="X14" s="64"/>
      <c r="Y14" s="64"/>
      <c r="Z14" s="64" t="s">
        <v>6434</v>
      </c>
      <c r="AA14" s="64"/>
      <c r="AB14" s="64" t="s">
        <v>6501</v>
      </c>
      <c r="AC14" s="64"/>
      <c r="AD14" s="64" t="s">
        <v>5695</v>
      </c>
      <c r="AE14" s="64" t="s">
        <v>313</v>
      </c>
      <c r="AF14" s="64" t="s">
        <v>6502</v>
      </c>
      <c r="AG14" s="64" t="s">
        <v>191</v>
      </c>
      <c r="AH14" s="64" t="s">
        <v>6502</v>
      </c>
      <c r="AI14" s="64" t="s">
        <v>6426</v>
      </c>
      <c r="AJ14" s="64" t="s">
        <v>6497</v>
      </c>
      <c r="AK14" s="64" t="s">
        <v>6427</v>
      </c>
      <c r="AL14" s="64" t="s">
        <v>6503</v>
      </c>
      <c r="AM14" s="64" t="s">
        <v>6504</v>
      </c>
      <c r="AN14" s="69">
        <v>5347.8</v>
      </c>
      <c r="AO14" s="64" t="s">
        <v>6505</v>
      </c>
      <c r="AP14" s="71" t="s">
        <v>6506</v>
      </c>
    </row>
    <row r="15" spans="1:42" ht="16.75" customHeight="1">
      <c r="A15" s="65"/>
      <c r="B15" s="64" t="s">
        <v>6507</v>
      </c>
      <c r="C15" s="64">
        <v>18894065</v>
      </c>
      <c r="D15" s="64" t="s">
        <v>2491</v>
      </c>
      <c r="E15" s="64"/>
      <c r="F15" s="64" t="s">
        <v>24</v>
      </c>
      <c r="G15" s="64"/>
      <c r="H15" s="64" t="s">
        <v>6498</v>
      </c>
      <c r="I15" s="64" t="s">
        <v>6421</v>
      </c>
      <c r="J15" s="64" t="s">
        <v>6508</v>
      </c>
      <c r="K15" s="64" t="s">
        <v>6458</v>
      </c>
      <c r="L15" s="64" t="s">
        <v>6489</v>
      </c>
      <c r="M15" s="64"/>
      <c r="N15" s="64"/>
      <c r="O15" s="64"/>
      <c r="P15" s="64" t="s">
        <v>6509</v>
      </c>
      <c r="Q15" s="64"/>
      <c r="R15" s="64"/>
      <c r="S15" s="64"/>
      <c r="T15" s="64"/>
      <c r="U15" s="64"/>
      <c r="V15" s="64"/>
      <c r="W15" s="64"/>
      <c r="X15" s="64"/>
      <c r="Y15" s="64"/>
      <c r="Z15" s="64"/>
      <c r="AA15" s="64"/>
      <c r="AB15" s="68" t="s">
        <v>6510</v>
      </c>
      <c r="AC15" s="64"/>
      <c r="AD15" s="64" t="s">
        <v>5524</v>
      </c>
      <c r="AE15" s="64" t="s">
        <v>2254</v>
      </c>
      <c r="AF15" s="64" t="s">
        <v>1179</v>
      </c>
      <c r="AG15" s="64" t="s">
        <v>174</v>
      </c>
      <c r="AH15" s="64" t="s">
        <v>2545</v>
      </c>
      <c r="AI15" s="64" t="s">
        <v>6426</v>
      </c>
      <c r="AJ15" s="64" t="s">
        <v>2491</v>
      </c>
      <c r="AK15" s="64" t="s">
        <v>6511</v>
      </c>
      <c r="AL15" s="64" t="s">
        <v>5450</v>
      </c>
      <c r="AM15" s="64" t="s">
        <v>5454</v>
      </c>
      <c r="AN15" s="69">
        <v>6180</v>
      </c>
      <c r="AO15" s="64" t="s">
        <v>6476</v>
      </c>
      <c r="AP15" s="62" t="s">
        <v>6512</v>
      </c>
    </row>
    <row r="16" spans="1:42" ht="16.75" customHeight="1">
      <c r="A16" s="65" t="s">
        <v>6513</v>
      </c>
      <c r="B16" s="64" t="s">
        <v>6514</v>
      </c>
      <c r="C16" s="64">
        <v>2025091200173</v>
      </c>
      <c r="D16" s="64" t="s">
        <v>6450</v>
      </c>
      <c r="E16" s="64"/>
      <c r="F16" s="64" t="s">
        <v>22</v>
      </c>
      <c r="G16" s="64"/>
      <c r="H16" s="64" t="s">
        <v>93</v>
      </c>
      <c r="I16" s="64" t="s">
        <v>6457</v>
      </c>
      <c r="J16" s="64"/>
      <c r="K16" s="64" t="s">
        <v>6422</v>
      </c>
      <c r="L16" s="64"/>
      <c r="M16" s="64" t="s">
        <v>6433</v>
      </c>
      <c r="N16" s="64"/>
      <c r="O16" s="64"/>
      <c r="P16" s="64"/>
      <c r="Q16" s="64"/>
      <c r="R16" s="64"/>
      <c r="S16" s="64"/>
      <c r="T16" s="64"/>
      <c r="U16" s="64"/>
      <c r="V16" s="64"/>
      <c r="W16" s="64"/>
      <c r="X16" s="64"/>
      <c r="Y16" s="64"/>
      <c r="Z16" s="64" t="s">
        <v>6460</v>
      </c>
      <c r="AA16" s="64"/>
      <c r="AB16" s="64" t="s">
        <v>6515</v>
      </c>
      <c r="AC16" s="64"/>
      <c r="AD16" s="64" t="s">
        <v>5340</v>
      </c>
      <c r="AE16" s="64" t="s">
        <v>5181</v>
      </c>
      <c r="AF16" s="64" t="s">
        <v>6516</v>
      </c>
      <c r="AG16" s="64" t="s">
        <v>6517</v>
      </c>
      <c r="AH16" s="64" t="s">
        <v>3735</v>
      </c>
      <c r="AI16" s="64" t="s">
        <v>6426</v>
      </c>
      <c r="AJ16" s="64" t="s">
        <v>6450</v>
      </c>
      <c r="AK16" s="64" t="s">
        <v>6427</v>
      </c>
      <c r="AL16" s="64" t="s">
        <v>6518</v>
      </c>
      <c r="AM16" s="64" t="s">
        <v>6519</v>
      </c>
      <c r="AN16" s="69">
        <v>4300</v>
      </c>
      <c r="AO16" s="64" t="s">
        <v>6520</v>
      </c>
      <c r="AP16" s="71" t="s">
        <v>6521</v>
      </c>
    </row>
    <row r="17" spans="1:42" ht="16.75" customHeight="1">
      <c r="A17" s="65" t="s">
        <v>6513</v>
      </c>
      <c r="B17" s="64"/>
      <c r="C17" s="64"/>
      <c r="D17" s="64"/>
      <c r="E17" s="64"/>
      <c r="F17" s="64" t="s">
        <v>19</v>
      </c>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t="s">
        <v>6518</v>
      </c>
      <c r="AM17" s="64"/>
      <c r="AN17" s="69">
        <v>4300</v>
      </c>
      <c r="AO17" s="64"/>
    </row>
    <row r="18" spans="1:42" ht="16.75" customHeight="1">
      <c r="A18" s="65"/>
      <c r="B18" s="64" t="s">
        <v>6505</v>
      </c>
      <c r="C18" s="64"/>
      <c r="D18" s="64" t="s">
        <v>6497</v>
      </c>
      <c r="E18" s="64"/>
      <c r="F18" s="64" t="s">
        <v>22</v>
      </c>
      <c r="G18" s="64"/>
      <c r="H18" s="64" t="s">
        <v>2419</v>
      </c>
      <c r="I18" s="64" t="s">
        <v>6421</v>
      </c>
      <c r="J18" s="64"/>
      <c r="K18" s="64"/>
      <c r="L18" s="64"/>
      <c r="M18" s="64"/>
      <c r="N18" s="64"/>
      <c r="O18" s="64"/>
      <c r="P18" s="64"/>
      <c r="Q18" s="64"/>
      <c r="R18" s="64"/>
      <c r="S18" s="64"/>
      <c r="T18" s="64"/>
      <c r="U18" s="64"/>
      <c r="V18" s="64"/>
      <c r="W18" s="64"/>
      <c r="X18" s="64"/>
      <c r="Y18" s="64"/>
      <c r="Z18" s="64"/>
      <c r="AA18" s="64"/>
      <c r="AB18" s="64"/>
      <c r="AC18" s="64" t="s">
        <v>6522</v>
      </c>
      <c r="AD18" s="64" t="s">
        <v>2430</v>
      </c>
      <c r="AE18" s="64"/>
      <c r="AF18" s="64"/>
      <c r="AG18" s="64"/>
      <c r="AH18" s="64"/>
      <c r="AI18" s="64" t="s">
        <v>6469</v>
      </c>
      <c r="AJ18" s="64" t="s">
        <v>6497</v>
      </c>
      <c r="AK18" s="64"/>
      <c r="AL18" s="64" t="s">
        <v>2420</v>
      </c>
      <c r="AM18" s="64" t="s">
        <v>2428</v>
      </c>
      <c r="AN18" s="69">
        <v>5830</v>
      </c>
      <c r="AO18" s="64" t="s">
        <v>6505</v>
      </c>
      <c r="AP18" s="62" t="s">
        <v>6523</v>
      </c>
    </row>
    <row r="19" spans="1:42" ht="16.75" customHeight="1">
      <c r="A19" s="65"/>
      <c r="B19" s="64" t="s">
        <v>6524</v>
      </c>
      <c r="C19" s="64"/>
      <c r="D19" s="64" t="s">
        <v>19</v>
      </c>
      <c r="E19" s="64"/>
      <c r="F19" s="64" t="s">
        <v>19</v>
      </c>
      <c r="G19" s="64" t="s">
        <v>6525</v>
      </c>
      <c r="H19" s="64" t="s">
        <v>2365</v>
      </c>
      <c r="I19" s="64" t="s">
        <v>6526</v>
      </c>
      <c r="J19" s="64"/>
      <c r="K19" s="64"/>
      <c r="L19" s="64"/>
      <c r="M19" s="64"/>
      <c r="N19" s="64"/>
      <c r="O19" s="64"/>
      <c r="P19" s="64"/>
      <c r="Q19" s="64"/>
      <c r="R19" s="64"/>
      <c r="S19" s="64"/>
      <c r="T19" s="64"/>
      <c r="U19" s="64"/>
      <c r="V19" s="64"/>
      <c r="W19" s="64"/>
      <c r="X19" s="64"/>
      <c r="Y19" s="64"/>
      <c r="Z19" s="64"/>
      <c r="AA19" s="64"/>
      <c r="AB19" s="64"/>
      <c r="AC19" s="64" t="s">
        <v>6527</v>
      </c>
      <c r="AD19" s="64" t="s">
        <v>2413</v>
      </c>
      <c r="AE19" s="64"/>
      <c r="AF19" s="64"/>
      <c r="AG19" s="64"/>
      <c r="AH19" s="64"/>
      <c r="AI19" s="64" t="s">
        <v>6469</v>
      </c>
      <c r="AJ19" s="64" t="s">
        <v>19</v>
      </c>
      <c r="AK19" s="64"/>
      <c r="AL19" s="64" t="s">
        <v>4780</v>
      </c>
      <c r="AM19" s="64" t="s">
        <v>4785</v>
      </c>
      <c r="AN19" s="69">
        <v>5384</v>
      </c>
      <c r="AO19" s="64" t="s">
        <v>6524</v>
      </c>
      <c r="AP19" s="62" t="s">
        <v>6470</v>
      </c>
    </row>
    <row r="20" spans="1:42" ht="16.75" customHeight="1">
      <c r="A20" s="65"/>
      <c r="B20" s="64" t="s">
        <v>6486</v>
      </c>
      <c r="C20" s="64"/>
      <c r="D20" s="64" t="s">
        <v>6419</v>
      </c>
      <c r="E20" s="64"/>
      <c r="F20" s="64" t="s">
        <v>6528</v>
      </c>
      <c r="G20" s="64" t="s">
        <v>6525</v>
      </c>
      <c r="H20" s="64" t="s">
        <v>2629</v>
      </c>
      <c r="I20" s="64" t="s">
        <v>6421</v>
      </c>
      <c r="J20" s="64"/>
      <c r="K20" s="64"/>
      <c r="L20" s="64"/>
      <c r="M20" s="64"/>
      <c r="N20" s="64"/>
      <c r="O20" s="64"/>
      <c r="P20" s="64"/>
      <c r="Q20" s="64"/>
      <c r="R20" s="64"/>
      <c r="S20" s="64"/>
      <c r="T20" s="64"/>
      <c r="U20" s="64"/>
      <c r="V20" s="64"/>
      <c r="W20" s="64"/>
      <c r="X20" s="64"/>
      <c r="Y20" s="64"/>
      <c r="Z20" s="64"/>
      <c r="AA20" s="64"/>
      <c r="AB20" s="64"/>
      <c r="AC20" s="64" t="s">
        <v>6529</v>
      </c>
      <c r="AD20" s="64" t="s">
        <v>2395</v>
      </c>
      <c r="AE20" s="64"/>
      <c r="AF20" s="64"/>
      <c r="AG20" s="64"/>
      <c r="AH20" s="64"/>
      <c r="AI20" s="64" t="s">
        <v>6469</v>
      </c>
      <c r="AJ20" s="64" t="s">
        <v>6528</v>
      </c>
      <c r="AK20" s="64"/>
      <c r="AL20" s="64" t="s">
        <v>4680</v>
      </c>
      <c r="AM20" s="64" t="s">
        <v>4685</v>
      </c>
      <c r="AN20" s="69">
        <v>6180</v>
      </c>
      <c r="AO20" s="64" t="s">
        <v>6486</v>
      </c>
      <c r="AP20" s="62" t="s">
        <v>6470</v>
      </c>
    </row>
    <row r="21" spans="1:42" ht="16.75" customHeight="1">
      <c r="A21" s="65"/>
      <c r="B21" s="64" t="s">
        <v>6486</v>
      </c>
      <c r="C21" s="64"/>
      <c r="D21" s="64" t="s">
        <v>6497</v>
      </c>
      <c r="E21" s="64"/>
      <c r="F21" s="64" t="s">
        <v>19</v>
      </c>
      <c r="G21" s="64"/>
      <c r="H21" s="64" t="s">
        <v>2599</v>
      </c>
      <c r="I21" s="64" t="s">
        <v>6421</v>
      </c>
      <c r="J21" s="64"/>
      <c r="K21" s="64"/>
      <c r="L21" s="64"/>
      <c r="M21" s="64"/>
      <c r="N21" s="64"/>
      <c r="O21" s="64"/>
      <c r="P21" s="64"/>
      <c r="Q21" s="64"/>
      <c r="R21" s="64"/>
      <c r="S21" s="64"/>
      <c r="T21" s="64"/>
      <c r="U21" s="64"/>
      <c r="V21" s="64"/>
      <c r="W21" s="64"/>
      <c r="X21" s="64"/>
      <c r="Y21" s="64"/>
      <c r="Z21" s="64"/>
      <c r="AA21" s="64"/>
      <c r="AB21" s="64"/>
      <c r="AC21" s="64" t="s">
        <v>6530</v>
      </c>
      <c r="AD21" s="64" t="s">
        <v>2395</v>
      </c>
      <c r="AE21" s="64"/>
      <c r="AF21" s="64"/>
      <c r="AG21" s="64"/>
      <c r="AH21" s="64"/>
      <c r="AI21" s="64" t="s">
        <v>6469</v>
      </c>
      <c r="AJ21" s="64" t="s">
        <v>6497</v>
      </c>
      <c r="AK21" s="64"/>
      <c r="AL21" s="64" t="s">
        <v>4733</v>
      </c>
      <c r="AM21" s="64" t="s">
        <v>4738</v>
      </c>
      <c r="AN21" s="69">
        <v>6002</v>
      </c>
      <c r="AO21" s="64" t="s">
        <v>6486</v>
      </c>
      <c r="AP21" s="62" t="s">
        <v>6470</v>
      </c>
    </row>
    <row r="22" spans="1:42" ht="16.75" customHeight="1">
      <c r="A22" s="65"/>
      <c r="B22" s="64" t="s">
        <v>6486</v>
      </c>
      <c r="C22" s="64">
        <v>18917036</v>
      </c>
      <c r="D22" s="64" t="s">
        <v>6419</v>
      </c>
      <c r="E22" s="64"/>
      <c r="F22" s="64" t="s">
        <v>6531</v>
      </c>
      <c r="G22" s="64"/>
      <c r="H22" s="64" t="s">
        <v>2352</v>
      </c>
      <c r="I22" s="64" t="s">
        <v>6421</v>
      </c>
      <c r="J22" s="64"/>
      <c r="K22" s="64" t="s">
        <v>6458</v>
      </c>
      <c r="L22" s="64" t="s">
        <v>6489</v>
      </c>
      <c r="M22" s="64"/>
      <c r="N22" s="64"/>
      <c r="O22" s="64"/>
      <c r="P22" s="64" t="s">
        <v>6532</v>
      </c>
      <c r="Q22" s="64"/>
      <c r="R22" s="64"/>
      <c r="S22" s="64"/>
      <c r="T22" s="64"/>
      <c r="U22" s="64"/>
      <c r="V22" s="64"/>
      <c r="W22" s="64"/>
      <c r="X22" s="64"/>
      <c r="Y22" s="64"/>
      <c r="Z22" s="64"/>
      <c r="AA22" s="64"/>
      <c r="AB22" s="64" t="s">
        <v>6533</v>
      </c>
      <c r="AC22" s="64"/>
      <c r="AD22" s="64" t="s">
        <v>2395</v>
      </c>
      <c r="AE22" s="64" t="s">
        <v>6534</v>
      </c>
      <c r="AF22" s="64" t="s">
        <v>6535</v>
      </c>
      <c r="AG22" s="64" t="s">
        <v>174</v>
      </c>
      <c r="AH22" s="64" t="s">
        <v>2615</v>
      </c>
      <c r="AI22" s="64" t="s">
        <v>6426</v>
      </c>
      <c r="AJ22" s="64" t="s">
        <v>6419</v>
      </c>
      <c r="AK22" s="64" t="s">
        <v>6427</v>
      </c>
      <c r="AL22" s="64" t="s">
        <v>6536</v>
      </c>
      <c r="AM22" s="64" t="s">
        <v>6537</v>
      </c>
      <c r="AN22" s="69">
        <v>19300</v>
      </c>
      <c r="AO22" s="64" t="s">
        <v>6538</v>
      </c>
      <c r="AP22" s="71" t="s">
        <v>6539</v>
      </c>
    </row>
    <row r="23" spans="1:42" ht="16.75" customHeight="1">
      <c r="A23" s="65" t="s">
        <v>6540</v>
      </c>
      <c r="B23" s="64" t="s">
        <v>6486</v>
      </c>
      <c r="C23" s="64">
        <v>2025091500758</v>
      </c>
      <c r="D23" s="64" t="s">
        <v>6450</v>
      </c>
      <c r="E23" s="64"/>
      <c r="F23" s="64" t="s">
        <v>6531</v>
      </c>
      <c r="G23" s="64"/>
      <c r="H23" s="64" t="s">
        <v>2523</v>
      </c>
      <c r="I23" s="64" t="s">
        <v>6457</v>
      </c>
      <c r="J23" s="64" t="s">
        <v>6508</v>
      </c>
      <c r="K23" s="64" t="s">
        <v>6458</v>
      </c>
      <c r="L23" s="64" t="s">
        <v>6459</v>
      </c>
      <c r="M23" s="64"/>
      <c r="N23" s="64"/>
      <c r="O23" s="64" t="s">
        <v>6541</v>
      </c>
      <c r="P23" s="64"/>
      <c r="Q23" s="64"/>
      <c r="R23" s="64"/>
      <c r="S23" s="64"/>
      <c r="T23" s="64"/>
      <c r="U23" s="64"/>
      <c r="V23" s="64"/>
      <c r="W23" s="64"/>
      <c r="X23" s="64"/>
      <c r="Y23" s="64"/>
      <c r="Z23" s="64"/>
      <c r="AA23" s="64"/>
      <c r="AB23" s="64" t="s">
        <v>6542</v>
      </c>
      <c r="AC23" s="64"/>
      <c r="AD23" s="64" t="s">
        <v>2395</v>
      </c>
      <c r="AE23" s="64" t="s">
        <v>2254</v>
      </c>
      <c r="AF23" s="64" t="s">
        <v>1179</v>
      </c>
      <c r="AG23" s="64" t="s">
        <v>191</v>
      </c>
      <c r="AH23" s="64" t="s">
        <v>4608</v>
      </c>
      <c r="AI23" s="64" t="s">
        <v>6426</v>
      </c>
      <c r="AJ23" s="64" t="s">
        <v>6450</v>
      </c>
      <c r="AK23" s="64" t="s">
        <v>6511</v>
      </c>
      <c r="AL23" s="64" t="s">
        <v>4604</v>
      </c>
      <c r="AM23" s="64" t="s">
        <v>4612</v>
      </c>
      <c r="AN23" s="69">
        <v>52500</v>
      </c>
      <c r="AO23" s="64" t="s">
        <v>6543</v>
      </c>
      <c r="AP23" s="62" t="s">
        <v>6544</v>
      </c>
    </row>
    <row r="24" spans="1:42" ht="16.75" customHeight="1">
      <c r="A24" s="65" t="s">
        <v>6540</v>
      </c>
      <c r="B24" s="64" t="s">
        <v>6486</v>
      </c>
      <c r="C24" s="64">
        <v>2025091500418</v>
      </c>
      <c r="D24" s="64" t="s">
        <v>6450</v>
      </c>
      <c r="E24" s="64"/>
      <c r="F24" s="64" t="s">
        <v>6531</v>
      </c>
      <c r="G24" s="64"/>
      <c r="H24" s="64" t="s">
        <v>2709</v>
      </c>
      <c r="I24" s="64" t="s">
        <v>6457</v>
      </c>
      <c r="J24" s="64"/>
      <c r="K24" s="64" t="s">
        <v>6422</v>
      </c>
      <c r="L24" s="64"/>
      <c r="M24" s="64" t="s">
        <v>6433</v>
      </c>
      <c r="N24" s="64"/>
      <c r="O24" s="64"/>
      <c r="P24" s="64"/>
      <c r="Q24" s="64"/>
      <c r="R24" s="64"/>
      <c r="S24" s="64"/>
      <c r="T24" s="64"/>
      <c r="U24" s="64"/>
      <c r="V24" s="64"/>
      <c r="W24" s="64"/>
      <c r="X24" s="64"/>
      <c r="Y24" s="64"/>
      <c r="Z24" s="64" t="s">
        <v>6541</v>
      </c>
      <c r="AA24" s="64"/>
      <c r="AB24" s="64" t="s">
        <v>6545</v>
      </c>
      <c r="AC24" s="64"/>
      <c r="AD24" s="64" t="s">
        <v>2395</v>
      </c>
      <c r="AE24" s="64" t="s">
        <v>1925</v>
      </c>
      <c r="AF24" s="64" t="s">
        <v>766</v>
      </c>
      <c r="AG24" s="68" t="s">
        <v>174</v>
      </c>
      <c r="AH24" s="64" t="s">
        <v>441</v>
      </c>
      <c r="AI24" s="64" t="s">
        <v>6426</v>
      </c>
      <c r="AJ24" s="64" t="s">
        <v>6450</v>
      </c>
      <c r="AK24" s="64" t="s">
        <v>6427</v>
      </c>
      <c r="AL24" s="64" t="s">
        <v>5332</v>
      </c>
      <c r="AM24" s="64" t="s">
        <v>5339</v>
      </c>
      <c r="AN24" s="69">
        <v>7200</v>
      </c>
      <c r="AO24" s="64" t="s">
        <v>6546</v>
      </c>
      <c r="AP24" s="71" t="s">
        <v>6547</v>
      </c>
    </row>
    <row r="25" spans="1:42" ht="16.75" customHeight="1">
      <c r="A25" s="65"/>
      <c r="B25" s="64" t="s">
        <v>6543</v>
      </c>
      <c r="C25" s="64"/>
      <c r="D25" s="64" t="s">
        <v>6419</v>
      </c>
      <c r="E25" s="64"/>
      <c r="F25" s="64" t="s">
        <v>22</v>
      </c>
      <c r="G25" s="64"/>
      <c r="H25" s="64" t="s">
        <v>2629</v>
      </c>
      <c r="I25" s="64" t="s">
        <v>6421</v>
      </c>
      <c r="J25" s="64"/>
      <c r="K25" s="64"/>
      <c r="L25" s="64"/>
      <c r="M25" s="64"/>
      <c r="N25" s="64"/>
      <c r="O25" s="64"/>
      <c r="P25" s="64"/>
      <c r="Q25" s="64"/>
      <c r="R25" s="64"/>
      <c r="S25" s="64"/>
      <c r="T25" s="64"/>
      <c r="U25" s="64"/>
      <c r="V25" s="64"/>
      <c r="W25" s="64"/>
      <c r="X25" s="64"/>
      <c r="Y25" s="64"/>
      <c r="Z25" s="64"/>
      <c r="AA25" s="64"/>
      <c r="AB25" s="64"/>
      <c r="AC25" s="64" t="s">
        <v>6548</v>
      </c>
      <c r="AD25" s="64" t="s">
        <v>4554</v>
      </c>
      <c r="AE25" s="64"/>
      <c r="AF25" s="64"/>
      <c r="AG25" s="64"/>
      <c r="AH25" s="64"/>
      <c r="AI25" s="64" t="s">
        <v>6469</v>
      </c>
      <c r="AJ25" s="64" t="s">
        <v>6419</v>
      </c>
      <c r="AK25" s="64"/>
      <c r="AL25" s="64" t="s">
        <v>4559</v>
      </c>
      <c r="AM25" s="64" t="s">
        <v>4563</v>
      </c>
      <c r="AN25" s="69">
        <v>19300</v>
      </c>
      <c r="AO25" s="64" t="s">
        <v>6543</v>
      </c>
      <c r="AP25" s="62" t="s">
        <v>6470</v>
      </c>
    </row>
    <row r="26" spans="1:42" ht="16.75" customHeight="1">
      <c r="A26" s="65"/>
      <c r="B26" s="64" t="s">
        <v>6543</v>
      </c>
      <c r="C26" s="64"/>
      <c r="D26" s="64" t="s">
        <v>6419</v>
      </c>
      <c r="E26" s="64"/>
      <c r="F26" s="64" t="s">
        <v>6420</v>
      </c>
      <c r="G26" s="64"/>
      <c r="H26" s="64" t="s">
        <v>2629</v>
      </c>
      <c r="I26" s="64" t="s">
        <v>6421</v>
      </c>
      <c r="J26" s="64"/>
      <c r="K26" s="64"/>
      <c r="L26" s="64"/>
      <c r="M26" s="64"/>
      <c r="N26" s="64"/>
      <c r="O26" s="64"/>
      <c r="P26" s="64"/>
      <c r="Q26" s="64"/>
      <c r="R26" s="64"/>
      <c r="S26" s="64"/>
      <c r="T26" s="64"/>
      <c r="U26" s="64"/>
      <c r="V26" s="64"/>
      <c r="W26" s="64"/>
      <c r="X26" s="64"/>
      <c r="Y26" s="64"/>
      <c r="Z26" s="64"/>
      <c r="AA26" s="64"/>
      <c r="AB26" s="64"/>
      <c r="AC26" s="64" t="s">
        <v>6549</v>
      </c>
      <c r="AD26" s="64" t="s">
        <v>4554</v>
      </c>
      <c r="AE26" s="64"/>
      <c r="AF26" s="64"/>
      <c r="AG26" s="64"/>
      <c r="AH26" s="64"/>
      <c r="AI26" s="64" t="s">
        <v>6469</v>
      </c>
      <c r="AJ26" s="64" t="s">
        <v>6419</v>
      </c>
      <c r="AK26" s="64"/>
      <c r="AL26" s="64" t="s">
        <v>4644</v>
      </c>
      <c r="AM26" s="64" t="s">
        <v>4647</v>
      </c>
      <c r="AN26" s="69">
        <v>19300</v>
      </c>
      <c r="AO26" s="64" t="s">
        <v>6543</v>
      </c>
      <c r="AP26" s="62" t="s">
        <v>6470</v>
      </c>
    </row>
    <row r="27" spans="1:42" ht="16.75" customHeight="1">
      <c r="A27" s="65"/>
      <c r="B27" s="64" t="s">
        <v>6546</v>
      </c>
      <c r="C27" s="64">
        <v>18918584</v>
      </c>
      <c r="D27" s="64" t="s">
        <v>2491</v>
      </c>
      <c r="E27" s="64"/>
      <c r="F27" s="64" t="s">
        <v>24</v>
      </c>
      <c r="G27" s="64"/>
      <c r="H27" s="64" t="s">
        <v>2570</v>
      </c>
      <c r="I27" s="64" t="s">
        <v>6421</v>
      </c>
      <c r="J27" s="64"/>
      <c r="K27" s="64" t="s">
        <v>6458</v>
      </c>
      <c r="L27" s="64" t="s">
        <v>6489</v>
      </c>
      <c r="M27" s="64"/>
      <c r="N27" s="64"/>
      <c r="O27" s="64"/>
      <c r="P27" s="64" t="s">
        <v>6443</v>
      </c>
      <c r="Q27" s="64"/>
      <c r="R27" s="64"/>
      <c r="S27" s="64"/>
      <c r="T27" s="64"/>
      <c r="U27" s="64"/>
      <c r="V27" s="64"/>
      <c r="W27" s="64"/>
      <c r="X27" s="64"/>
      <c r="Y27" s="64"/>
      <c r="Z27" s="64"/>
      <c r="AA27" s="64"/>
      <c r="AB27" s="64" t="s">
        <v>6550</v>
      </c>
      <c r="AC27" s="64"/>
      <c r="AD27" s="64" t="s">
        <v>2377</v>
      </c>
      <c r="AE27" s="64" t="s">
        <v>1236</v>
      </c>
      <c r="AF27" s="64" t="s">
        <v>1654</v>
      </c>
      <c r="AG27" s="64" t="s">
        <v>174</v>
      </c>
      <c r="AH27" s="64" t="s">
        <v>1418</v>
      </c>
      <c r="AI27" s="64" t="s">
        <v>6426</v>
      </c>
      <c r="AJ27" s="64" t="s">
        <v>2491</v>
      </c>
      <c r="AK27" s="64" t="s">
        <v>6427</v>
      </c>
      <c r="AL27" s="64" t="s">
        <v>6551</v>
      </c>
      <c r="AM27" s="64" t="s">
        <v>6552</v>
      </c>
      <c r="AN27" s="69">
        <v>6180</v>
      </c>
      <c r="AO27" s="64" t="s">
        <v>6546</v>
      </c>
      <c r="AP27" s="62" t="s">
        <v>6553</v>
      </c>
    </row>
    <row r="28" spans="1:42" ht="16.75" customHeight="1">
      <c r="A28" s="65"/>
      <c r="B28" s="64" t="s">
        <v>6546</v>
      </c>
      <c r="C28" s="64"/>
      <c r="D28" s="64" t="s">
        <v>6419</v>
      </c>
      <c r="E28" s="64"/>
      <c r="F28" s="64" t="s">
        <v>6528</v>
      </c>
      <c r="G28" s="64"/>
      <c r="H28" s="64" t="s">
        <v>3532</v>
      </c>
      <c r="I28" s="64" t="s">
        <v>6421</v>
      </c>
      <c r="J28" s="64"/>
      <c r="K28" s="64"/>
      <c r="L28" s="64"/>
      <c r="M28" s="64"/>
      <c r="N28" s="64"/>
      <c r="O28" s="64"/>
      <c r="P28" s="64"/>
      <c r="Q28" s="64"/>
      <c r="R28" s="64"/>
      <c r="S28" s="64"/>
      <c r="T28" s="64"/>
      <c r="U28" s="64"/>
      <c r="V28" s="64"/>
      <c r="W28" s="64"/>
      <c r="X28" s="64"/>
      <c r="Y28" s="64"/>
      <c r="Z28" s="64"/>
      <c r="AA28" s="64"/>
      <c r="AB28" s="64"/>
      <c r="AC28" s="64" t="s">
        <v>6554</v>
      </c>
      <c r="AD28" s="64" t="s">
        <v>2377</v>
      </c>
      <c r="AE28" s="64"/>
      <c r="AF28" s="64"/>
      <c r="AG28" s="64"/>
      <c r="AH28" s="64"/>
      <c r="AI28" s="64" t="s">
        <v>6469</v>
      </c>
      <c r="AJ28" s="64" t="s">
        <v>6419</v>
      </c>
      <c r="AK28" s="64"/>
      <c r="AL28" s="64" t="s">
        <v>4173</v>
      </c>
      <c r="AM28" s="64" t="s">
        <v>4179</v>
      </c>
      <c r="AN28" s="69">
        <v>19800</v>
      </c>
      <c r="AO28" s="64" t="s">
        <v>6546</v>
      </c>
      <c r="AP28" s="62" t="s">
        <v>6470</v>
      </c>
    </row>
    <row r="29" spans="1:42" ht="16.75" customHeight="1">
      <c r="A29" s="65"/>
      <c r="B29" s="64" t="s">
        <v>6546</v>
      </c>
      <c r="C29" s="64"/>
      <c r="D29" s="64" t="s">
        <v>6419</v>
      </c>
      <c r="E29" s="64"/>
      <c r="F29" s="64" t="s">
        <v>6528</v>
      </c>
      <c r="G29" s="64"/>
      <c r="H29" s="64" t="s">
        <v>122</v>
      </c>
      <c r="I29" s="64" t="s">
        <v>6421</v>
      </c>
      <c r="J29" s="64"/>
      <c r="K29" s="64"/>
      <c r="L29" s="64"/>
      <c r="M29" s="64"/>
      <c r="N29" s="64"/>
      <c r="O29" s="64"/>
      <c r="P29" s="64"/>
      <c r="Q29" s="64"/>
      <c r="R29" s="64"/>
      <c r="S29" s="64"/>
      <c r="T29" s="64"/>
      <c r="U29" s="64"/>
      <c r="V29" s="64"/>
      <c r="W29" s="64"/>
      <c r="X29" s="64"/>
      <c r="Y29" s="64"/>
      <c r="Z29" s="64"/>
      <c r="AA29" s="64"/>
      <c r="AB29" s="64"/>
      <c r="AC29" s="64" t="s">
        <v>6555</v>
      </c>
      <c r="AD29" s="64" t="s">
        <v>2377</v>
      </c>
      <c r="AE29" s="64"/>
      <c r="AF29" s="64"/>
      <c r="AG29" s="64"/>
      <c r="AH29" s="64"/>
      <c r="AI29" s="64" t="s">
        <v>6469</v>
      </c>
      <c r="AJ29" s="64" t="s">
        <v>6419</v>
      </c>
      <c r="AK29" s="64"/>
      <c r="AL29" s="64" t="s">
        <v>2232</v>
      </c>
      <c r="AM29" s="68" t="s">
        <v>4197</v>
      </c>
      <c r="AN29" s="69">
        <v>19600</v>
      </c>
      <c r="AO29" s="64" t="s">
        <v>6546</v>
      </c>
      <c r="AP29" s="62" t="s">
        <v>6470</v>
      </c>
    </row>
    <row r="30" spans="1:42" ht="16.75" customHeight="1">
      <c r="A30" s="65"/>
      <c r="B30" s="64" t="s">
        <v>6546</v>
      </c>
      <c r="C30" s="64"/>
      <c r="D30" s="64" t="s">
        <v>2491</v>
      </c>
      <c r="E30" s="64"/>
      <c r="F30" s="64" t="s">
        <v>19</v>
      </c>
      <c r="G30" s="64"/>
      <c r="H30" s="64" t="s">
        <v>2523</v>
      </c>
      <c r="I30" s="64" t="s">
        <v>6421</v>
      </c>
      <c r="J30" s="64"/>
      <c r="K30" s="64"/>
      <c r="L30" s="64"/>
      <c r="M30" s="64"/>
      <c r="N30" s="64"/>
      <c r="O30" s="64"/>
      <c r="P30" s="64"/>
      <c r="Q30" s="64"/>
      <c r="R30" s="64"/>
      <c r="S30" s="64"/>
      <c r="T30" s="64"/>
      <c r="U30" s="64"/>
      <c r="V30" s="64"/>
      <c r="W30" s="64"/>
      <c r="X30" s="64"/>
      <c r="Y30" s="64"/>
      <c r="Z30" s="64"/>
      <c r="AA30" s="64"/>
      <c r="AB30" s="64"/>
      <c r="AC30" s="64" t="s">
        <v>6556</v>
      </c>
      <c r="AD30" s="64" t="s">
        <v>2377</v>
      </c>
      <c r="AE30" s="64"/>
      <c r="AF30" s="64"/>
      <c r="AG30" s="64"/>
      <c r="AH30" s="64"/>
      <c r="AI30" s="64" t="s">
        <v>6469</v>
      </c>
      <c r="AJ30" s="64" t="s">
        <v>2491</v>
      </c>
      <c r="AK30" s="64"/>
      <c r="AL30" s="64" t="s">
        <v>4203</v>
      </c>
      <c r="AM30" s="64" t="s">
        <v>4210</v>
      </c>
      <c r="AN30" s="69">
        <v>5599</v>
      </c>
      <c r="AO30" s="64" t="s">
        <v>6546</v>
      </c>
      <c r="AP30" s="62" t="s">
        <v>6470</v>
      </c>
    </row>
    <row r="31" spans="1:42" ht="16.75" customHeight="1">
      <c r="A31" s="65"/>
      <c r="B31" s="64" t="s">
        <v>6546</v>
      </c>
      <c r="C31" s="64"/>
      <c r="D31" s="64" t="s">
        <v>6419</v>
      </c>
      <c r="E31" s="64"/>
      <c r="F31" s="64" t="s">
        <v>6528</v>
      </c>
      <c r="G31" s="64" t="s">
        <v>6525</v>
      </c>
      <c r="H31" s="64" t="s">
        <v>2523</v>
      </c>
      <c r="I31" s="64" t="s">
        <v>6421</v>
      </c>
      <c r="J31" s="64"/>
      <c r="K31" s="64"/>
      <c r="L31" s="64"/>
      <c r="M31" s="64"/>
      <c r="N31" s="64"/>
      <c r="O31" s="64"/>
      <c r="P31" s="64"/>
      <c r="Q31" s="64"/>
      <c r="R31" s="64"/>
      <c r="S31" s="64"/>
      <c r="T31" s="64"/>
      <c r="U31" s="64"/>
      <c r="V31" s="64"/>
      <c r="W31" s="64"/>
      <c r="X31" s="64"/>
      <c r="Y31" s="64"/>
      <c r="Z31" s="64"/>
      <c r="AA31" s="64"/>
      <c r="AB31" s="64"/>
      <c r="AC31" s="64" t="s">
        <v>6557</v>
      </c>
      <c r="AD31" s="64" t="s">
        <v>2377</v>
      </c>
      <c r="AE31" s="64"/>
      <c r="AF31" s="64"/>
      <c r="AG31" s="64"/>
      <c r="AH31" s="64"/>
      <c r="AI31" s="64" t="s">
        <v>6469</v>
      </c>
      <c r="AJ31" s="64" t="s">
        <v>6528</v>
      </c>
      <c r="AK31" s="64"/>
      <c r="AL31" s="64" t="s">
        <v>4266</v>
      </c>
      <c r="AM31" s="64" t="s">
        <v>4271</v>
      </c>
      <c r="AN31" s="69">
        <v>6180</v>
      </c>
      <c r="AO31" s="64" t="s">
        <v>6546</v>
      </c>
      <c r="AP31" s="62" t="s">
        <v>6470</v>
      </c>
    </row>
    <row r="32" spans="1:42" ht="16.75" customHeight="1">
      <c r="A32" s="65"/>
      <c r="B32" s="64" t="s">
        <v>6546</v>
      </c>
      <c r="C32" s="64"/>
      <c r="D32" s="64" t="s">
        <v>6497</v>
      </c>
      <c r="E32" s="64"/>
      <c r="F32" s="64" t="s">
        <v>6528</v>
      </c>
      <c r="G32" s="64" t="s">
        <v>6525</v>
      </c>
      <c r="H32" s="64" t="s">
        <v>2365</v>
      </c>
      <c r="I32" s="64" t="s">
        <v>6421</v>
      </c>
      <c r="J32" s="64"/>
      <c r="K32" s="64"/>
      <c r="L32" s="64"/>
      <c r="M32" s="64"/>
      <c r="N32" s="64"/>
      <c r="O32" s="64"/>
      <c r="P32" s="64"/>
      <c r="Q32" s="64"/>
      <c r="R32" s="64"/>
      <c r="S32" s="64"/>
      <c r="T32" s="64"/>
      <c r="U32" s="64"/>
      <c r="V32" s="64"/>
      <c r="W32" s="64"/>
      <c r="X32" s="64"/>
      <c r="Y32" s="64"/>
      <c r="Z32" s="64"/>
      <c r="AA32" s="64"/>
      <c r="AB32" s="64"/>
      <c r="AC32" s="68" t="s">
        <v>6558</v>
      </c>
      <c r="AD32" s="64" t="s">
        <v>2377</v>
      </c>
      <c r="AE32" s="64"/>
      <c r="AF32" s="64"/>
      <c r="AG32" s="64"/>
      <c r="AH32" s="64"/>
      <c r="AI32" s="64" t="s">
        <v>6469</v>
      </c>
      <c r="AJ32" s="64" t="s">
        <v>6528</v>
      </c>
      <c r="AK32" s="64"/>
      <c r="AL32" s="64" t="s">
        <v>4216</v>
      </c>
      <c r="AM32" s="64" t="s">
        <v>4222</v>
      </c>
      <c r="AN32" s="69">
        <v>5680</v>
      </c>
      <c r="AO32" s="64" t="s">
        <v>6546</v>
      </c>
      <c r="AP32" s="62" t="s">
        <v>6470</v>
      </c>
    </row>
    <row r="33" spans="1:42" ht="16.75" customHeight="1">
      <c r="A33" s="65"/>
      <c r="B33" s="64" t="s">
        <v>6546</v>
      </c>
      <c r="C33" s="64">
        <v>18923481</v>
      </c>
      <c r="D33" s="64" t="s">
        <v>6419</v>
      </c>
      <c r="E33" s="64"/>
      <c r="F33" s="64" t="s">
        <v>6528</v>
      </c>
      <c r="G33" s="64" t="s">
        <v>6525</v>
      </c>
      <c r="H33" s="64" t="s">
        <v>2365</v>
      </c>
      <c r="I33" s="64" t="s">
        <v>6421</v>
      </c>
      <c r="J33" s="64"/>
      <c r="K33" s="64" t="s">
        <v>6458</v>
      </c>
      <c r="L33" s="64" t="s">
        <v>6489</v>
      </c>
      <c r="M33" s="64"/>
      <c r="N33" s="64"/>
      <c r="O33" s="64"/>
      <c r="P33" s="64" t="s">
        <v>6443</v>
      </c>
      <c r="Q33" s="64"/>
      <c r="R33" s="64"/>
      <c r="S33" s="64"/>
      <c r="T33" s="64"/>
      <c r="U33" s="64"/>
      <c r="V33" s="64"/>
      <c r="W33" s="64"/>
      <c r="X33" s="64"/>
      <c r="Y33" s="64"/>
      <c r="Z33" s="64"/>
      <c r="AA33" s="64"/>
      <c r="AB33" s="64" t="s">
        <v>6559</v>
      </c>
      <c r="AC33" s="64"/>
      <c r="AD33" s="64" t="s">
        <v>2377</v>
      </c>
      <c r="AE33" s="64" t="s">
        <v>2614</v>
      </c>
      <c r="AF33" s="64" t="s">
        <v>6560</v>
      </c>
      <c r="AG33" s="64" t="s">
        <v>174</v>
      </c>
      <c r="AH33" s="64" t="s">
        <v>6561</v>
      </c>
      <c r="AI33" s="64" t="s">
        <v>6426</v>
      </c>
      <c r="AJ33" s="64" t="s">
        <v>6528</v>
      </c>
      <c r="AK33" s="64" t="s">
        <v>6427</v>
      </c>
      <c r="AL33" s="64" t="s">
        <v>4216</v>
      </c>
      <c r="AM33" s="64" t="s">
        <v>4222</v>
      </c>
      <c r="AN33" s="69">
        <v>5680</v>
      </c>
      <c r="AO33" s="64" t="s">
        <v>6562</v>
      </c>
      <c r="AP33" s="71" t="s">
        <v>6563</v>
      </c>
    </row>
    <row r="34" spans="1:42" ht="16.75" customHeight="1">
      <c r="A34" s="65"/>
      <c r="B34" s="64" t="s">
        <v>6564</v>
      </c>
      <c r="C34" s="64"/>
      <c r="D34" s="64" t="s">
        <v>6497</v>
      </c>
      <c r="E34" s="64"/>
      <c r="F34" s="64" t="s">
        <v>22</v>
      </c>
      <c r="G34" s="64"/>
      <c r="H34" s="64" t="s">
        <v>2352</v>
      </c>
      <c r="I34" s="64" t="s">
        <v>6421</v>
      </c>
      <c r="J34" s="64"/>
      <c r="K34" s="64"/>
      <c r="L34" s="64"/>
      <c r="M34" s="64"/>
      <c r="N34" s="64"/>
      <c r="O34" s="64"/>
      <c r="P34" s="64"/>
      <c r="Q34" s="64"/>
      <c r="R34" s="64"/>
      <c r="S34" s="64"/>
      <c r="T34" s="64"/>
      <c r="U34" s="64"/>
      <c r="V34" s="64"/>
      <c r="W34" s="64"/>
      <c r="X34" s="64"/>
      <c r="Y34" s="64"/>
      <c r="Z34" s="64"/>
      <c r="AA34" s="64"/>
      <c r="AB34" s="64"/>
      <c r="AC34" s="64" t="s">
        <v>6565</v>
      </c>
      <c r="AD34" s="64" t="s">
        <v>4028</v>
      </c>
      <c r="AE34" s="64"/>
      <c r="AF34" s="64"/>
      <c r="AG34" s="64"/>
      <c r="AH34" s="64"/>
      <c r="AI34" s="64" t="s">
        <v>6469</v>
      </c>
      <c r="AJ34" s="64" t="s">
        <v>6497</v>
      </c>
      <c r="AK34" s="64"/>
      <c r="AL34" s="64" t="s">
        <v>4044</v>
      </c>
      <c r="AM34" s="64" t="s">
        <v>4049</v>
      </c>
      <c r="AN34" s="69">
        <v>5874</v>
      </c>
      <c r="AO34" s="64" t="s">
        <v>6564</v>
      </c>
      <c r="AP34" s="62" t="s">
        <v>6470</v>
      </c>
    </row>
    <row r="35" spans="1:42" ht="16.75" customHeight="1">
      <c r="A35" s="65"/>
      <c r="B35" s="64" t="s">
        <v>6564</v>
      </c>
      <c r="C35" s="64"/>
      <c r="D35" s="64" t="s">
        <v>6497</v>
      </c>
      <c r="E35" s="64"/>
      <c r="F35" s="64" t="s">
        <v>29</v>
      </c>
      <c r="G35" s="64"/>
      <c r="H35" s="64" t="s">
        <v>93</v>
      </c>
      <c r="I35" s="64" t="s">
        <v>6421</v>
      </c>
      <c r="J35" s="64"/>
      <c r="K35" s="64"/>
      <c r="L35" s="64"/>
      <c r="M35" s="64"/>
      <c r="N35" s="64"/>
      <c r="O35" s="64"/>
      <c r="P35" s="64"/>
      <c r="Q35" s="64"/>
      <c r="R35" s="64"/>
      <c r="S35" s="64"/>
      <c r="T35" s="64"/>
      <c r="U35" s="64"/>
      <c r="V35" s="64"/>
      <c r="W35" s="64"/>
      <c r="X35" s="64"/>
      <c r="Y35" s="64"/>
      <c r="Z35" s="64"/>
      <c r="AA35" s="64"/>
      <c r="AB35" s="64"/>
      <c r="AC35" s="64" t="s">
        <v>6566</v>
      </c>
      <c r="AD35" s="64" t="s">
        <v>4028</v>
      </c>
      <c r="AE35" s="64"/>
      <c r="AF35" s="64"/>
      <c r="AG35" s="64"/>
      <c r="AH35" s="64"/>
      <c r="AI35" s="64" t="s">
        <v>6469</v>
      </c>
      <c r="AJ35" s="64" t="s">
        <v>6497</v>
      </c>
      <c r="AK35" s="64"/>
      <c r="AL35" s="64" t="s">
        <v>3299</v>
      </c>
      <c r="AM35" s="64" t="s">
        <v>3307</v>
      </c>
      <c r="AN35" s="69">
        <v>5680</v>
      </c>
      <c r="AO35" s="64" t="s">
        <v>6564</v>
      </c>
      <c r="AP35" s="62" t="s">
        <v>6567</v>
      </c>
    </row>
    <row r="36" spans="1:42" ht="16.75" customHeight="1">
      <c r="A36" s="65"/>
      <c r="B36" s="64" t="s">
        <v>6564</v>
      </c>
      <c r="C36" s="64"/>
      <c r="D36" s="64" t="s">
        <v>6419</v>
      </c>
      <c r="E36" s="64"/>
      <c r="F36" s="64" t="s">
        <v>6528</v>
      </c>
      <c r="G36" s="64" t="s">
        <v>6525</v>
      </c>
      <c r="H36" s="64" t="s">
        <v>2365</v>
      </c>
      <c r="I36" s="64" t="s">
        <v>6421</v>
      </c>
      <c r="J36" s="64"/>
      <c r="K36" s="64"/>
      <c r="L36" s="64"/>
      <c r="M36" s="64"/>
      <c r="N36" s="64"/>
      <c r="O36" s="64"/>
      <c r="P36" s="64"/>
      <c r="Q36" s="64"/>
      <c r="R36" s="64"/>
      <c r="S36" s="64"/>
      <c r="T36" s="64"/>
      <c r="U36" s="64"/>
      <c r="V36" s="64"/>
      <c r="W36" s="64"/>
      <c r="X36" s="64"/>
      <c r="Y36" s="64"/>
      <c r="Z36" s="64"/>
      <c r="AA36" s="64"/>
      <c r="AB36" s="64"/>
      <c r="AC36" s="64" t="s">
        <v>6568</v>
      </c>
      <c r="AD36" s="64" t="s">
        <v>4028</v>
      </c>
      <c r="AE36" s="64"/>
      <c r="AF36" s="64"/>
      <c r="AG36" s="64"/>
      <c r="AH36" s="64"/>
      <c r="AI36" s="64" t="s">
        <v>6469</v>
      </c>
      <c r="AJ36" s="64" t="s">
        <v>6528</v>
      </c>
      <c r="AK36" s="64"/>
      <c r="AL36" s="64" t="s">
        <v>4112</v>
      </c>
      <c r="AM36" s="64" t="s">
        <v>4117</v>
      </c>
      <c r="AN36" s="69">
        <v>6180</v>
      </c>
      <c r="AO36" s="64" t="s">
        <v>6564</v>
      </c>
      <c r="AP36" s="62" t="s">
        <v>6470</v>
      </c>
    </row>
    <row r="37" spans="1:42" ht="16.75" customHeight="1">
      <c r="A37" s="65"/>
      <c r="B37" s="64" t="s">
        <v>6569</v>
      </c>
      <c r="C37" s="64"/>
      <c r="D37" s="64" t="s">
        <v>6497</v>
      </c>
      <c r="E37" s="64"/>
      <c r="F37" s="64" t="s">
        <v>19</v>
      </c>
      <c r="G37" s="64"/>
      <c r="H37" s="64" t="s">
        <v>2338</v>
      </c>
      <c r="I37" s="64" t="s">
        <v>6421</v>
      </c>
      <c r="J37" s="64"/>
      <c r="K37" s="64"/>
      <c r="L37" s="64"/>
      <c r="M37" s="64"/>
      <c r="N37" s="64"/>
      <c r="O37" s="64"/>
      <c r="P37" s="64"/>
      <c r="Q37" s="64"/>
      <c r="R37" s="64"/>
      <c r="S37" s="64"/>
      <c r="T37" s="64"/>
      <c r="U37" s="64"/>
      <c r="V37" s="64"/>
      <c r="W37" s="64"/>
      <c r="X37" s="64"/>
      <c r="Y37" s="64"/>
      <c r="Z37" s="64"/>
      <c r="AA37" s="64"/>
      <c r="AB37" s="64"/>
      <c r="AC37" s="64" t="s">
        <v>6570</v>
      </c>
      <c r="AD37" s="64" t="s">
        <v>3676</v>
      </c>
      <c r="AE37" s="64"/>
      <c r="AF37" s="64"/>
      <c r="AG37" s="64"/>
      <c r="AH37" s="64"/>
      <c r="AI37" s="64" t="s">
        <v>6469</v>
      </c>
      <c r="AJ37" s="64" t="s">
        <v>6497</v>
      </c>
      <c r="AK37" s="64"/>
      <c r="AL37" s="64" t="s">
        <v>3771</v>
      </c>
      <c r="AM37" s="64" t="s">
        <v>3776</v>
      </c>
      <c r="AN37" s="69">
        <v>6180</v>
      </c>
      <c r="AO37" s="64" t="s">
        <v>6569</v>
      </c>
      <c r="AP37" s="62" t="s">
        <v>6470</v>
      </c>
    </row>
    <row r="38" spans="1:42" ht="16.75" customHeight="1">
      <c r="A38" s="65"/>
      <c r="B38" s="64" t="s">
        <v>6569</v>
      </c>
      <c r="C38" s="64"/>
      <c r="D38" s="64" t="s">
        <v>6497</v>
      </c>
      <c r="E38" s="64"/>
      <c r="F38" s="64" t="s">
        <v>6528</v>
      </c>
      <c r="G38" s="64"/>
      <c r="H38" s="64" t="s">
        <v>2365</v>
      </c>
      <c r="I38" s="64" t="s">
        <v>6421</v>
      </c>
      <c r="J38" s="64"/>
      <c r="K38" s="64"/>
      <c r="L38" s="64"/>
      <c r="M38" s="64"/>
      <c r="N38" s="64"/>
      <c r="O38" s="64"/>
      <c r="P38" s="64"/>
      <c r="Q38" s="64"/>
      <c r="R38" s="64"/>
      <c r="S38" s="64"/>
      <c r="T38" s="64"/>
      <c r="U38" s="64"/>
      <c r="V38" s="64"/>
      <c r="W38" s="64"/>
      <c r="X38" s="64"/>
      <c r="Y38" s="64"/>
      <c r="Z38" s="64"/>
      <c r="AA38" s="64"/>
      <c r="AB38" s="64"/>
      <c r="AC38" s="64" t="s">
        <v>6571</v>
      </c>
      <c r="AD38" s="64" t="s">
        <v>3676</v>
      </c>
      <c r="AE38" s="64"/>
      <c r="AF38" s="64"/>
      <c r="AG38" s="64"/>
      <c r="AH38" s="64"/>
      <c r="AI38" s="64" t="s">
        <v>6469</v>
      </c>
      <c r="AJ38" s="64" t="s">
        <v>6497</v>
      </c>
      <c r="AK38" s="64"/>
      <c r="AL38" s="64" t="s">
        <v>3956</v>
      </c>
      <c r="AM38" s="64" t="s">
        <v>3962</v>
      </c>
      <c r="AN38" s="69">
        <v>6180</v>
      </c>
      <c r="AO38" s="64" t="s">
        <v>6569</v>
      </c>
      <c r="AP38" s="62" t="s">
        <v>6470</v>
      </c>
    </row>
    <row r="39" spans="1:42" ht="16.75" customHeight="1">
      <c r="A39" s="65"/>
      <c r="B39" s="64" t="s">
        <v>6569</v>
      </c>
      <c r="C39" s="64"/>
      <c r="D39" s="64" t="s">
        <v>19</v>
      </c>
      <c r="E39" s="64"/>
      <c r="F39" s="64" t="s">
        <v>19</v>
      </c>
      <c r="G39" s="64" t="s">
        <v>6525</v>
      </c>
      <c r="H39" s="64" t="s">
        <v>2629</v>
      </c>
      <c r="I39" s="64" t="s">
        <v>6421</v>
      </c>
      <c r="J39" s="64"/>
      <c r="K39" s="64"/>
      <c r="L39" s="64"/>
      <c r="M39" s="64"/>
      <c r="N39" s="64"/>
      <c r="O39" s="64"/>
      <c r="P39" s="64"/>
      <c r="Q39" s="64"/>
      <c r="R39" s="64"/>
      <c r="S39" s="64"/>
      <c r="T39" s="64"/>
      <c r="U39" s="64"/>
      <c r="V39" s="64"/>
      <c r="W39" s="64"/>
      <c r="X39" s="64"/>
      <c r="Y39" s="64"/>
      <c r="Z39" s="64"/>
      <c r="AA39" s="64"/>
      <c r="AB39" s="64"/>
      <c r="AC39" s="64" t="s">
        <v>6572</v>
      </c>
      <c r="AD39" s="64" t="s">
        <v>3676</v>
      </c>
      <c r="AE39" s="64"/>
      <c r="AF39" s="64"/>
      <c r="AG39" s="64"/>
      <c r="AH39" s="64"/>
      <c r="AI39" s="64" t="s">
        <v>6469</v>
      </c>
      <c r="AJ39" s="64" t="s">
        <v>19</v>
      </c>
      <c r="AK39" s="64"/>
      <c r="AL39" s="64" t="s">
        <v>3888</v>
      </c>
      <c r="AM39" s="64" t="s">
        <v>3895</v>
      </c>
      <c r="AN39" s="69">
        <v>6080</v>
      </c>
      <c r="AO39" s="64" t="s">
        <v>6573</v>
      </c>
      <c r="AP39" s="62" t="s">
        <v>6470</v>
      </c>
    </row>
    <row r="40" spans="1:42" ht="16.75" customHeight="1">
      <c r="A40" s="65"/>
      <c r="B40" s="64" t="s">
        <v>6562</v>
      </c>
      <c r="C40" s="64">
        <v>2025092402169</v>
      </c>
      <c r="D40" s="64" t="s">
        <v>6450</v>
      </c>
      <c r="E40" s="64"/>
      <c r="F40" s="64" t="s">
        <v>19</v>
      </c>
      <c r="G40" s="64" t="s">
        <v>6525</v>
      </c>
      <c r="H40" s="64" t="s">
        <v>2365</v>
      </c>
      <c r="I40" s="64" t="s">
        <v>6457</v>
      </c>
      <c r="J40" s="64" t="s">
        <v>6508</v>
      </c>
      <c r="K40" s="64" t="s">
        <v>6422</v>
      </c>
      <c r="L40" s="64"/>
      <c r="M40" s="64" t="s">
        <v>6423</v>
      </c>
      <c r="N40" s="64"/>
      <c r="O40" s="64"/>
      <c r="P40" s="64"/>
      <c r="Q40" s="64"/>
      <c r="R40" s="64"/>
      <c r="S40" s="64"/>
      <c r="T40" s="64"/>
      <c r="U40" s="64"/>
      <c r="V40" s="64"/>
      <c r="W40" s="64"/>
      <c r="X40" s="64" t="s">
        <v>6574</v>
      </c>
      <c r="Y40" s="64"/>
      <c r="Z40" s="64"/>
      <c r="AA40" s="64"/>
      <c r="AB40" s="64" t="s">
        <v>6575</v>
      </c>
      <c r="AC40" s="64"/>
      <c r="AD40" s="64" t="s">
        <v>2460</v>
      </c>
      <c r="AE40" s="64" t="s">
        <v>568</v>
      </c>
      <c r="AF40" s="64" t="s">
        <v>2455</v>
      </c>
      <c r="AG40" s="64" t="s">
        <v>91</v>
      </c>
      <c r="AH40" s="64" t="s">
        <v>295</v>
      </c>
      <c r="AI40" s="64" t="s">
        <v>6426</v>
      </c>
      <c r="AJ40" s="64" t="s">
        <v>6450</v>
      </c>
      <c r="AK40" s="64" t="s">
        <v>6511</v>
      </c>
      <c r="AL40" s="64" t="s">
        <v>2446</v>
      </c>
      <c r="AM40" s="64" t="s">
        <v>2459</v>
      </c>
      <c r="AN40" s="69">
        <v>59720</v>
      </c>
      <c r="AO40" s="64" t="s">
        <v>6562</v>
      </c>
      <c r="AP40" s="62" t="s">
        <v>6576</v>
      </c>
    </row>
    <row r="41" spans="1:42" ht="16.75" customHeight="1">
      <c r="A41" s="65"/>
      <c r="B41" s="64" t="s">
        <v>6577</v>
      </c>
      <c r="C41" s="64"/>
      <c r="D41" s="64" t="s">
        <v>2491</v>
      </c>
      <c r="E41" s="64"/>
      <c r="F41" s="64" t="s">
        <v>19</v>
      </c>
      <c r="G41" s="64"/>
      <c r="H41" s="64" t="s">
        <v>2419</v>
      </c>
      <c r="I41" s="64" t="s">
        <v>6421</v>
      </c>
      <c r="J41" s="64"/>
      <c r="K41" s="64"/>
      <c r="L41" s="64"/>
      <c r="M41" s="64"/>
      <c r="N41" s="64"/>
      <c r="O41" s="64"/>
      <c r="P41" s="64"/>
      <c r="Q41" s="64"/>
      <c r="R41" s="64"/>
      <c r="S41" s="64"/>
      <c r="T41" s="64"/>
      <c r="U41" s="64"/>
      <c r="V41" s="64"/>
      <c r="W41" s="64"/>
      <c r="X41" s="64"/>
      <c r="Y41" s="64"/>
      <c r="Z41" s="64"/>
      <c r="AA41" s="64"/>
      <c r="AB41" s="64"/>
      <c r="AC41" s="64" t="s">
        <v>6578</v>
      </c>
      <c r="AD41" s="64" t="s">
        <v>2358</v>
      </c>
      <c r="AE41" s="64"/>
      <c r="AF41" s="64"/>
      <c r="AG41" s="64"/>
      <c r="AH41" s="64"/>
      <c r="AI41" s="64" t="s">
        <v>6469</v>
      </c>
      <c r="AJ41" s="64" t="s">
        <v>2491</v>
      </c>
      <c r="AK41" s="64"/>
      <c r="AL41" s="64" t="s">
        <v>2809</v>
      </c>
      <c r="AM41" s="64" t="s">
        <v>2814</v>
      </c>
      <c r="AN41" s="14">
        <v>5980</v>
      </c>
      <c r="AO41" s="64" t="s">
        <v>6577</v>
      </c>
      <c r="AP41" s="62" t="s">
        <v>6470</v>
      </c>
    </row>
    <row r="42" spans="1:42" ht="16.75" customHeight="1">
      <c r="A42" s="65"/>
      <c r="B42" s="64"/>
      <c r="C42" s="64"/>
      <c r="D42" s="64"/>
      <c r="E42" s="64"/>
      <c r="F42" s="64" t="s">
        <v>6528</v>
      </c>
      <c r="G42" s="67"/>
      <c r="H42" s="67"/>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t="s">
        <v>4698</v>
      </c>
      <c r="AM42" s="67" t="s">
        <v>2553</v>
      </c>
      <c r="AN42" s="67">
        <v>20300</v>
      </c>
      <c r="AO42" s="67">
        <v>9.2899999999999991</v>
      </c>
      <c r="AP42" s="72"/>
    </row>
    <row r="43" spans="1:42" ht="16.75" customHeight="1">
      <c r="A43" s="65"/>
      <c r="B43" s="64"/>
      <c r="C43" s="64"/>
      <c r="D43" s="64"/>
      <c r="E43" s="64"/>
      <c r="F43" s="67" t="s">
        <v>24</v>
      </c>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t="s">
        <v>6579</v>
      </c>
      <c r="AM43" s="67" t="s">
        <v>2525</v>
      </c>
      <c r="AN43" s="67">
        <v>6180</v>
      </c>
      <c r="AO43" s="67">
        <v>9.2899999999999991</v>
      </c>
      <c r="AP43" s="72"/>
    </row>
    <row r="44" spans="1:42" ht="16.75" customHeight="1">
      <c r="A44" s="65"/>
      <c r="B44" s="64"/>
      <c r="C44" s="64"/>
      <c r="D44" s="64"/>
      <c r="E44" s="64"/>
      <c r="F44" s="64" t="s">
        <v>6420</v>
      </c>
      <c r="G44" s="67"/>
      <c r="H44" s="67"/>
      <c r="I44" s="67"/>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t="s">
        <v>3798</v>
      </c>
      <c r="AM44" s="67"/>
      <c r="AN44" s="67">
        <v>5880</v>
      </c>
      <c r="AO44" s="67">
        <v>9.2899999999999991</v>
      </c>
      <c r="AP44" s="72"/>
    </row>
    <row r="45" spans="1:42" ht="16.75" customHeight="1">
      <c r="A45" s="65"/>
      <c r="B45" s="64"/>
      <c r="C45" s="64"/>
      <c r="D45" s="64"/>
      <c r="E45" s="64"/>
      <c r="F45" s="67" t="s">
        <v>22</v>
      </c>
      <c r="G45" s="67"/>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t="s">
        <v>6580</v>
      </c>
      <c r="AM45" s="67"/>
      <c r="AN45" s="67">
        <v>5980</v>
      </c>
      <c r="AO45" s="67">
        <v>9.2899999999999991</v>
      </c>
      <c r="AP45" s="72"/>
    </row>
    <row r="46" spans="1:42" s="59" customFormat="1" ht="16.75" customHeight="1">
      <c r="A46" s="66" t="s">
        <v>6581</v>
      </c>
      <c r="B46" s="66"/>
      <c r="C46" s="66"/>
      <c r="D46" s="66"/>
      <c r="E46" s="66"/>
      <c r="F46" s="66" t="s">
        <v>24</v>
      </c>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t="s">
        <v>6582</v>
      </c>
      <c r="AM46" s="66"/>
      <c r="AN46" s="66">
        <v>3090</v>
      </c>
      <c r="AO46" s="73">
        <v>45930</v>
      </c>
      <c r="AP46" s="74"/>
    </row>
    <row r="47" spans="1:42" ht="16.75" customHeight="1">
      <c r="A47" s="65"/>
      <c r="B47" s="64"/>
      <c r="C47" s="64"/>
      <c r="D47" s="64"/>
      <c r="E47" s="64"/>
      <c r="F47" s="7" t="s">
        <v>22</v>
      </c>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70" t="s">
        <v>6242</v>
      </c>
      <c r="AM47" s="64"/>
      <c r="AN47" s="70">
        <v>34000</v>
      </c>
      <c r="AO47" s="73">
        <v>45930</v>
      </c>
    </row>
    <row r="52" spans="1:45" ht="16.75" customHeight="1">
      <c r="A52" s="1" t="s">
        <v>6384</v>
      </c>
      <c r="B52" s="1" t="s">
        <v>6583</v>
      </c>
    </row>
    <row r="53" spans="1:45" ht="16.75" customHeight="1">
      <c r="A53" s="1" t="s">
        <v>22</v>
      </c>
      <c r="B53" s="1">
        <v>111034</v>
      </c>
      <c r="AS53" s="75"/>
    </row>
    <row r="54" spans="1:45" ht="16.75" customHeight="1">
      <c r="A54" s="1" t="s">
        <v>6528</v>
      </c>
      <c r="B54" s="1">
        <v>95780</v>
      </c>
    </row>
    <row r="55" spans="1:45" ht="16.75" customHeight="1">
      <c r="A55" s="1" t="s">
        <v>19</v>
      </c>
      <c r="B55" s="1">
        <v>188387.8</v>
      </c>
    </row>
    <row r="56" spans="1:45" ht="16.75" customHeight="1">
      <c r="A56" s="1" t="s">
        <v>24</v>
      </c>
      <c r="B56" s="1">
        <v>27310</v>
      </c>
    </row>
    <row r="57" spans="1:45" ht="16.75" customHeight="1">
      <c r="A57" s="1" t="s">
        <v>6420</v>
      </c>
      <c r="B57" s="1">
        <v>32802.800000000003</v>
      </c>
    </row>
    <row r="58" spans="1:45" ht="16.75" customHeight="1">
      <c r="A58" s="1" t="s">
        <v>6531</v>
      </c>
      <c r="B58" s="1">
        <v>79000</v>
      </c>
    </row>
    <row r="59" spans="1:45" ht="16.75" customHeight="1">
      <c r="A59" s="1" t="s">
        <v>29</v>
      </c>
      <c r="B59" s="1">
        <v>21611.1</v>
      </c>
    </row>
    <row r="60" spans="1:45" ht="16.75" customHeight="1">
      <c r="A60" s="1" t="s">
        <v>6379</v>
      </c>
      <c r="B60" s="1"/>
    </row>
    <row r="61" spans="1:45" ht="16.75" customHeight="1">
      <c r="A61" s="1" t="s">
        <v>4</v>
      </c>
      <c r="B61" s="1">
        <v>555925.69999999995</v>
      </c>
    </row>
  </sheetData>
  <phoneticPr fontId="38"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9"/>
  <sheetViews>
    <sheetView zoomScale="60" zoomScaleNormal="60" workbookViewId="0">
      <selection activeCell="J24" sqref="J24"/>
    </sheetView>
  </sheetViews>
  <sheetFormatPr baseColWidth="10" defaultColWidth="9.1640625" defaultRowHeight="14"/>
  <cols>
    <col min="4" max="4" width="10.5"/>
    <col min="5" max="5" width="12.5" customWidth="1"/>
    <col min="6" max="6" width="16.83203125" customWidth="1"/>
    <col min="7" max="7" width="17.33203125" customWidth="1"/>
    <col min="8" max="8" width="24.83203125" customWidth="1"/>
    <col min="9" max="9" width="21.1640625" customWidth="1"/>
    <col min="10" max="10" width="18.6640625" style="12" customWidth="1"/>
    <col min="11" max="12" width="17.83203125" style="12" customWidth="1"/>
    <col min="13" max="13" width="23.5" style="12" customWidth="1"/>
    <col min="14" max="14" width="23.83203125" style="12" hidden="1" customWidth="1"/>
    <col min="15" max="15" width="25.1640625" style="12" customWidth="1"/>
    <col min="16" max="17" width="18.33203125" style="12" customWidth="1"/>
    <col min="18" max="18" width="18.6640625" style="12" customWidth="1"/>
    <col min="20" max="20" width="11.83203125"/>
  </cols>
  <sheetData>
    <row r="1" spans="1:20" ht="18">
      <c r="A1" s="144" t="s">
        <v>6584</v>
      </c>
      <c r="B1" s="145"/>
      <c r="C1" s="145"/>
      <c r="D1" s="145"/>
      <c r="E1" s="145"/>
      <c r="F1" s="145"/>
      <c r="G1" s="145"/>
      <c r="H1" s="145"/>
      <c r="I1" s="146"/>
      <c r="J1" s="39"/>
      <c r="K1" s="39"/>
      <c r="L1" s="39"/>
      <c r="M1" s="39"/>
      <c r="N1" s="39"/>
      <c r="O1" s="39"/>
      <c r="P1" s="39"/>
      <c r="Q1" s="39"/>
      <c r="R1" s="39"/>
    </row>
    <row r="2" spans="1:20" ht="16">
      <c r="A2" s="150" t="s">
        <v>5</v>
      </c>
      <c r="B2" s="150" t="s">
        <v>6</v>
      </c>
      <c r="C2" s="152" t="s">
        <v>7</v>
      </c>
      <c r="D2" s="147" t="s">
        <v>8</v>
      </c>
      <c r="E2" s="148"/>
      <c r="F2" s="148"/>
      <c r="G2" s="148"/>
      <c r="H2" s="148"/>
      <c r="I2" s="149"/>
      <c r="J2" s="40"/>
      <c r="K2" s="40"/>
      <c r="L2" s="40"/>
      <c r="M2" s="40"/>
      <c r="N2" s="40"/>
      <c r="O2" s="40"/>
      <c r="P2" s="40"/>
      <c r="Q2" s="40"/>
      <c r="R2" s="40"/>
    </row>
    <row r="3" spans="1:20" ht="17">
      <c r="A3" s="151"/>
      <c r="B3" s="151"/>
      <c r="C3" s="152"/>
      <c r="D3" s="13" t="s">
        <v>13</v>
      </c>
      <c r="E3" s="25" t="s">
        <v>14</v>
      </c>
      <c r="F3" s="25" t="s">
        <v>15</v>
      </c>
      <c r="G3" s="26" t="s">
        <v>33</v>
      </c>
      <c r="H3" s="27" t="s">
        <v>17</v>
      </c>
      <c r="I3" s="41" t="s">
        <v>18</v>
      </c>
      <c r="J3" s="25" t="s">
        <v>6585</v>
      </c>
      <c r="K3" s="25" t="s">
        <v>6586</v>
      </c>
      <c r="L3" s="42" t="s">
        <v>6587</v>
      </c>
      <c r="M3" s="42" t="s">
        <v>6588</v>
      </c>
      <c r="N3" s="52" t="s">
        <v>6589</v>
      </c>
      <c r="O3" s="42" t="s">
        <v>6590</v>
      </c>
      <c r="P3" s="42" t="s">
        <v>6588</v>
      </c>
      <c r="Q3" s="52" t="s">
        <v>6589</v>
      </c>
      <c r="R3" s="55" t="s">
        <v>6591</v>
      </c>
      <c r="T3" s="12" t="s">
        <v>6592</v>
      </c>
    </row>
    <row r="4" spans="1:20" ht="18">
      <c r="A4" s="153" t="s">
        <v>21</v>
      </c>
      <c r="B4" s="154"/>
      <c r="C4" s="14" t="s">
        <v>19</v>
      </c>
      <c r="D4" s="15">
        <v>480000</v>
      </c>
      <c r="E4" s="28">
        <v>810505.15</v>
      </c>
      <c r="F4" s="28">
        <v>188387.8</v>
      </c>
      <c r="G4" s="29">
        <v>2730</v>
      </c>
      <c r="H4" s="29">
        <f>E4-F4+G4</f>
        <v>624847.35</v>
      </c>
      <c r="I4" s="43">
        <f t="shared" ref="I4:I10" si="0">H4/D4</f>
        <v>1.3017653124999999</v>
      </c>
      <c r="J4" s="44">
        <f>K4+L4</f>
        <v>85988</v>
      </c>
      <c r="K4" s="45">
        <v>5308</v>
      </c>
      <c r="L4" s="45">
        <v>80680</v>
      </c>
      <c r="M4" s="53">
        <v>4.2000000000000003E-2</v>
      </c>
      <c r="N4" s="45">
        <f>L4*M4</f>
        <v>3388.56</v>
      </c>
      <c r="O4" s="54">
        <f>H4-L4</f>
        <v>544167.35</v>
      </c>
      <c r="P4" s="53">
        <v>0.04</v>
      </c>
      <c r="Q4" s="56">
        <f>O4*P4</f>
        <v>21766.694</v>
      </c>
      <c r="R4" s="57">
        <f>N4+Q4</f>
        <v>25155.254000000001</v>
      </c>
      <c r="T4" s="58">
        <f>L18+R4</f>
        <v>31517.08</v>
      </c>
    </row>
    <row r="5" spans="1:20" ht="18">
      <c r="A5" s="155"/>
      <c r="B5" s="156"/>
      <c r="C5" s="14" t="s">
        <v>22</v>
      </c>
      <c r="D5" s="15">
        <v>480000</v>
      </c>
      <c r="E5" s="28">
        <v>705889</v>
      </c>
      <c r="F5" s="28">
        <v>111034</v>
      </c>
      <c r="G5" s="30"/>
      <c r="H5" s="29">
        <f t="shared" ref="H5:H11" si="1">E5-F5</f>
        <v>594855</v>
      </c>
      <c r="I5" s="43">
        <f t="shared" si="0"/>
        <v>1.2392812499999999</v>
      </c>
      <c r="J5" s="182" t="s">
        <v>6593</v>
      </c>
      <c r="K5" s="183"/>
      <c r="L5" s="183"/>
      <c r="M5" s="183"/>
      <c r="N5" s="183"/>
      <c r="O5" s="184"/>
      <c r="P5" s="53">
        <v>0.04</v>
      </c>
      <c r="Q5" s="177">
        <f t="shared" ref="Q5:Q10" si="2">H5*P5</f>
        <v>23794.2</v>
      </c>
      <c r="R5" s="177"/>
      <c r="T5" s="58">
        <f>Q5+J19</f>
        <v>24088.2</v>
      </c>
    </row>
    <row r="6" spans="1:20" ht="17">
      <c r="A6" s="155"/>
      <c r="B6" s="156"/>
      <c r="C6" s="16" t="s">
        <v>24</v>
      </c>
      <c r="D6" s="15">
        <v>480000</v>
      </c>
      <c r="E6" s="28">
        <v>565662.5</v>
      </c>
      <c r="F6" s="28">
        <v>27310</v>
      </c>
      <c r="G6" s="30"/>
      <c r="H6" s="29">
        <f t="shared" si="1"/>
        <v>538352.5</v>
      </c>
      <c r="I6" s="43">
        <f t="shared" si="0"/>
        <v>1.12156770833333</v>
      </c>
      <c r="J6" s="185"/>
      <c r="K6" s="186"/>
      <c r="L6" s="186"/>
      <c r="M6" s="186"/>
      <c r="N6" s="186"/>
      <c r="O6" s="187"/>
      <c r="P6" s="53">
        <v>0.03</v>
      </c>
      <c r="Q6" s="177">
        <f t="shared" si="2"/>
        <v>16150.575000000001</v>
      </c>
      <c r="R6" s="177"/>
    </row>
    <row r="7" spans="1:20" ht="17">
      <c r="A7" s="155"/>
      <c r="B7" s="156"/>
      <c r="C7" s="16" t="s">
        <v>26</v>
      </c>
      <c r="D7" s="15">
        <v>480000</v>
      </c>
      <c r="E7" s="28">
        <v>617994</v>
      </c>
      <c r="F7" s="28">
        <v>32802.800000000003</v>
      </c>
      <c r="G7" s="30"/>
      <c r="H7" s="29">
        <f t="shared" si="1"/>
        <v>585191.19999999995</v>
      </c>
      <c r="I7" s="43">
        <f t="shared" si="0"/>
        <v>1.2191483333333299</v>
      </c>
      <c r="J7" s="185"/>
      <c r="K7" s="186"/>
      <c r="L7" s="186"/>
      <c r="M7" s="186"/>
      <c r="N7" s="186"/>
      <c r="O7" s="187"/>
      <c r="P7" s="53">
        <v>0.04</v>
      </c>
      <c r="Q7" s="177">
        <f t="shared" si="2"/>
        <v>23407.648000000001</v>
      </c>
      <c r="R7" s="177"/>
    </row>
    <row r="8" spans="1:20" ht="17">
      <c r="A8" s="155"/>
      <c r="B8" s="156"/>
      <c r="C8" s="16" t="s">
        <v>29</v>
      </c>
      <c r="D8" s="15">
        <v>480000</v>
      </c>
      <c r="E8" s="28">
        <v>38870</v>
      </c>
      <c r="F8" s="28">
        <v>21611.1</v>
      </c>
      <c r="G8" s="30"/>
      <c r="H8" s="29">
        <f t="shared" si="1"/>
        <v>17258.900000000001</v>
      </c>
      <c r="I8" s="43">
        <f t="shared" si="0"/>
        <v>3.5956041666666702E-2</v>
      </c>
      <c r="J8" s="185"/>
      <c r="K8" s="186"/>
      <c r="L8" s="186"/>
      <c r="M8" s="186"/>
      <c r="N8" s="186"/>
      <c r="O8" s="187"/>
      <c r="P8" s="53">
        <v>0</v>
      </c>
      <c r="Q8" s="177">
        <f t="shared" si="2"/>
        <v>0</v>
      </c>
      <c r="R8" s="177"/>
    </row>
    <row r="9" spans="1:20" ht="17">
      <c r="A9" s="155"/>
      <c r="B9" s="156"/>
      <c r="C9" s="16" t="s">
        <v>28</v>
      </c>
      <c r="D9" s="15">
        <v>480000</v>
      </c>
      <c r="E9" s="28">
        <v>790137</v>
      </c>
      <c r="F9" s="28">
        <v>95780</v>
      </c>
      <c r="G9" s="30"/>
      <c r="H9" s="29">
        <f t="shared" si="1"/>
        <v>694357</v>
      </c>
      <c r="I9" s="43">
        <f t="shared" si="0"/>
        <v>1.44657708333333</v>
      </c>
      <c r="J9" s="185"/>
      <c r="K9" s="186"/>
      <c r="L9" s="186"/>
      <c r="M9" s="186"/>
      <c r="N9" s="186"/>
      <c r="O9" s="187"/>
      <c r="P9" s="53">
        <v>0.04</v>
      </c>
      <c r="Q9" s="177">
        <f t="shared" si="2"/>
        <v>27774.28</v>
      </c>
      <c r="R9" s="177"/>
    </row>
    <row r="10" spans="1:20" ht="17">
      <c r="A10" s="155"/>
      <c r="B10" s="156"/>
      <c r="C10" s="16" t="s">
        <v>35</v>
      </c>
      <c r="D10" s="17">
        <v>240000</v>
      </c>
      <c r="E10" s="28">
        <v>440432</v>
      </c>
      <c r="F10" s="28">
        <v>79000</v>
      </c>
      <c r="G10" s="30"/>
      <c r="H10" s="29">
        <f t="shared" si="1"/>
        <v>361432</v>
      </c>
      <c r="I10" s="43">
        <f t="shared" si="0"/>
        <v>1.50596666666667</v>
      </c>
      <c r="J10" s="185"/>
      <c r="K10" s="186"/>
      <c r="L10" s="186"/>
      <c r="M10" s="186"/>
      <c r="N10" s="186"/>
      <c r="O10" s="187"/>
      <c r="P10" s="53">
        <v>0.05</v>
      </c>
      <c r="Q10" s="177">
        <f t="shared" si="2"/>
        <v>18071.599999999999</v>
      </c>
      <c r="R10" s="177"/>
    </row>
    <row r="11" spans="1:20" ht="17" hidden="1">
      <c r="A11" s="155"/>
      <c r="B11" s="156"/>
      <c r="C11" s="18" t="s">
        <v>2316</v>
      </c>
      <c r="D11" s="19"/>
      <c r="E11" s="28">
        <v>5680</v>
      </c>
      <c r="F11" s="31"/>
      <c r="G11" s="31"/>
      <c r="H11" s="29">
        <f t="shared" si="1"/>
        <v>5680</v>
      </c>
      <c r="I11" s="46"/>
      <c r="J11" s="185"/>
      <c r="K11" s="186"/>
      <c r="L11" s="186"/>
      <c r="M11" s="186"/>
      <c r="N11" s="186"/>
      <c r="O11" s="187"/>
      <c r="P11" s="53"/>
      <c r="Q11"/>
      <c r="R11"/>
    </row>
    <row r="12" spans="1:20" ht="16">
      <c r="A12" s="157"/>
      <c r="B12" s="158"/>
      <c r="C12" s="20" t="s">
        <v>31</v>
      </c>
      <c r="D12" s="21">
        <f>SUM(D4:D11)</f>
        <v>3120000</v>
      </c>
      <c r="E12" s="21">
        <f>SUM(E4:E11)</f>
        <v>3975169.65</v>
      </c>
      <c r="F12" s="21">
        <f>SUM(F4:F11)</f>
        <v>555925.69999999995</v>
      </c>
      <c r="G12" s="32">
        <f>SUM(G4:G7)</f>
        <v>2730</v>
      </c>
      <c r="H12" s="32">
        <f>SUM(H4:H11)</f>
        <v>3421973.95</v>
      </c>
      <c r="I12" s="46">
        <f>H12/D12</f>
        <v>1.0967865224358999</v>
      </c>
      <c r="J12" s="188"/>
      <c r="K12" s="189"/>
      <c r="L12" s="189"/>
      <c r="M12" s="189"/>
      <c r="N12" s="189"/>
      <c r="O12" s="190"/>
      <c r="P12" s="36"/>
      <c r="Q12" s="178">
        <f>R4+Q5+Q6+Q7+Q8+Q9+Q10</f>
        <v>134353.557</v>
      </c>
      <c r="R12" s="179"/>
    </row>
    <row r="16" spans="1:20" ht="17">
      <c r="A16" s="181" t="s">
        <v>5</v>
      </c>
      <c r="B16" s="181" t="s">
        <v>6</v>
      </c>
      <c r="C16" s="181" t="s">
        <v>7</v>
      </c>
      <c r="D16" s="180" t="s">
        <v>8</v>
      </c>
      <c r="E16" s="180"/>
      <c r="F16" s="180"/>
      <c r="G16" s="180"/>
      <c r="H16" s="180"/>
      <c r="I16" s="180"/>
      <c r="J16" s="180"/>
      <c r="K16" s="180"/>
      <c r="L16" s="180"/>
    </row>
    <row r="17" spans="1:12" ht="17">
      <c r="A17" s="181"/>
      <c r="B17" s="181"/>
      <c r="C17" s="181"/>
      <c r="D17" s="22" t="s">
        <v>14</v>
      </c>
      <c r="E17" s="22" t="s">
        <v>6594</v>
      </c>
      <c r="F17" s="22" t="s">
        <v>6588</v>
      </c>
      <c r="G17" s="22" t="s">
        <v>6589</v>
      </c>
      <c r="H17" s="33" t="s">
        <v>6590</v>
      </c>
      <c r="I17" s="33" t="s">
        <v>6588</v>
      </c>
      <c r="J17" s="33" t="s">
        <v>6589</v>
      </c>
      <c r="K17" s="47" t="s">
        <v>6595</v>
      </c>
      <c r="L17" s="48" t="s">
        <v>6596</v>
      </c>
    </row>
    <row r="18" spans="1:12" ht="17">
      <c r="A18" s="191" t="s">
        <v>6597</v>
      </c>
      <c r="B18" s="191"/>
      <c r="C18" s="23" t="s">
        <v>19</v>
      </c>
      <c r="D18" s="24">
        <v>211707</v>
      </c>
      <c r="E18" s="24">
        <v>5308</v>
      </c>
      <c r="F18" s="34">
        <v>3.2000000000000001E-2</v>
      </c>
      <c r="G18" s="35">
        <f>E18*F18</f>
        <v>169.85599999999999</v>
      </c>
      <c r="H18" s="35">
        <f>D18-E18</f>
        <v>206399</v>
      </c>
      <c r="I18" s="49">
        <v>0.03</v>
      </c>
      <c r="J18" s="35">
        <f>H18*I18</f>
        <v>6191.97</v>
      </c>
      <c r="K18" s="50">
        <v>0</v>
      </c>
      <c r="L18" s="35">
        <f>G18+J18-K18</f>
        <v>6361.826</v>
      </c>
    </row>
    <row r="19" spans="1:12" ht="17">
      <c r="A19" s="191"/>
      <c r="B19" s="191"/>
      <c r="C19" s="23" t="s">
        <v>22</v>
      </c>
      <c r="D19" s="24">
        <v>9800</v>
      </c>
      <c r="E19" s="36"/>
      <c r="F19" s="36"/>
      <c r="G19" s="36"/>
      <c r="H19" s="36"/>
      <c r="I19" s="49">
        <v>0.03</v>
      </c>
      <c r="J19" s="35">
        <f>D19*I19</f>
        <v>294</v>
      </c>
      <c r="K19" s="51"/>
      <c r="L19" s="51"/>
    </row>
    <row r="24" spans="1:12">
      <c r="H24" s="37"/>
      <c r="I24" s="37"/>
    </row>
    <row r="25" spans="1:12">
      <c r="H25" s="37"/>
    </row>
    <row r="26" spans="1:12">
      <c r="H26" s="37"/>
      <c r="I26" s="37"/>
    </row>
    <row r="27" spans="1:12">
      <c r="H27" s="37"/>
    </row>
    <row r="28" spans="1:12">
      <c r="H28" s="37"/>
      <c r="I28" s="37"/>
    </row>
    <row r="29" spans="1:12">
      <c r="E29" s="38"/>
      <c r="H29" s="37"/>
      <c r="I29" s="37"/>
    </row>
  </sheetData>
  <mergeCells count="19">
    <mergeCell ref="A18:B19"/>
    <mergeCell ref="A16:A17"/>
    <mergeCell ref="B2:B3"/>
    <mergeCell ref="B16:B17"/>
    <mergeCell ref="C2:C3"/>
    <mergeCell ref="C16:C17"/>
    <mergeCell ref="A4:B12"/>
    <mergeCell ref="Q8:R8"/>
    <mergeCell ref="Q9:R9"/>
    <mergeCell ref="Q10:R10"/>
    <mergeCell ref="Q12:R12"/>
    <mergeCell ref="D16:L16"/>
    <mergeCell ref="J5:O12"/>
    <mergeCell ref="A1:I1"/>
    <mergeCell ref="D2:I2"/>
    <mergeCell ref="Q5:R5"/>
    <mergeCell ref="Q6:R6"/>
    <mergeCell ref="Q7:R7"/>
    <mergeCell ref="A2:A3"/>
  </mergeCells>
  <phoneticPr fontId="38" type="noConversion"/>
  <conditionalFormatting sqref="I4:I12">
    <cfRule type="colorScale" priority="1">
      <colorScale>
        <cfvo type="min"/>
        <cfvo type="percentile" val="50"/>
        <cfvo type="max"/>
        <color rgb="FFF9686A"/>
        <color rgb="FFEDC97E"/>
        <color rgb="FF62BF7A"/>
      </colorScale>
    </cfRule>
    <cfRule type="colorScale" priority="2">
      <colorScale>
        <cfvo type="min"/>
        <cfvo type="percentile" val="50"/>
        <cfvo type="max"/>
        <color rgb="FFF9686A"/>
        <color rgb="FFEDC97E"/>
        <color rgb="FF62BF7A"/>
      </colorScale>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6"/>
  <sheetViews>
    <sheetView tabSelected="1" zoomScale="69" zoomScaleNormal="69" workbookViewId="0">
      <selection activeCell="I32" sqref="I32"/>
    </sheetView>
  </sheetViews>
  <sheetFormatPr baseColWidth="10" defaultColWidth="9.1640625" defaultRowHeight="18"/>
  <cols>
    <col min="1" max="1" width="12.5" style="2" customWidth="1"/>
    <col min="2" max="3" width="15.83203125" style="2" customWidth="1"/>
    <col min="4" max="4" width="13.5" style="2" customWidth="1"/>
    <col min="5" max="5" width="17.5" style="2" customWidth="1"/>
    <col min="6" max="6" width="20.1640625" style="2" customWidth="1"/>
    <col min="7" max="7" width="29" style="2" customWidth="1"/>
    <col min="8" max="8" width="14.83203125" style="3" customWidth="1"/>
    <col min="9" max="9" width="90.83203125" style="3" customWidth="1"/>
    <col min="10" max="16384" width="9.1640625" style="1"/>
  </cols>
  <sheetData>
    <row r="1" spans="1:9">
      <c r="A1" s="192" t="s">
        <v>6598</v>
      </c>
      <c r="B1" s="192"/>
      <c r="C1" s="192"/>
      <c r="D1" s="192"/>
      <c r="E1" s="192"/>
      <c r="F1" s="192"/>
      <c r="G1" s="192"/>
      <c r="H1" s="192"/>
    </row>
    <row r="2" spans="1:9">
      <c r="A2" s="4" t="s">
        <v>36</v>
      </c>
      <c r="B2" s="4" t="s">
        <v>6599</v>
      </c>
      <c r="C2" s="4" t="s">
        <v>6600</v>
      </c>
      <c r="D2" s="4" t="s">
        <v>2203</v>
      </c>
      <c r="E2" s="4" t="s">
        <v>6601</v>
      </c>
      <c r="F2" s="4" t="s">
        <v>38</v>
      </c>
      <c r="G2" s="4" t="s">
        <v>6602</v>
      </c>
      <c r="H2" s="4" t="s">
        <v>6603</v>
      </c>
      <c r="I2" s="4" t="s">
        <v>2204</v>
      </c>
    </row>
    <row r="3" spans="1:9">
      <c r="A3" s="5">
        <v>2</v>
      </c>
      <c r="B3" s="5" t="s">
        <v>6604</v>
      </c>
      <c r="C3" s="6">
        <v>2025.09</v>
      </c>
      <c r="D3" s="5">
        <v>258756</v>
      </c>
      <c r="E3" s="5" t="s">
        <v>2316</v>
      </c>
      <c r="F3" s="5" t="s">
        <v>6605</v>
      </c>
      <c r="G3" s="5" t="s">
        <v>6606</v>
      </c>
      <c r="H3" s="8">
        <v>20000</v>
      </c>
      <c r="I3" s="11"/>
    </row>
    <row r="4" spans="1:9">
      <c r="A4" s="5">
        <v>3</v>
      </c>
      <c r="B4" s="5" t="s">
        <v>6604</v>
      </c>
      <c r="C4" s="6">
        <v>2025.09</v>
      </c>
      <c r="D4" s="135" t="s">
        <v>2210</v>
      </c>
      <c r="E4" s="5" t="s">
        <v>19</v>
      </c>
      <c r="F4" s="5" t="s">
        <v>6605</v>
      </c>
      <c r="G4" s="5" t="s">
        <v>6607</v>
      </c>
      <c r="H4" s="8">
        <v>2000</v>
      </c>
      <c r="I4" s="11"/>
    </row>
    <row r="5" spans="1:9">
      <c r="A5" s="5">
        <v>4</v>
      </c>
      <c r="B5" s="5" t="s">
        <v>6604</v>
      </c>
      <c r="C5" s="6">
        <v>2025.09</v>
      </c>
      <c r="D5" s="135" t="s">
        <v>2210</v>
      </c>
      <c r="E5" s="5" t="s">
        <v>19</v>
      </c>
      <c r="F5" s="5" t="s">
        <v>6605</v>
      </c>
      <c r="G5" s="5" t="s">
        <v>6608</v>
      </c>
      <c r="H5" s="8">
        <v>31517</v>
      </c>
      <c r="I5" s="11"/>
    </row>
    <row r="6" spans="1:9">
      <c r="A6" s="5">
        <v>5</v>
      </c>
      <c r="B6" s="5" t="s">
        <v>6604</v>
      </c>
      <c r="C6" s="6">
        <v>2025.09</v>
      </c>
      <c r="D6" s="135" t="s">
        <v>2210</v>
      </c>
      <c r="E6" s="5" t="s">
        <v>19</v>
      </c>
      <c r="F6" s="5" t="s">
        <v>6605</v>
      </c>
      <c r="G6" s="5" t="s">
        <v>6609</v>
      </c>
      <c r="H6" s="8">
        <v>2000</v>
      </c>
      <c r="I6" s="11" t="s">
        <v>6610</v>
      </c>
    </row>
    <row r="7" spans="1:9">
      <c r="A7" s="5">
        <v>6</v>
      </c>
      <c r="B7" s="5" t="s">
        <v>6604</v>
      </c>
      <c r="C7" s="6">
        <v>2025.09</v>
      </c>
      <c r="D7" s="135" t="s">
        <v>2210</v>
      </c>
      <c r="E7" s="5" t="s">
        <v>19</v>
      </c>
      <c r="F7" s="5" t="s">
        <v>6605</v>
      </c>
      <c r="G7" s="5" t="s">
        <v>6606</v>
      </c>
      <c r="H7" s="8">
        <v>8000</v>
      </c>
      <c r="I7" s="11"/>
    </row>
    <row r="8" spans="1:9">
      <c r="A8" s="5">
        <v>10</v>
      </c>
      <c r="B8" s="5" t="s">
        <v>6604</v>
      </c>
      <c r="C8" s="6">
        <v>2025.09</v>
      </c>
      <c r="D8" s="5">
        <v>594606</v>
      </c>
      <c r="E8" s="5" t="s">
        <v>22</v>
      </c>
      <c r="F8" s="5" t="s">
        <v>6605</v>
      </c>
      <c r="G8" s="5" t="s">
        <v>6607</v>
      </c>
      <c r="H8" s="8">
        <v>1580</v>
      </c>
      <c r="I8" s="11"/>
    </row>
    <row r="9" spans="1:9">
      <c r="A9" s="5">
        <v>11</v>
      </c>
      <c r="B9" s="5" t="s">
        <v>6604</v>
      </c>
      <c r="C9" s="6">
        <v>2025.09</v>
      </c>
      <c r="D9" s="5">
        <v>594606</v>
      </c>
      <c r="E9" s="5" t="s">
        <v>22</v>
      </c>
      <c r="F9" s="5" t="s">
        <v>6605</v>
      </c>
      <c r="G9" s="5" t="s">
        <v>6608</v>
      </c>
      <c r="H9" s="8">
        <v>24088</v>
      </c>
      <c r="I9" s="11"/>
    </row>
    <row r="10" spans="1:9">
      <c r="A10" s="5">
        <v>12</v>
      </c>
      <c r="B10" s="5" t="s">
        <v>6604</v>
      </c>
      <c r="C10" s="6">
        <v>2025.09</v>
      </c>
      <c r="D10" s="5">
        <v>594606</v>
      </c>
      <c r="E10" s="5" t="s">
        <v>22</v>
      </c>
      <c r="F10" s="5" t="s">
        <v>6605</v>
      </c>
      <c r="G10" s="5" t="s">
        <v>6609</v>
      </c>
      <c r="H10" s="8">
        <v>2000</v>
      </c>
      <c r="I10" s="11" t="s">
        <v>6610</v>
      </c>
    </row>
    <row r="11" spans="1:9">
      <c r="A11" s="5">
        <v>13</v>
      </c>
      <c r="B11" s="5" t="s">
        <v>6604</v>
      </c>
      <c r="C11" s="6">
        <v>2025.09</v>
      </c>
      <c r="D11" s="5">
        <v>594606</v>
      </c>
      <c r="E11" s="5" t="s">
        <v>22</v>
      </c>
      <c r="F11" s="5" t="s">
        <v>6605</v>
      </c>
      <c r="G11" s="5" t="s">
        <v>6606</v>
      </c>
      <c r="H11" s="8">
        <v>8000</v>
      </c>
      <c r="I11" s="11"/>
    </row>
    <row r="12" spans="1:9">
      <c r="A12" s="5">
        <v>15</v>
      </c>
      <c r="B12" s="5" t="s">
        <v>6604</v>
      </c>
      <c r="C12" s="6">
        <v>2025.09</v>
      </c>
      <c r="D12" s="5">
        <v>608630</v>
      </c>
      <c r="E12" s="5" t="s">
        <v>24</v>
      </c>
      <c r="F12" s="5" t="s">
        <v>6605</v>
      </c>
      <c r="G12" s="5" t="s">
        <v>6607</v>
      </c>
      <c r="H12" s="9">
        <v>0</v>
      </c>
      <c r="I12" s="11"/>
    </row>
    <row r="13" spans="1:9">
      <c r="A13" s="5">
        <v>16</v>
      </c>
      <c r="B13" s="5" t="s">
        <v>6604</v>
      </c>
      <c r="C13" s="6">
        <v>2025.09</v>
      </c>
      <c r="D13" s="5">
        <v>608630</v>
      </c>
      <c r="E13" s="5" t="s">
        <v>24</v>
      </c>
      <c r="F13" s="5" t="s">
        <v>6605</v>
      </c>
      <c r="G13" s="5" t="s">
        <v>6608</v>
      </c>
      <c r="H13" s="5">
        <v>16151</v>
      </c>
      <c r="I13" s="11"/>
    </row>
    <row r="14" spans="1:9">
      <c r="A14" s="5">
        <v>17</v>
      </c>
      <c r="B14" s="5" t="s">
        <v>6604</v>
      </c>
      <c r="C14" s="6">
        <v>2025.09</v>
      </c>
      <c r="D14" s="5">
        <v>608630</v>
      </c>
      <c r="E14" s="5" t="s">
        <v>24</v>
      </c>
      <c r="F14" s="5" t="s">
        <v>6605</v>
      </c>
      <c r="G14" s="5" t="s">
        <v>6609</v>
      </c>
      <c r="H14" s="9">
        <v>2000</v>
      </c>
      <c r="I14" s="11" t="s">
        <v>6610</v>
      </c>
    </row>
    <row r="15" spans="1:9">
      <c r="A15" s="5">
        <v>18</v>
      </c>
      <c r="B15" s="5" t="s">
        <v>6604</v>
      </c>
      <c r="C15" s="6">
        <v>2025.09</v>
      </c>
      <c r="D15" s="5">
        <v>608617</v>
      </c>
      <c r="E15" s="10" t="s">
        <v>26</v>
      </c>
      <c r="F15" s="5" t="s">
        <v>6605</v>
      </c>
      <c r="G15" s="5" t="s">
        <v>6607</v>
      </c>
      <c r="H15" s="9">
        <v>0</v>
      </c>
      <c r="I15" s="11"/>
    </row>
    <row r="16" spans="1:9">
      <c r="A16" s="5">
        <v>19</v>
      </c>
      <c r="B16" s="5" t="s">
        <v>6604</v>
      </c>
      <c r="C16" s="6">
        <v>2025.09</v>
      </c>
      <c r="D16" s="5">
        <v>608617</v>
      </c>
      <c r="E16" s="10" t="s">
        <v>26</v>
      </c>
      <c r="F16" s="5" t="s">
        <v>6605</v>
      </c>
      <c r="G16" s="5" t="s">
        <v>6608</v>
      </c>
      <c r="H16" s="5">
        <v>23408</v>
      </c>
      <c r="I16" s="11"/>
    </row>
    <row r="17" spans="1:9">
      <c r="A17" s="5">
        <v>20</v>
      </c>
      <c r="B17" s="5" t="s">
        <v>6604</v>
      </c>
      <c r="C17" s="6">
        <v>2025.09</v>
      </c>
      <c r="D17" s="5">
        <v>608617</v>
      </c>
      <c r="E17" s="10" t="s">
        <v>26</v>
      </c>
      <c r="F17" s="5" t="s">
        <v>6605</v>
      </c>
      <c r="G17" s="5" t="s">
        <v>6609</v>
      </c>
      <c r="H17" s="9">
        <v>2000</v>
      </c>
      <c r="I17" s="11" t="s">
        <v>6610</v>
      </c>
    </row>
    <row r="18" spans="1:9">
      <c r="A18" s="5">
        <v>22</v>
      </c>
      <c r="B18" s="5" t="s">
        <v>6604</v>
      </c>
      <c r="C18" s="6">
        <v>2025.09</v>
      </c>
      <c r="D18" s="5">
        <v>608681</v>
      </c>
      <c r="E18" s="10" t="s">
        <v>29</v>
      </c>
      <c r="F18" s="5" t="s">
        <v>6605</v>
      </c>
      <c r="G18" s="5" t="s">
        <v>6607</v>
      </c>
      <c r="H18" s="9">
        <v>0</v>
      </c>
      <c r="I18" s="11"/>
    </row>
    <row r="19" spans="1:9">
      <c r="A19" s="5">
        <v>23</v>
      </c>
      <c r="B19" s="5" t="s">
        <v>6604</v>
      </c>
      <c r="C19" s="6">
        <v>2025.09</v>
      </c>
      <c r="D19" s="5">
        <v>608681</v>
      </c>
      <c r="E19" s="10" t="s">
        <v>29</v>
      </c>
      <c r="F19" s="5" t="s">
        <v>6605</v>
      </c>
      <c r="G19" s="5" t="s">
        <v>6608</v>
      </c>
      <c r="H19" s="5">
        <v>0</v>
      </c>
      <c r="I19" s="11"/>
    </row>
    <row r="20" spans="1:9">
      <c r="A20" s="5">
        <v>24</v>
      </c>
      <c r="B20" s="5" t="s">
        <v>6604</v>
      </c>
      <c r="C20" s="6">
        <v>2025.09</v>
      </c>
      <c r="D20" s="5">
        <v>608681</v>
      </c>
      <c r="E20" s="10" t="s">
        <v>29</v>
      </c>
      <c r="F20" s="5" t="s">
        <v>6605</v>
      </c>
      <c r="G20" s="5" t="s">
        <v>6609</v>
      </c>
      <c r="H20" s="9">
        <v>2000</v>
      </c>
      <c r="I20" s="11" t="s">
        <v>6610</v>
      </c>
    </row>
    <row r="21" spans="1:9">
      <c r="A21" s="5">
        <v>25</v>
      </c>
      <c r="B21" s="5" t="s">
        <v>6604</v>
      </c>
      <c r="C21" s="6">
        <v>2025.09</v>
      </c>
      <c r="D21" s="7">
        <v>343549</v>
      </c>
      <c r="E21" s="10" t="s">
        <v>28</v>
      </c>
      <c r="F21" s="5" t="s">
        <v>6605</v>
      </c>
      <c r="G21" s="5" t="s">
        <v>6607</v>
      </c>
      <c r="H21" s="9">
        <v>1660</v>
      </c>
      <c r="I21" s="11"/>
    </row>
    <row r="22" spans="1:9">
      <c r="A22" s="5">
        <v>26</v>
      </c>
      <c r="B22" s="5" t="s">
        <v>6604</v>
      </c>
      <c r="C22" s="6">
        <v>2025.09</v>
      </c>
      <c r="D22" s="7">
        <v>343549</v>
      </c>
      <c r="E22" s="10" t="s">
        <v>28</v>
      </c>
      <c r="F22" s="5" t="s">
        <v>6605</v>
      </c>
      <c r="G22" s="5" t="s">
        <v>6608</v>
      </c>
      <c r="H22" s="5">
        <v>27774</v>
      </c>
      <c r="I22" s="11"/>
    </row>
    <row r="23" spans="1:9">
      <c r="A23" s="5">
        <v>27</v>
      </c>
      <c r="B23" s="5" t="s">
        <v>6604</v>
      </c>
      <c r="C23" s="6">
        <v>2025.09</v>
      </c>
      <c r="D23" s="7">
        <v>343549</v>
      </c>
      <c r="E23" s="10" t="s">
        <v>28</v>
      </c>
      <c r="F23" s="5" t="s">
        <v>6605</v>
      </c>
      <c r="G23" s="5" t="s">
        <v>6609</v>
      </c>
      <c r="H23" s="9">
        <v>2000</v>
      </c>
      <c r="I23" s="11" t="s">
        <v>6610</v>
      </c>
    </row>
    <row r="24" spans="1:9">
      <c r="A24" s="5">
        <v>29</v>
      </c>
      <c r="B24" s="5" t="s">
        <v>6604</v>
      </c>
      <c r="C24" s="6">
        <v>2025.09</v>
      </c>
      <c r="D24" s="7">
        <v>639094</v>
      </c>
      <c r="E24" s="10" t="s">
        <v>35</v>
      </c>
      <c r="F24" s="5" t="s">
        <v>6605</v>
      </c>
      <c r="G24" s="5" t="s">
        <v>6607</v>
      </c>
      <c r="H24" s="9">
        <v>2000</v>
      </c>
      <c r="I24" s="11" t="s">
        <v>6611</v>
      </c>
    </row>
    <row r="25" spans="1:9">
      <c r="A25" s="5">
        <v>30</v>
      </c>
      <c r="B25" s="5" t="s">
        <v>6604</v>
      </c>
      <c r="C25" s="6">
        <v>2025.09</v>
      </c>
      <c r="D25" s="7">
        <v>639094</v>
      </c>
      <c r="E25" s="10" t="s">
        <v>35</v>
      </c>
      <c r="F25" s="5" t="s">
        <v>6605</v>
      </c>
      <c r="G25" s="5" t="s">
        <v>6608</v>
      </c>
      <c r="H25" s="5">
        <v>18072</v>
      </c>
      <c r="I25" s="11"/>
    </row>
    <row r="26" spans="1:9">
      <c r="A26" s="5">
        <v>31</v>
      </c>
      <c r="B26" s="5" t="s">
        <v>6604</v>
      </c>
      <c r="C26" s="6">
        <v>2025.09</v>
      </c>
      <c r="D26" s="7">
        <v>639094</v>
      </c>
      <c r="E26" s="10" t="s">
        <v>35</v>
      </c>
      <c r="F26" s="5" t="s">
        <v>6605</v>
      </c>
      <c r="G26" s="5" t="s">
        <v>6609</v>
      </c>
      <c r="H26" s="9">
        <v>2000</v>
      </c>
      <c r="I26" s="11" t="s">
        <v>6610</v>
      </c>
    </row>
    <row r="27" spans="1:9">
      <c r="A27" s="5"/>
      <c r="B27" s="5" t="s">
        <v>6604</v>
      </c>
      <c r="C27" s="6">
        <v>2025.09</v>
      </c>
      <c r="D27" s="7">
        <v>639094</v>
      </c>
      <c r="E27" s="10" t="s">
        <v>35</v>
      </c>
      <c r="F27" s="5" t="s">
        <v>6605</v>
      </c>
      <c r="G27" s="5" t="s">
        <v>6612</v>
      </c>
      <c r="H27" s="9">
        <v>2000</v>
      </c>
      <c r="I27" s="11" t="s">
        <v>6613</v>
      </c>
    </row>
    <row r="28" spans="1:9">
      <c r="A28" s="5">
        <v>32</v>
      </c>
      <c r="B28" s="5" t="s">
        <v>6604</v>
      </c>
      <c r="C28" s="6">
        <v>2025.09</v>
      </c>
      <c r="D28" s="5" t="s">
        <v>6614</v>
      </c>
      <c r="E28" s="5"/>
      <c r="F28" s="5"/>
      <c r="G28" s="5"/>
      <c r="H28" s="9">
        <f>SUM(H3:H27)</f>
        <v>200250</v>
      </c>
      <c r="I28" s="11"/>
    </row>
    <row r="30" spans="1:9">
      <c r="A30" s="2" t="s">
        <v>2204</v>
      </c>
    </row>
    <row r="31" spans="1:9">
      <c r="A31" s="2" t="s">
        <v>6615</v>
      </c>
    </row>
    <row r="33" spans="9:9">
      <c r="I33" s="2"/>
    </row>
    <row r="34" spans="9:9">
      <c r="I34" s="2"/>
    </row>
    <row r="35" spans="9:9">
      <c r="I35" s="2"/>
    </row>
    <row r="36" spans="9:9">
      <c r="I36" s="2"/>
    </row>
  </sheetData>
  <mergeCells count="1">
    <mergeCell ref="A1:H1"/>
  </mergeCells>
  <phoneticPr fontId="3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12</vt:i4>
      </vt:variant>
    </vt:vector>
  </HeadingPairs>
  <TitlesOfParts>
    <vt:vector size="12" baseType="lpstr">
      <vt:lpstr>无考研退费</vt:lpstr>
      <vt:lpstr>顾问Q1绩效</vt:lpstr>
      <vt:lpstr>考研进账</vt:lpstr>
      <vt:lpstr>刘文君Q1绩效</vt:lpstr>
      <vt:lpstr>刘文君Q1绩效-转介绍金额明细</vt:lpstr>
      <vt:lpstr>绩效</vt:lpstr>
      <vt:lpstr>转介绍金额和人头</vt:lpstr>
      <vt:lpstr>四六级进账</vt:lpstr>
      <vt:lpstr>四六级进账2</vt:lpstr>
      <vt:lpstr>四六级退费明细</vt:lpstr>
      <vt:lpstr>业绩核算明细</vt:lpstr>
      <vt:lpstr>业绩奖金</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liuwenjun</dc:creator>
  <cp:lastModifiedBy>Microsoft Office User</cp:lastModifiedBy>
  <dcterms:created xsi:type="dcterms:W3CDTF">2025-09-30T09:15:00Z</dcterms:created>
  <dcterms:modified xsi:type="dcterms:W3CDTF">2025-10-04T09:55:51Z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D965CFA45D0B7C18254EDA683895686A_41</vt:lpwstr>
  </property>
  <property fmtid="{D5CDD505-2E9C-101B-9397-08002B2CF9AE}" pid="3" name="KSOProductBuildVer">
    <vt:lpwstr>2052-12.1.22553.22553</vt:lpwstr>
  </property>
</Properties>
</file>