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kubaj\Documents\PWR 4 SEM\OiAK\projekcior\excel\"/>
    </mc:Choice>
  </mc:AlternateContent>
  <xr:revisionPtr revIDLastSave="0" documentId="13_ncr:1_{0292C7A1-2584-4DD3-9F6B-E34C154EF947}" xr6:coauthVersionLast="47" xr6:coauthVersionMax="47" xr10:uidLastSave="{00000000-0000-0000-0000-000000000000}"/>
  <bookViews>
    <workbookView xWindow="-15870" yWindow="-4170" windowWidth="15990" windowHeight="24840" firstSheet="1" activeTab="2" xr2:uid="{00000000-000D-0000-FFFF-FFFF00000000}"/>
  </bookViews>
  <sheets>
    <sheet name="7-bit adder" sheetId="1" r:id="rId1"/>
    <sheet name="7 bit mod(2pow(n) - K) adder" sheetId="2" r:id="rId2"/>
    <sheet name="7 bit mod(2pow(n) + K) add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3" l="1"/>
  <c r="H20" i="3"/>
  <c r="F9" i="3"/>
  <c r="M6" i="3"/>
  <c r="H9" i="3"/>
  <c r="G9" i="3"/>
  <c r="K9" i="3"/>
  <c r="K8" i="3"/>
  <c r="E8" i="3"/>
  <c r="E13" i="3"/>
  <c r="E12" i="3"/>
  <c r="F12" i="3"/>
  <c r="F20" i="3" s="1"/>
  <c r="E11" i="3"/>
  <c r="G11" i="3"/>
  <c r="F11" i="3"/>
  <c r="L9" i="3"/>
  <c r="E9" i="3"/>
  <c r="M5" i="3"/>
  <c r="D3" i="3"/>
  <c r="M3" i="3"/>
  <c r="M4" i="3"/>
  <c r="K40" i="3"/>
  <c r="K12" i="3"/>
  <c r="J12" i="3"/>
  <c r="I12" i="3"/>
  <c r="H12" i="3"/>
  <c r="G12" i="3"/>
  <c r="K11" i="3"/>
  <c r="K13" i="3" s="1"/>
  <c r="J11" i="3"/>
  <c r="J13" i="3" s="1"/>
  <c r="I11" i="3"/>
  <c r="H11" i="3"/>
  <c r="H13" i="3" s="1"/>
  <c r="F13" i="3"/>
  <c r="D21" i="1"/>
  <c r="C21" i="1"/>
  <c r="J21" i="1"/>
  <c r="F21" i="1"/>
  <c r="E21" i="1"/>
  <c r="D8" i="2"/>
  <c r="D17" i="2" s="1"/>
  <c r="I8" i="2"/>
  <c r="B3" i="2"/>
  <c r="J40" i="2"/>
  <c r="F13" i="2"/>
  <c r="J12" i="2"/>
  <c r="I12" i="2"/>
  <c r="H12" i="2"/>
  <c r="G12" i="2"/>
  <c r="F12" i="2"/>
  <c r="E12" i="2"/>
  <c r="E21" i="2" s="1"/>
  <c r="D12" i="2"/>
  <c r="D27" i="2" s="1"/>
  <c r="J11" i="2"/>
  <c r="I11" i="2"/>
  <c r="H11" i="2"/>
  <c r="G20" i="2" s="1"/>
  <c r="G11" i="2"/>
  <c r="G13" i="2" s="1"/>
  <c r="F11" i="2"/>
  <c r="E11" i="2"/>
  <c r="E13" i="2" s="1"/>
  <c r="D11" i="2"/>
  <c r="K9" i="2"/>
  <c r="J9" i="2"/>
  <c r="I9" i="2"/>
  <c r="H9" i="2"/>
  <c r="G9" i="2"/>
  <c r="F9" i="2"/>
  <c r="E9" i="2"/>
  <c r="D9" i="2"/>
  <c r="J8" i="2"/>
  <c r="J15" i="2" s="1"/>
  <c r="H8" i="2"/>
  <c r="G8" i="2"/>
  <c r="F8" i="2"/>
  <c r="E8" i="2"/>
  <c r="E15" i="2" s="1"/>
  <c r="L5" i="2"/>
  <c r="L4" i="2"/>
  <c r="L3" i="2"/>
  <c r="D47" i="3" l="1"/>
  <c r="F8" i="3"/>
  <c r="F16" i="3" s="1"/>
  <c r="J9" i="3"/>
  <c r="I9" i="3"/>
  <c r="H8" i="3"/>
  <c r="G8" i="3"/>
  <c r="G17" i="3" s="1"/>
  <c r="H21" i="3"/>
  <c r="E27" i="3"/>
  <c r="E15" i="3"/>
  <c r="E17" i="3"/>
  <c r="K15" i="3"/>
  <c r="G13" i="3"/>
  <c r="J20" i="3"/>
  <c r="E16" i="3"/>
  <c r="E26" i="3"/>
  <c r="I26" i="3"/>
  <c r="H26" i="3"/>
  <c r="I13" i="3"/>
  <c r="G16" i="3"/>
  <c r="I15" i="2"/>
  <c r="H15" i="2"/>
  <c r="G21" i="2"/>
  <c r="D13" i="2"/>
  <c r="D16" i="2"/>
  <c r="E17" i="2"/>
  <c r="E20" i="2"/>
  <c r="D26" i="2" s="1"/>
  <c r="J13" i="2"/>
  <c r="I20" i="2"/>
  <c r="I13" i="2"/>
  <c r="H17" i="2"/>
  <c r="I17" i="2"/>
  <c r="G16" i="2"/>
  <c r="H16" i="2"/>
  <c r="C47" i="2"/>
  <c r="F15" i="2"/>
  <c r="H26" i="2"/>
  <c r="D15" i="2"/>
  <c r="E16" i="2"/>
  <c r="I16" i="2"/>
  <c r="F17" i="2"/>
  <c r="J17" i="2"/>
  <c r="H13" i="2"/>
  <c r="F16" i="2"/>
  <c r="J16" i="2"/>
  <c r="G17" i="2"/>
  <c r="G15" i="2"/>
  <c r="F15" i="3" l="1"/>
  <c r="F17" i="3"/>
  <c r="I8" i="3"/>
  <c r="I17" i="3" s="1"/>
  <c r="J8" i="3"/>
  <c r="J15" i="3" s="1"/>
  <c r="H16" i="3"/>
  <c r="G15" i="3"/>
  <c r="F23" i="3" s="1"/>
  <c r="E29" i="3" s="1"/>
  <c r="F24" i="3"/>
  <c r="E30" i="3" s="1"/>
  <c r="H17" i="3"/>
  <c r="H15" i="3"/>
  <c r="K17" i="3"/>
  <c r="K16" i="3"/>
  <c r="G32" i="3"/>
  <c r="E32" i="3"/>
  <c r="F32" i="3"/>
  <c r="G26" i="2"/>
  <c r="D32" i="2" s="1"/>
  <c r="I23" i="2"/>
  <c r="H29" i="2" s="1"/>
  <c r="G24" i="2"/>
  <c r="E24" i="2"/>
  <c r="D30" i="2" s="1"/>
  <c r="E23" i="2"/>
  <c r="D29" i="2" s="1"/>
  <c r="G23" i="2"/>
  <c r="I15" i="3" l="1"/>
  <c r="H23" i="3" s="1"/>
  <c r="I16" i="3"/>
  <c r="H24" i="3" s="1"/>
  <c r="J17" i="3"/>
  <c r="J16" i="3"/>
  <c r="J23" i="3" s="1"/>
  <c r="F32" i="2"/>
  <c r="E32" i="2"/>
  <c r="G29" i="2"/>
  <c r="E35" i="2" s="1"/>
  <c r="J7" i="1"/>
  <c r="I29" i="3" l="1"/>
  <c r="H29" i="3"/>
  <c r="F35" i="3" s="1"/>
  <c r="D35" i="2"/>
  <c r="C38" i="2" s="1"/>
  <c r="D38" i="2" s="1"/>
  <c r="F35" i="2"/>
  <c r="D5" i="1"/>
  <c r="L3" i="1"/>
  <c r="L2" i="1"/>
  <c r="E5" i="1"/>
  <c r="F5" i="1"/>
  <c r="G5" i="1"/>
  <c r="H5" i="1"/>
  <c r="I5" i="1"/>
  <c r="J5" i="1"/>
  <c r="E6" i="1"/>
  <c r="F6" i="1"/>
  <c r="G6" i="1"/>
  <c r="H6" i="1"/>
  <c r="I6" i="1"/>
  <c r="J6" i="1"/>
  <c r="D6" i="1"/>
  <c r="G35" i="3" l="1"/>
  <c r="E35" i="3"/>
  <c r="D38" i="3" s="1"/>
  <c r="E40" i="3" s="1"/>
  <c r="D40" i="2"/>
  <c r="E40" i="2"/>
  <c r="D41" i="2"/>
  <c r="E38" i="2"/>
  <c r="I11" i="1"/>
  <c r="F7" i="1"/>
  <c r="E12" i="1"/>
  <c r="D15" i="1" s="1"/>
  <c r="D7" i="1"/>
  <c r="H7" i="1"/>
  <c r="H21" i="1" s="1"/>
  <c r="G11" i="1"/>
  <c r="E11" i="1"/>
  <c r="D14" i="1" s="1"/>
  <c r="G12" i="1"/>
  <c r="E7" i="1"/>
  <c r="C24" i="1"/>
  <c r="G7" i="1"/>
  <c r="I7" i="1"/>
  <c r="I21" i="1" s="1"/>
  <c r="E38" i="3" l="1"/>
  <c r="F40" i="3" s="1"/>
  <c r="D44" i="2"/>
  <c r="D45" i="2" s="1"/>
  <c r="E41" i="2"/>
  <c r="E44" i="2" s="1"/>
  <c r="E45" i="2" s="1"/>
  <c r="F38" i="2"/>
  <c r="F40" i="2"/>
  <c r="G14" i="1"/>
  <c r="D17" i="1" s="1"/>
  <c r="E17" i="1"/>
  <c r="H14" i="1"/>
  <c r="H22" i="1"/>
  <c r="J22" i="1"/>
  <c r="I22" i="1"/>
  <c r="F38" i="3" l="1"/>
  <c r="F41" i="3" s="1"/>
  <c r="F44" i="3" s="1"/>
  <c r="F45" i="3" s="1"/>
  <c r="E41" i="3"/>
  <c r="E44" i="3" s="1"/>
  <c r="E45" i="3" s="1"/>
  <c r="F41" i="2"/>
  <c r="F44" i="2" s="1"/>
  <c r="F45" i="2" s="1"/>
  <c r="G38" i="2"/>
  <c r="G40" i="2"/>
  <c r="F22" i="1"/>
  <c r="F17" i="1"/>
  <c r="E22" i="1" s="1"/>
  <c r="G21" i="1"/>
  <c r="G22" i="1" s="1"/>
  <c r="D22" i="1"/>
  <c r="C22" i="1"/>
  <c r="G40" i="3" l="1"/>
  <c r="G38" i="3"/>
  <c r="G41" i="3" s="1"/>
  <c r="H38" i="2"/>
  <c r="H40" i="2"/>
  <c r="G41" i="2"/>
  <c r="G44" i="2" s="1"/>
  <c r="G45" i="2" s="1"/>
  <c r="L22" i="1"/>
  <c r="G44" i="3" l="1"/>
  <c r="G45" i="3" s="1"/>
  <c r="H38" i="3"/>
  <c r="I38" i="3" s="1"/>
  <c r="I41" i="3" s="1"/>
  <c r="H40" i="3"/>
  <c r="I40" i="2"/>
  <c r="H41" i="2"/>
  <c r="H44" i="2" s="1"/>
  <c r="H45" i="2" s="1"/>
  <c r="I38" i="2"/>
  <c r="I40" i="3" l="1"/>
  <c r="H41" i="3"/>
  <c r="H44" i="3" s="1"/>
  <c r="H45" i="3" s="1"/>
  <c r="J38" i="3"/>
  <c r="K38" i="3" s="1"/>
  <c r="K41" i="3" s="1"/>
  <c r="K44" i="3" s="1"/>
  <c r="K45" i="3" s="1"/>
  <c r="J40" i="3"/>
  <c r="I44" i="3"/>
  <c r="I45" i="3" s="1"/>
  <c r="I41" i="2"/>
  <c r="I44" i="2" s="1"/>
  <c r="I45" i="2" s="1"/>
  <c r="J38" i="2"/>
  <c r="J41" i="2" s="1"/>
  <c r="J41" i="3" l="1"/>
  <c r="J44" i="3" s="1"/>
  <c r="J45" i="3" s="1"/>
  <c r="M45" i="3" s="1"/>
  <c r="J44" i="2"/>
  <c r="J45" i="2" s="1"/>
  <c r="L45" i="2" s="1"/>
</calcChain>
</file>

<file path=xl/sharedStrings.xml><?xml version="1.0" encoding="utf-8"?>
<sst xmlns="http://schemas.openxmlformats.org/spreadsheetml/2006/main" count="169" uniqueCount="48">
  <si>
    <t>A</t>
  </si>
  <si>
    <t>B</t>
  </si>
  <si>
    <t>BIN -&gt; DEC</t>
  </si>
  <si>
    <t>Preproccesing</t>
  </si>
  <si>
    <t>1 layer</t>
  </si>
  <si>
    <t>2 layer</t>
  </si>
  <si>
    <t>3 layer</t>
  </si>
  <si>
    <t>G[i, i-1]</t>
  </si>
  <si>
    <t>P[i, i-1]</t>
  </si>
  <si>
    <t>null</t>
  </si>
  <si>
    <t>Parallel-prefix</t>
  </si>
  <si>
    <t>Sum</t>
  </si>
  <si>
    <t>s7</t>
  </si>
  <si>
    <t>s6</t>
  </si>
  <si>
    <t>s5</t>
  </si>
  <si>
    <t>s4</t>
  </si>
  <si>
    <t>s3</t>
  </si>
  <si>
    <t>s2</t>
  </si>
  <si>
    <t>s1</t>
  </si>
  <si>
    <t>s0</t>
  </si>
  <si>
    <t>DEC</t>
  </si>
  <si>
    <t>A -&gt;</t>
  </si>
  <si>
    <t>B -&gt;</t>
  </si>
  <si>
    <t>Correct sum</t>
  </si>
  <si>
    <t>DEC -&gt;</t>
  </si>
  <si>
    <t>layer 1</t>
  </si>
  <si>
    <t>layer 2</t>
  </si>
  <si>
    <t>K</t>
  </si>
  <si>
    <t>A'[i]</t>
  </si>
  <si>
    <t>G'[i]</t>
  </si>
  <si>
    <t>P'[i]</t>
  </si>
  <si>
    <t>H'[i]</t>
  </si>
  <si>
    <t>G_0[i]</t>
  </si>
  <si>
    <t>P_0[i]</t>
  </si>
  <si>
    <t>H_0[i]</t>
  </si>
  <si>
    <t>G'[i, i-1]</t>
  </si>
  <si>
    <t>P'[i, i-1]</t>
  </si>
  <si>
    <t>C_out</t>
  </si>
  <si>
    <t>Multiplexing</t>
  </si>
  <si>
    <t>H_out[i]</t>
  </si>
  <si>
    <t>G_out[i]</t>
  </si>
  <si>
    <t>3 &lt;= K &lt;= 2^(n-1) - 1</t>
  </si>
  <si>
    <t>K -&gt;</t>
  </si>
  <si>
    <t>B'[i]</t>
  </si>
  <si>
    <t>min. K =</t>
  </si>
  <si>
    <t>max. K =</t>
  </si>
  <si>
    <t>~K</t>
  </si>
  <si>
    <t>~K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</si>
</sst>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right"/>
    </xf>
    <xf numFmtId="0" fontId="0" fillId="7" borderId="0" xfId="0" applyFill="1"/>
    <xf numFmtId="0" fontId="1" fillId="8" borderId="0" xfId="0" applyFont="1" applyFill="1"/>
    <xf numFmtId="0" fontId="1" fillId="8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/>
    <xf numFmtId="0" fontId="1" fillId="8" borderId="0" xfId="0" applyFont="1" applyFill="1" applyAlignment="1">
      <alignment horizontal="center"/>
    </xf>
    <xf numFmtId="0" fontId="0" fillId="10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4"/>
  <sheetViews>
    <sheetView workbookViewId="0">
      <selection activeCell="D21" sqref="D21"/>
    </sheetView>
  </sheetViews>
  <sheetFormatPr defaultRowHeight="15" x14ac:dyDescent="0.25"/>
  <cols>
    <col min="2" max="2" width="14.85546875" customWidth="1"/>
    <col min="3" max="3" width="9.85546875" customWidth="1"/>
  </cols>
  <sheetData>
    <row r="1" spans="2:12" x14ac:dyDescent="0.25">
      <c r="C1" s="1" t="s">
        <v>2</v>
      </c>
      <c r="D1" s="1">
        <v>64</v>
      </c>
      <c r="E1" s="1">
        <v>32</v>
      </c>
      <c r="F1" s="1">
        <v>16</v>
      </c>
      <c r="G1" s="1">
        <v>8</v>
      </c>
      <c r="H1" s="1">
        <v>4</v>
      </c>
      <c r="I1" s="1">
        <v>2</v>
      </c>
      <c r="J1" s="1">
        <v>1</v>
      </c>
      <c r="L1" t="s">
        <v>20</v>
      </c>
    </row>
    <row r="2" spans="2:12" x14ac:dyDescent="0.25">
      <c r="C2" t="s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 s="6" t="s">
        <v>21</v>
      </c>
      <c r="L2">
        <f>SUM((64*D2),(32*E2),(16*F2),(8*G2),(4*H2),(2*I2),(1*J2))</f>
        <v>126</v>
      </c>
    </row>
    <row r="3" spans="2:12" x14ac:dyDescent="0.25">
      <c r="C3" t="s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6" t="s">
        <v>22</v>
      </c>
      <c r="L3">
        <f>SUM((64*D3),(32*E3),(16*F3),(8*G3),(4*H3),(2*I3),(1*J3))</f>
        <v>64</v>
      </c>
    </row>
    <row r="4" spans="2:12" x14ac:dyDescent="0.25">
      <c r="K4" s="6"/>
    </row>
    <row r="5" spans="2:12" x14ac:dyDescent="0.25">
      <c r="C5" t="s">
        <v>32</v>
      </c>
      <c r="D5" t="b">
        <f>AND(D2,D3)</f>
        <v>1</v>
      </c>
      <c r="E5" t="b">
        <f t="shared" ref="E5:J5" si="0">AND(E2,E3)</f>
        <v>0</v>
      </c>
      <c r="F5" t="b">
        <f t="shared" si="0"/>
        <v>0</v>
      </c>
      <c r="G5" t="b">
        <f t="shared" si="0"/>
        <v>0</v>
      </c>
      <c r="H5" t="b">
        <f t="shared" si="0"/>
        <v>0</v>
      </c>
      <c r="I5" t="b">
        <f t="shared" si="0"/>
        <v>0</v>
      </c>
      <c r="J5" t="b">
        <f t="shared" si="0"/>
        <v>0</v>
      </c>
    </row>
    <row r="6" spans="2:12" x14ac:dyDescent="0.25">
      <c r="B6" s="2" t="s">
        <v>3</v>
      </c>
      <c r="C6" t="s">
        <v>33</v>
      </c>
      <c r="D6" t="b">
        <f>OR(D2,D3)</f>
        <v>1</v>
      </c>
      <c r="E6" t="b">
        <f t="shared" ref="E6:J6" si="1">OR(E2,E3)</f>
        <v>1</v>
      </c>
      <c r="F6" t="b">
        <f t="shared" si="1"/>
        <v>1</v>
      </c>
      <c r="G6" t="b">
        <f t="shared" si="1"/>
        <v>1</v>
      </c>
      <c r="H6" t="b">
        <f t="shared" si="1"/>
        <v>1</v>
      </c>
      <c r="I6" t="b">
        <f t="shared" si="1"/>
        <v>1</v>
      </c>
      <c r="J6" t="b">
        <f t="shared" si="1"/>
        <v>0</v>
      </c>
    </row>
    <row r="7" spans="2:12" x14ac:dyDescent="0.25">
      <c r="C7" t="s">
        <v>34</v>
      </c>
      <c r="D7" t="b">
        <f>AND(NOT(D5),D6)</f>
        <v>0</v>
      </c>
      <c r="E7" t="b">
        <f t="shared" ref="E7:I7" si="2">AND(NOT(E5),E6)</f>
        <v>1</v>
      </c>
      <c r="F7" t="b">
        <f t="shared" si="2"/>
        <v>1</v>
      </c>
      <c r="G7" t="b">
        <f t="shared" si="2"/>
        <v>1</v>
      </c>
      <c r="H7" t="b">
        <f t="shared" si="2"/>
        <v>1</v>
      </c>
      <c r="I7" t="b">
        <f t="shared" si="2"/>
        <v>1</v>
      </c>
      <c r="J7" t="b">
        <f>AND(NOT(J5),J6)</f>
        <v>0</v>
      </c>
    </row>
    <row r="10" spans="2:12" x14ac:dyDescent="0.25">
      <c r="B10" s="2" t="s">
        <v>10</v>
      </c>
    </row>
    <row r="11" spans="2:12" x14ac:dyDescent="0.25">
      <c r="B11" s="3" t="s">
        <v>4</v>
      </c>
      <c r="C11" t="s">
        <v>7</v>
      </c>
      <c r="E11" s="8" t="b">
        <f>OR(E5,AND(F5,E6))</f>
        <v>0</v>
      </c>
      <c r="G11" s="8" t="b">
        <f>OR(G5,AND(H5,G6))</f>
        <v>0</v>
      </c>
      <c r="I11" s="8" t="b">
        <f>OR(I5,AND(J5,I6))</f>
        <v>0</v>
      </c>
    </row>
    <row r="12" spans="2:12" x14ac:dyDescent="0.25">
      <c r="C12" t="s">
        <v>8</v>
      </c>
      <c r="E12" s="8" t="b">
        <f>AND(E6,F6)</f>
        <v>1</v>
      </c>
      <c r="G12" s="8" t="b">
        <f>AND(G6,H6)</f>
        <v>1</v>
      </c>
      <c r="I12" s="9" t="s">
        <v>9</v>
      </c>
    </row>
    <row r="14" spans="2:12" x14ac:dyDescent="0.25">
      <c r="B14" s="4" t="s">
        <v>5</v>
      </c>
      <c r="C14" t="s">
        <v>7</v>
      </c>
      <c r="D14" s="8" t="b">
        <f>OR(D5,AND(E11,D6))</f>
        <v>1</v>
      </c>
      <c r="G14" s="8" t="b">
        <f>OR(G11,AND(I11,G12))</f>
        <v>0</v>
      </c>
      <c r="H14" s="8" t="b">
        <f>OR(H5,AND(I11,H6))</f>
        <v>0</v>
      </c>
    </row>
    <row r="15" spans="2:12" x14ac:dyDescent="0.25">
      <c r="C15" t="s">
        <v>8</v>
      </c>
      <c r="D15" s="8" t="b">
        <f>AND(D6,E12)</f>
        <v>1</v>
      </c>
      <c r="G15" s="9" t="s">
        <v>9</v>
      </c>
      <c r="H15" s="9" t="s">
        <v>9</v>
      </c>
    </row>
    <row r="17" spans="2:12" x14ac:dyDescent="0.25">
      <c r="B17" s="5" t="s">
        <v>6</v>
      </c>
      <c r="C17" t="s">
        <v>7</v>
      </c>
      <c r="D17" s="8" t="b">
        <f>OR(D14,AND(G14,D15))</f>
        <v>1</v>
      </c>
      <c r="E17" s="8" t="b">
        <f>OR(E11,AND(G14,E12))</f>
        <v>0</v>
      </c>
      <c r="F17" s="8" t="b">
        <f>OR(F5,AND(G14,F6))</f>
        <v>0</v>
      </c>
    </row>
    <row r="18" spans="2:12" x14ac:dyDescent="0.25">
      <c r="C18" t="s">
        <v>8</v>
      </c>
      <c r="D18" s="9" t="s">
        <v>9</v>
      </c>
      <c r="E18" s="9" t="s">
        <v>9</v>
      </c>
      <c r="F18" s="9" t="s">
        <v>9</v>
      </c>
    </row>
    <row r="20" spans="2:12" x14ac:dyDescent="0.25">
      <c r="C20" t="s">
        <v>12</v>
      </c>
      <c r="D20" t="s">
        <v>13</v>
      </c>
      <c r="E20" t="s">
        <v>14</v>
      </c>
      <c r="F20" t="s">
        <v>15</v>
      </c>
      <c r="G20" t="s">
        <v>16</v>
      </c>
      <c r="H20" t="s">
        <v>17</v>
      </c>
      <c r="I20" t="s">
        <v>18</v>
      </c>
      <c r="J20" t="s">
        <v>19</v>
      </c>
    </row>
    <row r="21" spans="2:12" x14ac:dyDescent="0.25">
      <c r="B21" s="2" t="s">
        <v>11</v>
      </c>
      <c r="C21" t="b">
        <f>D17</f>
        <v>1</v>
      </c>
      <c r="D21" t="b">
        <f>_xlfn.XOR(E17,D7)</f>
        <v>0</v>
      </c>
      <c r="E21" t="b">
        <f>_xlfn.XOR(F17,E7)</f>
        <v>1</v>
      </c>
      <c r="F21" t="b">
        <f>_xlfn.XOR(F7,G14)</f>
        <v>1</v>
      </c>
      <c r="G21" t="b">
        <f>_xlfn.XOR(G7,H14)</f>
        <v>1</v>
      </c>
      <c r="H21" t="b">
        <f>_xlfn.XOR(H7,I11)</f>
        <v>1</v>
      </c>
      <c r="I21" t="b">
        <f>_xlfn.XOR(I7,J5)</f>
        <v>1</v>
      </c>
      <c r="J21" t="b">
        <f>J7</f>
        <v>0</v>
      </c>
    </row>
    <row r="22" spans="2:12" x14ac:dyDescent="0.25">
      <c r="C22">
        <f>INT(C21)</f>
        <v>1</v>
      </c>
      <c r="D22">
        <f t="shared" ref="D22:J22" si="3">INT(D21)</f>
        <v>0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0</v>
      </c>
      <c r="K22" s="6" t="s">
        <v>24</v>
      </c>
      <c r="L22">
        <f>SUM((128*C22),(64*D22),(32*E22),(16*F22),(8*G22),(4*H22),(2*I22),(1*J22))</f>
        <v>190</v>
      </c>
    </row>
    <row r="24" spans="2:12" x14ac:dyDescent="0.25">
      <c r="B24" s="7" t="s">
        <v>23</v>
      </c>
      <c r="C24">
        <f>SUM(L2,L3)</f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880A-7513-4311-8AFE-5E28D5F8836B}">
  <dimension ref="A2:L47"/>
  <sheetViews>
    <sheetView workbookViewId="0">
      <selection activeCell="E9" sqref="E9"/>
    </sheetView>
  </sheetViews>
  <sheetFormatPr defaultRowHeight="15" x14ac:dyDescent="0.25"/>
  <cols>
    <col min="2" max="2" width="20" customWidth="1"/>
    <col min="3" max="3" width="10.42578125" customWidth="1"/>
    <col min="11" max="11" width="9.85546875" bestFit="1" customWidth="1"/>
  </cols>
  <sheetData>
    <row r="2" spans="1:12" x14ac:dyDescent="0.25">
      <c r="A2" t="s">
        <v>44</v>
      </c>
      <c r="B2" s="10">
        <v>3</v>
      </c>
      <c r="C2" s="1" t="s">
        <v>2</v>
      </c>
      <c r="D2" s="1">
        <v>64</v>
      </c>
      <c r="E2" s="1">
        <v>32</v>
      </c>
      <c r="F2" s="1">
        <v>16</v>
      </c>
      <c r="G2" s="1">
        <v>8</v>
      </c>
      <c r="H2" s="1">
        <v>4</v>
      </c>
      <c r="I2" s="1">
        <v>2</v>
      </c>
      <c r="J2" s="1">
        <v>1</v>
      </c>
      <c r="L2" t="s">
        <v>20</v>
      </c>
    </row>
    <row r="3" spans="1:12" x14ac:dyDescent="0.25">
      <c r="A3" t="s">
        <v>45</v>
      </c>
      <c r="B3" s="10">
        <f>2^(COUNT(D3:J3)-1)-1</f>
        <v>63</v>
      </c>
      <c r="C3" t="s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 s="6" t="s">
        <v>21</v>
      </c>
      <c r="L3">
        <f>SUM((64*D3),(32*E3),(16*F3),(8*G3),(4*H3),(2*I3),(1*J3))</f>
        <v>127</v>
      </c>
    </row>
    <row r="4" spans="1:12" x14ac:dyDescent="0.25">
      <c r="C4" t="s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6" t="s">
        <v>22</v>
      </c>
      <c r="L4">
        <f>SUM((64*D4),(32*E4),(16*F4),(8*G4),(4*H4),(2*I4),(1*J4))</f>
        <v>64</v>
      </c>
    </row>
    <row r="5" spans="1:12" x14ac:dyDescent="0.25">
      <c r="B5" s="19" t="s">
        <v>41</v>
      </c>
      <c r="C5" t="s">
        <v>27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1</v>
      </c>
      <c r="K5" s="6" t="s">
        <v>42</v>
      </c>
      <c r="L5">
        <f>SUM((64*D5),(32*E5),(16*F5),(8*G5),(4*H5),(2*I5),(1*J5))</f>
        <v>5</v>
      </c>
    </row>
    <row r="8" spans="1:12" x14ac:dyDescent="0.25">
      <c r="B8" s="14" t="s">
        <v>3</v>
      </c>
      <c r="C8" t="s">
        <v>28</v>
      </c>
      <c r="D8" t="b">
        <f>IF(D5,NOT(_xlfn.XOR(D3,D4)), _xlfn.XOR(D3,D4))</f>
        <v>0</v>
      </c>
      <c r="E8" t="b">
        <f>IF(E5, NOT(_xlfn.XOR(E3,E4)),_xlfn.XOR(E3,E4))</f>
        <v>1</v>
      </c>
      <c r="F8" t="b">
        <f t="shared" ref="F8:J8" si="0">IF(F5, NOT(_xlfn.XOR(F3,F4)),_xlfn.XOR(F3,F4))</f>
        <v>1</v>
      </c>
      <c r="G8" t="b">
        <f t="shared" si="0"/>
        <v>1</v>
      </c>
      <c r="H8" t="b">
        <f t="shared" si="0"/>
        <v>0</v>
      </c>
      <c r="I8" t="b">
        <f>IF(I5, NOT(_xlfn.XOR(I3,I4)),_xlfn.XOR(I3,I4))</f>
        <v>1</v>
      </c>
      <c r="J8" t="b">
        <f t="shared" si="0"/>
        <v>0</v>
      </c>
    </row>
    <row r="9" spans="1:12" x14ac:dyDescent="0.25">
      <c r="B9" s="10" t="s">
        <v>25</v>
      </c>
      <c r="C9" t="s">
        <v>43</v>
      </c>
      <c r="D9" t="b">
        <f>IF(D5,OR(D3,D4),AND(D3,D4))</f>
        <v>1</v>
      </c>
      <c r="E9" t="b">
        <f t="shared" ref="E9:J9" si="1">IF(E5,OR(E3,E4),AND(E3,E4))</f>
        <v>0</v>
      </c>
      <c r="F9" t="b">
        <f t="shared" si="1"/>
        <v>0</v>
      </c>
      <c r="G9" t="b">
        <f t="shared" si="1"/>
        <v>0</v>
      </c>
      <c r="H9" t="b">
        <f t="shared" si="1"/>
        <v>1</v>
      </c>
      <c r="I9" t="b">
        <f t="shared" si="1"/>
        <v>0</v>
      </c>
      <c r="J9" t="b">
        <f t="shared" si="1"/>
        <v>1</v>
      </c>
      <c r="K9" t="b">
        <f>FALSE</f>
        <v>0</v>
      </c>
    </row>
    <row r="11" spans="1:12" x14ac:dyDescent="0.25">
      <c r="C11" t="s">
        <v>32</v>
      </c>
      <c r="D11" t="b">
        <f t="shared" ref="D11:J11" si="2">AND(D3,D4)</f>
        <v>1</v>
      </c>
      <c r="E11" t="b">
        <f t="shared" si="2"/>
        <v>0</v>
      </c>
      <c r="F11" t="b">
        <f t="shared" si="2"/>
        <v>0</v>
      </c>
      <c r="G11" t="b">
        <f t="shared" si="2"/>
        <v>0</v>
      </c>
      <c r="H11" t="b">
        <f t="shared" si="2"/>
        <v>0</v>
      </c>
      <c r="I11" t="b">
        <f t="shared" si="2"/>
        <v>0</v>
      </c>
      <c r="J11" t="b">
        <f t="shared" si="2"/>
        <v>0</v>
      </c>
    </row>
    <row r="12" spans="1:12" x14ac:dyDescent="0.25">
      <c r="C12" t="s">
        <v>33</v>
      </c>
      <c r="D12" t="b">
        <f t="shared" ref="D12:J12" si="3">OR(D3,D4)</f>
        <v>1</v>
      </c>
      <c r="E12" t="b">
        <f t="shared" si="3"/>
        <v>1</v>
      </c>
      <c r="F12" t="b">
        <f t="shared" si="3"/>
        <v>1</v>
      </c>
      <c r="G12" t="b">
        <f t="shared" si="3"/>
        <v>1</v>
      </c>
      <c r="H12" t="b">
        <f t="shared" si="3"/>
        <v>1</v>
      </c>
      <c r="I12" t="b">
        <f t="shared" si="3"/>
        <v>1</v>
      </c>
      <c r="J12" t="b">
        <f t="shared" si="3"/>
        <v>1</v>
      </c>
    </row>
    <row r="13" spans="1:12" x14ac:dyDescent="0.25">
      <c r="C13" t="s">
        <v>34</v>
      </c>
      <c r="D13" t="b">
        <f>AND(NOT(D11),D12)</f>
        <v>0</v>
      </c>
      <c r="E13" t="b">
        <f t="shared" ref="E13:I13" si="4">AND(NOT(E11),E12)</f>
        <v>1</v>
      </c>
      <c r="F13" t="b">
        <f t="shared" si="4"/>
        <v>1</v>
      </c>
      <c r="G13" t="b">
        <f t="shared" si="4"/>
        <v>1</v>
      </c>
      <c r="H13" t="b">
        <f>AND(NOT(H11),H12)</f>
        <v>1</v>
      </c>
      <c r="I13" t="b">
        <f t="shared" si="4"/>
        <v>1</v>
      </c>
      <c r="J13" t="b">
        <f>AND(NOT(J11),J12)</f>
        <v>1</v>
      </c>
    </row>
    <row r="14" spans="1:12" x14ac:dyDescent="0.25">
      <c r="B14" s="10"/>
    </row>
    <row r="15" spans="1:12" x14ac:dyDescent="0.25">
      <c r="B15" s="14" t="s">
        <v>3</v>
      </c>
      <c r="C15" t="s">
        <v>29</v>
      </c>
      <c r="D15" t="b">
        <f>AND(D8,E9)</f>
        <v>0</v>
      </c>
      <c r="E15" t="b">
        <f t="shared" ref="E15:H15" si="5">AND(E8,F9)</f>
        <v>0</v>
      </c>
      <c r="F15" t="b">
        <f t="shared" si="5"/>
        <v>0</v>
      </c>
      <c r="G15" t="b">
        <f t="shared" si="5"/>
        <v>1</v>
      </c>
      <c r="H15" t="b">
        <f t="shared" si="5"/>
        <v>0</v>
      </c>
      <c r="I15" t="b">
        <f>AND(I8,J9)</f>
        <v>1</v>
      </c>
      <c r="J15" t="b">
        <f>AND(J8,K9)</f>
        <v>0</v>
      </c>
    </row>
    <row r="16" spans="1:12" x14ac:dyDescent="0.25">
      <c r="B16" s="10" t="s">
        <v>26</v>
      </c>
      <c r="C16" t="s">
        <v>30</v>
      </c>
      <c r="D16" t="b">
        <f>OR(D8,E9)</f>
        <v>0</v>
      </c>
      <c r="E16" t="b">
        <f t="shared" ref="E16:J16" si="6">OR(E8,F9)</f>
        <v>1</v>
      </c>
      <c r="F16" t="b">
        <f t="shared" si="6"/>
        <v>1</v>
      </c>
      <c r="G16" t="b">
        <f t="shared" si="6"/>
        <v>1</v>
      </c>
      <c r="H16" t="b">
        <f t="shared" si="6"/>
        <v>0</v>
      </c>
      <c r="I16" t="b">
        <f t="shared" si="6"/>
        <v>1</v>
      </c>
      <c r="J16" t="b">
        <f t="shared" si="6"/>
        <v>0</v>
      </c>
    </row>
    <row r="17" spans="2:10" x14ac:dyDescent="0.25">
      <c r="B17" s="10"/>
      <c r="C17" t="s">
        <v>31</v>
      </c>
      <c r="D17" t="b">
        <f>_xlfn.XOR(D8,E9)</f>
        <v>0</v>
      </c>
      <c r="E17" t="b">
        <f>_xlfn.XOR(E8,F9)</f>
        <v>1</v>
      </c>
      <c r="F17" t="b">
        <f t="shared" ref="F17:J17" si="7">_xlfn.XOR(F8,G9)</f>
        <v>1</v>
      </c>
      <c r="G17" t="b">
        <f t="shared" si="7"/>
        <v>0</v>
      </c>
      <c r="H17" t="b">
        <f t="shared" si="7"/>
        <v>0</v>
      </c>
      <c r="I17" t="b">
        <f t="shared" si="7"/>
        <v>0</v>
      </c>
      <c r="J17" t="b">
        <f t="shared" si="7"/>
        <v>0</v>
      </c>
    </row>
    <row r="18" spans="2:10" x14ac:dyDescent="0.25">
      <c r="B18" s="10"/>
    </row>
    <row r="19" spans="2:10" x14ac:dyDescent="0.25">
      <c r="B19" s="14" t="s">
        <v>10</v>
      </c>
    </row>
    <row r="20" spans="2:10" x14ac:dyDescent="0.25">
      <c r="B20" s="15" t="s">
        <v>4</v>
      </c>
      <c r="C20" t="s">
        <v>7</v>
      </c>
      <c r="E20" s="8" t="b">
        <f>OR(E11,AND(F11,E12))</f>
        <v>0</v>
      </c>
      <c r="G20" s="8" t="b">
        <f>OR(G11,AND(H11,G12))</f>
        <v>0</v>
      </c>
      <c r="I20" s="8" t="b">
        <f>OR(I11,AND(J11,I12))</f>
        <v>0</v>
      </c>
    </row>
    <row r="21" spans="2:10" x14ac:dyDescent="0.25">
      <c r="B21" s="10"/>
      <c r="C21" t="s">
        <v>8</v>
      </c>
      <c r="E21" s="8" t="b">
        <f>AND(E12,F12)</f>
        <v>1</v>
      </c>
      <c r="G21" s="8" t="b">
        <f>AND(G12,H12)</f>
        <v>1</v>
      </c>
      <c r="I21" s="12" t="s">
        <v>9</v>
      </c>
    </row>
    <row r="22" spans="2:10" x14ac:dyDescent="0.25">
      <c r="B22" s="10"/>
    </row>
    <row r="23" spans="2:10" x14ac:dyDescent="0.25">
      <c r="B23" s="10"/>
      <c r="C23" t="s">
        <v>35</v>
      </c>
      <c r="E23" s="8" t="b">
        <f>OR(E15,AND(F15,E16))</f>
        <v>0</v>
      </c>
      <c r="G23" s="8" t="b">
        <f>OR(G15,AND(H15,G16))</f>
        <v>1</v>
      </c>
      <c r="I23" s="8" t="b">
        <f>OR(I15,AND(J15,I16))</f>
        <v>1</v>
      </c>
    </row>
    <row r="24" spans="2:10" x14ac:dyDescent="0.25">
      <c r="B24" s="10"/>
      <c r="C24" t="s">
        <v>36</v>
      </c>
      <c r="E24" s="8" t="b">
        <f>AND(E16,F16)</f>
        <v>1</v>
      </c>
      <c r="G24" s="8" t="b">
        <f>AND(G16,H16)</f>
        <v>0</v>
      </c>
      <c r="I24" s="12" t="s">
        <v>9</v>
      </c>
    </row>
    <row r="25" spans="2:10" x14ac:dyDescent="0.25">
      <c r="B25" s="10"/>
      <c r="C25" s="11"/>
      <c r="D25" s="11"/>
      <c r="E25" s="11"/>
      <c r="F25" s="11"/>
      <c r="G25" s="11"/>
      <c r="H25" s="11"/>
      <c r="I25" s="11"/>
      <c r="J25" s="11"/>
    </row>
    <row r="26" spans="2:10" x14ac:dyDescent="0.25">
      <c r="B26" s="16" t="s">
        <v>5</v>
      </c>
      <c r="C26" t="s">
        <v>7</v>
      </c>
      <c r="D26" s="8" t="b">
        <f>OR(D11,AND(E20,D12))</f>
        <v>1</v>
      </c>
      <c r="G26" s="8" t="b">
        <f>OR(G20,AND(I20,G21))</f>
        <v>0</v>
      </c>
      <c r="H26" s="8" t="b">
        <f>OR(H11,AND(I20,H12))</f>
        <v>0</v>
      </c>
    </row>
    <row r="27" spans="2:10" x14ac:dyDescent="0.25">
      <c r="B27" s="10"/>
      <c r="C27" t="s">
        <v>8</v>
      </c>
      <c r="D27" s="8" t="b">
        <f>AND(D12,E21)</f>
        <v>1</v>
      </c>
      <c r="G27" s="12" t="s">
        <v>9</v>
      </c>
      <c r="H27" s="12" t="s">
        <v>9</v>
      </c>
    </row>
    <row r="28" spans="2:10" x14ac:dyDescent="0.25">
      <c r="B28" s="10"/>
    </row>
    <row r="29" spans="2:10" x14ac:dyDescent="0.25">
      <c r="B29" s="10"/>
      <c r="C29" t="s">
        <v>35</v>
      </c>
      <c r="D29" s="8" t="b">
        <f>OR(D15,AND(E23,D16))</f>
        <v>0</v>
      </c>
      <c r="G29" s="8" t="b">
        <f>OR(G23,AND(I23,G24))</f>
        <v>1</v>
      </c>
      <c r="H29" s="8" t="b">
        <f>OR(H15,AND(I23,H16))</f>
        <v>0</v>
      </c>
    </row>
    <row r="30" spans="2:10" x14ac:dyDescent="0.25">
      <c r="B30" s="10"/>
      <c r="C30" t="s">
        <v>36</v>
      </c>
      <c r="D30" s="8" t="b">
        <f>AND(D16,E24)</f>
        <v>0</v>
      </c>
      <c r="G30" s="12" t="s">
        <v>9</v>
      </c>
      <c r="H30" s="12" t="s">
        <v>9</v>
      </c>
    </row>
    <row r="31" spans="2:10" x14ac:dyDescent="0.25">
      <c r="B31" s="10"/>
      <c r="C31" s="11"/>
      <c r="D31" s="11"/>
      <c r="E31" s="11"/>
      <c r="F31" s="11"/>
      <c r="G31" s="11"/>
      <c r="H31" s="11"/>
      <c r="I31" s="11"/>
      <c r="J31" s="11"/>
    </row>
    <row r="32" spans="2:10" x14ac:dyDescent="0.25">
      <c r="B32" s="17" t="s">
        <v>6</v>
      </c>
      <c r="C32" t="s">
        <v>7</v>
      </c>
      <c r="D32" s="8" t="b">
        <f>OR(D26,AND(G26,D27))</f>
        <v>1</v>
      </c>
      <c r="E32" s="8" t="b">
        <f>OR(E20,AND(G26,E21))</f>
        <v>0</v>
      </c>
      <c r="F32" s="8" t="b">
        <f>OR(F11,AND(G26,F12))</f>
        <v>0</v>
      </c>
    </row>
    <row r="33" spans="2:12" x14ac:dyDescent="0.25">
      <c r="B33" s="10"/>
      <c r="C33" t="s">
        <v>8</v>
      </c>
      <c r="D33" s="12" t="s">
        <v>9</v>
      </c>
      <c r="E33" s="12" t="s">
        <v>9</v>
      </c>
      <c r="F33" s="12" t="s">
        <v>9</v>
      </c>
    </row>
    <row r="34" spans="2:12" x14ac:dyDescent="0.25">
      <c r="B34" s="10"/>
    </row>
    <row r="35" spans="2:12" x14ac:dyDescent="0.25">
      <c r="B35" s="10"/>
      <c r="C35" t="s">
        <v>35</v>
      </c>
      <c r="D35" s="8" t="b">
        <f>OR(D29,AND(G29,D30))</f>
        <v>0</v>
      </c>
      <c r="E35" s="8" t="b">
        <f>OR(E23,AND(G29,E24))</f>
        <v>1</v>
      </c>
      <c r="F35" s="8" t="b">
        <f>OR(F15,AND(G29,F16))</f>
        <v>1</v>
      </c>
    </row>
    <row r="36" spans="2:12" x14ac:dyDescent="0.25">
      <c r="B36" s="10"/>
      <c r="C36" t="s">
        <v>36</v>
      </c>
      <c r="D36" s="12" t="s">
        <v>9</v>
      </c>
      <c r="E36" s="12" t="s">
        <v>9</v>
      </c>
      <c r="F36" s="12" t="s">
        <v>9</v>
      </c>
    </row>
    <row r="37" spans="2:12" x14ac:dyDescent="0.25">
      <c r="B37" s="10"/>
    </row>
    <row r="38" spans="2:12" x14ac:dyDescent="0.25">
      <c r="B38" s="18" t="s">
        <v>37</v>
      </c>
      <c r="C38" s="13" t="b">
        <f>NOT(OR(D32,D35))</f>
        <v>0</v>
      </c>
      <c r="D38" s="13" t="b">
        <f>C38</f>
        <v>0</v>
      </c>
      <c r="E38" s="13" t="b">
        <f t="shared" ref="E38:J38" si="8">D38</f>
        <v>0</v>
      </c>
      <c r="F38" s="13" t="b">
        <f t="shared" si="8"/>
        <v>0</v>
      </c>
      <c r="G38" s="13" t="b">
        <f t="shared" si="8"/>
        <v>0</v>
      </c>
      <c r="H38" s="13" t="b">
        <f t="shared" si="8"/>
        <v>0</v>
      </c>
      <c r="I38" s="13" t="b">
        <f t="shared" si="8"/>
        <v>0</v>
      </c>
      <c r="J38" s="13" t="b">
        <f t="shared" si="8"/>
        <v>0</v>
      </c>
    </row>
    <row r="39" spans="2:12" x14ac:dyDescent="0.25">
      <c r="B39" s="10"/>
    </row>
    <row r="40" spans="2:12" x14ac:dyDescent="0.25">
      <c r="B40" s="14" t="s">
        <v>38</v>
      </c>
      <c r="C40" t="s">
        <v>39</v>
      </c>
      <c r="D40" t="b">
        <f>IF(C38,D13,D17)</f>
        <v>0</v>
      </c>
      <c r="E40" t="b">
        <f t="shared" ref="E40:H40" si="9">IF(D38,E13,E17)</f>
        <v>1</v>
      </c>
      <c r="F40" t="b">
        <f t="shared" si="9"/>
        <v>1</v>
      </c>
      <c r="G40" t="b">
        <f t="shared" si="9"/>
        <v>0</v>
      </c>
      <c r="H40" t="b">
        <f t="shared" si="9"/>
        <v>0</v>
      </c>
      <c r="I40" t="b">
        <f>IF(H38,I13,I17)</f>
        <v>0</v>
      </c>
      <c r="J40" t="b">
        <f>FALSE</f>
        <v>0</v>
      </c>
    </row>
    <row r="41" spans="2:12" x14ac:dyDescent="0.25">
      <c r="C41" t="s">
        <v>40</v>
      </c>
      <c r="D41" t="b">
        <f>IF(D38,E32,E35)</f>
        <v>1</v>
      </c>
      <c r="E41" t="b">
        <f>IF(E38,F32,F35)</f>
        <v>1</v>
      </c>
      <c r="F41" t="b">
        <f>IF(F38,G26,G29)</f>
        <v>1</v>
      </c>
      <c r="G41" t="b">
        <f>IF(G38,H26,H29)</f>
        <v>0</v>
      </c>
      <c r="H41" t="b">
        <f>IF(H38,I20,I23)</f>
        <v>1</v>
      </c>
      <c r="I41" t="b">
        <f>IF(I38,J11,J15)</f>
        <v>0</v>
      </c>
      <c r="J41" t="b">
        <f>IF(J38,J13,J17)</f>
        <v>0</v>
      </c>
    </row>
    <row r="43" spans="2:12" x14ac:dyDescent="0.25">
      <c r="B43" s="2" t="s">
        <v>11</v>
      </c>
      <c r="D43" t="s">
        <v>13</v>
      </c>
      <c r="E43" t="s">
        <v>14</v>
      </c>
      <c r="F43" t="s">
        <v>15</v>
      </c>
      <c r="G43" t="s">
        <v>16</v>
      </c>
      <c r="H43" t="s">
        <v>17</v>
      </c>
      <c r="I43" t="s">
        <v>18</v>
      </c>
      <c r="J43" t="s">
        <v>19</v>
      </c>
    </row>
    <row r="44" spans="2:12" x14ac:dyDescent="0.25">
      <c r="D44" t="b">
        <f>_xlfn.XOR(D40,D41)</f>
        <v>1</v>
      </c>
      <c r="E44" t="b">
        <f t="shared" ref="E44:H44" si="10">_xlfn.XOR(E40,E41)</f>
        <v>0</v>
      </c>
      <c r="F44" t="b">
        <f t="shared" si="10"/>
        <v>0</v>
      </c>
      <c r="G44" t="b">
        <f t="shared" si="10"/>
        <v>0</v>
      </c>
      <c r="H44" t="b">
        <f t="shared" si="10"/>
        <v>1</v>
      </c>
      <c r="I44" t="b">
        <f>_xlfn.XOR(I40,I41)</f>
        <v>0</v>
      </c>
      <c r="J44" t="b">
        <f>_xlfn.XOR(J40,J41)</f>
        <v>0</v>
      </c>
    </row>
    <row r="45" spans="2:12" x14ac:dyDescent="0.25">
      <c r="D45">
        <f>INT(D44)</f>
        <v>1</v>
      </c>
      <c r="E45">
        <f t="shared" ref="E45:J45" si="11">INT(E44)</f>
        <v>0</v>
      </c>
      <c r="F45">
        <f t="shared" si="11"/>
        <v>0</v>
      </c>
      <c r="G45">
        <f t="shared" si="11"/>
        <v>0</v>
      </c>
      <c r="H45">
        <f t="shared" si="11"/>
        <v>1</v>
      </c>
      <c r="I45">
        <f t="shared" si="11"/>
        <v>0</v>
      </c>
      <c r="J45">
        <f t="shared" si="11"/>
        <v>0</v>
      </c>
      <c r="K45" s="6" t="s">
        <v>24</v>
      </c>
      <c r="L45">
        <f>SUM((64*D45),(32*E45),(16*F45),(8*G45),(4*H45),(2*I45),(1*J45))</f>
        <v>68</v>
      </c>
    </row>
    <row r="47" spans="2:12" x14ac:dyDescent="0.25">
      <c r="B47" s="7" t="s">
        <v>23</v>
      </c>
      <c r="C47">
        <f>MOD((L3+L4), (2^7 - L5))</f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B219-2592-4FA1-B475-04CED675AE5E}">
  <dimension ref="C2:M47"/>
  <sheetViews>
    <sheetView tabSelected="1" workbookViewId="0">
      <selection activeCell="N22" sqref="N22"/>
    </sheetView>
  </sheetViews>
  <sheetFormatPr defaultRowHeight="15" x14ac:dyDescent="0.25"/>
  <cols>
    <col min="3" max="3" width="18.140625" customWidth="1"/>
    <col min="5" max="5" width="10.85546875" customWidth="1"/>
  </cols>
  <sheetData>
    <row r="2" spans="3:13" x14ac:dyDescent="0.25">
      <c r="C2" t="s">
        <v>44</v>
      </c>
      <c r="D2" s="10">
        <v>3</v>
      </c>
      <c r="E2" s="1" t="s">
        <v>2</v>
      </c>
      <c r="F2" s="1">
        <v>32</v>
      </c>
      <c r="G2" s="1">
        <v>16</v>
      </c>
      <c r="H2" s="1">
        <v>8</v>
      </c>
      <c r="I2" s="1">
        <v>4</v>
      </c>
      <c r="J2" s="1">
        <v>2</v>
      </c>
      <c r="K2" s="1">
        <v>1</v>
      </c>
      <c r="M2" t="s">
        <v>20</v>
      </c>
    </row>
    <row r="3" spans="3:13" x14ac:dyDescent="0.25">
      <c r="C3" t="s">
        <v>45</v>
      </c>
      <c r="D3" s="10">
        <f>2^(COUNT(F3:K3)-1)-1</f>
        <v>31</v>
      </c>
      <c r="E3" t="s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 s="6" t="s">
        <v>21</v>
      </c>
      <c r="M3">
        <f>SUM((32*F3),(16*G3),(8*H3),(4*I3),(2*J3),(1*K3))</f>
        <v>63</v>
      </c>
    </row>
    <row r="4" spans="3:13" x14ac:dyDescent="0.25">
      <c r="E4" t="s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 s="6" t="s">
        <v>22</v>
      </c>
      <c r="M4">
        <f>SUM((32*F4),(16*G4),(8*H4),(4*I4),(2*J4),(1*K4))</f>
        <v>32</v>
      </c>
    </row>
    <row r="5" spans="3:13" x14ac:dyDescent="0.25">
      <c r="C5" s="19" t="s">
        <v>41</v>
      </c>
      <c r="E5" t="s">
        <v>27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 s="6" t="s">
        <v>42</v>
      </c>
      <c r="M5">
        <f>SUM((32*F5),(16*G5),(8*H5),(4*I5),(2*J5),(1*K5))</f>
        <v>5</v>
      </c>
    </row>
    <row r="6" spans="3:13" x14ac:dyDescent="0.25">
      <c r="E6" t="s">
        <v>46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 s="6" t="s">
        <v>47</v>
      </c>
      <c r="M6">
        <f>SUM((32*NOT(F5)),(16*NOT(G5)),(8*NOT(H5)),(4*NOT(I5)),(2*NOT(J5)),(1*NOT(K5)),1)</f>
        <v>59</v>
      </c>
    </row>
    <row r="8" spans="3:13" x14ac:dyDescent="0.25">
      <c r="C8" s="14" t="s">
        <v>3</v>
      </c>
      <c r="D8" t="s">
        <v>28</v>
      </c>
      <c r="E8" t="b">
        <f>FALSE</f>
        <v>0</v>
      </c>
      <c r="F8" t="b">
        <f>IF(F6, NOT(_xlfn.XOR(F3,F4)),_xlfn.XOR(F3,F4))</f>
        <v>1</v>
      </c>
      <c r="G8" t="b">
        <f>IF(G6, NOT(_xlfn.XOR(G3,G4)),_xlfn.XOR(G3,G4))</f>
        <v>0</v>
      </c>
      <c r="H8" t="b">
        <f>IF(H6, NOT(_xlfn.XOR(H3,H4)),_xlfn.XOR(H3,H4))</f>
        <v>0</v>
      </c>
      <c r="I8" t="b">
        <f>IF(I6, NOT(_xlfn.XOR(I3,I4)),_xlfn.XOR(I3,I4))</f>
        <v>1</v>
      </c>
      <c r="J8" t="b">
        <f>IF(J6, NOT(_xlfn.XOR(J3,J4)),_xlfn.XOR(J3,J4))</f>
        <v>0</v>
      </c>
      <c r="K8" t="b">
        <f>FALSE</f>
        <v>0</v>
      </c>
    </row>
    <row r="9" spans="3:13" x14ac:dyDescent="0.25">
      <c r="C9" s="10" t="s">
        <v>25</v>
      </c>
      <c r="D9" t="s">
        <v>43</v>
      </c>
      <c r="E9" t="b">
        <f>FALSE</f>
        <v>0</v>
      </c>
      <c r="F9" t="b">
        <f>IF(F6,OR(F3,F4),AND(F3,F4))</f>
        <v>1</v>
      </c>
      <c r="G9" t="b">
        <f>IF(G6,OR(G3,G4),AND(G3,G4))</f>
        <v>1</v>
      </c>
      <c r="H9" t="b">
        <f>IF(H6,OR(H3,H4),AND(H3,H4))</f>
        <v>1</v>
      </c>
      <c r="I9" t="b">
        <f>IF(I6,OR(I3,I4),AND(I3,I4))</f>
        <v>0</v>
      </c>
      <c r="J9" t="b">
        <f>IF(J6,OR(J3,J4),AND(J3,J4))</f>
        <v>1</v>
      </c>
      <c r="K9" t="b">
        <f>TRUE</f>
        <v>1</v>
      </c>
      <c r="L9" t="b">
        <f>FALSE</f>
        <v>0</v>
      </c>
    </row>
    <row r="11" spans="3:13" x14ac:dyDescent="0.25">
      <c r="D11" t="s">
        <v>32</v>
      </c>
      <c r="E11" t="b">
        <f>FALSE</f>
        <v>0</v>
      </c>
      <c r="F11" t="b">
        <f>AND(F3,F4)</f>
        <v>1</v>
      </c>
      <c r="G11" t="b">
        <f>AND(G3,G4)</f>
        <v>0</v>
      </c>
      <c r="H11" t="b">
        <f t="shared" ref="H11:K11" si="0">AND(H3,H4)</f>
        <v>0</v>
      </c>
      <c r="I11" t="b">
        <f t="shared" si="0"/>
        <v>0</v>
      </c>
      <c r="J11" t="b">
        <f t="shared" si="0"/>
        <v>0</v>
      </c>
      <c r="K11" t="b">
        <f t="shared" si="0"/>
        <v>0</v>
      </c>
    </row>
    <row r="12" spans="3:13" x14ac:dyDescent="0.25">
      <c r="D12" t="s">
        <v>33</v>
      </c>
      <c r="E12" t="b">
        <f>FALSE</f>
        <v>0</v>
      </c>
      <c r="F12" t="b">
        <f>OR(F3,F4)</f>
        <v>1</v>
      </c>
      <c r="G12" t="b">
        <f t="shared" ref="G12:K12" si="1">OR(G3,G4)</f>
        <v>1</v>
      </c>
      <c r="H12" t="b">
        <f t="shared" si="1"/>
        <v>1</v>
      </c>
      <c r="I12" t="b">
        <f t="shared" si="1"/>
        <v>1</v>
      </c>
      <c r="J12" t="b">
        <f t="shared" si="1"/>
        <v>1</v>
      </c>
      <c r="K12" t="b">
        <f t="shared" si="1"/>
        <v>1</v>
      </c>
    </row>
    <row r="13" spans="3:13" x14ac:dyDescent="0.25">
      <c r="D13" t="s">
        <v>34</v>
      </c>
      <c r="E13" t="b">
        <f>FALSE</f>
        <v>0</v>
      </c>
      <c r="F13" t="b">
        <f t="shared" ref="F13:J13" si="2">AND(NOT(F11),F12)</f>
        <v>0</v>
      </c>
      <c r="G13" t="b">
        <f t="shared" si="2"/>
        <v>1</v>
      </c>
      <c r="H13" t="b">
        <f t="shared" si="2"/>
        <v>1</v>
      </c>
      <c r="I13" t="b">
        <f>AND(NOT(I11),I12)</f>
        <v>1</v>
      </c>
      <c r="J13" t="b">
        <f t="shared" si="2"/>
        <v>1</v>
      </c>
      <c r="K13" t="b">
        <f>AND(NOT(K11),K12)</f>
        <v>1</v>
      </c>
    </row>
    <row r="14" spans="3:13" x14ac:dyDescent="0.25">
      <c r="C14" s="10"/>
    </row>
    <row r="15" spans="3:13" x14ac:dyDescent="0.25">
      <c r="C15" s="14" t="s">
        <v>3</v>
      </c>
      <c r="D15" t="s">
        <v>29</v>
      </c>
      <c r="E15" t="b">
        <f>AND(E8,F9)</f>
        <v>0</v>
      </c>
      <c r="F15" t="b">
        <f t="shared" ref="F15:I15" si="3">AND(F8,G9)</f>
        <v>1</v>
      </c>
      <c r="G15" t="b">
        <f t="shared" si="3"/>
        <v>0</v>
      </c>
      <c r="H15" t="b">
        <f t="shared" si="3"/>
        <v>0</v>
      </c>
      <c r="I15" t="b">
        <f t="shared" si="3"/>
        <v>1</v>
      </c>
      <c r="J15" t="b">
        <f>AND(J8,K9)</f>
        <v>0</v>
      </c>
      <c r="K15" t="b">
        <f>AND(K8,L9)</f>
        <v>0</v>
      </c>
    </row>
    <row r="16" spans="3:13" x14ac:dyDescent="0.25">
      <c r="C16" s="10" t="s">
        <v>26</v>
      </c>
      <c r="D16" t="s">
        <v>30</v>
      </c>
      <c r="E16" t="b">
        <f>OR(E8,F9)</f>
        <v>1</v>
      </c>
      <c r="F16" t="b">
        <f t="shared" ref="F16:K16" si="4">OR(F8,G9)</f>
        <v>1</v>
      </c>
      <c r="G16" t="b">
        <f t="shared" si="4"/>
        <v>1</v>
      </c>
      <c r="H16" t="b">
        <f t="shared" si="4"/>
        <v>0</v>
      </c>
      <c r="I16" t="b">
        <f t="shared" si="4"/>
        <v>1</v>
      </c>
      <c r="J16" t="b">
        <f t="shared" si="4"/>
        <v>1</v>
      </c>
      <c r="K16" t="b">
        <f t="shared" si="4"/>
        <v>0</v>
      </c>
    </row>
    <row r="17" spans="3:11" x14ac:dyDescent="0.25">
      <c r="C17" s="10"/>
      <c r="D17" t="s">
        <v>31</v>
      </c>
      <c r="E17" t="b">
        <f>_xlfn.XOR(E8,F9)</f>
        <v>1</v>
      </c>
      <c r="F17" t="b">
        <f>_xlfn.XOR(F8,G9)</f>
        <v>0</v>
      </c>
      <c r="G17" t="b">
        <f t="shared" ref="G17:K17" si="5">_xlfn.XOR(G8,H9)</f>
        <v>1</v>
      </c>
      <c r="H17" t="b">
        <f t="shared" si="5"/>
        <v>0</v>
      </c>
      <c r="I17" t="b">
        <f>_xlfn.XOR(I8,J9)</f>
        <v>0</v>
      </c>
      <c r="J17" t="b">
        <f t="shared" si="5"/>
        <v>1</v>
      </c>
      <c r="K17" t="b">
        <f t="shared" si="5"/>
        <v>0</v>
      </c>
    </row>
    <row r="18" spans="3:11" x14ac:dyDescent="0.25">
      <c r="C18" s="10"/>
    </row>
    <row r="19" spans="3:11" x14ac:dyDescent="0.25">
      <c r="C19" s="14" t="s">
        <v>10</v>
      </c>
    </row>
    <row r="20" spans="3:11" x14ac:dyDescent="0.25">
      <c r="C20" s="15" t="s">
        <v>4</v>
      </c>
      <c r="D20" t="s">
        <v>7</v>
      </c>
      <c r="F20" s="8" t="b">
        <f>OR(F11,AND(G11,F12))</f>
        <v>1</v>
      </c>
      <c r="H20" s="8" t="b">
        <f>OR(H11,AND(I11,H12))</f>
        <v>0</v>
      </c>
      <c r="J20" s="8" t="b">
        <f>OR(J11,AND(K11,J12))</f>
        <v>0</v>
      </c>
    </row>
    <row r="21" spans="3:11" x14ac:dyDescent="0.25">
      <c r="C21" s="10"/>
      <c r="D21" t="s">
        <v>8</v>
      </c>
      <c r="F21" s="8" t="b">
        <f>AND(F12,G12)</f>
        <v>1</v>
      </c>
      <c r="H21" s="8" t="b">
        <f>AND(H12,I12)</f>
        <v>1</v>
      </c>
      <c r="J21" s="12" t="s">
        <v>9</v>
      </c>
    </row>
    <row r="22" spans="3:11" x14ac:dyDescent="0.25">
      <c r="C22" s="10"/>
    </row>
    <row r="23" spans="3:11" x14ac:dyDescent="0.25">
      <c r="C23" s="10"/>
      <c r="D23" t="s">
        <v>35</v>
      </c>
      <c r="F23" s="8" t="b">
        <f>OR(F15,AND(G15,F16))</f>
        <v>1</v>
      </c>
      <c r="H23" s="8" t="b">
        <f>OR(H15,AND(I15,H16))</f>
        <v>0</v>
      </c>
      <c r="J23" s="8" t="b">
        <f>OR(J15,AND(K15,J16))</f>
        <v>0</v>
      </c>
    </row>
    <row r="24" spans="3:11" x14ac:dyDescent="0.25">
      <c r="C24" s="10"/>
      <c r="D24" t="s">
        <v>36</v>
      </c>
      <c r="F24" s="8" t="b">
        <f>AND(F16,G16)</f>
        <v>1</v>
      </c>
      <c r="H24" s="8" t="b">
        <f>AND(H16,I16)</f>
        <v>0</v>
      </c>
      <c r="J24" s="12" t="s">
        <v>9</v>
      </c>
    </row>
    <row r="25" spans="3:11" x14ac:dyDescent="0.25">
      <c r="C25" s="10"/>
      <c r="D25" s="11"/>
      <c r="E25" s="11"/>
      <c r="F25" s="11"/>
      <c r="G25" s="11"/>
      <c r="H25" s="11"/>
      <c r="I25" s="11"/>
      <c r="J25" s="11"/>
      <c r="K25" s="11"/>
    </row>
    <row r="26" spans="3:11" x14ac:dyDescent="0.25">
      <c r="C26" s="16" t="s">
        <v>5</v>
      </c>
      <c r="D26" t="s">
        <v>7</v>
      </c>
      <c r="E26" s="8" t="b">
        <f>OR(E11,AND(F20,E12))</f>
        <v>0</v>
      </c>
      <c r="H26" s="8" t="b">
        <f>OR(H20,AND(J20,H21))</f>
        <v>0</v>
      </c>
      <c r="I26" s="8" t="b">
        <f>OR(I11,AND(J20,I12))</f>
        <v>0</v>
      </c>
    </row>
    <row r="27" spans="3:11" x14ac:dyDescent="0.25">
      <c r="C27" s="10"/>
      <c r="D27" t="s">
        <v>8</v>
      </c>
      <c r="E27" s="8" t="b">
        <f>AND(E12,F21)</f>
        <v>0</v>
      </c>
      <c r="H27" s="12" t="s">
        <v>9</v>
      </c>
      <c r="I27" s="12" t="s">
        <v>9</v>
      </c>
    </row>
    <row r="28" spans="3:11" x14ac:dyDescent="0.25">
      <c r="C28" s="10"/>
    </row>
    <row r="29" spans="3:11" x14ac:dyDescent="0.25">
      <c r="C29" s="10"/>
      <c r="D29" t="s">
        <v>35</v>
      </c>
      <c r="E29" s="8" t="b">
        <f>OR(E15,AND(F23,E16))</f>
        <v>1</v>
      </c>
      <c r="H29" s="8" t="b">
        <f>OR(H23,AND(J23,H24))</f>
        <v>0</v>
      </c>
      <c r="I29" s="8" t="b">
        <f>OR(I15,AND(J23,I16))</f>
        <v>1</v>
      </c>
    </row>
    <row r="30" spans="3:11" x14ac:dyDescent="0.25">
      <c r="C30" s="10"/>
      <c r="D30" t="s">
        <v>36</v>
      </c>
      <c r="E30" s="8" t="b">
        <f>AND(E16,F24)</f>
        <v>1</v>
      </c>
      <c r="H30" s="12" t="s">
        <v>9</v>
      </c>
      <c r="I30" s="12" t="s">
        <v>9</v>
      </c>
    </row>
    <row r="31" spans="3:11" x14ac:dyDescent="0.25">
      <c r="C31" s="10"/>
      <c r="D31" s="11"/>
      <c r="E31" s="11"/>
      <c r="F31" s="11"/>
      <c r="G31" s="11"/>
      <c r="H31" s="11"/>
      <c r="I31" s="11"/>
      <c r="J31" s="11"/>
      <c r="K31" s="11"/>
    </row>
    <row r="32" spans="3:11" x14ac:dyDescent="0.25">
      <c r="C32" s="17" t="s">
        <v>6</v>
      </c>
      <c r="D32" t="s">
        <v>7</v>
      </c>
      <c r="E32" s="8" t="b">
        <f>OR(E26,AND(H26,E27))</f>
        <v>0</v>
      </c>
      <c r="F32" s="8" t="b">
        <f>OR(F20,AND(H26,F21))</f>
        <v>1</v>
      </c>
      <c r="G32" s="8" t="b">
        <f>OR(G11,AND(H26,G12))</f>
        <v>0</v>
      </c>
    </row>
    <row r="33" spans="3:13" x14ac:dyDescent="0.25">
      <c r="C33" s="10"/>
      <c r="D33" t="s">
        <v>8</v>
      </c>
      <c r="E33" s="12" t="s">
        <v>9</v>
      </c>
      <c r="F33" s="12" t="s">
        <v>9</v>
      </c>
      <c r="G33" s="12" t="s">
        <v>9</v>
      </c>
    </row>
    <row r="34" spans="3:13" x14ac:dyDescent="0.25">
      <c r="C34" s="10"/>
    </row>
    <row r="35" spans="3:13" x14ac:dyDescent="0.25">
      <c r="C35" s="10"/>
      <c r="D35" t="s">
        <v>35</v>
      </c>
      <c r="E35" s="8" t="b">
        <f>OR(E29,AND(H29,E30))</f>
        <v>1</v>
      </c>
      <c r="F35" s="8" t="b">
        <f>OR(F23,AND(H29,F24))</f>
        <v>1</v>
      </c>
      <c r="G35" s="8" t="b">
        <f>OR(G15,AND(H29,G16))</f>
        <v>0</v>
      </c>
    </row>
    <row r="36" spans="3:13" x14ac:dyDescent="0.25">
      <c r="C36" s="10"/>
      <c r="D36" t="s">
        <v>36</v>
      </c>
      <c r="E36" s="12" t="s">
        <v>9</v>
      </c>
      <c r="F36" s="12" t="s">
        <v>9</v>
      </c>
      <c r="G36" s="12" t="s">
        <v>9</v>
      </c>
    </row>
    <row r="37" spans="3:13" x14ac:dyDescent="0.25">
      <c r="C37" s="10"/>
    </row>
    <row r="38" spans="3:13" x14ac:dyDescent="0.25">
      <c r="C38" s="18" t="s">
        <v>37</v>
      </c>
      <c r="D38" s="13" t="b">
        <f>NOT(OR(E32,E35))</f>
        <v>0</v>
      </c>
      <c r="E38" s="13" t="b">
        <f>D38</f>
        <v>0</v>
      </c>
      <c r="F38" s="13" t="b">
        <f t="shared" ref="F38:K38" si="6">E38</f>
        <v>0</v>
      </c>
      <c r="G38" s="13" t="b">
        <f t="shared" si="6"/>
        <v>0</v>
      </c>
      <c r="H38" s="13" t="b">
        <f t="shared" si="6"/>
        <v>0</v>
      </c>
      <c r="I38" s="13" t="b">
        <f t="shared" si="6"/>
        <v>0</v>
      </c>
      <c r="J38" s="13" t="b">
        <f t="shared" si="6"/>
        <v>0</v>
      </c>
      <c r="K38" s="13" t="b">
        <f t="shared" si="6"/>
        <v>0</v>
      </c>
    </row>
    <row r="39" spans="3:13" x14ac:dyDescent="0.25">
      <c r="C39" s="10"/>
    </row>
    <row r="40" spans="3:13" x14ac:dyDescent="0.25">
      <c r="C40" s="14" t="s">
        <v>38</v>
      </c>
      <c r="D40" t="s">
        <v>39</v>
      </c>
      <c r="E40" t="b">
        <f>IF(D38,E13,E17)</f>
        <v>1</v>
      </c>
      <c r="F40" t="b">
        <f t="shared" ref="F40:H40" si="7">IF(E38,F13,F17)</f>
        <v>0</v>
      </c>
      <c r="G40" t="b">
        <f t="shared" si="7"/>
        <v>1</v>
      </c>
      <c r="H40" t="b">
        <f t="shared" si="7"/>
        <v>0</v>
      </c>
      <c r="I40" t="b">
        <f>IF(H38,I13,I17)</f>
        <v>0</v>
      </c>
      <c r="J40" t="b">
        <f>IF(I38,J13,J17)</f>
        <v>1</v>
      </c>
      <c r="K40" t="b">
        <f>FALSE</f>
        <v>0</v>
      </c>
    </row>
    <row r="41" spans="3:13" x14ac:dyDescent="0.25">
      <c r="D41" t="s">
        <v>40</v>
      </c>
      <c r="E41" t="b">
        <f>IF(E38,F32,F35)</f>
        <v>1</v>
      </c>
      <c r="F41" t="b">
        <f>IF(F38,G32,G35)</f>
        <v>0</v>
      </c>
      <c r="G41" t="b">
        <f>IF(G38,H26,H29)</f>
        <v>0</v>
      </c>
      <c r="H41" t="b">
        <f>IF(H38,I26,I29)</f>
        <v>1</v>
      </c>
      <c r="I41" t="b">
        <f>IF(I38,J20,J23)</f>
        <v>0</v>
      </c>
      <c r="J41" t="b">
        <f>IF(J38,K11,K15)</f>
        <v>0</v>
      </c>
      <c r="K41" t="b">
        <f>IF(K38,K13,K17)</f>
        <v>0</v>
      </c>
    </row>
    <row r="43" spans="3:13" x14ac:dyDescent="0.25">
      <c r="C43" s="2" t="s">
        <v>11</v>
      </c>
      <c r="E43" t="s">
        <v>13</v>
      </c>
      <c r="F43" t="s">
        <v>14</v>
      </c>
      <c r="G43" t="s">
        <v>15</v>
      </c>
      <c r="H43" t="s">
        <v>16</v>
      </c>
      <c r="I43" t="s">
        <v>17</v>
      </c>
      <c r="J43" t="s">
        <v>18</v>
      </c>
      <c r="K43" t="s">
        <v>19</v>
      </c>
    </row>
    <row r="44" spans="3:13" x14ac:dyDescent="0.25">
      <c r="E44" t="b">
        <f>_xlfn.XOR(E40,E41)</f>
        <v>0</v>
      </c>
      <c r="F44" t="b">
        <f t="shared" ref="F44:H44" si="8">_xlfn.XOR(F40,F41)</f>
        <v>0</v>
      </c>
      <c r="G44" t="b">
        <f t="shared" si="8"/>
        <v>1</v>
      </c>
      <c r="H44" t="b">
        <f t="shared" si="8"/>
        <v>1</v>
      </c>
      <c r="I44" t="b">
        <f>_xlfn.XOR(I40,I41)</f>
        <v>0</v>
      </c>
      <c r="J44" t="b">
        <f>_xlfn.XOR(J40,J41)</f>
        <v>1</v>
      </c>
      <c r="K44" t="b">
        <f>_xlfn.XOR(K40,K41)</f>
        <v>0</v>
      </c>
    </row>
    <row r="45" spans="3:13" x14ac:dyDescent="0.25">
      <c r="E45">
        <f>INT(E44)</f>
        <v>0</v>
      </c>
      <c r="F45">
        <f t="shared" ref="F45:K45" si="9">INT(F44)</f>
        <v>0</v>
      </c>
      <c r="G45">
        <f t="shared" si="9"/>
        <v>1</v>
      </c>
      <c r="H45">
        <f t="shared" si="9"/>
        <v>1</v>
      </c>
      <c r="I45">
        <f t="shared" si="9"/>
        <v>0</v>
      </c>
      <c r="J45">
        <f t="shared" si="9"/>
        <v>1</v>
      </c>
      <c r="K45">
        <f t="shared" si="9"/>
        <v>0</v>
      </c>
      <c r="L45" s="6" t="s">
        <v>24</v>
      </c>
      <c r="M45">
        <f>SUM((64*E45),(32*F45),(16*G45),(8*H45),(4*I45),(2*J45),(1*K45))</f>
        <v>26</v>
      </c>
    </row>
    <row r="47" spans="3:13" x14ac:dyDescent="0.25">
      <c r="C47" s="7" t="s">
        <v>23</v>
      </c>
      <c r="D47">
        <f>MOD((M3+M4), (2^6 + M5))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7-bit adder</vt:lpstr>
      <vt:lpstr>7 bit mod(2pow(n) - K) adder</vt:lpstr>
      <vt:lpstr>7 bit mod(2pow(n) + K) adder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Jakubowicz</dc:creator>
  <cp:lastModifiedBy>Jakub Jakubowicz</cp:lastModifiedBy>
  <dcterms:created xsi:type="dcterms:W3CDTF">2015-06-05T18:19:34Z</dcterms:created>
  <dcterms:modified xsi:type="dcterms:W3CDTF">2023-06-10T12:10:02Z</dcterms:modified>
</cp:coreProperties>
</file>