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Student\Desktop\ACC101\"/>
    </mc:Choice>
  </mc:AlternateContent>
  <bookViews>
    <workbookView xWindow="0" yWindow="0" windowWidth="20460" windowHeight="7500" activeTab="3"/>
  </bookViews>
  <sheets>
    <sheet name="Problem 1" sheetId="1" r:id="rId1"/>
    <sheet name="Given data for Problem 1" sheetId="2" r:id="rId2"/>
    <sheet name="Problem 2" sheetId="3" r:id="rId3"/>
    <sheet name="Given data for Problem 2" sheetId="4" r:id="rId4"/>
  </sheets>
  <definedNames>
    <definedName name="_xlnm.Print_Titles" localSheetId="0">'Problem 1'!$1:$4</definedName>
    <definedName name="_xlnm.Print_Titles" localSheetId="2">'Problem 2'!$1:$4</definedName>
  </definedNames>
  <calcPr calcId="171027" fullCalcOnLoad="1"/>
</workbook>
</file>

<file path=xl/calcChain.xml><?xml version="1.0" encoding="utf-8"?>
<calcChain xmlns="http://schemas.openxmlformats.org/spreadsheetml/2006/main">
  <c r="D129" i="1" l="1"/>
  <c r="C129" i="1"/>
  <c r="E110" i="1"/>
  <c r="E105" i="1"/>
  <c r="E98" i="1"/>
  <c r="E93" i="1"/>
  <c r="E88" i="1"/>
  <c r="E81" i="1"/>
  <c r="E75" i="1"/>
  <c r="E70" i="1"/>
  <c r="E65" i="1"/>
  <c r="E59" i="1"/>
  <c r="E52" i="1"/>
  <c r="B64" i="3"/>
  <c r="B58" i="3"/>
  <c r="B45" i="3"/>
  <c r="B22" i="3"/>
</calcChain>
</file>

<file path=xl/comments1.xml><?xml version="1.0" encoding="utf-8"?>
<comments xmlns="http://schemas.openxmlformats.org/spreadsheetml/2006/main">
  <authors>
    <author>x</author>
  </authors>
  <commentList>
    <comment ref="C10" authorId="0" shapeId="0">
      <text>
        <r>
          <rPr>
            <sz val="8"/>
            <color indexed="81"/>
            <rFont val="Tahoma"/>
            <family val="2"/>
          </rPr>
          <t>Enter appropriate data in yellow cells.  Your entries will be verified.</t>
        </r>
      </text>
    </comment>
    <comment ref="C44" authorId="0" shapeId="0">
      <text>
        <r>
          <rPr>
            <sz val="8"/>
            <color indexed="81"/>
            <rFont val="Tahoma"/>
            <family val="2"/>
          </rPr>
          <t>Enter appropriate data in yellow cells.  Your ending balance entries will be verified.</t>
        </r>
      </text>
    </comment>
    <comment ref="C117" authorId="0" shapeId="0">
      <text>
        <r>
          <rPr>
            <sz val="8"/>
            <color indexed="81"/>
            <rFont val="Tahoma"/>
            <family val="2"/>
          </rPr>
          <t>Enter appropriate data in yellow cells.  Your entries for "Totals" will be verified.</t>
        </r>
      </text>
    </comment>
  </commentList>
</comments>
</file>

<file path=xl/comments2.xml><?xml version="1.0" encoding="utf-8"?>
<comments xmlns="http://schemas.openxmlformats.org/spreadsheetml/2006/main">
  <authors>
    <author>x</author>
  </authors>
  <commentList>
    <comment ref="B10" authorId="0" shapeId="0">
      <text>
        <r>
          <rPr>
            <sz val="8"/>
            <color indexed="81"/>
            <rFont val="Tahoma"/>
            <family val="2"/>
          </rPr>
          <t>Enter appropriate data in yellow cells. Your entry for "Total liabilities and equity" will be validated.</t>
        </r>
      </text>
    </comment>
    <comment ref="B29" authorId="0" shapeId="0">
      <text>
        <r>
          <rPr>
            <sz val="8"/>
            <color indexed="81"/>
            <rFont val="Tahoma"/>
            <family val="2"/>
          </rPr>
          <t>Enter appropriate data in yellow cells. Your entry for "Total liabilities and equity" will be validated.</t>
        </r>
      </text>
    </comment>
    <comment ref="B50" authorId="0" shapeId="0">
      <text>
        <r>
          <rPr>
            <sz val="8"/>
            <color indexed="81"/>
            <rFont val="Tahoma"/>
            <family val="2"/>
          </rPr>
          <t>Enter appropriate data in yellow cells. Your entry for "Net income earned in 2005" will be validated.</t>
        </r>
      </text>
    </comment>
    <comment ref="B63" authorId="0" shapeId="0">
      <text>
        <r>
          <rPr>
            <sz val="8"/>
            <color indexed="81"/>
            <rFont val="Tahoma"/>
            <family val="2"/>
          </rPr>
          <t>Enter appropriate data in yellow cell. Your entry will be validated.</t>
        </r>
      </text>
    </comment>
  </commentList>
</comments>
</file>

<file path=xl/sharedStrings.xml><?xml version="1.0" encoding="utf-8"?>
<sst xmlns="http://schemas.openxmlformats.org/spreadsheetml/2006/main" count="223" uniqueCount="97">
  <si>
    <t>Student Name:</t>
  </si>
  <si>
    <t>General Ledger</t>
  </si>
  <si>
    <t>Class:</t>
  </si>
  <si>
    <t>Trial Balance</t>
  </si>
  <si>
    <t>Invested cash</t>
  </si>
  <si>
    <t>Invested office equipment</t>
  </si>
  <si>
    <t>Purchased office equipment on credit</t>
  </si>
  <si>
    <t>General Journal</t>
  </si>
  <si>
    <t>Purchased office supplies on credit</t>
  </si>
  <si>
    <t>Completed services and received cash</t>
  </si>
  <si>
    <t>Completed services for account receivable</t>
  </si>
  <si>
    <t xml:space="preserve">  in 30 days</t>
  </si>
  <si>
    <t>Date</t>
  </si>
  <si>
    <t>Debit</t>
  </si>
  <si>
    <t>Credit</t>
  </si>
  <si>
    <t>Paid cash for annual insurance premium</t>
  </si>
  <si>
    <t>Cash</t>
  </si>
  <si>
    <t>Office Equipment</t>
  </si>
  <si>
    <t>Withdrew cash for personal use</t>
  </si>
  <si>
    <t>Prepaid Rent</t>
  </si>
  <si>
    <t xml:space="preserve">  Cash</t>
  </si>
  <si>
    <t>Paid cash for month's utility bill</t>
  </si>
  <si>
    <t>Office Supplies</t>
  </si>
  <si>
    <t xml:space="preserve">  Accounts Payable</t>
  </si>
  <si>
    <t xml:space="preserve">  Services Revenue</t>
  </si>
  <si>
    <t>Accounts Receivable</t>
  </si>
  <si>
    <t>Accounts Payable</t>
  </si>
  <si>
    <t>Prepaid Insurance</t>
  </si>
  <si>
    <t xml:space="preserve">  Accounts Receivable</t>
  </si>
  <si>
    <t>Utilities Expense</t>
  </si>
  <si>
    <t>Account No.</t>
  </si>
  <si>
    <t>Balance</t>
  </si>
  <si>
    <t>Services Revenue</t>
  </si>
  <si>
    <t>Account Title</t>
  </si>
  <si>
    <t>Debits</t>
  </si>
  <si>
    <t>Credits</t>
  </si>
  <si>
    <t>Accounts receivable</t>
  </si>
  <si>
    <t>Office supplies</t>
  </si>
  <si>
    <t>Prepaid insurance</t>
  </si>
  <si>
    <t>Prepaid rent</t>
  </si>
  <si>
    <t>Office equipment</t>
  </si>
  <si>
    <t>Accounts payable</t>
  </si>
  <si>
    <t>Services revenue</t>
  </si>
  <si>
    <t>Utilities expense</t>
  </si>
  <si>
    <t>Total</t>
  </si>
  <si>
    <t>Completed services on credit</t>
  </si>
  <si>
    <t>SHOW-ME-THE-MONEY CONSULTANTS</t>
  </si>
  <si>
    <t>Prepaid six months' rent</t>
  </si>
  <si>
    <t>Paid account payable created March 3</t>
  </si>
  <si>
    <t>Received for March 9 work</t>
  </si>
  <si>
    <t>Check figures:</t>
  </si>
  <si>
    <t>(2) Ending balances</t>
  </si>
  <si>
    <t>(3)</t>
  </si>
  <si>
    <t>Total assets</t>
  </si>
  <si>
    <t>Total debits</t>
  </si>
  <si>
    <t xml:space="preserve">  S. Birch, Capital</t>
  </si>
  <si>
    <t>S. Birch, Withdrawals</t>
  </si>
  <si>
    <t>S. Birch, Capital</t>
  </si>
  <si>
    <t>March 31</t>
  </si>
  <si>
    <t xml:space="preserve">Explanation </t>
  </si>
  <si>
    <t>Explanation</t>
  </si>
  <si>
    <t xml:space="preserve"> December 31</t>
  </si>
  <si>
    <t>Balance Sheet</t>
  </si>
  <si>
    <t>Trucks</t>
  </si>
  <si>
    <t>Building</t>
  </si>
  <si>
    <t>Assets</t>
  </si>
  <si>
    <t>Land</t>
  </si>
  <si>
    <t>Notes payable</t>
  </si>
  <si>
    <t>Cost of building and land</t>
  </si>
  <si>
    <t>Cash paid for building and land</t>
  </si>
  <si>
    <t>Liabilities</t>
  </si>
  <si>
    <t>Owner's Equity</t>
  </si>
  <si>
    <t>Total Assets</t>
  </si>
  <si>
    <t>Total liabilities</t>
  </si>
  <si>
    <t>Deduct additional investment</t>
  </si>
  <si>
    <t xml:space="preserve">   apart from new investment</t>
  </si>
  <si>
    <t>Add withdrawals</t>
  </si>
  <si>
    <t>CRIST CRATE SERVICES</t>
  </si>
  <si>
    <t>Note payable</t>
  </si>
  <si>
    <t>Note payable signed for building and land</t>
  </si>
  <si>
    <t>Cash Crist invested in business</t>
  </si>
  <si>
    <t>Crist's draws per month for personal use</t>
  </si>
  <si>
    <t>(2) Net income</t>
  </si>
  <si>
    <t>(3) Debt ratio</t>
  </si>
  <si>
    <t>Equity, December 31, 2004</t>
  </si>
  <si>
    <t>D. Crist, Capital</t>
  </si>
  <si>
    <t>Total liabilities and equity</t>
  </si>
  <si>
    <t>Calculation of Net Income for 2005</t>
  </si>
  <si>
    <t>Equity, December 31, 2005</t>
  </si>
  <si>
    <t>Increase in equity during 2005</t>
  </si>
  <si>
    <t>Net increase in equity during 2005,</t>
  </si>
  <si>
    <t>Net income earned in 2005</t>
  </si>
  <si>
    <t>Debt Ratio</t>
  </si>
  <si>
    <t>Debt Ratio Calculation</t>
  </si>
  <si>
    <t>Problem 1</t>
  </si>
  <si>
    <t>Given Data problem 1:</t>
  </si>
  <si>
    <t>Given Data Problem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</si>
</sst>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mmmm\ d\,\ yyyy"/>
    <numFmt numFmtId="167" formatCode="_(* #,##0_);_(* \(#,##0\);_(* &quot;-&quot;??_);_(@_)"/>
    <numFmt numFmtId="169" formatCode="_(&quot;$&quot;* #,##0_);_(&quot;$&quot;* \(#,##0\);_(&quot;$&quot;* &quot;-&quot;??_);_(@_)"/>
    <numFmt numFmtId="170" formatCode="mmm\ d"/>
  </numFmts>
  <fonts count="9" x14ac:knownFonts="1"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sz val="8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hair">
        <color indexed="44"/>
      </bottom>
      <diagonal/>
    </border>
    <border>
      <left/>
      <right/>
      <top style="thin">
        <color indexed="64"/>
      </top>
      <bottom style="hair">
        <color indexed="44"/>
      </bottom>
      <diagonal/>
    </border>
    <border>
      <left/>
      <right/>
      <top style="hair">
        <color indexed="44"/>
      </top>
      <bottom style="hair">
        <color indexed="44"/>
      </bottom>
      <diagonal/>
    </border>
    <border>
      <left style="hair">
        <color indexed="44"/>
      </left>
      <right/>
      <top style="thin">
        <color indexed="64"/>
      </top>
      <bottom/>
      <diagonal/>
    </border>
    <border>
      <left style="hair">
        <color indexed="44"/>
      </left>
      <right/>
      <top style="hair">
        <color indexed="44"/>
      </top>
      <bottom style="hair">
        <color indexed="44"/>
      </bottom>
      <diagonal/>
    </border>
    <border>
      <left style="hair">
        <color indexed="44"/>
      </left>
      <right/>
      <top/>
      <bottom style="thin">
        <color indexed="64"/>
      </bottom>
      <diagonal/>
    </border>
    <border>
      <left style="hair">
        <color indexed="44"/>
      </left>
      <right/>
      <top/>
      <bottom style="double">
        <color indexed="64"/>
      </bottom>
      <diagonal/>
    </border>
    <border>
      <left style="hair">
        <color indexed="44"/>
      </left>
      <right style="hair">
        <color indexed="44"/>
      </right>
      <top style="thin">
        <color indexed="64"/>
      </top>
      <bottom/>
      <diagonal/>
    </border>
    <border>
      <left style="hair">
        <color indexed="44"/>
      </left>
      <right style="hair">
        <color indexed="44"/>
      </right>
      <top/>
      <bottom/>
      <diagonal/>
    </border>
    <border>
      <left style="hair">
        <color indexed="44"/>
      </left>
      <right style="hair">
        <color indexed="44"/>
      </right>
      <top style="hair">
        <color indexed="44"/>
      </top>
      <bottom style="hair">
        <color indexed="44"/>
      </bottom>
      <diagonal/>
    </border>
    <border>
      <left style="hair">
        <color indexed="44"/>
      </left>
      <right style="hair">
        <color indexed="44"/>
      </right>
      <top style="thin">
        <color indexed="64"/>
      </top>
      <bottom style="hair">
        <color indexed="4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81">
    <xf numFmtId="0" fontId="0" fillId="0" borderId="0" xfId="0"/>
    <xf numFmtId="0" fontId="3" fillId="0" borderId="0" xfId="0" applyFont="1"/>
    <xf numFmtId="0" fontId="4" fillId="0" borderId="0" xfId="0" applyFont="1" applyBorder="1" applyAlignment="1" applyProtection="1">
      <alignment horizontal="right"/>
    </xf>
    <xf numFmtId="0" fontId="5" fillId="0" borderId="0" xfId="0" applyFont="1" applyProtection="1"/>
    <xf numFmtId="0" fontId="4" fillId="0" borderId="0" xfId="0" applyFont="1" applyProtection="1"/>
    <xf numFmtId="0" fontId="5" fillId="0" borderId="0" xfId="0" quotePrefix="1" applyFont="1" applyBorder="1" applyAlignment="1" applyProtection="1">
      <alignment horizontal="left"/>
    </xf>
    <xf numFmtId="0" fontId="6" fillId="0" borderId="0" xfId="0" applyFont="1" applyProtection="1"/>
    <xf numFmtId="0" fontId="4" fillId="0" borderId="0" xfId="0" applyFont="1"/>
    <xf numFmtId="0" fontId="4" fillId="0" borderId="0" xfId="0" applyFont="1" applyBorder="1" applyProtection="1"/>
    <xf numFmtId="3" fontId="6" fillId="0" borderId="0" xfId="0" applyNumberFormat="1" applyFont="1" applyProtection="1"/>
    <xf numFmtId="1" fontId="4" fillId="0" borderId="0" xfId="0" applyNumberFormat="1" applyFont="1" applyBorder="1" applyAlignment="1"/>
    <xf numFmtId="1" fontId="4" fillId="0" borderId="0" xfId="0" applyNumberFormat="1" applyFont="1" applyBorder="1" applyAlignment="1" applyProtection="1"/>
    <xf numFmtId="0" fontId="2" fillId="0" borderId="0" xfId="0" applyFont="1" applyProtection="1"/>
    <xf numFmtId="37" fontId="2" fillId="0" borderId="0" xfId="0" applyNumberFormat="1" applyFont="1" applyProtection="1"/>
    <xf numFmtId="0" fontId="0" fillId="0" borderId="0" xfId="0" applyProtection="1"/>
    <xf numFmtId="37" fontId="2" fillId="0" borderId="0" xfId="0" applyNumberFormat="1" applyFont="1" applyAlignment="1" applyProtection="1">
      <alignment horizontal="left"/>
    </xf>
    <xf numFmtId="0" fontId="1" fillId="2" borderId="0" xfId="0" applyFont="1" applyFill="1" applyAlignment="1" applyProtection="1">
      <alignment horizontal="centerContinuous"/>
    </xf>
    <xf numFmtId="1" fontId="4" fillId="2" borderId="0" xfId="0" applyNumberFormat="1" applyFont="1" applyFill="1" applyBorder="1" applyAlignment="1">
      <alignment horizontal="centerContinuous"/>
    </xf>
    <xf numFmtId="1" fontId="4" fillId="2" borderId="0" xfId="0" applyNumberFormat="1" applyFont="1" applyFill="1" applyBorder="1" applyAlignment="1"/>
    <xf numFmtId="170" fontId="2" fillId="2" borderId="0" xfId="0" applyNumberFormat="1" applyFont="1" applyFill="1" applyAlignment="1" applyProtection="1">
      <alignment horizontal="right"/>
    </xf>
    <xf numFmtId="0" fontId="0" fillId="2" borderId="0" xfId="0" applyFill="1"/>
    <xf numFmtId="1" fontId="4" fillId="2" borderId="0" xfId="0" applyNumberFormat="1" applyFont="1" applyFill="1" applyBorder="1" applyAlignment="1" applyProtection="1"/>
    <xf numFmtId="0" fontId="0" fillId="2" borderId="0" xfId="0" quotePrefix="1" applyFill="1"/>
    <xf numFmtId="167" fontId="4" fillId="2" borderId="0" xfId="1" applyNumberFormat="1" applyFont="1" applyFill="1" applyBorder="1" applyAlignment="1"/>
    <xf numFmtId="169" fontId="0" fillId="2" borderId="0" xfId="2" applyNumberFormat="1" applyFont="1" applyFill="1"/>
    <xf numFmtId="167" fontId="0" fillId="2" borderId="0" xfId="1" applyNumberFormat="1" applyFont="1" applyFill="1"/>
    <xf numFmtId="169" fontId="2" fillId="2" borderId="0" xfId="2" applyNumberFormat="1" applyFont="1" applyFill="1" applyProtection="1"/>
    <xf numFmtId="37" fontId="2" fillId="2" borderId="0" xfId="0" applyNumberFormat="1" applyFont="1" applyFill="1" applyProtection="1"/>
    <xf numFmtId="0" fontId="2" fillId="2" borderId="0" xfId="0" applyFont="1" applyFill="1" applyAlignment="1" applyProtection="1">
      <alignment horizontal="centerContinuous"/>
    </xf>
    <xf numFmtId="0" fontId="2" fillId="2" borderId="0" xfId="0" applyFont="1" applyFill="1" applyProtection="1"/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left"/>
    </xf>
    <xf numFmtId="0" fontId="2" fillId="2" borderId="1" xfId="0" applyFont="1" applyFill="1" applyBorder="1" applyAlignment="1" applyProtection="1"/>
    <xf numFmtId="0" fontId="2" fillId="2" borderId="0" xfId="0" applyFont="1" applyFill="1" applyAlignment="1" applyProtection="1">
      <alignment horizontal="left"/>
    </xf>
    <xf numFmtId="37" fontId="2" fillId="2" borderId="0" xfId="0" applyNumberFormat="1" applyFont="1" applyFill="1" applyAlignment="1" applyProtection="1">
      <alignment horizontal="centerContinuous"/>
    </xf>
    <xf numFmtId="0" fontId="1" fillId="2" borderId="0" xfId="0" applyFont="1" applyFill="1" applyAlignment="1" applyProtection="1">
      <alignment horizontal="left"/>
    </xf>
    <xf numFmtId="37" fontId="2" fillId="2" borderId="0" xfId="0" applyNumberFormat="1" applyFont="1" applyFill="1" applyAlignment="1" applyProtection="1">
      <alignment horizontal="right"/>
    </xf>
    <xf numFmtId="37" fontId="2" fillId="2" borderId="1" xfId="0" applyNumberFormat="1" applyFont="1" applyFill="1" applyBorder="1" applyAlignment="1" applyProtection="1">
      <alignment horizontal="center"/>
    </xf>
    <xf numFmtId="0" fontId="4" fillId="2" borderId="0" xfId="0" applyFont="1" applyFill="1" applyAlignment="1">
      <alignment horizontal="centerContinuous"/>
    </xf>
    <xf numFmtId="0" fontId="4" fillId="2" borderId="0" xfId="0" applyFont="1" applyFill="1" applyAlignment="1" applyProtection="1">
      <alignment horizontal="centerContinuous"/>
    </xf>
    <xf numFmtId="170" fontId="2" fillId="2" borderId="0" xfId="0" quotePrefix="1" applyNumberFormat="1" applyFont="1" applyFill="1" applyAlignment="1" applyProtection="1">
      <alignment horizontal="centerContinuous"/>
    </xf>
    <xf numFmtId="0" fontId="4" fillId="2" borderId="0" xfId="0" applyFont="1" applyFill="1"/>
    <xf numFmtId="0" fontId="4" fillId="2" borderId="1" xfId="0" applyFont="1" applyFill="1" applyBorder="1"/>
    <xf numFmtId="0" fontId="2" fillId="2" borderId="1" xfId="0" applyFont="1" applyFill="1" applyBorder="1" applyAlignment="1" applyProtection="1">
      <alignment horizontal="right"/>
    </xf>
    <xf numFmtId="5" fontId="2" fillId="2" borderId="0" xfId="0" applyNumberFormat="1" applyFont="1" applyFill="1" applyProtection="1"/>
    <xf numFmtId="5" fontId="2" fillId="3" borderId="0" xfId="0" applyNumberFormat="1" applyFont="1" applyFill="1" applyProtection="1"/>
    <xf numFmtId="37" fontId="2" fillId="3" borderId="0" xfId="0" applyNumberFormat="1" applyFont="1" applyFill="1" applyProtection="1"/>
    <xf numFmtId="37" fontId="2" fillId="3" borderId="1" xfId="0" applyNumberFormat="1" applyFont="1" applyFill="1" applyBorder="1" applyProtection="1"/>
    <xf numFmtId="5" fontId="2" fillId="3" borderId="2" xfId="0" applyNumberFormat="1" applyFont="1" applyFill="1" applyBorder="1" applyProtection="1"/>
    <xf numFmtId="37" fontId="2" fillId="3" borderId="3" xfId="0" applyNumberFormat="1" applyFont="1" applyFill="1" applyBorder="1" applyProtection="1"/>
    <xf numFmtId="37" fontId="2" fillId="3" borderId="4" xfId="0" applyNumberFormat="1" applyFont="1" applyFill="1" applyBorder="1" applyProtection="1"/>
    <xf numFmtId="37" fontId="2" fillId="3" borderId="5" xfId="0" applyNumberFormat="1" applyFont="1" applyFill="1" applyBorder="1" applyProtection="1"/>
    <xf numFmtId="37" fontId="2" fillId="3" borderId="6" xfId="0" applyNumberFormat="1" applyFont="1" applyFill="1" applyBorder="1" applyProtection="1"/>
    <xf numFmtId="37" fontId="2" fillId="3" borderId="7" xfId="0" applyNumberFormat="1" applyFont="1" applyFill="1" applyBorder="1" applyProtection="1"/>
    <xf numFmtId="5" fontId="2" fillId="3" borderId="7" xfId="0" applyNumberFormat="1" applyFont="1" applyFill="1" applyBorder="1" applyProtection="1"/>
    <xf numFmtId="37" fontId="2" fillId="3" borderId="8" xfId="0" applyNumberFormat="1" applyFont="1" applyFill="1" applyBorder="1" applyProtection="1"/>
    <xf numFmtId="5" fontId="2" fillId="3" borderId="9" xfId="0" applyNumberFormat="1" applyFont="1" applyFill="1" applyBorder="1" applyProtection="1"/>
    <xf numFmtId="37" fontId="2" fillId="3" borderId="10" xfId="0" applyNumberFormat="1" applyFont="1" applyFill="1" applyBorder="1" applyProtection="1"/>
    <xf numFmtId="37" fontId="2" fillId="3" borderId="11" xfId="0" applyNumberFormat="1" applyFont="1" applyFill="1" applyBorder="1" applyProtection="1"/>
    <xf numFmtId="37" fontId="2" fillId="3" borderId="12" xfId="0" applyNumberFormat="1" applyFont="1" applyFill="1" applyBorder="1" applyProtection="1"/>
    <xf numFmtId="37" fontId="2" fillId="3" borderId="13" xfId="0" applyNumberFormat="1" applyFont="1" applyFill="1" applyBorder="1" applyProtection="1"/>
    <xf numFmtId="0" fontId="2" fillId="0" borderId="0" xfId="0" applyFont="1"/>
    <xf numFmtId="0" fontId="8" fillId="2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165" fontId="2" fillId="2" borderId="1" xfId="0" applyNumberFormat="1" applyFont="1" applyFill="1" applyBorder="1" applyAlignment="1" applyProtection="1">
      <alignment horizontal="centerContinuous"/>
    </xf>
    <xf numFmtId="1" fontId="4" fillId="2" borderId="1" xfId="0" applyNumberFormat="1" applyFont="1" applyFill="1" applyBorder="1" applyAlignment="1">
      <alignment horizontal="centerContinuous"/>
    </xf>
    <xf numFmtId="169" fontId="4" fillId="2" borderId="0" xfId="2" applyNumberFormat="1" applyFont="1" applyFill="1"/>
    <xf numFmtId="10" fontId="4" fillId="2" borderId="0" xfId="0" applyNumberFormat="1" applyFont="1" applyFill="1"/>
    <xf numFmtId="0" fontId="2" fillId="2" borderId="0" xfId="0" applyFont="1" applyFill="1" applyAlignment="1">
      <alignment horizontal="centerContinuous"/>
    </xf>
    <xf numFmtId="165" fontId="2" fillId="2" borderId="0" xfId="0" applyNumberFormat="1" applyFont="1" applyFill="1" applyAlignment="1" applyProtection="1">
      <alignment horizontal="centerContinuous"/>
    </xf>
    <xf numFmtId="0" fontId="2" fillId="2" borderId="0" xfId="0" applyFont="1" applyFill="1"/>
    <xf numFmtId="0" fontId="0" fillId="2" borderId="0" xfId="0" applyFill="1" applyAlignment="1">
      <alignment horizontal="centerContinuous"/>
    </xf>
    <xf numFmtId="37" fontId="2" fillId="2" borderId="0" xfId="0" applyNumberFormat="1" applyFont="1" applyFill="1" applyAlignment="1" applyProtection="1">
      <alignment horizontal="left"/>
    </xf>
    <xf numFmtId="6" fontId="2" fillId="3" borderId="2" xfId="2" applyNumberFormat="1" applyFont="1" applyFill="1" applyBorder="1" applyProtection="1"/>
    <xf numFmtId="38" fontId="2" fillId="3" borderId="1" xfId="1" applyNumberFormat="1" applyFont="1" applyFill="1" applyBorder="1" applyProtection="1"/>
    <xf numFmtId="169" fontId="2" fillId="3" borderId="0" xfId="2" applyNumberFormat="1" applyFont="1" applyFill="1" applyProtection="1"/>
    <xf numFmtId="169" fontId="2" fillId="3" borderId="3" xfId="2" applyNumberFormat="1" applyFont="1" applyFill="1" applyBorder="1" applyProtection="1"/>
    <xf numFmtId="5" fontId="2" fillId="3" borderId="3" xfId="0" applyNumberFormat="1" applyFont="1" applyFill="1" applyBorder="1" applyProtection="1"/>
    <xf numFmtId="6" fontId="2" fillId="3" borderId="3" xfId="2" applyNumberFormat="1" applyFont="1" applyFill="1" applyBorder="1" applyProtection="1"/>
    <xf numFmtId="10" fontId="2" fillId="3" borderId="0" xfId="0" applyNumberFormat="1" applyFont="1" applyFill="1" applyProtection="1"/>
    <xf numFmtId="0" fontId="5" fillId="0" borderId="0" xfId="0" applyFont="1" applyBorder="1" applyAlignment="1" applyProtection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E129"/>
  <sheetViews>
    <sheetView showGridLines="0" workbookViewId="0">
      <selection activeCell="E3" sqref="E3"/>
    </sheetView>
  </sheetViews>
  <sheetFormatPr defaultRowHeight="12.75" x14ac:dyDescent="0.2"/>
  <cols>
    <col min="1" max="1" width="6.7109375" style="7" customWidth="1"/>
    <col min="2" max="2" width="22.42578125" style="7" customWidth="1"/>
    <col min="3" max="3" width="9.42578125" style="7" bestFit="1" customWidth="1"/>
    <col min="4" max="16384" width="9.140625" style="7"/>
  </cols>
  <sheetData>
    <row r="1" spans="1:5" x14ac:dyDescent="0.2">
      <c r="D1" s="2" t="s">
        <v>0</v>
      </c>
      <c r="E1" s="3"/>
    </row>
    <row r="2" spans="1:5" x14ac:dyDescent="0.2">
      <c r="D2" s="2" t="s">
        <v>2</v>
      </c>
      <c r="E2" s="3"/>
    </row>
    <row r="3" spans="1:5" x14ac:dyDescent="0.2">
      <c r="D3" s="4"/>
      <c r="E3" s="80" t="s">
        <v>94</v>
      </c>
    </row>
    <row r="5" spans="1:5" x14ac:dyDescent="0.2">
      <c r="A5" s="16" t="s">
        <v>46</v>
      </c>
      <c r="B5" s="28"/>
      <c r="C5" s="28"/>
      <c r="D5" s="28"/>
    </row>
    <row r="6" spans="1:5" x14ac:dyDescent="0.2">
      <c r="A6" s="28" t="s">
        <v>7</v>
      </c>
      <c r="B6" s="28"/>
      <c r="C6" s="28"/>
      <c r="D6" s="28"/>
    </row>
    <row r="7" spans="1:5" x14ac:dyDescent="0.2">
      <c r="A7" s="29"/>
      <c r="B7" s="29"/>
      <c r="C7" s="29"/>
      <c r="D7" s="29"/>
      <c r="E7" s="12"/>
    </row>
    <row r="8" spans="1:5" x14ac:dyDescent="0.2">
      <c r="A8" s="29"/>
      <c r="B8" s="29"/>
      <c r="C8" s="29"/>
      <c r="D8" s="29"/>
      <c r="E8" s="12"/>
    </row>
    <row r="9" spans="1:5" x14ac:dyDescent="0.2">
      <c r="A9" s="30" t="s">
        <v>12</v>
      </c>
      <c r="B9" s="31" t="s">
        <v>60</v>
      </c>
      <c r="C9" s="32" t="s">
        <v>13</v>
      </c>
      <c r="D9" s="32" t="s">
        <v>14</v>
      </c>
      <c r="E9" s="12"/>
    </row>
    <row r="10" spans="1:5" x14ac:dyDescent="0.2">
      <c r="A10" s="19">
        <v>38047</v>
      </c>
      <c r="B10" s="33" t="s">
        <v>16</v>
      </c>
      <c r="C10" s="50"/>
      <c r="D10" s="27"/>
      <c r="E10" s="12"/>
    </row>
    <row r="11" spans="1:5" x14ac:dyDescent="0.2">
      <c r="A11" s="29"/>
      <c r="B11" s="33" t="s">
        <v>17</v>
      </c>
      <c r="C11" s="46"/>
      <c r="D11" s="27"/>
      <c r="E11" s="12"/>
    </row>
    <row r="12" spans="1:5" x14ac:dyDescent="0.2">
      <c r="A12" s="29"/>
      <c r="B12" s="33" t="s">
        <v>55</v>
      </c>
      <c r="C12" s="27"/>
      <c r="D12" s="46"/>
      <c r="E12" s="12"/>
    </row>
    <row r="13" spans="1:5" x14ac:dyDescent="0.2">
      <c r="A13" s="29">
        <v>2</v>
      </c>
      <c r="B13" s="33" t="s">
        <v>19</v>
      </c>
      <c r="C13" s="46"/>
      <c r="D13" s="27"/>
      <c r="E13" s="12"/>
    </row>
    <row r="14" spans="1:5" x14ac:dyDescent="0.2">
      <c r="A14" s="29"/>
      <c r="B14" s="33" t="s">
        <v>20</v>
      </c>
      <c r="C14" s="27"/>
      <c r="D14" s="46"/>
      <c r="E14" s="12"/>
    </row>
    <row r="15" spans="1:5" x14ac:dyDescent="0.2">
      <c r="A15" s="29">
        <v>3</v>
      </c>
      <c r="B15" s="33" t="s">
        <v>17</v>
      </c>
      <c r="C15" s="49"/>
      <c r="D15" s="27"/>
      <c r="E15" s="12"/>
    </row>
    <row r="16" spans="1:5" x14ac:dyDescent="0.2">
      <c r="A16" s="29"/>
      <c r="B16" s="33" t="s">
        <v>22</v>
      </c>
      <c r="C16" s="46"/>
      <c r="D16" s="27"/>
      <c r="E16" s="12"/>
    </row>
    <row r="17" spans="1:5" x14ac:dyDescent="0.2">
      <c r="A17" s="29"/>
      <c r="B17" s="33" t="s">
        <v>23</v>
      </c>
      <c r="C17" s="27"/>
      <c r="D17" s="46"/>
      <c r="E17" s="12"/>
    </row>
    <row r="18" spans="1:5" x14ac:dyDescent="0.2">
      <c r="A18" s="29">
        <v>6</v>
      </c>
      <c r="B18" s="33" t="s">
        <v>16</v>
      </c>
      <c r="C18" s="46"/>
      <c r="D18" s="27"/>
      <c r="E18" s="12"/>
    </row>
    <row r="19" spans="1:5" x14ac:dyDescent="0.2">
      <c r="A19" s="29"/>
      <c r="B19" s="33" t="s">
        <v>24</v>
      </c>
      <c r="C19" s="27"/>
      <c r="D19" s="46"/>
      <c r="E19" s="12"/>
    </row>
    <row r="20" spans="1:5" x14ac:dyDescent="0.2">
      <c r="A20" s="29">
        <v>9</v>
      </c>
      <c r="B20" s="33" t="s">
        <v>25</v>
      </c>
      <c r="C20" s="46"/>
      <c r="D20" s="27"/>
      <c r="E20" s="12"/>
    </row>
    <row r="21" spans="1:5" x14ac:dyDescent="0.2">
      <c r="A21" s="29"/>
      <c r="B21" s="33" t="s">
        <v>24</v>
      </c>
      <c r="C21" s="27"/>
      <c r="D21" s="46"/>
      <c r="E21" s="12"/>
    </row>
    <row r="22" spans="1:5" x14ac:dyDescent="0.2">
      <c r="A22" s="29">
        <v>10</v>
      </c>
      <c r="B22" s="33" t="s">
        <v>26</v>
      </c>
      <c r="C22" s="46"/>
      <c r="D22" s="27"/>
      <c r="E22" s="12"/>
    </row>
    <row r="23" spans="1:5" x14ac:dyDescent="0.2">
      <c r="A23" s="29"/>
      <c r="B23" s="33" t="s">
        <v>20</v>
      </c>
      <c r="C23" s="27"/>
      <c r="D23" s="46"/>
      <c r="E23" s="12"/>
    </row>
    <row r="24" spans="1:5" x14ac:dyDescent="0.2">
      <c r="A24" s="29">
        <v>19</v>
      </c>
      <c r="B24" s="33" t="s">
        <v>27</v>
      </c>
      <c r="C24" s="46"/>
      <c r="D24" s="27"/>
      <c r="E24" s="12"/>
    </row>
    <row r="25" spans="1:5" x14ac:dyDescent="0.2">
      <c r="A25" s="29"/>
      <c r="B25" s="33" t="s">
        <v>20</v>
      </c>
      <c r="C25" s="27"/>
      <c r="D25" s="46"/>
      <c r="E25" s="12"/>
    </row>
    <row r="26" spans="1:5" x14ac:dyDescent="0.2">
      <c r="A26" s="29">
        <v>22</v>
      </c>
      <c r="B26" s="33" t="s">
        <v>16</v>
      </c>
      <c r="C26" s="46"/>
      <c r="D26" s="27"/>
      <c r="E26" s="12"/>
    </row>
    <row r="27" spans="1:5" x14ac:dyDescent="0.2">
      <c r="A27" s="29"/>
      <c r="B27" s="33" t="s">
        <v>28</v>
      </c>
      <c r="C27" s="27"/>
      <c r="D27" s="46"/>
      <c r="E27" s="12"/>
    </row>
    <row r="28" spans="1:5" x14ac:dyDescent="0.2">
      <c r="A28" s="29">
        <v>25</v>
      </c>
      <c r="B28" s="33" t="s">
        <v>25</v>
      </c>
      <c r="C28" s="46"/>
      <c r="D28" s="27"/>
      <c r="E28" s="12"/>
    </row>
    <row r="29" spans="1:5" x14ac:dyDescent="0.2">
      <c r="A29" s="29"/>
      <c r="B29" s="33" t="s">
        <v>24</v>
      </c>
      <c r="C29" s="27"/>
      <c r="D29" s="46"/>
      <c r="E29" s="12"/>
    </row>
    <row r="30" spans="1:5" x14ac:dyDescent="0.2">
      <c r="A30" s="29">
        <v>29</v>
      </c>
      <c r="B30" s="33" t="s">
        <v>56</v>
      </c>
      <c r="C30" s="46"/>
      <c r="D30" s="27"/>
      <c r="E30" s="12"/>
    </row>
    <row r="31" spans="1:5" x14ac:dyDescent="0.2">
      <c r="A31" s="29"/>
      <c r="B31" s="33" t="s">
        <v>20</v>
      </c>
      <c r="C31" s="27"/>
      <c r="D31" s="46"/>
      <c r="E31" s="12"/>
    </row>
    <row r="32" spans="1:5" x14ac:dyDescent="0.2">
      <c r="A32" s="29">
        <v>30</v>
      </c>
      <c r="B32" s="33" t="s">
        <v>22</v>
      </c>
      <c r="C32" s="46"/>
      <c r="D32" s="27"/>
      <c r="E32" s="12"/>
    </row>
    <row r="33" spans="1:5" x14ac:dyDescent="0.2">
      <c r="A33" s="29"/>
      <c r="B33" s="33" t="s">
        <v>23</v>
      </c>
      <c r="C33" s="27"/>
      <c r="D33" s="46"/>
      <c r="E33" s="12"/>
    </row>
    <row r="34" spans="1:5" x14ac:dyDescent="0.2">
      <c r="A34" s="29">
        <v>31</v>
      </c>
      <c r="B34" s="33" t="s">
        <v>29</v>
      </c>
      <c r="C34" s="46"/>
      <c r="D34" s="27"/>
      <c r="E34" s="12"/>
    </row>
    <row r="35" spans="1:5" x14ac:dyDescent="0.2">
      <c r="A35" s="29"/>
      <c r="B35" s="33" t="s">
        <v>20</v>
      </c>
      <c r="C35" s="27"/>
      <c r="D35" s="46"/>
      <c r="E35" s="12"/>
    </row>
    <row r="36" spans="1:5" x14ac:dyDescent="0.2">
      <c r="A36" s="12"/>
      <c r="B36" s="12"/>
      <c r="C36" s="13"/>
      <c r="D36" s="13"/>
      <c r="E36" s="12"/>
    </row>
    <row r="37" spans="1:5" x14ac:dyDescent="0.2">
      <c r="A37" s="12"/>
      <c r="B37" s="12"/>
      <c r="C37" s="12"/>
      <c r="D37" s="12"/>
      <c r="E37" s="12"/>
    </row>
    <row r="38" spans="1:5" x14ac:dyDescent="0.2">
      <c r="A38" s="16" t="s">
        <v>46</v>
      </c>
      <c r="B38" s="28"/>
      <c r="C38" s="28"/>
      <c r="D38" s="28"/>
      <c r="E38" s="34"/>
    </row>
    <row r="39" spans="1:5" x14ac:dyDescent="0.2">
      <c r="A39" s="28" t="s">
        <v>1</v>
      </c>
      <c r="B39" s="28"/>
      <c r="C39" s="28"/>
      <c r="D39" s="28"/>
      <c r="E39" s="34"/>
    </row>
    <row r="40" spans="1:5" x14ac:dyDescent="0.2">
      <c r="A40" s="29"/>
      <c r="B40" s="29"/>
      <c r="C40" s="29"/>
      <c r="D40" s="29"/>
      <c r="E40" s="29"/>
    </row>
    <row r="41" spans="1:5" x14ac:dyDescent="0.2">
      <c r="A41" s="35" t="s">
        <v>16</v>
      </c>
      <c r="B41" s="29"/>
      <c r="C41" s="29"/>
      <c r="D41" s="36" t="s">
        <v>30</v>
      </c>
      <c r="E41" s="29">
        <v>101</v>
      </c>
    </row>
    <row r="42" spans="1:5" x14ac:dyDescent="0.2">
      <c r="A42" s="29"/>
      <c r="B42" s="29"/>
      <c r="C42" s="29"/>
      <c r="D42" s="29"/>
      <c r="E42" s="27"/>
    </row>
    <row r="43" spans="1:5" x14ac:dyDescent="0.2">
      <c r="A43" s="31" t="s">
        <v>12</v>
      </c>
      <c r="B43" s="30" t="s">
        <v>59</v>
      </c>
      <c r="C43" s="30" t="s">
        <v>13</v>
      </c>
      <c r="D43" s="30" t="s">
        <v>14</v>
      </c>
      <c r="E43" s="37" t="s">
        <v>31</v>
      </c>
    </row>
    <row r="44" spans="1:5" x14ac:dyDescent="0.2">
      <c r="A44" s="19">
        <v>38047</v>
      </c>
      <c r="B44" s="29"/>
      <c r="C44" s="46"/>
      <c r="D44" s="57"/>
      <c r="E44" s="46"/>
    </row>
    <row r="45" spans="1:5" x14ac:dyDescent="0.2">
      <c r="A45" s="29">
        <v>2</v>
      </c>
      <c r="B45" s="29"/>
      <c r="C45" s="51"/>
      <c r="D45" s="59"/>
      <c r="E45" s="51"/>
    </row>
    <row r="46" spans="1:5" x14ac:dyDescent="0.2">
      <c r="A46" s="29">
        <v>6</v>
      </c>
      <c r="B46" s="29"/>
      <c r="C46" s="51"/>
      <c r="D46" s="59"/>
      <c r="E46" s="51"/>
    </row>
    <row r="47" spans="1:5" x14ac:dyDescent="0.2">
      <c r="A47" s="29">
        <v>10</v>
      </c>
      <c r="B47" s="29"/>
      <c r="C47" s="51"/>
      <c r="D47" s="59"/>
      <c r="E47" s="51"/>
    </row>
    <row r="48" spans="1:5" x14ac:dyDescent="0.2">
      <c r="A48" s="29">
        <v>19</v>
      </c>
      <c r="B48" s="29"/>
      <c r="C48" s="51"/>
      <c r="D48" s="59"/>
      <c r="E48" s="51"/>
    </row>
    <row r="49" spans="1:5" x14ac:dyDescent="0.2">
      <c r="A49" s="29">
        <v>22</v>
      </c>
      <c r="B49" s="29"/>
      <c r="C49" s="51"/>
      <c r="D49" s="59"/>
      <c r="E49" s="51"/>
    </row>
    <row r="50" spans="1:5" x14ac:dyDescent="0.2">
      <c r="A50" s="29">
        <v>29</v>
      </c>
      <c r="B50" s="29"/>
      <c r="C50" s="51"/>
      <c r="D50" s="59"/>
      <c r="E50" s="51"/>
    </row>
    <row r="51" spans="1:5" x14ac:dyDescent="0.2">
      <c r="A51" s="29">
        <v>30</v>
      </c>
      <c r="B51" s="29"/>
      <c r="C51" s="46"/>
      <c r="D51" s="58"/>
      <c r="E51" s="46"/>
    </row>
    <row r="52" spans="1:5" x14ac:dyDescent="0.2">
      <c r="A52" s="29"/>
      <c r="B52" s="29"/>
      <c r="C52" s="27"/>
      <c r="D52" s="27"/>
      <c r="E52" s="62" t="str">
        <f>IF(E51="","",IF(E51=137000,"Correct!","Try again!"))</f>
        <v/>
      </c>
    </row>
    <row r="53" spans="1:5" x14ac:dyDescent="0.2">
      <c r="A53" s="35" t="s">
        <v>25</v>
      </c>
      <c r="B53" s="29"/>
      <c r="C53" s="29"/>
      <c r="D53" s="36" t="s">
        <v>30</v>
      </c>
      <c r="E53" s="29">
        <v>106</v>
      </c>
    </row>
    <row r="54" spans="1:5" x14ac:dyDescent="0.2">
      <c r="A54" s="29"/>
      <c r="B54" s="29"/>
      <c r="C54" s="29"/>
      <c r="D54" s="29"/>
      <c r="E54" s="27"/>
    </row>
    <row r="55" spans="1:5" x14ac:dyDescent="0.2">
      <c r="A55" s="31" t="s">
        <v>12</v>
      </c>
      <c r="B55" s="30" t="s">
        <v>59</v>
      </c>
      <c r="C55" s="30" t="s">
        <v>13</v>
      </c>
      <c r="D55" s="30" t="s">
        <v>14</v>
      </c>
      <c r="E55" s="37" t="s">
        <v>31</v>
      </c>
    </row>
    <row r="56" spans="1:5" x14ac:dyDescent="0.2">
      <c r="A56" s="19">
        <v>38055</v>
      </c>
      <c r="B56" s="29"/>
      <c r="C56" s="46"/>
      <c r="D56" s="57"/>
      <c r="E56" s="46"/>
    </row>
    <row r="57" spans="1:5" x14ac:dyDescent="0.2">
      <c r="A57" s="29">
        <v>22</v>
      </c>
      <c r="B57" s="29"/>
      <c r="C57" s="51"/>
      <c r="D57" s="59"/>
      <c r="E57" s="51"/>
    </row>
    <row r="58" spans="1:5" x14ac:dyDescent="0.2">
      <c r="A58" s="29">
        <v>25</v>
      </c>
      <c r="B58" s="29"/>
      <c r="C58" s="46"/>
      <c r="D58" s="58"/>
      <c r="E58" s="46"/>
    </row>
    <row r="59" spans="1:5" x14ac:dyDescent="0.2">
      <c r="A59" s="29"/>
      <c r="B59" s="29"/>
      <c r="C59" s="29"/>
      <c r="D59" s="29"/>
      <c r="E59" s="62" t="str">
        <f>IF(E58="","",IF(E58=7820,"Correct!","Try again!"))</f>
        <v/>
      </c>
    </row>
    <row r="60" spans="1:5" x14ac:dyDescent="0.2">
      <c r="A60" s="35" t="s">
        <v>22</v>
      </c>
      <c r="B60" s="29"/>
      <c r="C60" s="29"/>
      <c r="D60" s="36" t="s">
        <v>30</v>
      </c>
      <c r="E60" s="29">
        <v>124</v>
      </c>
    </row>
    <row r="61" spans="1:5" x14ac:dyDescent="0.2">
      <c r="A61" s="29"/>
      <c r="B61" s="29"/>
      <c r="C61" s="29"/>
      <c r="D61" s="29"/>
      <c r="E61" s="27"/>
    </row>
    <row r="62" spans="1:5" x14ac:dyDescent="0.2">
      <c r="A62" s="31" t="s">
        <v>12</v>
      </c>
      <c r="B62" s="30" t="s">
        <v>59</v>
      </c>
      <c r="C62" s="30" t="s">
        <v>13</v>
      </c>
      <c r="D62" s="30" t="s">
        <v>14</v>
      </c>
      <c r="E62" s="37" t="s">
        <v>31</v>
      </c>
    </row>
    <row r="63" spans="1:5" x14ac:dyDescent="0.2">
      <c r="A63" s="19">
        <v>38048</v>
      </c>
      <c r="B63" s="29"/>
      <c r="C63" s="50"/>
      <c r="D63" s="60"/>
      <c r="E63" s="50"/>
    </row>
    <row r="64" spans="1:5" x14ac:dyDescent="0.2">
      <c r="A64" s="29">
        <v>30</v>
      </c>
      <c r="B64" s="29"/>
      <c r="C64" s="46"/>
      <c r="D64" s="58"/>
      <c r="E64" s="46"/>
    </row>
    <row r="65" spans="1:5" x14ac:dyDescent="0.2">
      <c r="A65" s="29"/>
      <c r="B65" s="29"/>
      <c r="C65" s="27"/>
      <c r="D65" s="27"/>
      <c r="E65" s="62" t="str">
        <f>IF(E64="","",IF(E64=1800,"Correct!","Try again!"))</f>
        <v/>
      </c>
    </row>
    <row r="66" spans="1:5" x14ac:dyDescent="0.2">
      <c r="A66" s="35" t="s">
        <v>27</v>
      </c>
      <c r="B66" s="29"/>
      <c r="C66" s="29"/>
      <c r="D66" s="36" t="s">
        <v>30</v>
      </c>
      <c r="E66" s="29">
        <v>128</v>
      </c>
    </row>
    <row r="67" spans="1:5" x14ac:dyDescent="0.2">
      <c r="A67" s="29"/>
      <c r="B67" s="29"/>
      <c r="C67" s="29"/>
      <c r="D67" s="29"/>
      <c r="E67" s="27"/>
    </row>
    <row r="68" spans="1:5" x14ac:dyDescent="0.2">
      <c r="A68" s="31" t="s">
        <v>12</v>
      </c>
      <c r="B68" s="30" t="s">
        <v>59</v>
      </c>
      <c r="C68" s="30" t="s">
        <v>13</v>
      </c>
      <c r="D68" s="30" t="s">
        <v>14</v>
      </c>
      <c r="E68" s="37" t="s">
        <v>31</v>
      </c>
    </row>
    <row r="69" spans="1:5" x14ac:dyDescent="0.2">
      <c r="A69" s="19">
        <v>38065</v>
      </c>
      <c r="B69" s="29"/>
      <c r="C69" s="46"/>
      <c r="D69" s="57"/>
      <c r="E69" s="46"/>
    </row>
    <row r="70" spans="1:5" x14ac:dyDescent="0.2">
      <c r="A70" s="29"/>
      <c r="B70" s="29"/>
      <c r="C70" s="29"/>
      <c r="D70" s="29"/>
      <c r="E70" s="62" t="str">
        <f>IF(E69="","",IF(E69=5000,"Correct!","Try again!"))</f>
        <v/>
      </c>
    </row>
    <row r="71" spans="1:5" x14ac:dyDescent="0.2">
      <c r="A71" s="35" t="s">
        <v>19</v>
      </c>
      <c r="B71" s="29"/>
      <c r="C71" s="29"/>
      <c r="D71" s="36" t="s">
        <v>30</v>
      </c>
      <c r="E71" s="29">
        <v>131</v>
      </c>
    </row>
    <row r="72" spans="1:5" x14ac:dyDescent="0.2">
      <c r="A72" s="29"/>
      <c r="B72" s="29"/>
      <c r="C72" s="29"/>
      <c r="D72" s="29"/>
      <c r="E72" s="27"/>
    </row>
    <row r="73" spans="1:5" x14ac:dyDescent="0.2">
      <c r="A73" s="31" t="s">
        <v>12</v>
      </c>
      <c r="B73" s="30" t="s">
        <v>59</v>
      </c>
      <c r="C73" s="30" t="s">
        <v>13</v>
      </c>
      <c r="D73" s="30" t="s">
        <v>14</v>
      </c>
      <c r="E73" s="37" t="s">
        <v>31</v>
      </c>
    </row>
    <row r="74" spans="1:5" x14ac:dyDescent="0.2">
      <c r="A74" s="19">
        <v>38048</v>
      </c>
      <c r="B74" s="29"/>
      <c r="C74" s="46"/>
      <c r="D74" s="57"/>
      <c r="E74" s="46"/>
    </row>
    <row r="75" spans="1:5" x14ac:dyDescent="0.2">
      <c r="A75" s="29"/>
      <c r="B75" s="29"/>
      <c r="C75" s="29"/>
      <c r="D75" s="29"/>
      <c r="E75" s="62" t="str">
        <f>IF(E74="","",IF(E74=6000,"Correct!","Try again!"))</f>
        <v/>
      </c>
    </row>
    <row r="76" spans="1:5" x14ac:dyDescent="0.2">
      <c r="A76" s="35" t="s">
        <v>17</v>
      </c>
      <c r="B76" s="29"/>
      <c r="C76" s="29"/>
      <c r="D76" s="36" t="s">
        <v>30</v>
      </c>
      <c r="E76" s="29">
        <v>163</v>
      </c>
    </row>
    <row r="77" spans="1:5" x14ac:dyDescent="0.2">
      <c r="A77" s="29"/>
      <c r="B77" s="29"/>
      <c r="C77" s="29"/>
      <c r="D77" s="29"/>
      <c r="E77" s="27"/>
    </row>
    <row r="78" spans="1:5" x14ac:dyDescent="0.2">
      <c r="A78" s="31" t="s">
        <v>12</v>
      </c>
      <c r="B78" s="30" t="s">
        <v>59</v>
      </c>
      <c r="C78" s="30" t="s">
        <v>13</v>
      </c>
      <c r="D78" s="30" t="s">
        <v>14</v>
      </c>
      <c r="E78" s="37" t="s">
        <v>31</v>
      </c>
    </row>
    <row r="79" spans="1:5" x14ac:dyDescent="0.2">
      <c r="A79" s="19">
        <v>38047</v>
      </c>
      <c r="B79" s="29"/>
      <c r="C79" s="50"/>
      <c r="D79" s="60"/>
      <c r="E79" s="50"/>
    </row>
    <row r="80" spans="1:5" x14ac:dyDescent="0.2">
      <c r="A80" s="29">
        <v>3</v>
      </c>
      <c r="B80" s="29"/>
      <c r="C80" s="46"/>
      <c r="D80" s="58"/>
      <c r="E80" s="46"/>
    </row>
    <row r="81" spans="1:5" x14ac:dyDescent="0.2">
      <c r="A81" s="29"/>
      <c r="B81" s="29"/>
      <c r="C81" s="29"/>
      <c r="D81" s="29"/>
      <c r="E81" s="62" t="str">
        <f>IF(E80="","",IF(E80=25000,"Correct!","Try again!"))</f>
        <v/>
      </c>
    </row>
    <row r="82" spans="1:5" x14ac:dyDescent="0.2">
      <c r="A82" s="35" t="s">
        <v>26</v>
      </c>
      <c r="B82" s="29"/>
      <c r="C82" s="29"/>
      <c r="D82" s="36" t="s">
        <v>30</v>
      </c>
      <c r="E82" s="29">
        <v>201</v>
      </c>
    </row>
    <row r="83" spans="1:5" x14ac:dyDescent="0.2">
      <c r="A83" s="29"/>
      <c r="B83" s="29"/>
      <c r="C83" s="29"/>
      <c r="D83" s="29"/>
      <c r="E83" s="27"/>
    </row>
    <row r="84" spans="1:5" x14ac:dyDescent="0.2">
      <c r="A84" s="31" t="s">
        <v>12</v>
      </c>
      <c r="B84" s="30" t="s">
        <v>59</v>
      </c>
      <c r="C84" s="30" t="s">
        <v>13</v>
      </c>
      <c r="D84" s="30" t="s">
        <v>14</v>
      </c>
      <c r="E84" s="37" t="s">
        <v>31</v>
      </c>
    </row>
    <row r="85" spans="1:5" x14ac:dyDescent="0.2">
      <c r="A85" s="19">
        <v>38049</v>
      </c>
      <c r="B85" s="29"/>
      <c r="C85" s="46"/>
      <c r="D85" s="57"/>
      <c r="E85" s="46"/>
    </row>
    <row r="86" spans="1:5" x14ac:dyDescent="0.2">
      <c r="A86" s="29">
        <v>10</v>
      </c>
      <c r="B86" s="29"/>
      <c r="C86" s="51"/>
      <c r="D86" s="59"/>
      <c r="E86" s="51"/>
    </row>
    <row r="87" spans="1:5" x14ac:dyDescent="0.2">
      <c r="A87" s="29">
        <v>30</v>
      </c>
      <c r="B87" s="29"/>
      <c r="C87" s="46"/>
      <c r="D87" s="58"/>
      <c r="E87" s="46"/>
    </row>
    <row r="88" spans="1:5" x14ac:dyDescent="0.2">
      <c r="A88" s="29"/>
      <c r="B88" s="29"/>
      <c r="C88" s="29"/>
      <c r="D88" s="29"/>
      <c r="E88" s="62" t="str">
        <f>IF(E87="","",IF(E87=600,"Correct!","Try again!"))</f>
        <v/>
      </c>
    </row>
    <row r="89" spans="1:5" x14ac:dyDescent="0.2">
      <c r="A89" s="35" t="s">
        <v>57</v>
      </c>
      <c r="B89" s="29"/>
      <c r="C89" s="29"/>
      <c r="D89" s="36" t="s">
        <v>30</v>
      </c>
      <c r="E89" s="29">
        <v>301</v>
      </c>
    </row>
    <row r="90" spans="1:5" x14ac:dyDescent="0.2">
      <c r="A90" s="29"/>
      <c r="B90" s="29"/>
      <c r="C90" s="29"/>
      <c r="D90" s="29"/>
      <c r="E90" s="27"/>
    </row>
    <row r="91" spans="1:5" x14ac:dyDescent="0.2">
      <c r="A91" s="31" t="s">
        <v>12</v>
      </c>
      <c r="B91" s="30" t="s">
        <v>59</v>
      </c>
      <c r="C91" s="30" t="s">
        <v>13</v>
      </c>
      <c r="D91" s="30" t="s">
        <v>14</v>
      </c>
      <c r="E91" s="37" t="s">
        <v>31</v>
      </c>
    </row>
    <row r="92" spans="1:5" x14ac:dyDescent="0.2">
      <c r="A92" s="19">
        <v>38047</v>
      </c>
      <c r="B92" s="29"/>
      <c r="C92" s="46"/>
      <c r="D92" s="57"/>
      <c r="E92" s="46"/>
    </row>
    <row r="93" spans="1:5" x14ac:dyDescent="0.2">
      <c r="A93" s="29"/>
      <c r="B93" s="29"/>
      <c r="C93" s="29"/>
      <c r="D93" s="29"/>
      <c r="E93" s="62" t="str">
        <f>IF(E92="","",IF(E92=172000,"Correct!","Try again!"))</f>
        <v/>
      </c>
    </row>
    <row r="94" spans="1:5" x14ac:dyDescent="0.2">
      <c r="A94" s="35" t="s">
        <v>56</v>
      </c>
      <c r="B94" s="29"/>
      <c r="C94" s="29"/>
      <c r="D94" s="36" t="s">
        <v>30</v>
      </c>
      <c r="E94" s="29">
        <v>302</v>
      </c>
    </row>
    <row r="95" spans="1:5" x14ac:dyDescent="0.2">
      <c r="A95" s="29"/>
      <c r="B95" s="29"/>
      <c r="C95" s="29"/>
      <c r="D95" s="29"/>
      <c r="E95" s="27"/>
    </row>
    <row r="96" spans="1:5" x14ac:dyDescent="0.2">
      <c r="A96" s="31" t="s">
        <v>12</v>
      </c>
      <c r="B96" s="30" t="s">
        <v>59</v>
      </c>
      <c r="C96" s="30" t="s">
        <v>13</v>
      </c>
      <c r="D96" s="30" t="s">
        <v>14</v>
      </c>
      <c r="E96" s="37" t="s">
        <v>31</v>
      </c>
    </row>
    <row r="97" spans="1:5" x14ac:dyDescent="0.2">
      <c r="A97" s="19">
        <v>38075</v>
      </c>
      <c r="B97" s="29"/>
      <c r="C97" s="46"/>
      <c r="D97" s="57"/>
      <c r="E97" s="46"/>
    </row>
    <row r="98" spans="1:5" x14ac:dyDescent="0.2">
      <c r="A98" s="29"/>
      <c r="B98" s="29"/>
      <c r="C98" s="29"/>
      <c r="D98" s="29"/>
      <c r="E98" s="62" t="str">
        <f>IF(E97="","",IF(E97=5100,"Correct!","Try again!"))</f>
        <v/>
      </c>
    </row>
    <row r="99" spans="1:5" x14ac:dyDescent="0.2">
      <c r="A99" s="35" t="s">
        <v>32</v>
      </c>
      <c r="B99" s="29"/>
      <c r="C99" s="29"/>
      <c r="D99" s="36" t="s">
        <v>30</v>
      </c>
      <c r="E99" s="29">
        <v>403</v>
      </c>
    </row>
    <row r="100" spans="1:5" x14ac:dyDescent="0.2">
      <c r="A100" s="29"/>
      <c r="B100" s="29"/>
      <c r="C100" s="29"/>
      <c r="D100" s="29"/>
      <c r="E100" s="27"/>
    </row>
    <row r="101" spans="1:5" x14ac:dyDescent="0.2">
      <c r="A101" s="31" t="s">
        <v>12</v>
      </c>
      <c r="B101" s="30" t="s">
        <v>59</v>
      </c>
      <c r="C101" s="30" t="s">
        <v>13</v>
      </c>
      <c r="D101" s="30" t="s">
        <v>14</v>
      </c>
      <c r="E101" s="37" t="s">
        <v>31</v>
      </c>
    </row>
    <row r="102" spans="1:5" x14ac:dyDescent="0.2">
      <c r="A102" s="19">
        <v>38052</v>
      </c>
      <c r="B102" s="29"/>
      <c r="C102" s="46"/>
      <c r="D102" s="57"/>
      <c r="E102" s="46"/>
    </row>
    <row r="103" spans="1:5" x14ac:dyDescent="0.2">
      <c r="A103" s="29">
        <v>9</v>
      </c>
      <c r="B103" s="29"/>
      <c r="C103" s="51"/>
      <c r="D103" s="59"/>
      <c r="E103" s="51"/>
    </row>
    <row r="104" spans="1:5" x14ac:dyDescent="0.2">
      <c r="A104" s="29">
        <v>25</v>
      </c>
      <c r="B104" s="29"/>
      <c r="C104" s="46"/>
      <c r="D104" s="58"/>
      <c r="E104" s="46"/>
    </row>
    <row r="105" spans="1:5" x14ac:dyDescent="0.2">
      <c r="A105" s="29"/>
      <c r="B105" s="29"/>
      <c r="C105" s="29"/>
      <c r="D105" s="29"/>
      <c r="E105" s="62" t="str">
        <f>IF(E104="","",IF(E104=15320,"Correct!","Try again!"))</f>
        <v/>
      </c>
    </row>
    <row r="106" spans="1:5" x14ac:dyDescent="0.2">
      <c r="A106" s="35" t="s">
        <v>29</v>
      </c>
      <c r="B106" s="29"/>
      <c r="C106" s="29"/>
      <c r="D106" s="36" t="s">
        <v>30</v>
      </c>
      <c r="E106" s="29">
        <v>690</v>
      </c>
    </row>
    <row r="107" spans="1:5" x14ac:dyDescent="0.2">
      <c r="A107" s="29"/>
      <c r="B107" s="29"/>
      <c r="C107" s="29"/>
      <c r="D107" s="29"/>
      <c r="E107" s="27"/>
    </row>
    <row r="108" spans="1:5" x14ac:dyDescent="0.2">
      <c r="A108" s="31" t="s">
        <v>12</v>
      </c>
      <c r="B108" s="30" t="s">
        <v>59</v>
      </c>
      <c r="C108" s="30" t="s">
        <v>13</v>
      </c>
      <c r="D108" s="30" t="s">
        <v>14</v>
      </c>
      <c r="E108" s="37" t="s">
        <v>31</v>
      </c>
    </row>
    <row r="109" spans="1:5" x14ac:dyDescent="0.2">
      <c r="A109" s="19">
        <v>38077</v>
      </c>
      <c r="B109" s="29"/>
      <c r="C109" s="46"/>
      <c r="D109" s="57"/>
      <c r="E109" s="46"/>
    </row>
    <row r="110" spans="1:5" x14ac:dyDescent="0.2">
      <c r="A110" s="12"/>
      <c r="B110" s="12"/>
      <c r="C110" s="13"/>
      <c r="D110" s="13"/>
      <c r="E110" s="63" t="str">
        <f>IF(E109="","",IF(E109=200,"Correct!","Try again!"))</f>
        <v/>
      </c>
    </row>
    <row r="111" spans="1:5" x14ac:dyDescent="0.2">
      <c r="A111" s="12"/>
      <c r="B111" s="12"/>
      <c r="C111" s="13"/>
      <c r="D111" s="13"/>
      <c r="E111" s="13"/>
    </row>
    <row r="112" spans="1:5" x14ac:dyDescent="0.2">
      <c r="A112" s="16" t="s">
        <v>46</v>
      </c>
      <c r="B112" s="38"/>
      <c r="C112" s="28"/>
      <c r="D112" s="28"/>
      <c r="E112" s="13"/>
    </row>
    <row r="113" spans="1:5" x14ac:dyDescent="0.2">
      <c r="A113" s="39" t="s">
        <v>3</v>
      </c>
      <c r="B113" s="38"/>
      <c r="C113" s="28"/>
      <c r="D113" s="28"/>
      <c r="E113" s="14"/>
    </row>
    <row r="114" spans="1:5" x14ac:dyDescent="0.2">
      <c r="A114" s="40" t="s">
        <v>58</v>
      </c>
      <c r="B114" s="38"/>
      <c r="C114" s="28"/>
      <c r="D114" s="28"/>
      <c r="E114" s="14"/>
    </row>
    <row r="115" spans="1:5" x14ac:dyDescent="0.2">
      <c r="A115" s="29"/>
      <c r="B115" s="41"/>
      <c r="C115" s="29"/>
      <c r="D115" s="29"/>
      <c r="E115" s="14"/>
    </row>
    <row r="116" spans="1:5" x14ac:dyDescent="0.2">
      <c r="A116" s="31" t="s">
        <v>33</v>
      </c>
      <c r="B116" s="42"/>
      <c r="C116" s="43" t="s">
        <v>34</v>
      </c>
      <c r="D116" s="43" t="s">
        <v>35</v>
      </c>
      <c r="E116" s="14"/>
    </row>
    <row r="117" spans="1:5" x14ac:dyDescent="0.2">
      <c r="A117" s="33" t="s">
        <v>16</v>
      </c>
      <c r="B117" s="41"/>
      <c r="C117" s="45"/>
      <c r="D117" s="52"/>
      <c r="E117" s="14"/>
    </row>
    <row r="118" spans="1:5" x14ac:dyDescent="0.2">
      <c r="A118" s="33" t="s">
        <v>36</v>
      </c>
      <c r="B118" s="41"/>
      <c r="C118" s="51"/>
      <c r="D118" s="53"/>
      <c r="E118" s="14"/>
    </row>
    <row r="119" spans="1:5" x14ac:dyDescent="0.2">
      <c r="A119" s="33" t="s">
        <v>37</v>
      </c>
      <c r="B119" s="41"/>
      <c r="C119" s="51"/>
      <c r="D119" s="53"/>
      <c r="E119" s="14"/>
    </row>
    <row r="120" spans="1:5" x14ac:dyDescent="0.2">
      <c r="A120" s="33" t="s">
        <v>38</v>
      </c>
      <c r="B120" s="41"/>
      <c r="C120" s="51"/>
      <c r="D120" s="53"/>
      <c r="E120" s="14"/>
    </row>
    <row r="121" spans="1:5" x14ac:dyDescent="0.2">
      <c r="A121" s="33" t="s">
        <v>39</v>
      </c>
      <c r="B121" s="41"/>
      <c r="C121" s="51"/>
      <c r="D121" s="53"/>
      <c r="E121" s="14"/>
    </row>
    <row r="122" spans="1:5" x14ac:dyDescent="0.2">
      <c r="A122" s="33" t="s">
        <v>40</v>
      </c>
      <c r="B122" s="41"/>
      <c r="C122" s="51"/>
      <c r="D122" s="54"/>
      <c r="E122" s="14"/>
    </row>
    <row r="123" spans="1:5" x14ac:dyDescent="0.2">
      <c r="A123" s="33" t="s">
        <v>41</v>
      </c>
      <c r="B123" s="41"/>
      <c r="C123" s="51"/>
      <c r="D123" s="54"/>
      <c r="E123" s="14"/>
    </row>
    <row r="124" spans="1:5" x14ac:dyDescent="0.2">
      <c r="A124" s="33" t="s">
        <v>57</v>
      </c>
      <c r="B124" s="41"/>
      <c r="C124" s="51"/>
      <c r="D124" s="53"/>
      <c r="E124" s="14"/>
    </row>
    <row r="125" spans="1:5" x14ac:dyDescent="0.2">
      <c r="A125" s="33" t="s">
        <v>56</v>
      </c>
      <c r="B125" s="41"/>
      <c r="C125" s="51"/>
      <c r="D125" s="53"/>
      <c r="E125" s="14"/>
    </row>
    <row r="126" spans="1:5" x14ac:dyDescent="0.2">
      <c r="A126" s="33" t="s">
        <v>42</v>
      </c>
      <c r="B126" s="41"/>
      <c r="C126" s="51"/>
      <c r="D126" s="53"/>
      <c r="E126" s="14"/>
    </row>
    <row r="127" spans="1:5" x14ac:dyDescent="0.2">
      <c r="A127" s="33" t="s">
        <v>43</v>
      </c>
      <c r="B127" s="41"/>
      <c r="C127" s="47"/>
      <c r="D127" s="55"/>
      <c r="E127" s="14"/>
    </row>
    <row r="128" spans="1:5" ht="13.5" thickBot="1" x14ac:dyDescent="0.25">
      <c r="A128" s="33" t="s">
        <v>44</v>
      </c>
      <c r="B128" s="41"/>
      <c r="C128" s="48"/>
      <c r="D128" s="56"/>
      <c r="E128" s="14"/>
    </row>
    <row r="129" spans="3:4" ht="13.5" thickTop="1" x14ac:dyDescent="0.2">
      <c r="C129" s="63" t="str">
        <f>IF(C128="","",IF(C128=187920,"Correct!","Try again!"))</f>
        <v/>
      </c>
      <c r="D129" s="63" t="str">
        <f>IF(D128="","",IF(D128=187920,"Correct!","Try again!"))</f>
        <v/>
      </c>
    </row>
  </sheetData>
  <phoneticPr fontId="0" type="noConversion"/>
  <dataValidations count="16">
    <dataValidation type="whole" errorStyle="warning" operator="equal" allowBlank="1" showInputMessage="1" showErrorMessage="1" errorTitle="Incorrect entry." error="Please try again." sqref="D35">
      <formula1>200</formula1>
    </dataValidation>
    <dataValidation type="whole" errorStyle="warning" operator="equal" allowBlank="1" showInputMessage="1" showErrorMessage="1" errorTitle="Incorrect entry." error="Please try again." sqref="C10">
      <formula1>150000</formula1>
    </dataValidation>
    <dataValidation type="whole" errorStyle="warning" operator="equal" allowBlank="1" showInputMessage="1" showErrorMessage="1" errorTitle="Incorrect entry." error="Please try again." sqref="C11">
      <formula1>22000</formula1>
    </dataValidation>
    <dataValidation type="whole" errorStyle="warning" operator="equal" allowBlank="1" showInputMessage="1" showErrorMessage="1" errorTitle="Incorrect entry." error="Please try again." sqref="D12">
      <formula1>172000</formula1>
    </dataValidation>
    <dataValidation type="whole" errorStyle="warning" operator="equal" allowBlank="1" showInputMessage="1" showErrorMessage="1" errorTitle="Incorrect entry." error="Please try again." sqref="C13 D14">
      <formula1>6000</formula1>
    </dataValidation>
    <dataValidation type="whole" errorStyle="warning" operator="equal" allowBlank="1" showInputMessage="1" showErrorMessage="1" errorTitle="Incorrect entry." error="Please try again." sqref="C15">
      <formula1>3000</formula1>
    </dataValidation>
    <dataValidation type="whole" errorStyle="warning" operator="equal" allowBlank="1" showInputMessage="1" showErrorMessage="1" errorTitle="Incorrect entry." error="Please try again." sqref="C16">
      <formula1>1200</formula1>
    </dataValidation>
    <dataValidation type="whole" errorStyle="warning" operator="equal" allowBlank="1" showInputMessage="1" showErrorMessage="1" errorTitle="Incorrect entry." error="Please try again." sqref="D17 C22 D23">
      <formula1>4200</formula1>
    </dataValidation>
    <dataValidation type="whole" errorStyle="warning" operator="equal" allowBlank="1" showInputMessage="1" showErrorMessage="1" errorTitle="Incorrect entry." error="Please try again." sqref="C18 D19">
      <formula1>4000</formula1>
    </dataValidation>
    <dataValidation type="whole" errorStyle="warning" operator="equal" allowBlank="1" showInputMessage="1" showErrorMessage="1" errorTitle="Incorrect entry." error="Please try again." sqref="C20 D21">
      <formula1>7500</formula1>
    </dataValidation>
    <dataValidation type="whole" errorStyle="warning" operator="equal" allowBlank="1" showInputMessage="1" showErrorMessage="1" errorTitle="Incorrect entry." error="Please try again." sqref="C24 D25">
      <formula1>5000</formula1>
    </dataValidation>
    <dataValidation type="whole" errorStyle="warning" operator="equal" allowBlank="1" showInputMessage="1" showErrorMessage="1" errorTitle="Incorrect entry." error="Please try again." sqref="C26 D27">
      <formula1>3500</formula1>
    </dataValidation>
    <dataValidation type="whole" errorStyle="warning" operator="equal" allowBlank="1" showInputMessage="1" showErrorMessage="1" errorTitle="Incorrect entry." error="Please try again." sqref="C28 D29">
      <formula1>3820</formula1>
    </dataValidation>
    <dataValidation type="whole" errorStyle="warning" operator="equal" allowBlank="1" showInputMessage="1" showErrorMessage="1" errorTitle="Incorrect entry." error="Please try again." sqref="C30 D31">
      <formula1>5100</formula1>
    </dataValidation>
    <dataValidation type="whole" errorStyle="warning" operator="equal" allowBlank="1" showInputMessage="1" showErrorMessage="1" errorTitle="Incorrect entry." error="Please try again." sqref="C32 D33">
      <formula1>600</formula1>
    </dataValidation>
    <dataValidation type="whole" errorStyle="warning" operator="equal" allowBlank="1" showInputMessage="1" showErrorMessage="1" errorTitle="Incorrect entry." error="Please try again." sqref="C34">
      <formula1>200</formula1>
    </dataValidation>
  </dataValidations>
  <printOptions horizontalCentered="1" gridLinesSet="0"/>
  <pageMargins left="0" right="0" top="0.5" bottom="0.5" header="0.5" footer="0.5"/>
  <pageSetup orientation="portrait" r:id="rId1"/>
  <headerFooter alignWithMargins="0"/>
  <rowBreaks count="2" manualBreakCount="2">
    <brk id="52" max="16383" man="1"/>
    <brk id="98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26"/>
  <sheetViews>
    <sheetView showGridLines="0" workbookViewId="0">
      <selection activeCell="A2" sqref="A2"/>
    </sheetView>
  </sheetViews>
  <sheetFormatPr defaultRowHeight="12.75" x14ac:dyDescent="0.2"/>
  <cols>
    <col min="1" max="1" width="7.28515625" customWidth="1"/>
    <col min="2" max="2" width="36.42578125" bestFit="1" customWidth="1"/>
    <col min="3" max="3" width="9.7109375" bestFit="1" customWidth="1"/>
  </cols>
  <sheetData>
    <row r="1" spans="1:3" x14ac:dyDescent="0.2">
      <c r="A1" s="11" t="s">
        <v>95</v>
      </c>
      <c r="B1" s="11"/>
      <c r="C1" s="10"/>
    </row>
    <row r="2" spans="1:3" x14ac:dyDescent="0.2">
      <c r="A2" s="10"/>
      <c r="B2" s="10"/>
      <c r="C2" s="10"/>
    </row>
    <row r="3" spans="1:3" x14ac:dyDescent="0.2">
      <c r="A3" s="16" t="s">
        <v>46</v>
      </c>
      <c r="B3" s="17"/>
      <c r="C3" s="17"/>
    </row>
    <row r="4" spans="1:3" x14ac:dyDescent="0.2">
      <c r="A4" s="18"/>
      <c r="B4" s="18"/>
      <c r="C4" s="18"/>
    </row>
    <row r="5" spans="1:3" x14ac:dyDescent="0.2">
      <c r="A5" s="19">
        <v>38047</v>
      </c>
      <c r="B5" s="18" t="s">
        <v>4</v>
      </c>
      <c r="C5" s="26">
        <v>150000</v>
      </c>
    </row>
    <row r="6" spans="1:3" x14ac:dyDescent="0.2">
      <c r="A6" s="20"/>
      <c r="B6" s="18" t="s">
        <v>5</v>
      </c>
      <c r="C6" s="27">
        <v>22000</v>
      </c>
    </row>
    <row r="7" spans="1:3" x14ac:dyDescent="0.2">
      <c r="A7" s="18">
        <v>2</v>
      </c>
      <c r="B7" s="18" t="s">
        <v>47</v>
      </c>
      <c r="C7" s="27">
        <v>6000</v>
      </c>
    </row>
    <row r="8" spans="1:3" x14ac:dyDescent="0.2">
      <c r="A8" s="18">
        <v>3</v>
      </c>
      <c r="B8" s="18" t="s">
        <v>6</v>
      </c>
      <c r="C8" s="27">
        <v>3000</v>
      </c>
    </row>
    <row r="9" spans="1:3" x14ac:dyDescent="0.2">
      <c r="A9" s="18"/>
      <c r="B9" s="18" t="s">
        <v>8</v>
      </c>
      <c r="C9" s="27">
        <v>1200</v>
      </c>
    </row>
    <row r="10" spans="1:3" x14ac:dyDescent="0.2">
      <c r="A10" s="21">
        <v>6</v>
      </c>
      <c r="B10" s="18" t="s">
        <v>9</v>
      </c>
      <c r="C10" s="27">
        <v>4000</v>
      </c>
    </row>
    <row r="11" spans="1:3" x14ac:dyDescent="0.2">
      <c r="A11" s="21">
        <v>9</v>
      </c>
      <c r="B11" s="21" t="s">
        <v>10</v>
      </c>
      <c r="C11" s="27">
        <v>7500</v>
      </c>
    </row>
    <row r="12" spans="1:3" x14ac:dyDescent="0.2">
      <c r="A12" s="21"/>
      <c r="B12" s="21" t="s">
        <v>11</v>
      </c>
      <c r="C12" s="27"/>
    </row>
    <row r="13" spans="1:3" x14ac:dyDescent="0.2">
      <c r="A13" s="21">
        <v>10</v>
      </c>
      <c r="B13" s="21" t="s">
        <v>48</v>
      </c>
      <c r="C13" s="27">
        <v>4200</v>
      </c>
    </row>
    <row r="14" spans="1:3" x14ac:dyDescent="0.2">
      <c r="A14" s="21">
        <v>19</v>
      </c>
      <c r="B14" s="21" t="s">
        <v>15</v>
      </c>
      <c r="C14" s="27">
        <v>5000</v>
      </c>
    </row>
    <row r="15" spans="1:3" x14ac:dyDescent="0.2">
      <c r="A15" s="21">
        <v>22</v>
      </c>
      <c r="B15" s="21" t="s">
        <v>49</v>
      </c>
      <c r="C15" s="27">
        <v>3500</v>
      </c>
    </row>
    <row r="16" spans="1:3" x14ac:dyDescent="0.2">
      <c r="A16" s="21">
        <v>25</v>
      </c>
      <c r="B16" s="21" t="s">
        <v>45</v>
      </c>
      <c r="C16" s="27">
        <v>3820</v>
      </c>
    </row>
    <row r="17" spans="1:3" x14ac:dyDescent="0.2">
      <c r="A17" s="21">
        <v>29</v>
      </c>
      <c r="B17" s="21" t="s">
        <v>18</v>
      </c>
      <c r="C17" s="27">
        <v>5100</v>
      </c>
    </row>
    <row r="18" spans="1:3" x14ac:dyDescent="0.2">
      <c r="A18" s="21">
        <v>30</v>
      </c>
      <c r="B18" s="18" t="s">
        <v>8</v>
      </c>
      <c r="C18" s="27">
        <v>600</v>
      </c>
    </row>
    <row r="19" spans="1:3" x14ac:dyDescent="0.2">
      <c r="A19" s="21">
        <v>31</v>
      </c>
      <c r="B19" s="21" t="s">
        <v>21</v>
      </c>
      <c r="C19" s="27">
        <v>200</v>
      </c>
    </row>
    <row r="20" spans="1:3" x14ac:dyDescent="0.2">
      <c r="A20" s="21"/>
      <c r="B20" s="21"/>
      <c r="C20" s="21"/>
    </row>
    <row r="21" spans="1:3" x14ac:dyDescent="0.2">
      <c r="A21" s="18" t="s">
        <v>50</v>
      </c>
      <c r="B21" s="18"/>
      <c r="C21" s="20"/>
    </row>
    <row r="22" spans="1:3" x14ac:dyDescent="0.2">
      <c r="A22" s="22" t="s">
        <v>51</v>
      </c>
      <c r="B22" s="20"/>
      <c r="C22" s="23"/>
    </row>
    <row r="23" spans="1:3" x14ac:dyDescent="0.2">
      <c r="A23" s="20"/>
      <c r="B23" s="20" t="s">
        <v>16</v>
      </c>
      <c r="C23" s="24">
        <v>137000</v>
      </c>
    </row>
    <row r="24" spans="1:3" x14ac:dyDescent="0.2">
      <c r="A24" s="20"/>
      <c r="B24" s="20" t="s">
        <v>25</v>
      </c>
      <c r="C24" s="25">
        <v>7820</v>
      </c>
    </row>
    <row r="25" spans="1:3" x14ac:dyDescent="0.2">
      <c r="A25" s="20"/>
      <c r="B25" s="20" t="s">
        <v>26</v>
      </c>
      <c r="C25" s="25">
        <v>600</v>
      </c>
    </row>
    <row r="26" spans="1:3" x14ac:dyDescent="0.2">
      <c r="A26" s="22" t="s">
        <v>52</v>
      </c>
      <c r="B26" s="20" t="s">
        <v>54</v>
      </c>
      <c r="C26" s="24">
        <v>187920</v>
      </c>
    </row>
  </sheetData>
  <phoneticPr fontId="0" type="noConversion"/>
  <printOptions horizontalCentered="1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F64"/>
  <sheetViews>
    <sheetView showGridLines="0" workbookViewId="0">
      <selection activeCell="D9" sqref="D9"/>
    </sheetView>
  </sheetViews>
  <sheetFormatPr defaultRowHeight="12.75" x14ac:dyDescent="0.2"/>
  <cols>
    <col min="1" max="1" width="31" style="7" customWidth="1"/>
    <col min="2" max="2" width="9.42578125" style="7" bestFit="1" customWidth="1"/>
    <col min="3" max="16384" width="9.140625" style="7"/>
  </cols>
  <sheetData>
    <row r="1" spans="1:6" x14ac:dyDescent="0.2">
      <c r="A1" s="2" t="s">
        <v>0</v>
      </c>
      <c r="B1" s="3"/>
    </row>
    <row r="2" spans="1:6" x14ac:dyDescent="0.2">
      <c r="A2" s="2" t="s">
        <v>2</v>
      </c>
      <c r="B2" s="3"/>
      <c r="C2" s="8"/>
    </row>
    <row r="3" spans="1:6" x14ac:dyDescent="0.2">
      <c r="A3" s="4"/>
      <c r="B3" s="5"/>
      <c r="C3" s="8"/>
    </row>
    <row r="4" spans="1:6" x14ac:dyDescent="0.2">
      <c r="A4" s="4"/>
      <c r="B4" s="8"/>
      <c r="C4" s="8"/>
      <c r="E4" s="4"/>
    </row>
    <row r="5" spans="1:6" x14ac:dyDescent="0.2">
      <c r="A5" s="16" t="s">
        <v>77</v>
      </c>
      <c r="B5" s="68"/>
      <c r="C5" s="4"/>
      <c r="D5" s="1"/>
      <c r="E5" s="1"/>
      <c r="F5" s="1"/>
    </row>
    <row r="6" spans="1:6" x14ac:dyDescent="0.2">
      <c r="A6" s="28" t="s">
        <v>62</v>
      </c>
      <c r="B6" s="68"/>
      <c r="C6" s="4"/>
      <c r="D6" s="1"/>
      <c r="E6" s="1"/>
      <c r="F6" s="1"/>
    </row>
    <row r="7" spans="1:6" x14ac:dyDescent="0.2">
      <c r="A7" s="69">
        <v>38352</v>
      </c>
      <c r="B7" s="68"/>
      <c r="D7" s="1"/>
      <c r="E7" s="1"/>
      <c r="F7" s="1"/>
    </row>
    <row r="8" spans="1:6" x14ac:dyDescent="0.2">
      <c r="A8" s="70"/>
      <c r="B8" s="70"/>
      <c r="D8"/>
      <c r="E8" s="1"/>
      <c r="F8" s="1"/>
    </row>
    <row r="9" spans="1:6" x14ac:dyDescent="0.2">
      <c r="A9" s="16" t="s">
        <v>65</v>
      </c>
      <c r="B9" s="71"/>
      <c r="D9"/>
      <c r="E9" s="1"/>
      <c r="F9" s="1"/>
    </row>
    <row r="10" spans="1:6" x14ac:dyDescent="0.2">
      <c r="A10" s="33" t="s">
        <v>16</v>
      </c>
      <c r="B10" s="45"/>
      <c r="D10"/>
      <c r="E10" s="1"/>
      <c r="F10" s="1"/>
    </row>
    <row r="11" spans="1:6" x14ac:dyDescent="0.2">
      <c r="A11" s="33" t="s">
        <v>36</v>
      </c>
      <c r="B11" s="51"/>
      <c r="C11" s="6"/>
      <c r="D11"/>
      <c r="E11" s="1"/>
    </row>
    <row r="12" spans="1:6" x14ac:dyDescent="0.2">
      <c r="A12" s="33" t="s">
        <v>37</v>
      </c>
      <c r="B12" s="51"/>
      <c r="C12" s="6"/>
      <c r="D12"/>
      <c r="E12" s="1"/>
    </row>
    <row r="13" spans="1:6" x14ac:dyDescent="0.2">
      <c r="A13" s="33" t="s">
        <v>63</v>
      </c>
      <c r="B13" s="51"/>
      <c r="C13"/>
      <c r="D13" s="6"/>
    </row>
    <row r="14" spans="1:6" x14ac:dyDescent="0.2">
      <c r="A14" s="33" t="s">
        <v>40</v>
      </c>
      <c r="B14" s="47"/>
      <c r="C14"/>
      <c r="D14" s="6"/>
    </row>
    <row r="15" spans="1:6" ht="13.5" thickBot="1" x14ac:dyDescent="0.25">
      <c r="A15" s="33" t="s">
        <v>53</v>
      </c>
      <c r="B15" s="73"/>
    </row>
    <row r="16" spans="1:6" ht="13.5" thickTop="1" x14ac:dyDescent="0.2">
      <c r="A16" s="70"/>
      <c r="B16" s="70"/>
    </row>
    <row r="17" spans="1:6" x14ac:dyDescent="0.2">
      <c r="A17" s="16" t="s">
        <v>70</v>
      </c>
      <c r="B17" s="68"/>
    </row>
    <row r="18" spans="1:6" x14ac:dyDescent="0.2">
      <c r="A18" s="33" t="s">
        <v>41</v>
      </c>
      <c r="B18" s="45"/>
    </row>
    <row r="19" spans="1:6" x14ac:dyDescent="0.2">
      <c r="A19" s="16" t="s">
        <v>71</v>
      </c>
      <c r="B19" s="34"/>
    </row>
    <row r="20" spans="1:6" x14ac:dyDescent="0.2">
      <c r="A20" s="33" t="s">
        <v>85</v>
      </c>
      <c r="B20" s="74"/>
    </row>
    <row r="21" spans="1:6" ht="13.5" thickBot="1" x14ac:dyDescent="0.25">
      <c r="A21" s="72" t="s">
        <v>86</v>
      </c>
      <c r="B21" s="48"/>
    </row>
    <row r="22" spans="1:6" ht="13.5" thickTop="1" x14ac:dyDescent="0.2">
      <c r="A22"/>
      <c r="B22" s="63" t="str">
        <f>IF(B21="","",IF(B21=277500,"Correct!","Try again!"))</f>
        <v/>
      </c>
    </row>
    <row r="23" spans="1:6" x14ac:dyDescent="0.2">
      <c r="A23"/>
      <c r="B23"/>
    </row>
    <row r="24" spans="1:6" x14ac:dyDescent="0.2">
      <c r="A24" s="16" t="s">
        <v>77</v>
      </c>
      <c r="B24" s="68"/>
    </row>
    <row r="25" spans="1:6" x14ac:dyDescent="0.2">
      <c r="A25" s="28" t="s">
        <v>62</v>
      </c>
      <c r="B25" s="68"/>
    </row>
    <row r="26" spans="1:6" x14ac:dyDescent="0.2">
      <c r="A26" s="69">
        <v>38717</v>
      </c>
      <c r="B26" s="68"/>
    </row>
    <row r="27" spans="1:6" x14ac:dyDescent="0.2">
      <c r="A27" s="70"/>
      <c r="B27" s="70"/>
    </row>
    <row r="28" spans="1:6" x14ac:dyDescent="0.2">
      <c r="A28" s="16" t="s">
        <v>65</v>
      </c>
      <c r="B28" s="68"/>
    </row>
    <row r="29" spans="1:6" x14ac:dyDescent="0.2">
      <c r="A29" s="33" t="s">
        <v>16</v>
      </c>
      <c r="B29" s="45"/>
    </row>
    <row r="30" spans="1:6" x14ac:dyDescent="0.2">
      <c r="A30" s="33" t="s">
        <v>36</v>
      </c>
      <c r="B30" s="51"/>
    </row>
    <row r="31" spans="1:6" x14ac:dyDescent="0.2">
      <c r="A31" s="33" t="s">
        <v>37</v>
      </c>
      <c r="B31" s="51"/>
      <c r="F31"/>
    </row>
    <row r="32" spans="1:6" x14ac:dyDescent="0.2">
      <c r="A32" s="33" t="s">
        <v>63</v>
      </c>
      <c r="B32" s="51"/>
      <c r="F32"/>
    </row>
    <row r="33" spans="1:6" x14ac:dyDescent="0.2">
      <c r="A33" s="33" t="s">
        <v>40</v>
      </c>
      <c r="B33" s="51"/>
      <c r="C33"/>
      <c r="D33"/>
      <c r="E33"/>
      <c r="F33"/>
    </row>
    <row r="34" spans="1:6" x14ac:dyDescent="0.2">
      <c r="A34" s="33" t="s">
        <v>64</v>
      </c>
      <c r="B34" s="51"/>
      <c r="C34"/>
      <c r="D34"/>
      <c r="E34"/>
      <c r="F34"/>
    </row>
    <row r="35" spans="1:6" x14ac:dyDescent="0.2">
      <c r="A35" s="33" t="s">
        <v>66</v>
      </c>
      <c r="B35" s="47"/>
      <c r="C35"/>
      <c r="D35"/>
      <c r="E35"/>
      <c r="F35"/>
    </row>
    <row r="36" spans="1:6" ht="13.5" thickBot="1" x14ac:dyDescent="0.25">
      <c r="A36" s="33" t="s">
        <v>72</v>
      </c>
      <c r="B36" s="48"/>
      <c r="C36"/>
      <c r="D36"/>
      <c r="E36"/>
      <c r="F36"/>
    </row>
    <row r="37" spans="1:6" ht="13.5" thickTop="1" x14ac:dyDescent="0.2">
      <c r="A37" s="70"/>
      <c r="B37" s="70"/>
      <c r="C37"/>
      <c r="D37"/>
      <c r="E37"/>
      <c r="F37"/>
    </row>
    <row r="38" spans="1:6" x14ac:dyDescent="0.2">
      <c r="A38" s="16" t="s">
        <v>70</v>
      </c>
      <c r="B38" s="68"/>
      <c r="C38"/>
      <c r="D38"/>
      <c r="E38"/>
      <c r="F38"/>
    </row>
    <row r="39" spans="1:6" x14ac:dyDescent="0.2">
      <c r="A39" s="33" t="s">
        <v>41</v>
      </c>
      <c r="B39" s="76"/>
      <c r="C39"/>
      <c r="D39"/>
      <c r="E39"/>
      <c r="F39"/>
    </row>
    <row r="40" spans="1:6" x14ac:dyDescent="0.2">
      <c r="A40" s="33" t="s">
        <v>67</v>
      </c>
      <c r="B40" s="47"/>
      <c r="C40"/>
      <c r="D40"/>
      <c r="E40"/>
      <c r="F40"/>
    </row>
    <row r="41" spans="1:6" x14ac:dyDescent="0.2">
      <c r="A41" s="33" t="s">
        <v>73</v>
      </c>
      <c r="B41" s="75"/>
      <c r="C41"/>
      <c r="D41"/>
      <c r="E41"/>
      <c r="F41"/>
    </row>
    <row r="42" spans="1:6" x14ac:dyDescent="0.2">
      <c r="A42" s="16" t="s">
        <v>71</v>
      </c>
      <c r="B42" s="34"/>
      <c r="C42"/>
      <c r="D42"/>
      <c r="E42"/>
      <c r="F42"/>
    </row>
    <row r="43" spans="1:6" x14ac:dyDescent="0.2">
      <c r="A43" s="33" t="s">
        <v>85</v>
      </c>
      <c r="B43" s="47"/>
      <c r="C43"/>
      <c r="D43"/>
      <c r="E43"/>
      <c r="F43"/>
    </row>
    <row r="44" spans="1:6" ht="13.5" thickBot="1" x14ac:dyDescent="0.25">
      <c r="A44" s="72" t="s">
        <v>86</v>
      </c>
      <c r="B44" s="48"/>
      <c r="C44"/>
      <c r="D44"/>
      <c r="E44"/>
      <c r="F44"/>
    </row>
    <row r="45" spans="1:6" ht="13.5" thickTop="1" x14ac:dyDescent="0.2">
      <c r="A45" s="15"/>
      <c r="B45" s="63" t="str">
        <f>IF(B44="","",IF(B44=470400,"Correct!","Try again!"))</f>
        <v/>
      </c>
      <c r="C45"/>
      <c r="D45"/>
      <c r="E45"/>
      <c r="F45"/>
    </row>
    <row r="46" spans="1:6" x14ac:dyDescent="0.2">
      <c r="A46" s="12"/>
      <c r="B46" s="12"/>
      <c r="C46"/>
      <c r="D46"/>
      <c r="E46"/>
      <c r="F46"/>
    </row>
    <row r="47" spans="1:6" x14ac:dyDescent="0.2">
      <c r="A47" s="16" t="s">
        <v>77</v>
      </c>
      <c r="B47" s="28"/>
      <c r="C47"/>
      <c r="D47"/>
      <c r="E47"/>
      <c r="F47"/>
    </row>
    <row r="48" spans="1:6" x14ac:dyDescent="0.2">
      <c r="A48" s="28" t="s">
        <v>87</v>
      </c>
      <c r="B48" s="28"/>
      <c r="C48"/>
      <c r="D48"/>
      <c r="E48"/>
      <c r="F48"/>
    </row>
    <row r="49" spans="1:6" x14ac:dyDescent="0.2">
      <c r="A49" s="20"/>
      <c r="B49" s="20"/>
      <c r="C49"/>
      <c r="D49"/>
      <c r="E49"/>
      <c r="F49"/>
    </row>
    <row r="50" spans="1:6" x14ac:dyDescent="0.2">
      <c r="A50" s="33" t="s">
        <v>88</v>
      </c>
      <c r="B50" s="77"/>
      <c r="C50"/>
      <c r="D50"/>
      <c r="E50"/>
    </row>
    <row r="51" spans="1:6" x14ac:dyDescent="0.2">
      <c r="A51" s="33" t="s">
        <v>84</v>
      </c>
      <c r="B51" s="47"/>
      <c r="C51"/>
      <c r="D51"/>
      <c r="E51"/>
    </row>
    <row r="52" spans="1:6" x14ac:dyDescent="0.2">
      <c r="A52" s="33" t="s">
        <v>89</v>
      </c>
      <c r="B52" s="78"/>
    </row>
    <row r="53" spans="1:6" x14ac:dyDescent="0.2">
      <c r="A53" s="33" t="s">
        <v>74</v>
      </c>
      <c r="B53" s="47"/>
    </row>
    <row r="54" spans="1:6" x14ac:dyDescent="0.2">
      <c r="A54" s="33" t="s">
        <v>90</v>
      </c>
      <c r="B54" s="70"/>
    </row>
    <row r="55" spans="1:6" x14ac:dyDescent="0.2">
      <c r="A55" s="33" t="s">
        <v>75</v>
      </c>
      <c r="B55" s="78"/>
    </row>
    <row r="56" spans="1:6" x14ac:dyDescent="0.2">
      <c r="A56" s="33" t="s">
        <v>76</v>
      </c>
      <c r="B56" s="47"/>
      <c r="F56" s="9"/>
    </row>
    <row r="57" spans="1:6" ht="13.5" thickBot="1" x14ac:dyDescent="0.25">
      <c r="A57" s="33" t="s">
        <v>91</v>
      </c>
      <c r="B57" s="48"/>
    </row>
    <row r="58" spans="1:6" ht="13.5" thickTop="1" x14ac:dyDescent="0.2">
      <c r="A58" s="61"/>
      <c r="B58" s="63" t="str">
        <f>IF(B57="","",IF(B57=58900,"Correct!","Try again!"))</f>
        <v/>
      </c>
      <c r="D58" s="9"/>
      <c r="E58" s="9"/>
    </row>
    <row r="59" spans="1:6" x14ac:dyDescent="0.2">
      <c r="A59" s="61"/>
      <c r="B59" s="61"/>
    </row>
    <row r="60" spans="1:6" x14ac:dyDescent="0.2">
      <c r="A60" s="16" t="s">
        <v>77</v>
      </c>
      <c r="B60" s="68"/>
    </row>
    <row r="61" spans="1:6" x14ac:dyDescent="0.2">
      <c r="A61" s="28" t="s">
        <v>93</v>
      </c>
      <c r="B61" s="68"/>
    </row>
    <row r="62" spans="1:6" x14ac:dyDescent="0.2">
      <c r="A62" s="16"/>
      <c r="B62" s="70"/>
    </row>
    <row r="63" spans="1:6" x14ac:dyDescent="0.2">
      <c r="A63" s="33" t="s">
        <v>92</v>
      </c>
      <c r="B63" s="79"/>
    </row>
    <row r="64" spans="1:6" x14ac:dyDescent="0.2">
      <c r="B64" s="63" t="str">
        <f>IF(B63="","",IF(B63=0.302933673469388,"Correct!","Try again!"))</f>
        <v/>
      </c>
    </row>
  </sheetData>
  <phoneticPr fontId="0" type="noConversion"/>
  <printOptions horizontalCentered="1" gridLinesSet="0"/>
  <pageMargins left="0" right="0" top="0.75" bottom="0.75" header="0.5" footer="0.5"/>
  <pageSetup orientation="portrait" r:id="rId1"/>
  <headerFooter alignWithMargins="0"/>
  <rowBreaks count="1" manualBreakCount="1">
    <brk id="46" max="16383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26"/>
  <sheetViews>
    <sheetView showGridLines="0" tabSelected="1" workbookViewId="0">
      <selection activeCell="A29" sqref="A29"/>
    </sheetView>
  </sheetViews>
  <sheetFormatPr defaultRowHeight="12.75" x14ac:dyDescent="0.2"/>
  <cols>
    <col min="1" max="1" width="35.7109375" bestFit="1" customWidth="1"/>
    <col min="2" max="2" width="8.7109375" bestFit="1" customWidth="1"/>
  </cols>
  <sheetData>
    <row r="1" spans="1:3" x14ac:dyDescent="0.2">
      <c r="A1" s="11" t="s">
        <v>96</v>
      </c>
      <c r="B1" s="11"/>
      <c r="C1" s="10"/>
    </row>
    <row r="2" spans="1:3" x14ac:dyDescent="0.2">
      <c r="A2" s="10"/>
      <c r="B2" s="10"/>
      <c r="C2" s="10"/>
    </row>
    <row r="3" spans="1:3" x14ac:dyDescent="0.2">
      <c r="A3" s="16" t="s">
        <v>77</v>
      </c>
      <c r="B3" s="17"/>
      <c r="C3" s="17"/>
    </row>
    <row r="4" spans="1:3" x14ac:dyDescent="0.2">
      <c r="A4" s="28"/>
      <c r="B4" s="17"/>
      <c r="C4" s="17"/>
    </row>
    <row r="5" spans="1:3" x14ac:dyDescent="0.2">
      <c r="A5" s="20"/>
      <c r="B5" s="64" t="s">
        <v>61</v>
      </c>
      <c r="C5" s="65"/>
    </row>
    <row r="6" spans="1:3" x14ac:dyDescent="0.2">
      <c r="A6" s="18"/>
      <c r="B6" s="17">
        <v>2004</v>
      </c>
      <c r="C6" s="17">
        <v>2005</v>
      </c>
    </row>
    <row r="7" spans="1:3" x14ac:dyDescent="0.2">
      <c r="A7" s="18"/>
      <c r="B7" s="17"/>
      <c r="C7" s="17"/>
    </row>
    <row r="8" spans="1:3" x14ac:dyDescent="0.2">
      <c r="A8" s="33" t="s">
        <v>16</v>
      </c>
      <c r="B8" s="44">
        <v>52500</v>
      </c>
      <c r="C8" s="44">
        <v>18750</v>
      </c>
    </row>
    <row r="9" spans="1:3" x14ac:dyDescent="0.2">
      <c r="A9" s="33" t="s">
        <v>36</v>
      </c>
      <c r="B9" s="27">
        <v>28500</v>
      </c>
      <c r="C9" s="27">
        <v>22350</v>
      </c>
    </row>
    <row r="10" spans="1:3" x14ac:dyDescent="0.2">
      <c r="A10" s="33" t="s">
        <v>37</v>
      </c>
      <c r="B10" s="27">
        <v>4500</v>
      </c>
      <c r="C10" s="27">
        <v>3300</v>
      </c>
    </row>
    <row r="11" spans="1:3" x14ac:dyDescent="0.2">
      <c r="A11" s="33" t="s">
        <v>40</v>
      </c>
      <c r="B11" s="27">
        <v>138000</v>
      </c>
      <c r="C11" s="27">
        <v>147000</v>
      </c>
    </row>
    <row r="12" spans="1:3" x14ac:dyDescent="0.2">
      <c r="A12" s="33" t="s">
        <v>63</v>
      </c>
      <c r="B12" s="27">
        <v>54000</v>
      </c>
      <c r="C12" s="27">
        <v>54000</v>
      </c>
    </row>
    <row r="13" spans="1:3" x14ac:dyDescent="0.2">
      <c r="A13" s="33" t="s">
        <v>64</v>
      </c>
      <c r="B13" s="27">
        <v>0</v>
      </c>
      <c r="C13" s="27">
        <v>180000</v>
      </c>
    </row>
    <row r="14" spans="1:3" x14ac:dyDescent="0.2">
      <c r="A14" s="33" t="s">
        <v>66</v>
      </c>
      <c r="B14" s="27">
        <v>0</v>
      </c>
      <c r="C14" s="27">
        <v>45000</v>
      </c>
    </row>
    <row r="15" spans="1:3" x14ac:dyDescent="0.2">
      <c r="A15" s="20" t="s">
        <v>41</v>
      </c>
      <c r="B15" s="27">
        <v>7500</v>
      </c>
      <c r="C15" s="27">
        <v>37500</v>
      </c>
    </row>
    <row r="16" spans="1:3" x14ac:dyDescent="0.2">
      <c r="A16" s="21" t="s">
        <v>78</v>
      </c>
      <c r="B16" s="27">
        <v>0</v>
      </c>
      <c r="C16" s="27">
        <v>105000</v>
      </c>
    </row>
    <row r="17" spans="1:3" x14ac:dyDescent="0.2">
      <c r="A17" s="21"/>
      <c r="B17" s="21"/>
      <c r="C17" s="21"/>
    </row>
    <row r="18" spans="1:3" x14ac:dyDescent="0.2">
      <c r="A18" s="21" t="s">
        <v>68</v>
      </c>
      <c r="B18" s="20"/>
      <c r="C18" s="44">
        <v>225000</v>
      </c>
    </row>
    <row r="19" spans="1:3" x14ac:dyDescent="0.2">
      <c r="A19" s="21" t="s">
        <v>69</v>
      </c>
      <c r="B19" s="20"/>
      <c r="C19" s="27">
        <v>120000</v>
      </c>
    </row>
    <row r="20" spans="1:3" x14ac:dyDescent="0.2">
      <c r="A20" s="21" t="s">
        <v>79</v>
      </c>
      <c r="B20" s="20"/>
      <c r="C20" s="27">
        <v>105000</v>
      </c>
    </row>
    <row r="21" spans="1:3" x14ac:dyDescent="0.2">
      <c r="A21" s="21" t="s">
        <v>80</v>
      </c>
      <c r="B21" s="20"/>
      <c r="C21" s="27">
        <v>35000</v>
      </c>
    </row>
    <row r="22" spans="1:3" x14ac:dyDescent="0.2">
      <c r="A22" s="21" t="s">
        <v>81</v>
      </c>
      <c r="B22" s="20"/>
      <c r="C22" s="27">
        <v>3000</v>
      </c>
    </row>
    <row r="23" spans="1:3" x14ac:dyDescent="0.2">
      <c r="A23" s="20"/>
      <c r="B23" s="20"/>
      <c r="C23" s="20"/>
    </row>
    <row r="24" spans="1:3" x14ac:dyDescent="0.2">
      <c r="A24" s="18" t="s">
        <v>50</v>
      </c>
      <c r="B24" s="41"/>
      <c r="C24" s="41"/>
    </row>
    <row r="25" spans="1:3" x14ac:dyDescent="0.2">
      <c r="A25" s="22" t="s">
        <v>82</v>
      </c>
      <c r="B25" s="66">
        <v>58900</v>
      </c>
      <c r="C25" s="41"/>
    </row>
    <row r="26" spans="1:3" x14ac:dyDescent="0.2">
      <c r="A26" s="22" t="s">
        <v>83</v>
      </c>
      <c r="B26" s="67">
        <v>0.3029</v>
      </c>
      <c r="C26" s="41"/>
    </row>
  </sheetData>
  <phoneticPr fontId="0" type="noConversion"/>
  <printOptions horizontalCentere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Problem 1</vt:lpstr>
      <vt:lpstr>Given data for Problem 1</vt:lpstr>
      <vt:lpstr>Problem 2</vt:lpstr>
      <vt:lpstr>Given data for Problem 2</vt:lpstr>
      <vt:lpstr>'Problem 1'!Print_Titles</vt:lpstr>
      <vt:lpstr>'Problem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2003-12-09T20:46:16Z</cp:lastPrinted>
  <dcterms:created xsi:type="dcterms:W3CDTF">2001-03-19T16:00:32Z</dcterms:created>
  <dcterms:modified xsi:type="dcterms:W3CDTF">2017-08-23T06:52:19Z</dcterms:modified>
</cp:coreProperties>
</file>