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320" yWindow="0" windowWidth="25280" windowHeight="14480" tabRatio="500"/>
  </bookViews>
  <sheets>
    <sheet name="Statistical Inference 0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B71" i="1" l="1"/>
  <c r="B74" i="1"/>
  <c r="B75" i="1"/>
  <c r="D71" i="1"/>
  <c r="D74" i="1"/>
  <c r="D75" i="1"/>
  <c r="E75" i="1"/>
  <c r="D62" i="1"/>
  <c r="B62" i="1"/>
  <c r="B65" i="1"/>
  <c r="B66" i="1"/>
  <c r="D65" i="1"/>
  <c r="D66" i="1"/>
  <c r="E66" i="1"/>
  <c r="B53" i="1"/>
  <c r="B56" i="1"/>
  <c r="B57" i="1"/>
  <c r="D53" i="1"/>
  <c r="D56" i="1"/>
  <c r="D57" i="1"/>
  <c r="E57" i="1"/>
  <c r="D46" i="1"/>
  <c r="D47" i="1"/>
  <c r="B46" i="1"/>
  <c r="B47" i="1"/>
  <c r="E47" i="1"/>
  <c r="B38" i="1"/>
  <c r="B39" i="1"/>
  <c r="B30" i="1"/>
  <c r="B31" i="1"/>
  <c r="C31" i="1"/>
  <c r="B85" i="1"/>
  <c r="B93" i="1"/>
  <c r="D85" i="1"/>
  <c r="B20" i="1"/>
  <c r="B21" i="1"/>
  <c r="B22" i="1"/>
  <c r="B12" i="1"/>
  <c r="B13" i="1"/>
  <c r="C6" i="1"/>
  <c r="C7" i="1"/>
  <c r="B6" i="1"/>
  <c r="B7" i="1"/>
  <c r="D7" i="1"/>
  <c r="B96" i="1"/>
  <c r="B97" i="1"/>
  <c r="C97" i="1"/>
  <c r="D87" i="1"/>
  <c r="B87" i="1"/>
  <c r="B88" i="1"/>
  <c r="D88" i="1"/>
  <c r="B89" i="1"/>
  <c r="D89" i="1"/>
  <c r="E89" i="1"/>
</calcChain>
</file>

<file path=xl/sharedStrings.xml><?xml version="1.0" encoding="utf-8"?>
<sst xmlns="http://schemas.openxmlformats.org/spreadsheetml/2006/main" count="115" uniqueCount="31">
  <si>
    <t>std</t>
  </si>
  <si>
    <t>mu</t>
  </si>
  <si>
    <t>x</t>
  </si>
  <si>
    <t>z</t>
  </si>
  <si>
    <t>normsdist</t>
  </si>
  <si>
    <t>new x</t>
  </si>
  <si>
    <t>normsinv</t>
  </si>
  <si>
    <t>probability</t>
  </si>
  <si>
    <t>question 1</t>
  </si>
  <si>
    <t>a.</t>
  </si>
  <si>
    <t>b.</t>
  </si>
  <si>
    <t>c.</t>
  </si>
  <si>
    <t>question 2</t>
  </si>
  <si>
    <t>question 3</t>
  </si>
  <si>
    <t>question 4</t>
  </si>
  <si>
    <t>std/sqrt(100)</t>
  </si>
  <si>
    <t>std/sqrt(30)</t>
  </si>
  <si>
    <t>std/sqrt(50)</t>
  </si>
  <si>
    <t>There is 65.52% probability that a household watches between 5 and 10 hours of television a day</t>
  </si>
  <si>
    <t>A household must have 13.05 hrs a day to be in top 3%</t>
  </si>
  <si>
    <t>There is 98.38% probability that a household watches more than 3 hours of television a day</t>
  </si>
  <si>
    <t>There is 2.28% probability that a randomly selected person sleeps more than 8 hours</t>
  </si>
  <si>
    <t>There is a 9.12% probability that a randomly selected person sleeps 6 hours or less</t>
  </si>
  <si>
    <t xml:space="preserve">36.93% population gets between 7 and 9 hours of sleep </t>
  </si>
  <si>
    <t>61.91% probability that a random sample of 30 H&amp;R block retail customers will have a mean price within $8 of population mean</t>
  </si>
  <si>
    <t>74.21% probability that a random sample of 50 H&amp;R block retail customers will have a mean price within $8 of population mean</t>
  </si>
  <si>
    <t>89.04% probability that a random sample of 100 H&amp;R block retail customers will have a mean price within $8 of population mean</t>
  </si>
  <si>
    <t>d. None of the above sample sizes can be recommended for atleast 95% probability that sample mean will be within $8 of population mean.</t>
  </si>
  <si>
    <t>With sample size of 100, the sampling distribution of mean can be approximated to a normal distribution</t>
  </si>
  <si>
    <t>57.62% probability that the sample mean will be within $200 of population mean</t>
  </si>
  <si>
    <t>Probability is approximately 0. It is highly unlikely that a sample mean will be &gt; 9000. The survey research firm should be questioned in this case about their sampling procedures. Their sampling may not have been random.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</si>
</sst>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1" xfId="0" applyFont="1" applyFill="1" applyBorder="1"/>
    <xf numFmtId="0" fontId="3" fillId="3" borderId="0" xfId="0" applyFont="1" applyFill="1"/>
    <xf numFmtId="0" fontId="0" fillId="2" borderId="0" xfId="0" applyFont="1" applyFill="1" applyBorder="1"/>
    <xf numFmtId="0" fontId="3" fillId="3" borderId="0" xfId="0" applyFont="1" applyFill="1" applyBorder="1"/>
    <xf numFmtId="0" fontId="4" fillId="4" borderId="0" xfId="0" applyFont="1" applyFill="1"/>
    <xf numFmtId="0" fontId="4" fillId="5" borderId="0" xfId="0" applyFont="1" applyFill="1"/>
    <xf numFmtId="0" fontId="5" fillId="4" borderId="1" xfId="0" applyFont="1" applyFill="1" applyBorder="1"/>
    <xf numFmtId="0" fontId="3" fillId="2" borderId="0" xfId="0" applyFont="1" applyFill="1" applyBorder="1"/>
    <xf numFmtId="0" fontId="5" fillId="4" borderId="0" xfId="0" applyFont="1" applyFill="1" applyBorder="1"/>
    <xf numFmtId="10" fontId="4" fillId="4" borderId="0" xfId="0" applyNumberFormat="1" applyFont="1" applyFill="1" applyAlignment="1">
      <alignment horizontal="left" vertical="top"/>
    </xf>
    <xf numFmtId="0" fontId="0" fillId="3" borderId="0" xfId="0" applyFill="1" applyAlignment="1">
      <alignment wrapText="1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78" workbookViewId="0">
      <selection activeCell="D88" sqref="D88"/>
    </sheetView>
  </sheetViews>
  <sheetFormatPr baseColWidth="10" defaultRowHeight="15" x14ac:dyDescent="0"/>
  <cols>
    <col min="1" max="1" width="14.6640625" style="2" customWidth="1"/>
    <col min="2" max="5" width="10.83203125" style="2"/>
  </cols>
  <sheetData>
    <row r="1" spans="1:4">
      <c r="A1" s="4" t="s">
        <v>8</v>
      </c>
    </row>
    <row r="2" spans="1:4">
      <c r="A2" s="4" t="s">
        <v>9</v>
      </c>
    </row>
    <row r="3" spans="1:4">
      <c r="A3" s="1" t="s">
        <v>0</v>
      </c>
      <c r="B3" s="1">
        <v>2.5</v>
      </c>
      <c r="C3" s="1">
        <v>2.5</v>
      </c>
      <c r="D3" s="1"/>
    </row>
    <row r="4" spans="1:4">
      <c r="A4" s="1" t="s">
        <v>1</v>
      </c>
      <c r="B4" s="1">
        <v>8.35</v>
      </c>
      <c r="C4" s="1">
        <v>8.35</v>
      </c>
      <c r="D4" s="1"/>
    </row>
    <row r="5" spans="1:4">
      <c r="A5" s="1" t="s">
        <v>2</v>
      </c>
      <c r="B5" s="1">
        <v>5</v>
      </c>
      <c r="C5" s="1">
        <v>10</v>
      </c>
      <c r="D5" s="1"/>
    </row>
    <row r="6" spans="1:4" ht="16" thickBot="1">
      <c r="A6" s="1" t="s">
        <v>3</v>
      </c>
      <c r="B6" s="1">
        <f>(B5-B4)/B3</f>
        <v>-1.3399999999999999</v>
      </c>
      <c r="C6" s="1">
        <f>(C5-C4)/C3</f>
        <v>0.66000000000000014</v>
      </c>
      <c r="D6" s="1"/>
    </row>
    <row r="7" spans="1:4" ht="16" thickBot="1">
      <c r="A7" s="1" t="s">
        <v>4</v>
      </c>
      <c r="B7" s="1">
        <f>NORMSDIST(B6)</f>
        <v>9.0122672464452477E-2</v>
      </c>
      <c r="C7" s="1">
        <f>NORMSDIST(C6)</f>
        <v>0.74537308532866398</v>
      </c>
      <c r="D7" s="3">
        <f>C7-B7</f>
        <v>0.65525041286421148</v>
      </c>
    </row>
    <row r="8" spans="1:4">
      <c r="A8" s="1" t="s">
        <v>18</v>
      </c>
      <c r="B8" s="1"/>
      <c r="C8" s="1"/>
      <c r="D8" s="10"/>
    </row>
    <row r="9" spans="1:4">
      <c r="A9" s="1"/>
      <c r="B9" s="1"/>
      <c r="C9" s="1"/>
      <c r="D9" s="10"/>
    </row>
    <row r="10" spans="1:4">
      <c r="A10" s="4" t="s">
        <v>10</v>
      </c>
    </row>
    <row r="11" spans="1:4">
      <c r="A11" s="1" t="s">
        <v>7</v>
      </c>
      <c r="B11" s="1">
        <v>0.97</v>
      </c>
    </row>
    <row r="12" spans="1:4" ht="16" thickBot="1">
      <c r="A12" s="1" t="s">
        <v>6</v>
      </c>
      <c r="B12" s="1">
        <f>NORMSINV(0.97)</f>
        <v>1.8807936081512504</v>
      </c>
    </row>
    <row r="13" spans="1:4" ht="16" thickBot="1">
      <c r="A13" s="1" t="s">
        <v>5</v>
      </c>
      <c r="B13" s="3">
        <f>B12*B3+B4</f>
        <v>13.051984020378125</v>
      </c>
    </row>
    <row r="14" spans="1:4">
      <c r="A14" s="1" t="s">
        <v>19</v>
      </c>
      <c r="B14" s="10"/>
    </row>
    <row r="15" spans="1:4">
      <c r="A15" s="1"/>
      <c r="B15" s="10"/>
    </row>
    <row r="16" spans="1:4">
      <c r="A16" s="4" t="s">
        <v>11</v>
      </c>
    </row>
    <row r="17" spans="1:3">
      <c r="A17" s="1" t="s">
        <v>0</v>
      </c>
      <c r="B17" s="1">
        <v>2.5</v>
      </c>
    </row>
    <row r="18" spans="1:3">
      <c r="A18" s="1" t="s">
        <v>1</v>
      </c>
      <c r="B18" s="1">
        <v>8.35</v>
      </c>
    </row>
    <row r="19" spans="1:3">
      <c r="A19" s="1" t="s">
        <v>2</v>
      </c>
      <c r="B19" s="1">
        <v>3</v>
      </c>
    </row>
    <row r="20" spans="1:3">
      <c r="A20" s="1" t="s">
        <v>3</v>
      </c>
      <c r="B20" s="1">
        <f>(B19-B18)/B17</f>
        <v>-2.1399999999999997</v>
      </c>
    </row>
    <row r="21" spans="1:3" ht="16" thickBot="1">
      <c r="A21" s="1" t="s">
        <v>4</v>
      </c>
      <c r="B21" s="1">
        <f>NORMSDIST(B20)</f>
        <v>1.6177383372166104E-2</v>
      </c>
    </row>
    <row r="22" spans="1:3" ht="16" thickBot="1">
      <c r="A22" s="1" t="s">
        <v>7</v>
      </c>
      <c r="B22" s="3">
        <f>1-B21</f>
        <v>0.98382261662783388</v>
      </c>
    </row>
    <row r="23" spans="1:3">
      <c r="A23" s="1" t="s">
        <v>20</v>
      </c>
      <c r="B23" s="10"/>
    </row>
    <row r="24" spans="1:3">
      <c r="B24" s="6"/>
    </row>
    <row r="25" spans="1:3">
      <c r="A25" s="4" t="s">
        <v>12</v>
      </c>
    </row>
    <row r="26" spans="1:3">
      <c r="A26" s="4" t="s">
        <v>9</v>
      </c>
    </row>
    <row r="27" spans="1:3">
      <c r="A27" s="1" t="s">
        <v>1</v>
      </c>
      <c r="B27" s="1">
        <v>6.8</v>
      </c>
    </row>
    <row r="28" spans="1:3">
      <c r="A28" s="1" t="s">
        <v>0</v>
      </c>
      <c r="B28" s="1">
        <v>0.6</v>
      </c>
    </row>
    <row r="29" spans="1:3">
      <c r="A29" s="1" t="s">
        <v>2</v>
      </c>
      <c r="B29" s="1">
        <v>8</v>
      </c>
    </row>
    <row r="30" spans="1:3" ht="16" thickBot="1">
      <c r="A30" s="1" t="s">
        <v>3</v>
      </c>
      <c r="B30" s="1">
        <f>(B29-B27)/B28</f>
        <v>2.0000000000000004</v>
      </c>
    </row>
    <row r="31" spans="1:3" ht="16" thickBot="1">
      <c r="A31" s="1" t="s">
        <v>4</v>
      </c>
      <c r="B31" s="1">
        <f>NORMSDIST(B30)</f>
        <v>0.97724986805182079</v>
      </c>
      <c r="C31" s="3">
        <f>1-B31</f>
        <v>2.2750131948179209E-2</v>
      </c>
    </row>
    <row r="32" spans="1:3">
      <c r="A32" s="1" t="s">
        <v>21</v>
      </c>
      <c r="B32" s="1"/>
      <c r="C32" s="10"/>
    </row>
    <row r="33" spans="1:5">
      <c r="A33" s="1"/>
      <c r="B33" s="1"/>
      <c r="C33" s="10"/>
    </row>
    <row r="34" spans="1:5">
      <c r="A34" s="4" t="s">
        <v>10</v>
      </c>
    </row>
    <row r="35" spans="1:5">
      <c r="A35" s="1" t="s">
        <v>1</v>
      </c>
      <c r="B35" s="1">
        <v>6.8</v>
      </c>
    </row>
    <row r="36" spans="1:5">
      <c r="A36" s="1" t="s">
        <v>0</v>
      </c>
      <c r="B36" s="1">
        <v>0.6</v>
      </c>
    </row>
    <row r="37" spans="1:5">
      <c r="A37" s="1" t="s">
        <v>2</v>
      </c>
      <c r="B37" s="1">
        <v>6</v>
      </c>
    </row>
    <row r="38" spans="1:5" ht="16" thickBot="1">
      <c r="A38" s="1" t="s">
        <v>3</v>
      </c>
      <c r="B38" s="1">
        <f>(B37-B35)/B36</f>
        <v>-1.333333333333333</v>
      </c>
    </row>
    <row r="39" spans="1:5" ht="16" thickBot="1">
      <c r="A39" s="1" t="s">
        <v>4</v>
      </c>
      <c r="B39" s="3">
        <f>NORMSDIST(B38)</f>
        <v>9.1211219725867904E-2</v>
      </c>
    </row>
    <row r="40" spans="1:5">
      <c r="A40" s="1" t="s">
        <v>22</v>
      </c>
      <c r="B40" s="10"/>
    </row>
    <row r="41" spans="1:5">
      <c r="A41" s="1"/>
      <c r="B41" s="10"/>
    </row>
    <row r="42" spans="1:5">
      <c r="A42" s="4" t="s">
        <v>11</v>
      </c>
    </row>
    <row r="43" spans="1:5">
      <c r="A43" s="1" t="s">
        <v>1</v>
      </c>
      <c r="B43" s="1">
        <v>6.8</v>
      </c>
      <c r="C43" s="1" t="s">
        <v>1</v>
      </c>
      <c r="D43" s="1">
        <v>6.8</v>
      </c>
    </row>
    <row r="44" spans="1:5">
      <c r="A44" s="1" t="s">
        <v>0</v>
      </c>
      <c r="B44" s="1">
        <v>0.6</v>
      </c>
      <c r="C44" s="1" t="s">
        <v>0</v>
      </c>
      <c r="D44" s="1">
        <v>0.6</v>
      </c>
    </row>
    <row r="45" spans="1:5">
      <c r="A45" s="1" t="s">
        <v>2</v>
      </c>
      <c r="B45" s="1">
        <v>7</v>
      </c>
      <c r="C45" s="1" t="s">
        <v>2</v>
      </c>
      <c r="D45" s="1">
        <v>9</v>
      </c>
    </row>
    <row r="46" spans="1:5" ht="16" thickBot="1">
      <c r="A46" s="1" t="s">
        <v>3</v>
      </c>
      <c r="B46" s="1">
        <f>(B45-B43)/B44</f>
        <v>0.33333333333333365</v>
      </c>
      <c r="C46" s="1" t="s">
        <v>3</v>
      </c>
      <c r="D46" s="1">
        <f>(D45-D43)/D44</f>
        <v>3.666666666666667</v>
      </c>
    </row>
    <row r="47" spans="1:5" ht="16" thickBot="1">
      <c r="A47" s="1" t="s">
        <v>4</v>
      </c>
      <c r="B47" s="5">
        <f>NORMSDIST(B46)</f>
        <v>0.63055865981823656</v>
      </c>
      <c r="C47" s="1" t="s">
        <v>4</v>
      </c>
      <c r="D47" s="5">
        <f>NORMSDIST(D46)</f>
        <v>0.99987713361003483</v>
      </c>
      <c r="E47" s="3">
        <f>D47-B47</f>
        <v>0.36931847379179827</v>
      </c>
    </row>
    <row r="48" spans="1:5">
      <c r="A48" s="1" t="s">
        <v>23</v>
      </c>
      <c r="B48" s="5"/>
      <c r="C48" s="1"/>
      <c r="D48" s="5"/>
      <c r="E48" s="10"/>
    </row>
    <row r="50" spans="1:5">
      <c r="A50" s="4" t="s">
        <v>13</v>
      </c>
    </row>
    <row r="51" spans="1:5">
      <c r="A51" s="4" t="s">
        <v>9</v>
      </c>
    </row>
    <row r="52" spans="1:5">
      <c r="A52" s="1" t="s">
        <v>0</v>
      </c>
      <c r="B52" s="1">
        <v>50</v>
      </c>
      <c r="C52" s="1" t="s">
        <v>0</v>
      </c>
      <c r="D52" s="1">
        <v>50</v>
      </c>
    </row>
    <row r="53" spans="1:5">
      <c r="A53" s="1" t="s">
        <v>16</v>
      </c>
      <c r="B53" s="1">
        <f>B52/SQRT(30)</f>
        <v>9.1287092917527684</v>
      </c>
      <c r="C53" s="1" t="s">
        <v>16</v>
      </c>
      <c r="D53" s="1">
        <f>D52/SQRT(30)</f>
        <v>9.1287092917527684</v>
      </c>
    </row>
    <row r="54" spans="1:5">
      <c r="A54" s="1" t="s">
        <v>1</v>
      </c>
      <c r="B54" s="1">
        <v>183</v>
      </c>
      <c r="C54" s="1" t="s">
        <v>1</v>
      </c>
      <c r="D54" s="1">
        <v>183</v>
      </c>
    </row>
    <row r="55" spans="1:5">
      <c r="A55" s="1" t="s">
        <v>2</v>
      </c>
      <c r="B55" s="1">
        <v>191</v>
      </c>
      <c r="C55" s="1" t="s">
        <v>2</v>
      </c>
      <c r="D55" s="1">
        <v>175</v>
      </c>
    </row>
    <row r="56" spans="1:5" ht="16" thickBot="1">
      <c r="A56" s="1" t="s">
        <v>3</v>
      </c>
      <c r="B56" s="1">
        <f>(B55-B54)/B53</f>
        <v>0.87635609200826581</v>
      </c>
      <c r="C56" s="1" t="s">
        <v>3</v>
      </c>
      <c r="D56" s="1">
        <f>(D55-D54)/D53</f>
        <v>-0.87635609200826581</v>
      </c>
    </row>
    <row r="57" spans="1:5" ht="16" thickBot="1">
      <c r="A57" s="1" t="s">
        <v>4</v>
      </c>
      <c r="B57" s="1">
        <f>NORMSDIST(B56)</f>
        <v>0.80958175984664393</v>
      </c>
      <c r="C57" s="1" t="s">
        <v>4</v>
      </c>
      <c r="D57" s="1">
        <f>NORMSDIST(D56)</f>
        <v>0.19041824015335601</v>
      </c>
      <c r="E57" s="3">
        <f>B57-D57</f>
        <v>0.61916351969328787</v>
      </c>
    </row>
    <row r="58" spans="1:5">
      <c r="A58" s="1" t="s">
        <v>24</v>
      </c>
      <c r="B58" s="1"/>
      <c r="C58" s="1"/>
      <c r="D58" s="1"/>
      <c r="E58" s="10"/>
    </row>
    <row r="59" spans="1:5">
      <c r="A59" s="1"/>
      <c r="B59" s="1"/>
      <c r="C59" s="1"/>
      <c r="D59" s="1"/>
      <c r="E59" s="10"/>
    </row>
    <row r="60" spans="1:5">
      <c r="A60" s="4" t="s">
        <v>10</v>
      </c>
    </row>
    <row r="61" spans="1:5">
      <c r="A61" s="1" t="s">
        <v>0</v>
      </c>
      <c r="B61" s="1">
        <v>50</v>
      </c>
      <c r="C61" s="1" t="s">
        <v>0</v>
      </c>
      <c r="D61" s="1">
        <v>50</v>
      </c>
    </row>
    <row r="62" spans="1:5">
      <c r="A62" s="1" t="s">
        <v>17</v>
      </c>
      <c r="B62" s="1">
        <f>B61/SQRT(50)</f>
        <v>7.0710678118654746</v>
      </c>
      <c r="C62" s="1" t="s">
        <v>17</v>
      </c>
      <c r="D62" s="1">
        <f>D61/SQRT(50)</f>
        <v>7.0710678118654746</v>
      </c>
    </row>
    <row r="63" spans="1:5">
      <c r="A63" s="1" t="s">
        <v>1</v>
      </c>
      <c r="B63" s="1">
        <v>183</v>
      </c>
      <c r="C63" s="1" t="s">
        <v>1</v>
      </c>
      <c r="D63" s="1">
        <v>183</v>
      </c>
    </row>
    <row r="64" spans="1:5">
      <c r="A64" s="1" t="s">
        <v>2</v>
      </c>
      <c r="B64" s="1">
        <v>191</v>
      </c>
      <c r="C64" s="1" t="s">
        <v>2</v>
      </c>
      <c r="D64" s="1">
        <v>175</v>
      </c>
    </row>
    <row r="65" spans="1:5" ht="16" thickBot="1">
      <c r="A65" s="1" t="s">
        <v>3</v>
      </c>
      <c r="B65" s="1">
        <f>(B64-B63)/B62</f>
        <v>1.1313708498984762</v>
      </c>
      <c r="C65" s="1" t="s">
        <v>3</v>
      </c>
      <c r="D65" s="1">
        <f>(D64-D63)/D62</f>
        <v>-1.1313708498984762</v>
      </c>
    </row>
    <row r="66" spans="1:5" ht="16" thickBot="1">
      <c r="A66" s="1" t="s">
        <v>4</v>
      </c>
      <c r="B66" s="1">
        <f>NORMSDIST(B65)</f>
        <v>0.87105048235383031</v>
      </c>
      <c r="C66" s="1" t="s">
        <v>4</v>
      </c>
      <c r="D66" s="1">
        <f>NORMSDIST(D65)</f>
        <v>0.12894951764616971</v>
      </c>
      <c r="E66" s="3">
        <f>B66-D66</f>
        <v>0.74210096470766063</v>
      </c>
    </row>
    <row r="67" spans="1:5">
      <c r="A67" s="1" t="s">
        <v>25</v>
      </c>
      <c r="B67" s="1"/>
      <c r="C67" s="1"/>
      <c r="D67" s="1"/>
      <c r="E67" s="10"/>
    </row>
    <row r="68" spans="1:5">
      <c r="A68" s="1"/>
      <c r="B68" s="1"/>
      <c r="C68" s="1"/>
      <c r="D68" s="1"/>
      <c r="E68" s="10"/>
    </row>
    <row r="69" spans="1:5">
      <c r="A69" s="4" t="s">
        <v>11</v>
      </c>
    </row>
    <row r="70" spans="1:5">
      <c r="A70" s="7" t="s">
        <v>0</v>
      </c>
      <c r="B70" s="7">
        <v>50</v>
      </c>
      <c r="C70" s="7" t="s">
        <v>0</v>
      </c>
      <c r="D70" s="7">
        <v>50</v>
      </c>
      <c r="E70" s="8"/>
    </row>
    <row r="71" spans="1:5">
      <c r="A71" s="7" t="s">
        <v>15</v>
      </c>
      <c r="B71" s="1">
        <f>B70/SQRT(100)</f>
        <v>5</v>
      </c>
      <c r="C71" s="7" t="s">
        <v>15</v>
      </c>
      <c r="D71" s="1">
        <f>D70/SQRT(100)</f>
        <v>5</v>
      </c>
      <c r="E71" s="8"/>
    </row>
    <row r="72" spans="1:5">
      <c r="A72" s="7" t="s">
        <v>1</v>
      </c>
      <c r="B72" s="7">
        <v>183</v>
      </c>
      <c r="C72" s="7" t="s">
        <v>1</v>
      </c>
      <c r="D72" s="7">
        <v>183</v>
      </c>
      <c r="E72" s="8"/>
    </row>
    <row r="73" spans="1:5">
      <c r="A73" s="7" t="s">
        <v>2</v>
      </c>
      <c r="B73" s="7">
        <v>191</v>
      </c>
      <c r="C73" s="7" t="s">
        <v>2</v>
      </c>
      <c r="D73" s="7">
        <v>175</v>
      </c>
      <c r="E73" s="8"/>
    </row>
    <row r="74" spans="1:5" ht="16" thickBot="1">
      <c r="A74" s="7" t="s">
        <v>3</v>
      </c>
      <c r="B74" s="1">
        <f>(B73-B72)/B71</f>
        <v>1.6</v>
      </c>
      <c r="C74" s="7" t="s">
        <v>3</v>
      </c>
      <c r="D74" s="1">
        <f>(D73-D72)/D71</f>
        <v>-1.6</v>
      </c>
      <c r="E74" s="8"/>
    </row>
    <row r="75" spans="1:5" ht="16" thickBot="1">
      <c r="A75" s="7" t="s">
        <v>4</v>
      </c>
      <c r="B75" s="1">
        <f>NORMSDIST(B74)</f>
        <v>0.94520070830044201</v>
      </c>
      <c r="C75" s="7" t="s">
        <v>4</v>
      </c>
      <c r="D75" s="1">
        <f>NORMSDIST(D74)</f>
        <v>5.4799291699557967E-2</v>
      </c>
      <c r="E75" s="9">
        <f>B75-D75</f>
        <v>0.89040141660088401</v>
      </c>
    </row>
    <row r="76" spans="1:5">
      <c r="A76" s="12" t="s">
        <v>26</v>
      </c>
      <c r="B76" s="1"/>
      <c r="C76" s="7"/>
      <c r="D76" s="1"/>
      <c r="E76" s="11"/>
    </row>
    <row r="77" spans="1:5">
      <c r="A77" s="7"/>
      <c r="B77" s="1"/>
      <c r="C77" s="7"/>
      <c r="D77" s="1"/>
      <c r="E77" s="11"/>
    </row>
    <row r="78" spans="1:5">
      <c r="A78" s="4" t="s">
        <v>27</v>
      </c>
    </row>
    <row r="80" spans="1:5">
      <c r="A80" s="4" t="s">
        <v>14</v>
      </c>
    </row>
    <row r="81" spans="1:5">
      <c r="A81" s="4" t="s">
        <v>9</v>
      </c>
    </row>
    <row r="82" spans="1:5">
      <c r="A82" s="4" t="s">
        <v>28</v>
      </c>
    </row>
    <row r="83" spans="1:5">
      <c r="A83" s="4" t="s">
        <v>10</v>
      </c>
    </row>
    <row r="84" spans="1:5">
      <c r="A84" s="1" t="s">
        <v>0</v>
      </c>
      <c r="B84" s="1">
        <v>2500</v>
      </c>
    </row>
    <row r="85" spans="1:5">
      <c r="A85" s="1" t="s">
        <v>15</v>
      </c>
      <c r="B85" s="1">
        <f>B84/SQRT(100)</f>
        <v>250</v>
      </c>
      <c r="C85" s="1" t="s">
        <v>15</v>
      </c>
      <c r="D85" s="1">
        <f>B85</f>
        <v>250</v>
      </c>
    </row>
    <row r="86" spans="1:5">
      <c r="A86" s="1" t="s">
        <v>1</v>
      </c>
      <c r="B86" s="1">
        <v>8086</v>
      </c>
      <c r="C86" s="1" t="s">
        <v>1</v>
      </c>
      <c r="D86" s="1">
        <v>8086</v>
      </c>
    </row>
    <row r="87" spans="1:5">
      <c r="A87" s="1" t="s">
        <v>2</v>
      </c>
      <c r="B87" s="1">
        <f>B86+200</f>
        <v>8286</v>
      </c>
      <c r="C87" s="1" t="s">
        <v>2</v>
      </c>
      <c r="D87" s="1">
        <f>D86-200</f>
        <v>7886</v>
      </c>
    </row>
    <row r="88" spans="1:5" ht="16" thickBot="1">
      <c r="A88" s="1" t="s">
        <v>3</v>
      </c>
      <c r="B88" s="1">
        <f>(B87-B86)/B85</f>
        <v>0.8</v>
      </c>
      <c r="C88" s="1" t="s">
        <v>3</v>
      </c>
      <c r="D88" s="1">
        <f>(D87-D86)/D85</f>
        <v>-0.8</v>
      </c>
    </row>
    <row r="89" spans="1:5" ht="16" thickBot="1">
      <c r="A89" s="1" t="s">
        <v>4</v>
      </c>
      <c r="B89" s="1">
        <f>NORMSDIST(B88)</f>
        <v>0.78814460141660336</v>
      </c>
      <c r="C89" s="1" t="s">
        <v>4</v>
      </c>
      <c r="D89" s="1">
        <f>NORMSDIST(D88)</f>
        <v>0.21185539858339661</v>
      </c>
      <c r="E89" s="3">
        <f>B89-D89</f>
        <v>0.57628920283320673</v>
      </c>
    </row>
    <row r="90" spans="1:5">
      <c r="A90" s="1" t="s">
        <v>29</v>
      </c>
      <c r="B90" s="1"/>
      <c r="C90" s="1"/>
      <c r="D90" s="1"/>
      <c r="E90" s="10"/>
    </row>
    <row r="91" spans="1:5">
      <c r="A91" s="1"/>
      <c r="B91" s="1"/>
      <c r="C91" s="1"/>
      <c r="D91" s="1"/>
      <c r="E91" s="10"/>
    </row>
    <row r="92" spans="1:5">
      <c r="A92" s="4" t="s">
        <v>11</v>
      </c>
    </row>
    <row r="93" spans="1:5">
      <c r="A93" s="1" t="s">
        <v>15</v>
      </c>
      <c r="B93" s="1">
        <f>B85</f>
        <v>250</v>
      </c>
    </row>
    <row r="94" spans="1:5">
      <c r="A94" s="1" t="s">
        <v>1</v>
      </c>
      <c r="B94" s="1">
        <v>8086</v>
      </c>
    </row>
    <row r="95" spans="1:5">
      <c r="A95" s="1" t="s">
        <v>2</v>
      </c>
      <c r="B95" s="1">
        <v>9000</v>
      </c>
    </row>
    <row r="96" spans="1:5" ht="16" thickBot="1">
      <c r="A96" s="1" t="s">
        <v>3</v>
      </c>
      <c r="B96" s="1">
        <f>(B95-B94)/B93</f>
        <v>3.6560000000000001</v>
      </c>
    </row>
    <row r="97" spans="1:3" ht="16" thickBot="1">
      <c r="A97" s="1" t="s">
        <v>4</v>
      </c>
      <c r="B97" s="1">
        <f>NORMSDIST(B96)</f>
        <v>0.99987190932328884</v>
      </c>
      <c r="C97" s="3">
        <f>1-B97</f>
        <v>1.280906767111567E-4</v>
      </c>
    </row>
    <row r="98" spans="1:3" ht="240">
      <c r="A98" s="13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 Inference 01</vt:lpstr>
    </vt:vector>
  </TitlesOfParts>
  <Company>Stevens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Mehrnoosh Oghbaie</dc:creator>
  <cp:lastModifiedBy>Mehrnoosh Oghbaie</cp:lastModifiedBy>
  <dcterms:created xsi:type="dcterms:W3CDTF">2016-09-13T20:04:33Z</dcterms:created>
  <dcterms:modified xsi:type="dcterms:W3CDTF">2016-09-16T18:00:07Z</dcterms:modified>
</cp:coreProperties>
</file>