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ina\Desktop\MAGISTERKA\praca_magisterska\"/>
    </mc:Choice>
  </mc:AlternateContent>
  <xr:revisionPtr revIDLastSave="0" documentId="13_ncr:1_{6A87015B-AE60-4D05-A63E-AE8652CA037B}" xr6:coauthVersionLast="47" xr6:coauthVersionMax="47" xr10:uidLastSave="{00000000-0000-0000-0000-000000000000}"/>
  <bookViews>
    <workbookView xWindow="0" yWindow="0" windowWidth="14400" windowHeight="17400" firstSheet="3" activeTab="3" xr2:uid="{6B9777E4-D6B0-46C7-88F2-024B1031AAFA}"/>
  </bookViews>
  <sheets>
    <sheet name="Optymalizacja D" sheetId="1" r:id="rId1"/>
    <sheet name="Stała D " sheetId="5" r:id="rId2"/>
    <sheet name="Optymalizacja 4h" sheetId="7" r:id="rId3"/>
    <sheet name="Stała 4h" sheetId="8" r:id="rId4"/>
    <sheet name="Optymalizacja 1H" sheetId="3" r:id="rId5"/>
    <sheet name="Stała 1h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8" l="1"/>
  <c r="R20" i="8"/>
  <c r="P20" i="8"/>
  <c r="Q20" i="9"/>
  <c r="R20" i="9"/>
  <c r="P20" i="9"/>
  <c r="Q19" i="9"/>
  <c r="R19" i="9"/>
  <c r="P19" i="9"/>
  <c r="Q24" i="1"/>
  <c r="Q22" i="1"/>
  <c r="Q20" i="1"/>
  <c r="Q19" i="1"/>
</calcChain>
</file>

<file path=xl/sharedStrings.xml><?xml version="1.0" encoding="utf-8"?>
<sst xmlns="http://schemas.openxmlformats.org/spreadsheetml/2006/main" count="62" uniqueCount="13">
  <si>
    <t>OSTRE</t>
  </si>
  <si>
    <t>ROZMYTE</t>
  </si>
  <si>
    <t>RSI</t>
  </si>
  <si>
    <t>%R</t>
  </si>
  <si>
    <t>MA</t>
  </si>
  <si>
    <t>MACD</t>
  </si>
  <si>
    <t>BB</t>
  </si>
  <si>
    <t>size</t>
  </si>
  <si>
    <t>sl</t>
  </si>
  <si>
    <t>tp</t>
  </si>
  <si>
    <t>S</t>
  </si>
  <si>
    <t>średnia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</si>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</sst>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10" Type="http://schemas.openxmlformats.org/officeDocument/2006/relationships/image" Target="../media/image42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10" Type="http://schemas.openxmlformats.org/officeDocument/2006/relationships/image" Target="../media/image5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5" Type="http://schemas.openxmlformats.org/officeDocument/2006/relationships/image" Target="../media/image57.png"/><Relationship Id="rId10" Type="http://schemas.openxmlformats.org/officeDocument/2006/relationships/image" Target="../media/image62.png"/><Relationship Id="rId4" Type="http://schemas.openxmlformats.org/officeDocument/2006/relationships/image" Target="../media/image56.png"/><Relationship Id="rId9" Type="http://schemas.openxmlformats.org/officeDocument/2006/relationships/image" Target="../media/image6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10" Type="http://schemas.openxmlformats.org/officeDocument/2006/relationships/image" Target="../media/image72.png"/><Relationship Id="rId4" Type="http://schemas.openxmlformats.org/officeDocument/2006/relationships/image" Target="../media/image66.png"/><Relationship Id="rId9" Type="http://schemas.openxmlformats.org/officeDocument/2006/relationships/image" Target="../media/image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457774</xdr:colOff>
      <xdr:row>41</xdr:row>
      <xdr:rowOff>48536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889990-892A-DBB6-0C5B-A5CB6A17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4950"/>
          <a:ext cx="4115374" cy="6525536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6</xdr:row>
      <xdr:rowOff>352425</xdr:rowOff>
    </xdr:from>
    <xdr:to>
      <xdr:col>13</xdr:col>
      <xdr:colOff>19580</xdr:colOff>
      <xdr:row>41</xdr:row>
      <xdr:rowOff>19958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CAF9E80-D8DB-0CD7-8B21-7D7F4C03C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3375" y="1495425"/>
          <a:ext cx="3801005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6</xdr:col>
      <xdr:colOff>67195</xdr:colOff>
      <xdr:row>76</xdr:row>
      <xdr:rowOff>105667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4701FA5-AF9E-F2D3-812E-2FB141E3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3724795" cy="6392167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43</xdr:row>
      <xdr:rowOff>0</xdr:rowOff>
    </xdr:from>
    <xdr:to>
      <xdr:col>12</xdr:col>
      <xdr:colOff>552961</xdr:colOff>
      <xdr:row>77</xdr:row>
      <xdr:rowOff>29483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68B1F8BB-039F-0901-0D6F-FC4C24B6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0050" y="8534400"/>
          <a:ext cx="3658111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77</xdr:row>
      <xdr:rowOff>276225</xdr:rowOff>
    </xdr:from>
    <xdr:to>
      <xdr:col>6</xdr:col>
      <xdr:colOff>67189</xdr:colOff>
      <xdr:row>111</xdr:row>
      <xdr:rowOff>38995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042BEEA-E518-0988-4104-A2E1BCF6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15287625"/>
          <a:ext cx="3686689" cy="641122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77</xdr:row>
      <xdr:rowOff>314325</xdr:rowOff>
    </xdr:from>
    <xdr:to>
      <xdr:col>13</xdr:col>
      <xdr:colOff>210082</xdr:colOff>
      <xdr:row>111</xdr:row>
      <xdr:rowOff>29463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ED0E46A-F07A-92E5-436A-FD9C2CE04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24350" y="15325725"/>
          <a:ext cx="3810532" cy="6363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266700</xdr:rowOff>
    </xdr:from>
    <xdr:to>
      <xdr:col>5</xdr:col>
      <xdr:colOff>562479</xdr:colOff>
      <xdr:row>146</xdr:row>
      <xdr:rowOff>115207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DFDB359-F80F-E582-75AF-B54DD084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117050"/>
          <a:ext cx="3610479" cy="649695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112</xdr:row>
      <xdr:rowOff>352425</xdr:rowOff>
    </xdr:from>
    <xdr:to>
      <xdr:col>13</xdr:col>
      <xdr:colOff>76708</xdr:colOff>
      <xdr:row>146</xdr:row>
      <xdr:rowOff>48510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19E3AA5-9B26-5562-5F44-C8E86D13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22202775"/>
          <a:ext cx="3639058" cy="634453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148</xdr:row>
      <xdr:rowOff>38100</xdr:rowOff>
    </xdr:from>
    <xdr:to>
      <xdr:col>6</xdr:col>
      <xdr:colOff>38603</xdr:colOff>
      <xdr:row>182</xdr:row>
      <xdr:rowOff>48530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26B133A4-2764-4306-806E-0F28F530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" y="29089350"/>
          <a:ext cx="3600953" cy="648743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148</xdr:row>
      <xdr:rowOff>0</xdr:rowOff>
    </xdr:from>
    <xdr:to>
      <xdr:col>13</xdr:col>
      <xdr:colOff>48132</xdr:colOff>
      <xdr:row>181</xdr:row>
      <xdr:rowOff>77088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BBD1FA42-9B81-9306-B65D-E2E8850C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43400" y="29051250"/>
          <a:ext cx="3629532" cy="6363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133350</xdr:rowOff>
    </xdr:from>
    <xdr:to>
      <xdr:col>7</xdr:col>
      <xdr:colOff>590816</xdr:colOff>
      <xdr:row>4</xdr:row>
      <xdr:rowOff>162009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7A507343-5267-BDFB-439C-9DE3CC919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323850"/>
          <a:ext cx="1905266" cy="60015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</xdr:row>
      <xdr:rowOff>38100</xdr:rowOff>
    </xdr:from>
    <xdr:to>
      <xdr:col>6</xdr:col>
      <xdr:colOff>181495</xdr:colOff>
      <xdr:row>35</xdr:row>
      <xdr:rowOff>29292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2B295B82-EDDB-BA62-EFA7-6BEE3F76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733550"/>
          <a:ext cx="3724795" cy="5134692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6</xdr:row>
      <xdr:rowOff>285750</xdr:rowOff>
    </xdr:from>
    <xdr:to>
      <xdr:col>13</xdr:col>
      <xdr:colOff>105293</xdr:colOff>
      <xdr:row>34</xdr:row>
      <xdr:rowOff>105518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6DE41AD-63B3-BDF7-826F-AA755F2F2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4825" y="1428750"/>
          <a:ext cx="3715268" cy="532521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44</xdr:row>
      <xdr:rowOff>0</xdr:rowOff>
    </xdr:from>
    <xdr:to>
      <xdr:col>6</xdr:col>
      <xdr:colOff>38613</xdr:colOff>
      <xdr:row>71</xdr:row>
      <xdr:rowOff>124560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817500FE-5240-F782-5D40-30D951F99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8724900"/>
          <a:ext cx="3677163" cy="526806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43</xdr:row>
      <xdr:rowOff>123825</xdr:rowOff>
    </xdr:from>
    <xdr:to>
      <xdr:col>13</xdr:col>
      <xdr:colOff>162442</xdr:colOff>
      <xdr:row>70</xdr:row>
      <xdr:rowOff>172175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7DBFDD12-51B6-C792-863B-5E1EDB124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8658225"/>
          <a:ext cx="3705742" cy="5191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9525</xdr:rowOff>
    </xdr:from>
    <xdr:to>
      <xdr:col>6</xdr:col>
      <xdr:colOff>305353</xdr:colOff>
      <xdr:row>107</xdr:row>
      <xdr:rowOff>48348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94CADD00-6718-7774-1C72-08E6BC95A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763875"/>
          <a:ext cx="3962953" cy="5182323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79</xdr:row>
      <xdr:rowOff>114300</xdr:rowOff>
    </xdr:from>
    <xdr:to>
      <xdr:col>13</xdr:col>
      <xdr:colOff>457749</xdr:colOff>
      <xdr:row>106</xdr:row>
      <xdr:rowOff>105492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7210E5B1-C473-A8F5-0C18-BDF5ABC2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8175" y="15678150"/>
          <a:ext cx="3934374" cy="513469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114</xdr:row>
      <xdr:rowOff>76200</xdr:rowOff>
    </xdr:from>
    <xdr:to>
      <xdr:col>6</xdr:col>
      <xdr:colOff>143393</xdr:colOff>
      <xdr:row>141</xdr:row>
      <xdr:rowOff>86444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FB6F9277-C38C-17DC-3B23-C137F339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" y="22479000"/>
          <a:ext cx="3715268" cy="5153744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113</xdr:row>
      <xdr:rowOff>180975</xdr:rowOff>
    </xdr:from>
    <xdr:to>
      <xdr:col>12</xdr:col>
      <xdr:colOff>514859</xdr:colOff>
      <xdr:row>141</xdr:row>
      <xdr:rowOff>48351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E4C55AFA-8EEC-FEDE-E5F0-DEA16D73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81475" y="22393275"/>
          <a:ext cx="3648584" cy="520137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149</xdr:row>
      <xdr:rowOff>47625</xdr:rowOff>
    </xdr:from>
    <xdr:to>
      <xdr:col>6</xdr:col>
      <xdr:colOff>257707</xdr:colOff>
      <xdr:row>176</xdr:row>
      <xdr:rowOff>162659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85B5C6C3-C5C5-651A-3F8D-68192EA70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775" y="29289375"/>
          <a:ext cx="3810532" cy="5258534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148</xdr:row>
      <xdr:rowOff>47625</xdr:rowOff>
    </xdr:from>
    <xdr:to>
      <xdr:col>13</xdr:col>
      <xdr:colOff>514907</xdr:colOff>
      <xdr:row>175</xdr:row>
      <xdr:rowOff>76922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C1F18AF-D91A-FF89-A596-3758DFE82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48175" y="29098875"/>
          <a:ext cx="3991532" cy="5172797"/>
        </a:xfrm>
        <a:prstGeom prst="rect">
          <a:avLst/>
        </a:prstGeom>
      </xdr:spPr>
    </xdr:pic>
    <xdr:clientData/>
  </xdr:twoCellAnchor>
  <xdr:twoCellAnchor editAs="oneCell">
    <xdr:from>
      <xdr:col>20</xdr:col>
      <xdr:colOff>123825</xdr:colOff>
      <xdr:row>1</xdr:row>
      <xdr:rowOff>76200</xdr:rowOff>
    </xdr:from>
    <xdr:to>
      <xdr:col>22</xdr:col>
      <xdr:colOff>295469</xdr:colOff>
      <xdr:row>4</xdr:row>
      <xdr:rowOff>47701</xdr:rowOff>
    </xdr:to>
    <xdr:pic>
      <xdr:nvPicPr>
        <xdr:cNvPr id="35" name="Obraz 34">
          <a:extLst>
            <a:ext uri="{FF2B5EF4-FFF2-40B4-BE49-F238E27FC236}">
              <a16:creationId xmlns:a16="http://schemas.microsoft.com/office/drawing/2014/main" id="{54C8B6EF-DAF4-8A64-934C-138F7B1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15825" y="266700"/>
          <a:ext cx="1390844" cy="54300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6</xdr:row>
      <xdr:rowOff>285750</xdr:rowOff>
    </xdr:from>
    <xdr:to>
      <xdr:col>21</xdr:col>
      <xdr:colOff>10034</xdr:colOff>
      <xdr:row>34</xdr:row>
      <xdr:rowOff>48360</xdr:rowOff>
    </xdr:to>
    <xdr:pic>
      <xdr:nvPicPr>
        <xdr:cNvPr id="37" name="Obraz 36">
          <a:extLst>
            <a:ext uri="{FF2B5EF4-FFF2-40B4-BE49-F238E27FC236}">
              <a16:creationId xmlns:a16="http://schemas.microsoft.com/office/drawing/2014/main" id="{AFAAC9A3-D11E-4991-9C27-F7F1D57EB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63050" y="1428750"/>
          <a:ext cx="3648584" cy="5268060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485775</xdr:colOff>
      <xdr:row>7</xdr:row>
      <xdr:rowOff>123825</xdr:rowOff>
    </xdr:from>
    <xdr:to>
      <xdr:col>28</xdr:col>
      <xdr:colOff>124370</xdr:colOff>
      <xdr:row>35</xdr:row>
      <xdr:rowOff>48359</xdr:rowOff>
    </xdr:to>
    <xdr:pic>
      <xdr:nvPicPr>
        <xdr:cNvPr id="38" name="Obraz 37">
          <a:extLst>
            <a:ext uri="{FF2B5EF4-FFF2-40B4-BE49-F238E27FC236}">
              <a16:creationId xmlns:a16="http://schemas.microsoft.com/office/drawing/2014/main" id="{57732551-CEE6-A304-9F45-D977CBA5A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87375" y="1628775"/>
          <a:ext cx="3905795" cy="525853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43</xdr:row>
      <xdr:rowOff>152400</xdr:rowOff>
    </xdr:from>
    <xdr:to>
      <xdr:col>21</xdr:col>
      <xdr:colOff>114824</xdr:colOff>
      <xdr:row>71</xdr:row>
      <xdr:rowOff>29302</xdr:rowOff>
    </xdr:to>
    <xdr:pic>
      <xdr:nvPicPr>
        <xdr:cNvPr id="39" name="Obraz 38">
          <a:extLst>
            <a:ext uri="{FF2B5EF4-FFF2-40B4-BE49-F238E27FC236}">
              <a16:creationId xmlns:a16="http://schemas.microsoft.com/office/drawing/2014/main" id="{F9FBB597-5A0C-2AE5-AB42-341B8290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63050" y="8686800"/>
          <a:ext cx="3753374" cy="5210902"/>
        </a:xfrm>
        <a:prstGeom prst="rect">
          <a:avLst/>
        </a:prstGeom>
      </xdr:spPr>
    </xdr:pic>
    <xdr:clientData/>
  </xdr:twoCellAnchor>
  <xdr:twoCellAnchor editAs="oneCell">
    <xdr:from>
      <xdr:col>21</xdr:col>
      <xdr:colOff>371475</xdr:colOff>
      <xdr:row>43</xdr:row>
      <xdr:rowOff>85725</xdr:rowOff>
    </xdr:from>
    <xdr:to>
      <xdr:col>27</xdr:col>
      <xdr:colOff>533933</xdr:colOff>
      <xdr:row>70</xdr:row>
      <xdr:rowOff>162654</xdr:rowOff>
    </xdr:to>
    <xdr:pic>
      <xdr:nvPicPr>
        <xdr:cNvPr id="40" name="Obraz 39">
          <a:extLst>
            <a:ext uri="{FF2B5EF4-FFF2-40B4-BE49-F238E27FC236}">
              <a16:creationId xmlns:a16="http://schemas.microsoft.com/office/drawing/2014/main" id="{F8AAD906-CDE5-C0D9-79D8-AEDA4596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173075" y="8620125"/>
          <a:ext cx="3820058" cy="5220429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78</xdr:row>
      <xdr:rowOff>142875</xdr:rowOff>
    </xdr:from>
    <xdr:to>
      <xdr:col>20</xdr:col>
      <xdr:colOff>486304</xdr:colOff>
      <xdr:row>106</xdr:row>
      <xdr:rowOff>67409</xdr:rowOff>
    </xdr:to>
    <xdr:pic>
      <xdr:nvPicPr>
        <xdr:cNvPr id="41" name="Obraz 40">
          <a:extLst>
            <a:ext uri="{FF2B5EF4-FFF2-40B4-BE49-F238E27FC236}">
              <a16:creationId xmlns:a16="http://schemas.microsoft.com/office/drawing/2014/main" id="{22284CEB-E292-8DBA-F853-0B095E174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886825" y="15516225"/>
          <a:ext cx="3791479" cy="5258534"/>
        </a:xfrm>
        <a:prstGeom prst="rect">
          <a:avLst/>
        </a:prstGeom>
      </xdr:spPr>
    </xdr:pic>
    <xdr:clientData/>
  </xdr:twoCellAnchor>
  <xdr:twoCellAnchor editAs="oneCell">
    <xdr:from>
      <xdr:col>21</xdr:col>
      <xdr:colOff>552450</xdr:colOff>
      <xdr:row>78</xdr:row>
      <xdr:rowOff>152400</xdr:rowOff>
    </xdr:from>
    <xdr:to>
      <xdr:col>28</xdr:col>
      <xdr:colOff>191045</xdr:colOff>
      <xdr:row>106</xdr:row>
      <xdr:rowOff>162671</xdr:rowOff>
    </xdr:to>
    <xdr:pic>
      <xdr:nvPicPr>
        <xdr:cNvPr id="42" name="Obraz 41">
          <a:extLst>
            <a:ext uri="{FF2B5EF4-FFF2-40B4-BE49-F238E27FC236}">
              <a16:creationId xmlns:a16="http://schemas.microsoft.com/office/drawing/2014/main" id="{DEA56AA6-4536-9D55-2E0A-EFD1386F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354050" y="15525750"/>
          <a:ext cx="3905795" cy="534427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114</xdr:row>
      <xdr:rowOff>180975</xdr:rowOff>
    </xdr:from>
    <xdr:to>
      <xdr:col>20</xdr:col>
      <xdr:colOff>448208</xdr:colOff>
      <xdr:row>142</xdr:row>
      <xdr:rowOff>143614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C59A63D7-B0E0-8064-11B1-141BD025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20150" y="22583775"/>
          <a:ext cx="3820058" cy="5296639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485775</xdr:colOff>
      <xdr:row>114</xdr:row>
      <xdr:rowOff>171450</xdr:rowOff>
    </xdr:from>
    <xdr:to>
      <xdr:col>28</xdr:col>
      <xdr:colOff>105317</xdr:colOff>
      <xdr:row>142</xdr:row>
      <xdr:rowOff>162668</xdr:rowOff>
    </xdr:to>
    <xdr:pic>
      <xdr:nvPicPr>
        <xdr:cNvPr id="44" name="Obraz 43">
          <a:extLst>
            <a:ext uri="{FF2B5EF4-FFF2-40B4-BE49-F238E27FC236}">
              <a16:creationId xmlns:a16="http://schemas.microsoft.com/office/drawing/2014/main" id="{2E8C2354-958A-BC25-4856-52E2B4CF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287375" y="22574250"/>
          <a:ext cx="3886742" cy="5325218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149</xdr:row>
      <xdr:rowOff>19050</xdr:rowOff>
    </xdr:from>
    <xdr:to>
      <xdr:col>20</xdr:col>
      <xdr:colOff>333892</xdr:colOff>
      <xdr:row>177</xdr:row>
      <xdr:rowOff>143637</xdr:rowOff>
    </xdr:to>
    <xdr:pic>
      <xdr:nvPicPr>
        <xdr:cNvPr id="45" name="Obraz 44">
          <a:extLst>
            <a:ext uri="{FF2B5EF4-FFF2-40B4-BE49-F238E27FC236}">
              <a16:creationId xmlns:a16="http://schemas.microsoft.com/office/drawing/2014/main" id="{6C2F68AE-605D-2BD5-AC41-D842DE1E7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20150" y="29260800"/>
          <a:ext cx="3705742" cy="5458587"/>
        </a:xfrm>
        <a:prstGeom prst="rect">
          <a:avLst/>
        </a:prstGeom>
      </xdr:spPr>
    </xdr:pic>
    <xdr:clientData/>
  </xdr:twoCellAnchor>
  <xdr:twoCellAnchor editAs="oneCell">
    <xdr:from>
      <xdr:col>22</xdr:col>
      <xdr:colOff>85725</xdr:colOff>
      <xdr:row>149</xdr:row>
      <xdr:rowOff>0</xdr:rowOff>
    </xdr:from>
    <xdr:to>
      <xdr:col>28</xdr:col>
      <xdr:colOff>352973</xdr:colOff>
      <xdr:row>177</xdr:row>
      <xdr:rowOff>67429</xdr:rowOff>
    </xdr:to>
    <xdr:pic>
      <xdr:nvPicPr>
        <xdr:cNvPr id="46" name="Obraz 45">
          <a:extLst>
            <a:ext uri="{FF2B5EF4-FFF2-40B4-BE49-F238E27FC236}">
              <a16:creationId xmlns:a16="http://schemas.microsoft.com/office/drawing/2014/main" id="{2D6F80D2-E84E-7B97-63CD-2956CE65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496925" y="29241750"/>
          <a:ext cx="3924848" cy="540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133350</xdr:rowOff>
    </xdr:from>
    <xdr:to>
      <xdr:col>6</xdr:col>
      <xdr:colOff>191037</xdr:colOff>
      <xdr:row>41</xdr:row>
      <xdr:rowOff>181886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27E1BD0C-ACF0-438D-85DE-CD3EAC22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8300"/>
          <a:ext cx="3848637" cy="6525536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7</xdr:row>
      <xdr:rowOff>133350</xdr:rowOff>
    </xdr:from>
    <xdr:to>
      <xdr:col>13</xdr:col>
      <xdr:colOff>133882</xdr:colOff>
      <xdr:row>42</xdr:row>
      <xdr:rowOff>19965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53D891AC-4901-1313-7113-4DE4EF23D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638300"/>
          <a:ext cx="3810532" cy="655411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43</xdr:row>
      <xdr:rowOff>133350</xdr:rowOff>
    </xdr:from>
    <xdr:to>
      <xdr:col>6</xdr:col>
      <xdr:colOff>38608</xdr:colOff>
      <xdr:row>77</xdr:row>
      <xdr:rowOff>143780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D724D220-7640-EA79-DFD7-56CAA5B79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8667750"/>
          <a:ext cx="3639058" cy="648743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43</xdr:row>
      <xdr:rowOff>152400</xdr:rowOff>
    </xdr:from>
    <xdr:to>
      <xdr:col>13</xdr:col>
      <xdr:colOff>381574</xdr:colOff>
      <xdr:row>77</xdr:row>
      <xdr:rowOff>38988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FA34DD3-09E4-89AB-668F-319D7736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8686800"/>
          <a:ext cx="4115374" cy="6363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333375</xdr:rowOff>
    </xdr:from>
    <xdr:to>
      <xdr:col>6</xdr:col>
      <xdr:colOff>162458</xdr:colOff>
      <xdr:row>112</xdr:row>
      <xdr:rowOff>48540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1C3BE3BB-2269-CB5C-4FD0-7D8BF3F12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344775"/>
          <a:ext cx="3820058" cy="6554115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77</xdr:row>
      <xdr:rowOff>342900</xdr:rowOff>
    </xdr:from>
    <xdr:to>
      <xdr:col>13</xdr:col>
      <xdr:colOff>362514</xdr:colOff>
      <xdr:row>112</xdr:row>
      <xdr:rowOff>115223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3F9E4432-0F55-0929-CDE1-EDB151E4E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8150" y="15354300"/>
          <a:ext cx="4039164" cy="6611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9525</xdr:rowOff>
    </xdr:from>
    <xdr:to>
      <xdr:col>6</xdr:col>
      <xdr:colOff>362511</xdr:colOff>
      <xdr:row>147</xdr:row>
      <xdr:rowOff>105692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71353954-A12E-275E-C073-ED4E8F6E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221825"/>
          <a:ext cx="4020111" cy="6573167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113</xdr:row>
      <xdr:rowOff>38100</xdr:rowOff>
    </xdr:from>
    <xdr:to>
      <xdr:col>13</xdr:col>
      <xdr:colOff>229132</xdr:colOff>
      <xdr:row>147</xdr:row>
      <xdr:rowOff>10425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3CA195CB-926B-E15A-6603-048E9EEDD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43400" y="22250400"/>
          <a:ext cx="3810532" cy="64493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148</xdr:row>
      <xdr:rowOff>57150</xdr:rowOff>
    </xdr:from>
    <xdr:to>
      <xdr:col>6</xdr:col>
      <xdr:colOff>86236</xdr:colOff>
      <xdr:row>182</xdr:row>
      <xdr:rowOff>172370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D2926214-D456-784D-A03A-934F1870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" y="29108400"/>
          <a:ext cx="3658111" cy="659222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147</xdr:row>
      <xdr:rowOff>342900</xdr:rowOff>
    </xdr:from>
    <xdr:to>
      <xdr:col>13</xdr:col>
      <xdr:colOff>248186</xdr:colOff>
      <xdr:row>182</xdr:row>
      <xdr:rowOff>907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2869B8C6-3C5C-F93F-8687-30A611FD9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3875" y="29032200"/>
          <a:ext cx="3839111" cy="6496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142875</xdr:rowOff>
    </xdr:from>
    <xdr:to>
      <xdr:col>6</xdr:col>
      <xdr:colOff>391090</xdr:colOff>
      <xdr:row>37</xdr:row>
      <xdr:rowOff>67409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53EE883-8621-2D42-33B9-9AB1216F3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28825"/>
          <a:ext cx="4048690" cy="5258534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9</xdr:row>
      <xdr:rowOff>76200</xdr:rowOff>
    </xdr:from>
    <xdr:to>
      <xdr:col>12</xdr:col>
      <xdr:colOff>429154</xdr:colOff>
      <xdr:row>36</xdr:row>
      <xdr:rowOff>153129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71979D13-22C3-B077-2634-E1C3F874C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2875" y="1962150"/>
          <a:ext cx="3791479" cy="5220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66675</xdr:rowOff>
    </xdr:from>
    <xdr:to>
      <xdr:col>6</xdr:col>
      <xdr:colOff>248195</xdr:colOff>
      <xdr:row>71</xdr:row>
      <xdr:rowOff>76919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DAE2707B-771D-DBE8-AB4A-1227244F3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91575"/>
          <a:ext cx="3905795" cy="5153744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44</xdr:row>
      <xdr:rowOff>133350</xdr:rowOff>
    </xdr:from>
    <xdr:to>
      <xdr:col>13</xdr:col>
      <xdr:colOff>229128</xdr:colOff>
      <xdr:row>71</xdr:row>
      <xdr:rowOff>153121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5AC02B1C-78DD-4311-577F-FE786BBC1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1975" y="8858250"/>
          <a:ext cx="3781953" cy="51632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6</xdr:col>
      <xdr:colOff>57668</xdr:colOff>
      <xdr:row>107</xdr:row>
      <xdr:rowOff>19771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2E6C4298-5423-6487-D53A-8DB809714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754350"/>
          <a:ext cx="3715268" cy="5163271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79</xdr:row>
      <xdr:rowOff>180975</xdr:rowOff>
    </xdr:from>
    <xdr:to>
      <xdr:col>13</xdr:col>
      <xdr:colOff>248187</xdr:colOff>
      <xdr:row>107</xdr:row>
      <xdr:rowOff>38825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34CA61AF-86D3-FEAC-B6A2-7FC062FB2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24350" y="15744825"/>
          <a:ext cx="3848637" cy="51918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116</xdr:row>
      <xdr:rowOff>123825</xdr:rowOff>
    </xdr:from>
    <xdr:to>
      <xdr:col>6</xdr:col>
      <xdr:colOff>38612</xdr:colOff>
      <xdr:row>143</xdr:row>
      <xdr:rowOff>143596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D8A3B41D-9B72-ED6B-1AE9-F5591E60A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22907625"/>
          <a:ext cx="3667637" cy="5163271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116</xdr:row>
      <xdr:rowOff>9525</xdr:rowOff>
    </xdr:from>
    <xdr:to>
      <xdr:col>13</xdr:col>
      <xdr:colOff>210066</xdr:colOff>
      <xdr:row>143</xdr:row>
      <xdr:rowOff>95980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04E9E3BE-78F4-9A76-BFE9-4ED601A6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8650" y="22793325"/>
          <a:ext cx="3696216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6</xdr:col>
      <xdr:colOff>219616</xdr:colOff>
      <xdr:row>178</xdr:row>
      <xdr:rowOff>29297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7B5BEC51-7702-A47D-EF87-7CE78AB4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622750"/>
          <a:ext cx="3877216" cy="5172797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150</xdr:row>
      <xdr:rowOff>9525</xdr:rowOff>
    </xdr:from>
    <xdr:to>
      <xdr:col>13</xdr:col>
      <xdr:colOff>333920</xdr:colOff>
      <xdr:row>177</xdr:row>
      <xdr:rowOff>67401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C2FED642-A1F2-981A-2FDD-F8AC5F562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52925" y="29441775"/>
          <a:ext cx="3905795" cy="52013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95250</xdr:rowOff>
    </xdr:from>
    <xdr:to>
      <xdr:col>6</xdr:col>
      <xdr:colOff>162458</xdr:colOff>
      <xdr:row>35</xdr:row>
      <xdr:rowOff>143600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90C1DD-9EF3-3A94-E48B-334EC854B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90700"/>
          <a:ext cx="3820058" cy="519185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7</xdr:row>
      <xdr:rowOff>152400</xdr:rowOff>
    </xdr:from>
    <xdr:to>
      <xdr:col>13</xdr:col>
      <xdr:colOff>67188</xdr:colOff>
      <xdr:row>35</xdr:row>
      <xdr:rowOff>29302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08A6D82-2879-B76C-C62E-90D831E4A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4825" y="1657350"/>
          <a:ext cx="3677163" cy="521090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45</xdr:row>
      <xdr:rowOff>180975</xdr:rowOff>
    </xdr:from>
    <xdr:to>
      <xdr:col>6</xdr:col>
      <xdr:colOff>257689</xdr:colOff>
      <xdr:row>73</xdr:row>
      <xdr:rowOff>19772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3BF46F14-027C-BB1F-63D9-F9FDFF249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9096375"/>
          <a:ext cx="3686689" cy="5172797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44</xdr:row>
      <xdr:rowOff>133350</xdr:rowOff>
    </xdr:from>
    <xdr:to>
      <xdr:col>13</xdr:col>
      <xdr:colOff>248164</xdr:colOff>
      <xdr:row>72</xdr:row>
      <xdr:rowOff>19779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735DE6B-22CD-A269-5000-2D4D2B4E9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5" y="8858250"/>
          <a:ext cx="3686689" cy="522042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82</xdr:row>
      <xdr:rowOff>38100</xdr:rowOff>
    </xdr:from>
    <xdr:to>
      <xdr:col>6</xdr:col>
      <xdr:colOff>67174</xdr:colOff>
      <xdr:row>108</xdr:row>
      <xdr:rowOff>181686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AF22BC7-0188-DE82-B58D-6609D3E3C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16173450"/>
          <a:ext cx="3572374" cy="5096586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83</xdr:row>
      <xdr:rowOff>19050</xdr:rowOff>
    </xdr:from>
    <xdr:to>
      <xdr:col>13</xdr:col>
      <xdr:colOff>543473</xdr:colOff>
      <xdr:row>110</xdr:row>
      <xdr:rowOff>115031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CCA71977-BC0F-32B7-630C-307E2E1ED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43425" y="16344900"/>
          <a:ext cx="3924848" cy="523948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115</xdr:row>
      <xdr:rowOff>123825</xdr:rowOff>
    </xdr:from>
    <xdr:to>
      <xdr:col>6</xdr:col>
      <xdr:colOff>86234</xdr:colOff>
      <xdr:row>142</xdr:row>
      <xdr:rowOff>48332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8075954D-88A6-9D97-8539-9CBD6CA73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22717125"/>
          <a:ext cx="3648584" cy="5068007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115</xdr:row>
      <xdr:rowOff>142875</xdr:rowOff>
    </xdr:from>
    <xdr:to>
      <xdr:col>13</xdr:col>
      <xdr:colOff>524383</xdr:colOff>
      <xdr:row>142</xdr:row>
      <xdr:rowOff>57856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1BFF08B4-4FF2-96B2-5837-21755C6EC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10125" y="22736175"/>
          <a:ext cx="3639058" cy="5058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133350</xdr:rowOff>
    </xdr:from>
    <xdr:to>
      <xdr:col>6</xdr:col>
      <xdr:colOff>191037</xdr:colOff>
      <xdr:row>177</xdr:row>
      <xdr:rowOff>57884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FA4C5E83-B549-59CA-404E-16CE2D5A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375100"/>
          <a:ext cx="3848637" cy="5258534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150</xdr:row>
      <xdr:rowOff>171450</xdr:rowOff>
    </xdr:from>
    <xdr:to>
      <xdr:col>14</xdr:col>
      <xdr:colOff>76744</xdr:colOff>
      <xdr:row>177</xdr:row>
      <xdr:rowOff>181694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B300D2AE-D050-BBEF-AEAD-CE3650683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14875" y="29603700"/>
          <a:ext cx="3896269" cy="51537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9525</xdr:rowOff>
    </xdr:from>
    <xdr:to>
      <xdr:col>6</xdr:col>
      <xdr:colOff>57668</xdr:colOff>
      <xdr:row>36</xdr:row>
      <xdr:rowOff>19769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1C18528-08EF-CBDC-6C42-FCC69A005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95475"/>
          <a:ext cx="3715268" cy="5153744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8</xdr:row>
      <xdr:rowOff>133350</xdr:rowOff>
    </xdr:from>
    <xdr:to>
      <xdr:col>12</xdr:col>
      <xdr:colOff>352933</xdr:colOff>
      <xdr:row>35</xdr:row>
      <xdr:rowOff>67384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32FA6B2C-20B4-E668-0618-25E754045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1828800"/>
          <a:ext cx="3639058" cy="5077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114300</xdr:rowOff>
    </xdr:from>
    <xdr:to>
      <xdr:col>6</xdr:col>
      <xdr:colOff>114826</xdr:colOff>
      <xdr:row>73</xdr:row>
      <xdr:rowOff>86465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DC17FCDD-1C57-6532-E052-C4937D234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29700"/>
          <a:ext cx="3772426" cy="53061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45</xdr:row>
      <xdr:rowOff>85725</xdr:rowOff>
    </xdr:from>
    <xdr:to>
      <xdr:col>13</xdr:col>
      <xdr:colOff>133866</xdr:colOff>
      <xdr:row>72</xdr:row>
      <xdr:rowOff>86443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49178014-D50B-AC92-E760-8DA9BECC4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62450" y="9001125"/>
          <a:ext cx="3696216" cy="51442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152400</xdr:rowOff>
    </xdr:from>
    <xdr:to>
      <xdr:col>5</xdr:col>
      <xdr:colOff>562479</xdr:colOff>
      <xdr:row>108</xdr:row>
      <xdr:rowOff>124539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4E65D3BC-9DC6-F510-A886-26E9B4830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097250"/>
          <a:ext cx="3610479" cy="5115639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81</xdr:row>
      <xdr:rowOff>152400</xdr:rowOff>
    </xdr:from>
    <xdr:to>
      <xdr:col>13</xdr:col>
      <xdr:colOff>562503</xdr:colOff>
      <xdr:row>109</xdr:row>
      <xdr:rowOff>57881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663AF39B-C5EF-E366-FDC7-917DF3E1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05350" y="16097250"/>
          <a:ext cx="3781953" cy="5239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57150</xdr:rowOff>
    </xdr:from>
    <xdr:to>
      <xdr:col>5</xdr:col>
      <xdr:colOff>486268</xdr:colOff>
      <xdr:row>142</xdr:row>
      <xdr:rowOff>29289</xdr:rowOff>
    </xdr:to>
    <xdr:pic>
      <xdr:nvPicPr>
        <xdr:cNvPr id="29" name="Obraz 28">
          <a:extLst>
            <a:ext uri="{FF2B5EF4-FFF2-40B4-BE49-F238E27FC236}">
              <a16:creationId xmlns:a16="http://schemas.microsoft.com/office/drawing/2014/main" id="{8AC76AE5-E75B-48FE-90C7-5DAE88366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50450"/>
          <a:ext cx="3534268" cy="5115639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115</xdr:row>
      <xdr:rowOff>38100</xdr:rowOff>
    </xdr:from>
    <xdr:to>
      <xdr:col>13</xdr:col>
      <xdr:colOff>486274</xdr:colOff>
      <xdr:row>142</xdr:row>
      <xdr:rowOff>48344</xdr:rowOff>
    </xdr:to>
    <xdr:pic>
      <xdr:nvPicPr>
        <xdr:cNvPr id="30" name="Obraz 29">
          <a:extLst>
            <a:ext uri="{FF2B5EF4-FFF2-40B4-BE49-F238E27FC236}">
              <a16:creationId xmlns:a16="http://schemas.microsoft.com/office/drawing/2014/main" id="{AC339C66-9B22-2E72-4054-7604A4FEF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38700" y="22631400"/>
          <a:ext cx="3572374" cy="5153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171450</xdr:rowOff>
    </xdr:from>
    <xdr:to>
      <xdr:col>5</xdr:col>
      <xdr:colOff>543426</xdr:colOff>
      <xdr:row>176</xdr:row>
      <xdr:rowOff>181694</xdr:rowOff>
    </xdr:to>
    <xdr:pic>
      <xdr:nvPicPr>
        <xdr:cNvPr id="31" name="Obraz 30">
          <a:extLst>
            <a:ext uri="{FF2B5EF4-FFF2-40B4-BE49-F238E27FC236}">
              <a16:creationId xmlns:a16="http://schemas.microsoft.com/office/drawing/2014/main" id="{7A02B848-EAAC-81C4-85A5-E6B5E5215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413200"/>
          <a:ext cx="3591426" cy="515374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149</xdr:row>
      <xdr:rowOff>161925</xdr:rowOff>
    </xdr:from>
    <xdr:to>
      <xdr:col>13</xdr:col>
      <xdr:colOff>495807</xdr:colOff>
      <xdr:row>176</xdr:row>
      <xdr:rowOff>143590</xdr:rowOff>
    </xdr:to>
    <xdr:pic>
      <xdr:nvPicPr>
        <xdr:cNvPr id="32" name="Obraz 31">
          <a:extLst>
            <a:ext uri="{FF2B5EF4-FFF2-40B4-BE49-F238E27FC236}">
              <a16:creationId xmlns:a16="http://schemas.microsoft.com/office/drawing/2014/main" id="{0370ED1E-1619-0677-FDDF-A66C47346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91075" y="29403675"/>
          <a:ext cx="3629532" cy="5125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30E6-38AC-4A4D-A679-3B450067A575}">
  <dimension ref="A1:Q148"/>
  <sheetViews>
    <sheetView topLeftCell="N1" workbookViewId="0">
      <selection activeCell="R33" sqref="R33"/>
    </sheetView>
  </sheetViews>
  <sheetFormatPr defaultRowHeight="15" x14ac:dyDescent="0.25"/>
  <sheetData>
    <row r="1" spans="1:13" ht="15" customHeight="1" x14ac:dyDescent="0.25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spans="1:13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28.5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19" spans="16:17" x14ac:dyDescent="0.25">
      <c r="Q19">
        <f>0.99+0.99+0.89+0.85+0.95+0.99+0.94+0.96+0.99+0.99</f>
        <v>9.5399999999999991</v>
      </c>
    </row>
    <row r="20" spans="16:17" x14ac:dyDescent="0.25">
      <c r="P20" t="s">
        <v>7</v>
      </c>
      <c r="Q20">
        <f>Q19/10</f>
        <v>0.95399999999999996</v>
      </c>
    </row>
    <row r="22" spans="16:17" x14ac:dyDescent="0.25">
      <c r="P22" t="s">
        <v>8</v>
      </c>
      <c r="Q22">
        <f>0.09+0.01+0.02+0.03+0.02+0.076+0.017+0.06+0.06+0.09</f>
        <v>0.47299999999999998</v>
      </c>
    </row>
    <row r="24" spans="16:17" x14ac:dyDescent="0.25">
      <c r="P24" t="s">
        <v>9</v>
      </c>
      <c r="Q24">
        <f>0.05+0.03+0.05+0.068+0.045+0.085+0.053+0.04+0.03+0.06</f>
        <v>0.5109999999999999</v>
      </c>
    </row>
    <row r="43" spans="1:13" ht="28.5" x14ac:dyDescent="0.25">
      <c r="A43" s="2" t="s">
        <v>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78" spans="1:13" ht="28.5" x14ac:dyDescent="0.25">
      <c r="A78" s="2" t="s">
        <v>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113" spans="1:13" ht="28.5" x14ac:dyDescent="0.25">
      <c r="A113" s="2" t="s">
        <v>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48" spans="1:13" ht="28.5" x14ac:dyDescent="0.25">
      <c r="A148" s="2" t="s">
        <v>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</sheetData>
  <mergeCells count="7">
    <mergeCell ref="A113:M113"/>
    <mergeCell ref="A148:M148"/>
    <mergeCell ref="G1:M6"/>
    <mergeCell ref="A1:F6"/>
    <mergeCell ref="A7:M7"/>
    <mergeCell ref="A43:M43"/>
    <mergeCell ref="A78:M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E013-D37D-4AAB-889F-C7BA0ED3CDC3}">
  <dimension ref="A1:AB165"/>
  <sheetViews>
    <sheetView zoomScale="80" zoomScaleNormal="110" workbookViewId="0">
      <selection activeCell="F38" sqref="F38"/>
    </sheetView>
  </sheetViews>
  <sheetFormatPr defaultRowHeight="15" x14ac:dyDescent="0.25"/>
  <sheetData>
    <row r="1" spans="1:28" ht="15" customHeight="1" x14ac:dyDescent="0.25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P1" s="2" t="s">
        <v>0</v>
      </c>
      <c r="Q1" s="2"/>
      <c r="R1" s="2"/>
      <c r="S1" s="2"/>
      <c r="T1" s="2"/>
      <c r="U1" s="2"/>
      <c r="V1" s="2" t="s">
        <v>1</v>
      </c>
      <c r="W1" s="2"/>
      <c r="X1" s="2"/>
      <c r="Y1" s="2"/>
      <c r="Z1" s="2"/>
      <c r="AA1" s="2"/>
      <c r="AB1" s="2"/>
    </row>
    <row r="2" spans="1:28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8.5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P7" s="2" t="s">
        <v>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43" spans="1:28" ht="28.5" x14ac:dyDescent="0.25">
      <c r="A43" s="2" t="s">
        <v>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P43" s="2" t="s">
        <v>3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78" spans="1:28" ht="28.5" x14ac:dyDescent="0.25">
      <c r="A78" s="2" t="s">
        <v>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P78" s="2" t="s">
        <v>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113" spans="1:28" ht="28.5" x14ac:dyDescent="0.25">
      <c r="A113" s="2" t="s">
        <v>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P113" s="2" t="s">
        <v>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48" spans="1:28" ht="28.5" x14ac:dyDescent="0.25">
      <c r="A148" s="2" t="s">
        <v>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P148" s="2" t="s">
        <v>6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65" spans="3:3" x14ac:dyDescent="0.25">
      <c r="C165" t="s">
        <v>10</v>
      </c>
    </row>
  </sheetData>
  <mergeCells count="14">
    <mergeCell ref="A148:M148"/>
    <mergeCell ref="P1:U6"/>
    <mergeCell ref="V1:AB6"/>
    <mergeCell ref="P7:AB7"/>
    <mergeCell ref="P43:AB43"/>
    <mergeCell ref="P78:AB78"/>
    <mergeCell ref="P113:AB113"/>
    <mergeCell ref="P148:AB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04F4-1DF6-414D-A1EA-01420614E618}">
  <dimension ref="A1:M148"/>
  <sheetViews>
    <sheetView topLeftCell="A6" workbookViewId="0">
      <selection activeCell="Q18" sqref="Q18"/>
    </sheetView>
  </sheetViews>
  <sheetFormatPr defaultRowHeight="15" x14ac:dyDescent="0.25"/>
  <sheetData>
    <row r="1" spans="1:13" ht="15" customHeight="1" x14ac:dyDescent="0.25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spans="1:13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28.5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43" spans="1:13" ht="28.5" x14ac:dyDescent="0.25">
      <c r="A43" s="2" t="s">
        <v>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78" spans="1:13" ht="28.5" x14ac:dyDescent="0.25">
      <c r="A78" s="2" t="s">
        <v>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113" spans="1:13" ht="28.5" x14ac:dyDescent="0.25">
      <c r="A113" s="2" t="s">
        <v>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48" spans="1:13" ht="28.5" x14ac:dyDescent="0.25">
      <c r="A148" s="2" t="s">
        <v>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3D5D-407D-4CC1-8639-FF627053748C}">
  <dimension ref="A1:R148"/>
  <sheetViews>
    <sheetView tabSelected="1" workbookViewId="0">
      <selection activeCell="J154" sqref="J154"/>
    </sheetView>
  </sheetViews>
  <sheetFormatPr defaultRowHeight="15" x14ac:dyDescent="0.25"/>
  <sheetData>
    <row r="1" spans="1:18" ht="15" customHeight="1" x14ac:dyDescent="0.25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spans="1:18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8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8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8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8" ht="28.5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9" spans="1:18" x14ac:dyDescent="0.25">
      <c r="P9" t="s">
        <v>9</v>
      </c>
      <c r="Q9" t="s">
        <v>8</v>
      </c>
      <c r="R9" t="s">
        <v>7</v>
      </c>
    </row>
    <row r="10" spans="1:18" x14ac:dyDescent="0.25">
      <c r="P10">
        <v>4.5999999999999999E-2</v>
      </c>
      <c r="Q10">
        <v>7.3999999999999996E-2</v>
      </c>
      <c r="R10">
        <v>0.99</v>
      </c>
    </row>
    <row r="11" spans="1:18" x14ac:dyDescent="0.25">
      <c r="P11">
        <v>7.5999999999999998E-2</v>
      </c>
      <c r="Q11">
        <v>8.6999999999999994E-2</v>
      </c>
      <c r="R11">
        <v>0.98</v>
      </c>
    </row>
    <row r="12" spans="1:18" x14ac:dyDescent="0.25">
      <c r="P12">
        <v>7.9000000000000001E-2</v>
      </c>
      <c r="Q12">
        <v>5.3999999999999999E-2</v>
      </c>
      <c r="R12">
        <v>0.42</v>
      </c>
    </row>
    <row r="13" spans="1:18" x14ac:dyDescent="0.25">
      <c r="P13">
        <v>9.9000000000000005E-2</v>
      </c>
      <c r="Q13">
        <v>0.09</v>
      </c>
      <c r="R13">
        <v>0.42</v>
      </c>
    </row>
    <row r="14" spans="1:18" x14ac:dyDescent="0.25">
      <c r="P14">
        <v>3.1E-2</v>
      </c>
      <c r="Q14">
        <v>0.01</v>
      </c>
      <c r="R14">
        <v>0.99</v>
      </c>
    </row>
    <row r="15" spans="1:18" x14ac:dyDescent="0.25">
      <c r="P15">
        <v>4.5999999999999999E-2</v>
      </c>
      <c r="Q15">
        <v>6.9000000000000006E-2</v>
      </c>
      <c r="R15">
        <v>0.92</v>
      </c>
    </row>
    <row r="16" spans="1:18" x14ac:dyDescent="0.25">
      <c r="P16">
        <v>1.2E-2</v>
      </c>
      <c r="Q16">
        <v>1.0999999999999999E-2</v>
      </c>
      <c r="R16">
        <v>0.99</v>
      </c>
    </row>
    <row r="17" spans="15:18" x14ac:dyDescent="0.25">
      <c r="P17">
        <v>6.9000000000000006E-2</v>
      </c>
      <c r="Q17">
        <v>5.6000000000000001E-2</v>
      </c>
      <c r="R17">
        <v>0.99</v>
      </c>
    </row>
    <row r="18" spans="15:18" x14ac:dyDescent="0.25">
      <c r="P18">
        <v>2.1999999999999999E-2</v>
      </c>
      <c r="Q18">
        <v>2.1000000000000001E-2</v>
      </c>
      <c r="R18">
        <v>0.61</v>
      </c>
    </row>
    <row r="19" spans="15:18" x14ac:dyDescent="0.25">
      <c r="P19">
        <v>3.4000000000000002E-2</v>
      </c>
      <c r="Q19">
        <v>2.4E-2</v>
      </c>
      <c r="R19">
        <v>0.99</v>
      </c>
    </row>
    <row r="20" spans="15:18" x14ac:dyDescent="0.25">
      <c r="O20" s="1" t="s">
        <v>11</v>
      </c>
      <c r="P20" s="1">
        <f>AVERAGE(P10:P19)</f>
        <v>5.1400000000000015E-2</v>
      </c>
      <c r="Q20" s="1">
        <f t="shared" ref="Q20:R20" si="0">AVERAGE(Q10:Q19)</f>
        <v>4.9599999999999998E-2</v>
      </c>
      <c r="R20" s="1">
        <f t="shared" si="0"/>
        <v>0.83000000000000007</v>
      </c>
    </row>
    <row r="43" spans="1:13" ht="28.5" x14ac:dyDescent="0.25">
      <c r="A43" s="2" t="s">
        <v>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78" spans="1:13" ht="28.5" x14ac:dyDescent="0.25">
      <c r="A78" s="2" t="s">
        <v>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113" spans="1:13" ht="28.5" x14ac:dyDescent="0.25">
      <c r="A113" s="2" t="s">
        <v>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48" spans="1:13" ht="28.5" x14ac:dyDescent="0.25">
      <c r="A148" s="2" t="s">
        <v>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5F3F-353A-4B55-8229-4EB0B5802120}">
  <dimension ref="A1:M148"/>
  <sheetViews>
    <sheetView workbookViewId="0">
      <selection activeCell="J158" sqref="J158"/>
    </sheetView>
  </sheetViews>
  <sheetFormatPr defaultRowHeight="15" x14ac:dyDescent="0.25"/>
  <sheetData>
    <row r="1" spans="1:13" ht="15" customHeight="1" x14ac:dyDescent="0.25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spans="1:13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28.5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43" spans="1:13" ht="28.5" x14ac:dyDescent="0.25">
      <c r="A43" s="2" t="s">
        <v>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78" spans="1:13" ht="28.5" x14ac:dyDescent="0.25">
      <c r="A78" s="2" t="s">
        <v>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113" spans="1:13" ht="28.5" x14ac:dyDescent="0.25">
      <c r="A113" s="2" t="s">
        <v>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48" spans="1:13" ht="28.5" x14ac:dyDescent="0.25">
      <c r="A148" s="2" t="s">
        <v>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EED3-D591-4597-A96B-5113B34CA48D}">
  <dimension ref="A1:R148"/>
  <sheetViews>
    <sheetView topLeftCell="A40" workbookViewId="0">
      <selection activeCell="Q20" sqref="Q20"/>
    </sheetView>
  </sheetViews>
  <sheetFormatPr defaultRowHeight="15" x14ac:dyDescent="0.25"/>
  <sheetData>
    <row r="1" spans="1:18" ht="15" customHeight="1" x14ac:dyDescent="0.25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spans="1:18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8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8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8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8" ht="28.5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8" x14ac:dyDescent="0.25">
      <c r="P8" t="s">
        <v>9</v>
      </c>
      <c r="Q8" t="s">
        <v>8</v>
      </c>
      <c r="R8" t="s">
        <v>7</v>
      </c>
    </row>
    <row r="9" spans="1:18" x14ac:dyDescent="0.25">
      <c r="P9">
        <v>3.7999999999999999E-2</v>
      </c>
      <c r="Q9">
        <v>1.7999999999999999E-2</v>
      </c>
      <c r="R9">
        <v>0.4</v>
      </c>
    </row>
    <row r="10" spans="1:18" x14ac:dyDescent="0.25">
      <c r="P10">
        <v>0.04</v>
      </c>
      <c r="Q10">
        <v>0.08</v>
      </c>
      <c r="R10">
        <v>0.99</v>
      </c>
    </row>
    <row r="11" spans="1:18" x14ac:dyDescent="0.25">
      <c r="P11">
        <v>5.5E-2</v>
      </c>
      <c r="Q11">
        <v>0.09</v>
      </c>
      <c r="R11">
        <v>0.4</v>
      </c>
    </row>
    <row r="12" spans="1:18" x14ac:dyDescent="0.25">
      <c r="P12">
        <v>2.5999999999999999E-2</v>
      </c>
      <c r="Q12">
        <v>2.3E-2</v>
      </c>
      <c r="R12">
        <v>0.4</v>
      </c>
    </row>
    <row r="13" spans="1:18" x14ac:dyDescent="0.25">
      <c r="P13">
        <v>0.09</v>
      </c>
      <c r="Q13">
        <v>2.8000000000000001E-2</v>
      </c>
      <c r="R13">
        <v>0.4</v>
      </c>
    </row>
    <row r="14" spans="1:18" x14ac:dyDescent="0.25">
      <c r="P14">
        <v>1.2999999999999999E-2</v>
      </c>
      <c r="Q14">
        <v>7.4999999999999997E-2</v>
      </c>
      <c r="R14">
        <v>0.77</v>
      </c>
    </row>
    <row r="15" spans="1:18" x14ac:dyDescent="0.25">
      <c r="P15">
        <v>9.4E-2</v>
      </c>
      <c r="Q15">
        <v>8.8999999999999996E-2</v>
      </c>
      <c r="R15">
        <v>0.4</v>
      </c>
    </row>
    <row r="16" spans="1:18" x14ac:dyDescent="0.25">
      <c r="P16">
        <v>4.7E-2</v>
      </c>
      <c r="Q16">
        <v>4.2999999999999997E-2</v>
      </c>
      <c r="R16">
        <v>0.99</v>
      </c>
    </row>
    <row r="17" spans="15:18" x14ac:dyDescent="0.25">
      <c r="P17">
        <v>7.5999999999999998E-2</v>
      </c>
      <c r="Q17">
        <v>9.8000000000000004E-2</v>
      </c>
      <c r="R17">
        <v>0.47</v>
      </c>
    </row>
    <row r="18" spans="15:18" x14ac:dyDescent="0.25">
      <c r="P18">
        <v>1.0999999999999999E-2</v>
      </c>
      <c r="Q18">
        <v>6.9000000000000006E-2</v>
      </c>
      <c r="R18">
        <v>0.79</v>
      </c>
    </row>
    <row r="19" spans="15:18" x14ac:dyDescent="0.25">
      <c r="O19" s="3" t="s">
        <v>11</v>
      </c>
      <c r="P19" s="3">
        <f>AVERAGE(P9:P18)</f>
        <v>4.9000000000000002E-2</v>
      </c>
      <c r="Q19" s="3">
        <f t="shared" ref="Q19:R19" si="0">AVERAGE(Q9:Q18)</f>
        <v>6.13E-2</v>
      </c>
      <c r="R19" s="3">
        <f t="shared" si="0"/>
        <v>0.60099999999999998</v>
      </c>
    </row>
    <row r="20" spans="15:18" x14ac:dyDescent="0.25">
      <c r="O20" s="1" t="s">
        <v>12</v>
      </c>
      <c r="P20" s="1">
        <f>MEDIAN(P9:P18)</f>
        <v>4.3499999999999997E-2</v>
      </c>
      <c r="Q20" s="1">
        <f t="shared" ref="Q20:R20" si="1">MEDIAN(Q9:Q18)</f>
        <v>7.2000000000000008E-2</v>
      </c>
      <c r="R20" s="1">
        <f t="shared" si="1"/>
        <v>0.435</v>
      </c>
    </row>
    <row r="43" spans="1:13" ht="28.5" x14ac:dyDescent="0.25">
      <c r="A43" s="2" t="s">
        <v>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78" spans="1:13" ht="28.5" x14ac:dyDescent="0.25">
      <c r="A78" s="2" t="s">
        <v>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113" spans="1:13" ht="28.5" x14ac:dyDescent="0.25">
      <c r="A113" s="2" t="s">
        <v>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48" spans="1:13" ht="28.5" x14ac:dyDescent="0.25">
      <c r="A148" s="2" t="s">
        <v>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Optymalizacja D</vt:lpstr>
      <vt:lpstr>Stała D </vt:lpstr>
      <vt:lpstr>Optymalizacja 4h</vt:lpstr>
      <vt:lpstr>Stała 4h</vt:lpstr>
      <vt:lpstr>Optymalizacja 1H</vt:lpstr>
      <vt:lpstr>Stała 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</dc:creator>
  <cp:lastModifiedBy>Karolina</cp:lastModifiedBy>
  <dcterms:created xsi:type="dcterms:W3CDTF">2024-04-17T20:28:54Z</dcterms:created>
  <dcterms:modified xsi:type="dcterms:W3CDTF">2024-05-21T17:04:14Z</dcterms:modified>
</cp:coreProperties>
</file>