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karin.hrovatin/Dropbox/TUM PhD diabetes/data/annotation/"/>
    </mc:Choice>
  </mc:AlternateContent>
  <xr:revisionPtr revIDLastSave="0" documentId="13_ncr:1_{8C6531D5-B565-A14C-AA9B-BF6C4D3C2BD2}" xr6:coauthVersionLast="47" xr6:coauthVersionMax="47" xr10:uidLastSave="{00000000-0000-0000-0000-000000000000}"/>
  <bookViews>
    <workbookView xWindow="4440" yWindow="24500" windowWidth="27860" windowHeight="17500" activeTab="6" xr2:uid="{00000000-000D-0000-FFFF-FFFF00000000}"/>
  </bookViews>
  <sheets>
    <sheet name="mice" sheetId="1" r:id="rId1"/>
    <sheet name="human" sheetId="4" r:id="rId2"/>
    <sheet name="cell_type_names" sheetId="2" r:id="rId3"/>
    <sheet name="collection_temp" sheetId="3" r:id="rId4"/>
    <sheet name="beta_heterogeneity" sheetId="5" r:id="rId5"/>
    <sheet name="diabetes" sheetId="7" r:id="rId6"/>
    <sheet name="beta_function" sheetId="6" r:id="rId7"/>
  </sheets>
  <definedNames>
    <definedName name="_xlnm._FilterDatabase" localSheetId="6" hidden="1">beta_function!$A$1:$O$436</definedName>
    <definedName name="_xlnm._FilterDatabase" localSheetId="4" hidden="1">beta_heterogeneity!$A$1:$N$291</definedName>
    <definedName name="_xlnm._FilterDatabase" localSheetId="3" hidden="1">collection_temp!$A$1:$K$135</definedName>
    <definedName name="_xlnm._FilterDatabase" localSheetId="1" hidden="1">human!$A$1:$I$91</definedName>
    <definedName name="_xlnm._FilterDatabase" localSheetId="0" hidden="1">mice!$A$1:$I$135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8" i="6" l="1"/>
  <c r="A438" i="6"/>
  <c r="C437" i="6"/>
  <c r="A437" i="6"/>
  <c r="C436" i="6"/>
  <c r="A436" i="6"/>
  <c r="C435" i="6"/>
  <c r="A435" i="6"/>
  <c r="C434" i="6"/>
  <c r="A434" i="6"/>
  <c r="A424" i="6"/>
  <c r="C424" i="6"/>
  <c r="A425" i="6"/>
  <c r="C425" i="6"/>
  <c r="A426" i="6"/>
  <c r="C426" i="6"/>
  <c r="A427" i="6"/>
  <c r="C427" i="6"/>
  <c r="A428" i="6"/>
  <c r="C428" i="6"/>
  <c r="A429" i="6"/>
  <c r="C429" i="6"/>
  <c r="A430" i="6"/>
  <c r="C430" i="6"/>
  <c r="A431" i="6"/>
  <c r="C431" i="6"/>
  <c r="A432" i="6"/>
  <c r="C432" i="6"/>
  <c r="A433" i="6"/>
  <c r="C433" i="6"/>
  <c r="A289" i="6"/>
  <c r="C289" i="6"/>
  <c r="A290" i="6"/>
  <c r="C290" i="6"/>
  <c r="A291" i="6"/>
  <c r="C291" i="6"/>
  <c r="A292" i="6"/>
  <c r="C292" i="6"/>
  <c r="A293" i="6"/>
  <c r="C293" i="6"/>
  <c r="A294" i="6"/>
  <c r="C294" i="6"/>
  <c r="A295" i="6"/>
  <c r="C295" i="6"/>
  <c r="A296" i="6"/>
  <c r="C296" i="6"/>
  <c r="A297" i="6"/>
  <c r="C297" i="6"/>
  <c r="A298" i="6"/>
  <c r="C298" i="6"/>
  <c r="A299" i="6"/>
  <c r="C299" i="6"/>
  <c r="A300" i="6"/>
  <c r="C300" i="6"/>
  <c r="A301" i="6"/>
  <c r="C301" i="6"/>
  <c r="A302" i="6"/>
  <c r="C302" i="6"/>
  <c r="A303" i="6"/>
  <c r="C303" i="6"/>
  <c r="A304" i="6"/>
  <c r="C304" i="6"/>
  <c r="A305" i="6"/>
  <c r="C305" i="6"/>
  <c r="A306" i="6"/>
  <c r="C306" i="6"/>
  <c r="A307" i="6"/>
  <c r="C307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3" i="7"/>
  <c r="C3" i="7"/>
  <c r="B3" i="7" s="1"/>
  <c r="A4" i="7"/>
  <c r="C4" i="7"/>
  <c r="B4" i="7" s="1"/>
  <c r="A5" i="7"/>
  <c r="C5" i="7"/>
  <c r="A6" i="7"/>
  <c r="C6" i="7"/>
  <c r="B6" i="7" s="1"/>
  <c r="A7" i="7"/>
  <c r="C7" i="7"/>
  <c r="B17" i="7" s="1"/>
  <c r="A8" i="7"/>
  <c r="C8" i="7"/>
  <c r="B8" i="7" s="1"/>
  <c r="A9" i="7"/>
  <c r="C9" i="7"/>
  <c r="B9" i="7" s="1"/>
  <c r="A10" i="7"/>
  <c r="C10" i="7"/>
  <c r="B19" i="7" s="1"/>
  <c r="A11" i="7"/>
  <c r="C11" i="7"/>
  <c r="B11" i="7" s="1"/>
  <c r="A12" i="7"/>
  <c r="C12" i="7"/>
  <c r="B12" i="7" s="1"/>
  <c r="A13" i="7"/>
  <c r="C13" i="7"/>
  <c r="A14" i="7"/>
  <c r="C14" i="7"/>
  <c r="B14" i="7" s="1"/>
  <c r="A15" i="7"/>
  <c r="C15" i="7"/>
  <c r="B15" i="7" s="1"/>
  <c r="A16" i="7"/>
  <c r="C16" i="7"/>
  <c r="B16" i="7" s="1"/>
  <c r="A17" i="7"/>
  <c r="C17" i="7"/>
  <c r="A18" i="7"/>
  <c r="C18" i="7"/>
  <c r="B27" i="7" s="1"/>
  <c r="A19" i="7"/>
  <c r="C19" i="7"/>
  <c r="A20" i="7"/>
  <c r="C20" i="7"/>
  <c r="B20" i="7" s="1"/>
  <c r="A21" i="7"/>
  <c r="C21" i="7"/>
  <c r="A22" i="7"/>
  <c r="C22" i="7"/>
  <c r="B22" i="7" s="1"/>
  <c r="A23" i="7"/>
  <c r="C23" i="7"/>
  <c r="B23" i="7" s="1"/>
  <c r="A24" i="7"/>
  <c r="C24" i="7"/>
  <c r="B24" i="7" s="1"/>
  <c r="A25" i="7"/>
  <c r="C25" i="7"/>
  <c r="A26" i="7"/>
  <c r="C26" i="7"/>
  <c r="B26" i="7" s="1"/>
  <c r="A27" i="7"/>
  <c r="C27" i="7"/>
  <c r="A28" i="7"/>
  <c r="C28" i="7"/>
  <c r="B28" i="7" s="1"/>
  <c r="A29" i="7"/>
  <c r="C29" i="7"/>
  <c r="A30" i="7"/>
  <c r="C30" i="7"/>
  <c r="B30" i="7" s="1"/>
  <c r="A31" i="7"/>
  <c r="C31" i="7"/>
  <c r="B31" i="7" s="1"/>
  <c r="A32" i="7"/>
  <c r="C32" i="7"/>
  <c r="B32" i="7" s="1"/>
  <c r="A33" i="7"/>
  <c r="C33" i="7"/>
  <c r="A34" i="7"/>
  <c r="C34" i="7"/>
  <c r="B34" i="7" s="1"/>
  <c r="A35" i="7"/>
  <c r="C35" i="7"/>
  <c r="A36" i="7"/>
  <c r="C36" i="7"/>
  <c r="B36" i="7" s="1"/>
  <c r="A37" i="7"/>
  <c r="C37" i="7"/>
  <c r="A38" i="7"/>
  <c r="C38" i="7"/>
  <c r="B38" i="7" s="1"/>
  <c r="A39" i="7"/>
  <c r="C39" i="7"/>
  <c r="B39" i="7" s="1"/>
  <c r="A40" i="7"/>
  <c r="C40" i="7"/>
  <c r="B40" i="7" s="1"/>
  <c r="A41" i="7"/>
  <c r="C41" i="7"/>
  <c r="A42" i="7"/>
  <c r="C42" i="7"/>
  <c r="B42" i="7" s="1"/>
  <c r="A43" i="7"/>
  <c r="C43" i="7"/>
  <c r="A44" i="7"/>
  <c r="C44" i="7"/>
  <c r="B44" i="7" s="1"/>
  <c r="A45" i="7"/>
  <c r="C45" i="7"/>
  <c r="A46" i="7"/>
  <c r="C46" i="7"/>
  <c r="B46" i="7" s="1"/>
  <c r="A47" i="7"/>
  <c r="C47" i="7"/>
  <c r="B47" i="7" s="1"/>
  <c r="A48" i="7"/>
  <c r="C48" i="7"/>
  <c r="B48" i="7" s="1"/>
  <c r="A49" i="7"/>
  <c r="C49" i="7"/>
  <c r="A50" i="7"/>
  <c r="C50" i="7"/>
  <c r="B50" i="7" s="1"/>
  <c r="A51" i="7"/>
  <c r="C51" i="7"/>
  <c r="A52" i="7"/>
  <c r="C52" i="7"/>
  <c r="B52" i="7" s="1"/>
  <c r="A53" i="7"/>
  <c r="C53" i="7"/>
  <c r="A54" i="7"/>
  <c r="C54" i="7"/>
  <c r="B54" i="7" s="1"/>
  <c r="A55" i="7"/>
  <c r="C55" i="7"/>
  <c r="B55" i="7" s="1"/>
  <c r="A56" i="7"/>
  <c r="C56" i="7"/>
  <c r="B56" i="7" s="1"/>
  <c r="A57" i="7"/>
  <c r="C57" i="7"/>
  <c r="A58" i="7"/>
  <c r="C58" i="7"/>
  <c r="B58" i="7" s="1"/>
  <c r="A59" i="7"/>
  <c r="C59" i="7"/>
  <c r="A60" i="7"/>
  <c r="C60" i="7"/>
  <c r="B60" i="7" s="1"/>
  <c r="A61" i="7"/>
  <c r="C61" i="7"/>
  <c r="A62" i="7"/>
  <c r="C62" i="7"/>
  <c r="B62" i="7" s="1"/>
  <c r="A63" i="7"/>
  <c r="C63" i="7"/>
  <c r="B63" i="7" s="1"/>
  <c r="A64" i="7"/>
  <c r="C64" i="7"/>
  <c r="B64" i="7" s="1"/>
  <c r="A65" i="7"/>
  <c r="C65" i="7"/>
  <c r="A66" i="7"/>
  <c r="C66" i="7"/>
  <c r="B67" i="7" s="1"/>
  <c r="A67" i="7"/>
  <c r="C67" i="7"/>
  <c r="A68" i="7"/>
  <c r="C68" i="7"/>
  <c r="B68" i="7" s="1"/>
  <c r="A69" i="7"/>
  <c r="C69" i="7"/>
  <c r="A70" i="7"/>
  <c r="C70" i="7"/>
  <c r="B70" i="7" s="1"/>
  <c r="A71" i="7"/>
  <c r="C71" i="7"/>
  <c r="B71" i="7" s="1"/>
  <c r="A72" i="7"/>
  <c r="C72" i="7"/>
  <c r="B72" i="7" s="1"/>
  <c r="A73" i="7"/>
  <c r="C73" i="7"/>
  <c r="A74" i="7"/>
  <c r="C74" i="7"/>
  <c r="B75" i="7" s="1"/>
  <c r="A75" i="7"/>
  <c r="C75" i="7"/>
  <c r="A76" i="7"/>
  <c r="C76" i="7"/>
  <c r="B76" i="7" s="1"/>
  <c r="A77" i="7"/>
  <c r="C77" i="7"/>
  <c r="A78" i="7"/>
  <c r="C78" i="7"/>
  <c r="B78" i="7" s="1"/>
  <c r="A79" i="7"/>
  <c r="C79" i="7"/>
  <c r="B79" i="7" s="1"/>
  <c r="A80" i="7"/>
  <c r="C80" i="7"/>
  <c r="B80" i="7" s="1"/>
  <c r="A81" i="7"/>
  <c r="C81" i="7"/>
  <c r="A82" i="7"/>
  <c r="C82" i="7"/>
  <c r="B82" i="7" s="1"/>
  <c r="A83" i="7"/>
  <c r="C83" i="7"/>
  <c r="A84" i="7"/>
  <c r="C84" i="7"/>
  <c r="B84" i="7" s="1"/>
  <c r="A85" i="7"/>
  <c r="C85" i="7"/>
  <c r="A86" i="7"/>
  <c r="C86" i="7"/>
  <c r="B83" i="7" s="1"/>
  <c r="A87" i="7"/>
  <c r="C87" i="7"/>
  <c r="A88" i="7"/>
  <c r="C88" i="7"/>
  <c r="B88" i="7" s="1"/>
  <c r="A89" i="7"/>
  <c r="C89" i="7"/>
  <c r="A90" i="7"/>
  <c r="C90" i="7"/>
  <c r="B90" i="7" s="1"/>
  <c r="A91" i="7"/>
  <c r="C91" i="7"/>
  <c r="A92" i="7"/>
  <c r="C92" i="7"/>
  <c r="B92" i="7" s="1"/>
  <c r="A93" i="7"/>
  <c r="C93" i="7"/>
  <c r="A94" i="7"/>
  <c r="C94" i="7"/>
  <c r="B91" i="7" s="1"/>
  <c r="A95" i="7"/>
  <c r="C95" i="7"/>
  <c r="A96" i="7"/>
  <c r="C96" i="7"/>
  <c r="B96" i="7" s="1"/>
  <c r="A97" i="7"/>
  <c r="C97" i="7"/>
  <c r="A98" i="7"/>
  <c r="C98" i="7"/>
  <c r="B98" i="7" s="1"/>
  <c r="A99" i="7"/>
  <c r="C99" i="7"/>
  <c r="A100" i="7"/>
  <c r="C100" i="7"/>
  <c r="B100" i="7" s="1"/>
  <c r="A101" i="7"/>
  <c r="C101" i="7"/>
  <c r="A102" i="7"/>
  <c r="C102" i="7"/>
  <c r="B99" i="7" s="1"/>
  <c r="A103" i="7"/>
  <c r="C103" i="7"/>
  <c r="A104" i="7"/>
  <c r="C104" i="7"/>
  <c r="B104" i="7" s="1"/>
  <c r="A105" i="7"/>
  <c r="C105" i="7"/>
  <c r="A106" i="7"/>
  <c r="C106" i="7"/>
  <c r="B106" i="7" s="1"/>
  <c r="A107" i="7"/>
  <c r="C107" i="7"/>
  <c r="A108" i="7"/>
  <c r="C108" i="7"/>
  <c r="B108" i="7" s="1"/>
  <c r="A109" i="7"/>
  <c r="C109" i="7"/>
  <c r="A110" i="7"/>
  <c r="C110" i="7"/>
  <c r="B107" i="7" s="1"/>
  <c r="A111" i="7"/>
  <c r="C111" i="7"/>
  <c r="A112" i="7"/>
  <c r="C112" i="7"/>
  <c r="B112" i="7" s="1"/>
  <c r="A113" i="7"/>
  <c r="C113" i="7"/>
  <c r="A114" i="7"/>
  <c r="C114" i="7"/>
  <c r="B114" i="7" s="1"/>
  <c r="A115" i="7"/>
  <c r="C115" i="7"/>
  <c r="A116" i="7"/>
  <c r="C116" i="7"/>
  <c r="B116" i="7" s="1"/>
  <c r="A117" i="7"/>
  <c r="C117" i="7"/>
  <c r="A118" i="7"/>
  <c r="C118" i="7"/>
  <c r="B115" i="7" s="1"/>
  <c r="A119" i="7"/>
  <c r="C119" i="7"/>
  <c r="A120" i="7"/>
  <c r="C120" i="7"/>
  <c r="B120" i="7" s="1"/>
  <c r="A121" i="7"/>
  <c r="C121" i="7"/>
  <c r="A122" i="7"/>
  <c r="C122" i="7"/>
  <c r="B122" i="7" s="1"/>
  <c r="A123" i="7"/>
  <c r="C123" i="7"/>
  <c r="A124" i="7"/>
  <c r="C124" i="7"/>
  <c r="B124" i="7" s="1"/>
  <c r="A125" i="7"/>
  <c r="C125" i="7"/>
  <c r="A126" i="7"/>
  <c r="C126" i="7"/>
  <c r="B123" i="7" s="1"/>
  <c r="A127" i="7"/>
  <c r="C127" i="7"/>
  <c r="A128" i="7"/>
  <c r="C128" i="7"/>
  <c r="B128" i="7" s="1"/>
  <c r="A129" i="7"/>
  <c r="C129" i="7"/>
  <c r="A130" i="7"/>
  <c r="C130" i="7"/>
  <c r="B130" i="7" s="1"/>
  <c r="A131" i="7"/>
  <c r="C131" i="7"/>
  <c r="A132" i="7"/>
  <c r="C132" i="7"/>
  <c r="B132" i="7" s="1"/>
  <c r="A133" i="7"/>
  <c r="C133" i="7"/>
  <c r="A134" i="7"/>
  <c r="C134" i="7"/>
  <c r="B131" i="7" s="1"/>
  <c r="A135" i="7"/>
  <c r="C135" i="7"/>
  <c r="A136" i="7"/>
  <c r="C136" i="7"/>
  <c r="B136" i="7" s="1"/>
  <c r="A137" i="7"/>
  <c r="C137" i="7"/>
  <c r="A138" i="7"/>
  <c r="C138" i="7"/>
  <c r="B138" i="7" s="1"/>
  <c r="A139" i="7"/>
  <c r="C139" i="7"/>
  <c r="A140" i="7"/>
  <c r="C140" i="7"/>
  <c r="B140" i="7" s="1"/>
  <c r="A141" i="7"/>
  <c r="C141" i="7"/>
  <c r="A142" i="7"/>
  <c r="C142" i="7"/>
  <c r="B142" i="7" s="1"/>
  <c r="A143" i="7"/>
  <c r="C143" i="7"/>
  <c r="A144" i="7"/>
  <c r="C144" i="7"/>
  <c r="B144" i="7" s="1"/>
  <c r="A145" i="7"/>
  <c r="C145" i="7"/>
  <c r="A146" i="7"/>
  <c r="C146" i="7"/>
  <c r="B146" i="7" s="1"/>
  <c r="A147" i="7"/>
  <c r="C147" i="7"/>
  <c r="A148" i="7"/>
  <c r="C148" i="7"/>
  <c r="B163" i="7" s="1"/>
  <c r="A149" i="7"/>
  <c r="C149" i="7"/>
  <c r="A150" i="7"/>
  <c r="C150" i="7"/>
  <c r="B150" i="7" s="1"/>
  <c r="A151" i="7"/>
  <c r="B151" i="7"/>
  <c r="C151" i="7"/>
  <c r="A152" i="7"/>
  <c r="C152" i="7"/>
  <c r="B152" i="7" s="1"/>
  <c r="A153" i="7"/>
  <c r="C153" i="7"/>
  <c r="A154" i="7"/>
  <c r="C154" i="7"/>
  <c r="B154" i="7" s="1"/>
  <c r="A155" i="7"/>
  <c r="C155" i="7"/>
  <c r="A156" i="7"/>
  <c r="C156" i="7"/>
  <c r="B156" i="7" s="1"/>
  <c r="A157" i="7"/>
  <c r="C157" i="7"/>
  <c r="A158" i="7"/>
  <c r="C158" i="7"/>
  <c r="B158" i="7" s="1"/>
  <c r="A159" i="7"/>
  <c r="B159" i="7"/>
  <c r="C159" i="7"/>
  <c r="A160" i="7"/>
  <c r="C160" i="7"/>
  <c r="B160" i="7" s="1"/>
  <c r="A161" i="7"/>
  <c r="C161" i="7"/>
  <c r="A162" i="7"/>
  <c r="C162" i="7"/>
  <c r="B162" i="7" s="1"/>
  <c r="A163" i="7"/>
  <c r="C163" i="7"/>
  <c r="A164" i="7"/>
  <c r="C164" i="7"/>
  <c r="B164" i="7" s="1"/>
  <c r="A165" i="7"/>
  <c r="C165" i="7"/>
  <c r="A166" i="7"/>
  <c r="C166" i="7"/>
  <c r="B166" i="7" s="1"/>
  <c r="A167" i="7"/>
  <c r="B167" i="7"/>
  <c r="C167" i="7"/>
  <c r="A168" i="7"/>
  <c r="C168" i="7"/>
  <c r="B168" i="7" s="1"/>
  <c r="C2" i="7"/>
  <c r="A2" i="7"/>
  <c r="A387" i="6"/>
  <c r="C387" i="6"/>
  <c r="A388" i="6"/>
  <c r="C388" i="6"/>
  <c r="A389" i="6"/>
  <c r="C389" i="6"/>
  <c r="A390" i="6"/>
  <c r="C390" i="6"/>
  <c r="A391" i="6"/>
  <c r="C391" i="6"/>
  <c r="A392" i="6"/>
  <c r="C392" i="6"/>
  <c r="A393" i="6"/>
  <c r="C393" i="6"/>
  <c r="A394" i="6"/>
  <c r="C394" i="6"/>
  <c r="A395" i="6"/>
  <c r="C395" i="6"/>
  <c r="A396" i="6"/>
  <c r="C396" i="6"/>
  <c r="A397" i="6"/>
  <c r="C397" i="6"/>
  <c r="A398" i="6"/>
  <c r="C398" i="6"/>
  <c r="A399" i="6"/>
  <c r="C399" i="6"/>
  <c r="A400" i="6"/>
  <c r="C400" i="6"/>
  <c r="A401" i="6"/>
  <c r="C401" i="6"/>
  <c r="A402" i="6"/>
  <c r="C402" i="6"/>
  <c r="A403" i="6"/>
  <c r="C403" i="6"/>
  <c r="A404" i="6"/>
  <c r="C404" i="6"/>
  <c r="A405" i="6"/>
  <c r="C405" i="6"/>
  <c r="A406" i="6"/>
  <c r="C406" i="6"/>
  <c r="A407" i="6"/>
  <c r="C407" i="6"/>
  <c r="A408" i="6"/>
  <c r="C408" i="6"/>
  <c r="A409" i="6"/>
  <c r="C409" i="6"/>
  <c r="A410" i="6"/>
  <c r="C410" i="6"/>
  <c r="A411" i="6"/>
  <c r="C411" i="6"/>
  <c r="A412" i="6"/>
  <c r="C412" i="6"/>
  <c r="A413" i="6"/>
  <c r="C413" i="6"/>
  <c r="A414" i="6"/>
  <c r="C414" i="6"/>
  <c r="A415" i="6"/>
  <c r="C415" i="6"/>
  <c r="A416" i="6"/>
  <c r="C416" i="6"/>
  <c r="A417" i="6"/>
  <c r="C417" i="6"/>
  <c r="A418" i="6"/>
  <c r="C418" i="6"/>
  <c r="A419" i="6"/>
  <c r="C419" i="6"/>
  <c r="A420" i="6"/>
  <c r="C420" i="6"/>
  <c r="A421" i="6"/>
  <c r="C421" i="6"/>
  <c r="A422" i="6"/>
  <c r="C422" i="6"/>
  <c r="A423" i="6"/>
  <c r="C423" i="6"/>
  <c r="C381" i="6"/>
  <c r="C382" i="6"/>
  <c r="C383" i="6"/>
  <c r="C384" i="6"/>
  <c r="C385" i="6"/>
  <c r="C386" i="6"/>
  <c r="A386" i="6"/>
  <c r="A385" i="6"/>
  <c r="A384" i="6"/>
  <c r="A383" i="6"/>
  <c r="A382" i="6"/>
  <c r="A381" i="6"/>
  <c r="C380" i="6"/>
  <c r="A380" i="6"/>
  <c r="A364" i="6"/>
  <c r="C364" i="6"/>
  <c r="A365" i="6"/>
  <c r="C365" i="6"/>
  <c r="A366" i="6"/>
  <c r="C366" i="6"/>
  <c r="A367" i="6"/>
  <c r="C367" i="6"/>
  <c r="A368" i="6"/>
  <c r="C368" i="6"/>
  <c r="A369" i="6"/>
  <c r="C369" i="6"/>
  <c r="A370" i="6"/>
  <c r="C370" i="6"/>
  <c r="A371" i="6"/>
  <c r="C371" i="6"/>
  <c r="A372" i="6"/>
  <c r="C372" i="6"/>
  <c r="A373" i="6"/>
  <c r="C373" i="6"/>
  <c r="A374" i="6"/>
  <c r="C374" i="6"/>
  <c r="A375" i="6"/>
  <c r="C375" i="6"/>
  <c r="A376" i="6"/>
  <c r="C376" i="6"/>
  <c r="A377" i="6"/>
  <c r="C377" i="6"/>
  <c r="A378" i="6"/>
  <c r="C378" i="6"/>
  <c r="A379" i="6"/>
  <c r="C379" i="6"/>
  <c r="C361" i="6"/>
  <c r="A363" i="6"/>
  <c r="C363" i="6"/>
  <c r="A361" i="6"/>
  <c r="C291" i="5"/>
  <c r="A291" i="5"/>
  <c r="A288" i="5"/>
  <c r="C288" i="5"/>
  <c r="A289" i="5"/>
  <c r="C289" i="5"/>
  <c r="A290" i="5"/>
  <c r="C290" i="5"/>
  <c r="C287" i="5"/>
  <c r="A287" i="5"/>
  <c r="A330" i="6"/>
  <c r="C330" i="6"/>
  <c r="A331" i="6"/>
  <c r="C331" i="6"/>
  <c r="A332" i="6"/>
  <c r="C332" i="6"/>
  <c r="A333" i="6"/>
  <c r="C333" i="6"/>
  <c r="A334" i="6"/>
  <c r="C334" i="6"/>
  <c r="A335" i="6"/>
  <c r="C335" i="6"/>
  <c r="A336" i="6"/>
  <c r="C336" i="6"/>
  <c r="A337" i="6"/>
  <c r="C337" i="6"/>
  <c r="A338" i="6"/>
  <c r="C338" i="6"/>
  <c r="A339" i="6"/>
  <c r="C339" i="6"/>
  <c r="A340" i="6"/>
  <c r="C340" i="6"/>
  <c r="A341" i="6"/>
  <c r="C341" i="6"/>
  <c r="A342" i="6"/>
  <c r="C342" i="6"/>
  <c r="A343" i="6"/>
  <c r="C343" i="6"/>
  <c r="A344" i="6"/>
  <c r="C344" i="6"/>
  <c r="A345" i="6"/>
  <c r="C345" i="6"/>
  <c r="A346" i="6"/>
  <c r="C346" i="6"/>
  <c r="A347" i="6"/>
  <c r="C347" i="6"/>
  <c r="A348" i="6"/>
  <c r="C348" i="6"/>
  <c r="A349" i="6"/>
  <c r="C349" i="6"/>
  <c r="A350" i="6"/>
  <c r="C350" i="6"/>
  <c r="A351" i="6"/>
  <c r="C351" i="6"/>
  <c r="A352" i="6"/>
  <c r="C352" i="6"/>
  <c r="A353" i="6"/>
  <c r="C353" i="6"/>
  <c r="A354" i="6"/>
  <c r="C354" i="6"/>
  <c r="A355" i="6"/>
  <c r="C355" i="6"/>
  <c r="A356" i="6"/>
  <c r="C356" i="6"/>
  <c r="A357" i="6"/>
  <c r="C357" i="6"/>
  <c r="A358" i="6"/>
  <c r="C358" i="6"/>
  <c r="A359" i="6"/>
  <c r="C359" i="6"/>
  <c r="A360" i="6"/>
  <c r="C360" i="6"/>
  <c r="A362" i="6"/>
  <c r="C362" i="6"/>
  <c r="C326" i="6"/>
  <c r="C327" i="6"/>
  <c r="C328" i="6"/>
  <c r="C329" i="6"/>
  <c r="A329" i="6"/>
  <c r="A328" i="6"/>
  <c r="A327" i="6"/>
  <c r="A326" i="6"/>
  <c r="A325" i="6"/>
  <c r="C325" i="6"/>
  <c r="A324" i="6"/>
  <c r="C324" i="6"/>
  <c r="A323" i="6"/>
  <c r="C323" i="6"/>
  <c r="A322" i="6"/>
  <c r="C322" i="6"/>
  <c r="A321" i="6"/>
  <c r="C321" i="6"/>
  <c r="C311" i="6"/>
  <c r="C312" i="6"/>
  <c r="C313" i="6"/>
  <c r="C314" i="6"/>
  <c r="C315" i="6"/>
  <c r="C316" i="6"/>
  <c r="C317" i="6"/>
  <c r="C318" i="6"/>
  <c r="C319" i="6"/>
  <c r="C320" i="6"/>
  <c r="A313" i="6"/>
  <c r="A314" i="6"/>
  <c r="A315" i="6"/>
  <c r="A316" i="6"/>
  <c r="A317" i="6"/>
  <c r="A318" i="6"/>
  <c r="A319" i="6"/>
  <c r="A320" i="6"/>
  <c r="A312" i="6"/>
  <c r="A311" i="6"/>
  <c r="C286" i="5"/>
  <c r="A286" i="5"/>
  <c r="A308" i="6"/>
  <c r="C308" i="6"/>
  <c r="A309" i="6"/>
  <c r="C309" i="6"/>
  <c r="A310" i="6"/>
  <c r="C310" i="6"/>
  <c r="A233" i="6"/>
  <c r="C233" i="6"/>
  <c r="A234" i="6"/>
  <c r="C234" i="6"/>
  <c r="A235" i="6"/>
  <c r="C235" i="6"/>
  <c r="A236" i="6"/>
  <c r="C236" i="6"/>
  <c r="A237" i="6"/>
  <c r="C237" i="6"/>
  <c r="A238" i="6"/>
  <c r="C238" i="6"/>
  <c r="A239" i="6"/>
  <c r="C239" i="6"/>
  <c r="A240" i="6"/>
  <c r="C240" i="6"/>
  <c r="A241" i="6"/>
  <c r="C241" i="6"/>
  <c r="A242" i="6"/>
  <c r="C242" i="6"/>
  <c r="A243" i="6"/>
  <c r="C243" i="6"/>
  <c r="A244" i="6"/>
  <c r="C244" i="6"/>
  <c r="A245" i="6"/>
  <c r="C245" i="6"/>
  <c r="A246" i="6"/>
  <c r="C246" i="6"/>
  <c r="A247" i="6"/>
  <c r="C247" i="6"/>
  <c r="A248" i="6"/>
  <c r="C248" i="6"/>
  <c r="A249" i="6"/>
  <c r="C249" i="6"/>
  <c r="A250" i="6"/>
  <c r="C250" i="6"/>
  <c r="A251" i="6"/>
  <c r="C251" i="6"/>
  <c r="A252" i="6"/>
  <c r="C252" i="6"/>
  <c r="A253" i="6"/>
  <c r="C253" i="6"/>
  <c r="A254" i="6"/>
  <c r="C254" i="6"/>
  <c r="A255" i="6"/>
  <c r="C255" i="6"/>
  <c r="A256" i="6"/>
  <c r="C256" i="6"/>
  <c r="A257" i="6"/>
  <c r="C257" i="6"/>
  <c r="A258" i="6"/>
  <c r="C258" i="6"/>
  <c r="A259" i="6"/>
  <c r="C259" i="6"/>
  <c r="A260" i="6"/>
  <c r="C260" i="6"/>
  <c r="A261" i="6"/>
  <c r="C261" i="6"/>
  <c r="A262" i="6"/>
  <c r="C262" i="6"/>
  <c r="A263" i="6"/>
  <c r="C263" i="6"/>
  <c r="A264" i="6"/>
  <c r="C264" i="6"/>
  <c r="A3" i="6"/>
  <c r="C3" i="6"/>
  <c r="A4" i="6"/>
  <c r="C4" i="6"/>
  <c r="A5" i="6"/>
  <c r="C5" i="6"/>
  <c r="A6" i="6"/>
  <c r="C6" i="6"/>
  <c r="A7" i="6"/>
  <c r="C7" i="6"/>
  <c r="A8" i="6"/>
  <c r="C8" i="6"/>
  <c r="A9" i="6"/>
  <c r="C9" i="6"/>
  <c r="A10" i="6"/>
  <c r="C10" i="6"/>
  <c r="A11" i="6"/>
  <c r="C11" i="6"/>
  <c r="A12" i="6"/>
  <c r="C12" i="6"/>
  <c r="A13" i="6"/>
  <c r="C13" i="6"/>
  <c r="A14" i="6"/>
  <c r="C14" i="6"/>
  <c r="A15" i="6"/>
  <c r="C15" i="6"/>
  <c r="A16" i="6"/>
  <c r="C16" i="6"/>
  <c r="A17" i="6"/>
  <c r="C17" i="6"/>
  <c r="A18" i="6"/>
  <c r="C18" i="6"/>
  <c r="A19" i="6"/>
  <c r="C19" i="6"/>
  <c r="A20" i="6"/>
  <c r="C20" i="6"/>
  <c r="A21" i="6"/>
  <c r="C21" i="6"/>
  <c r="A22" i="6"/>
  <c r="C22" i="6"/>
  <c r="A23" i="6"/>
  <c r="C23" i="6"/>
  <c r="A24" i="6"/>
  <c r="C24" i="6"/>
  <c r="A25" i="6"/>
  <c r="C25" i="6"/>
  <c r="A26" i="6"/>
  <c r="C26" i="6"/>
  <c r="A27" i="6"/>
  <c r="C27" i="6"/>
  <c r="A28" i="6"/>
  <c r="C28" i="6"/>
  <c r="A29" i="6"/>
  <c r="C29" i="6"/>
  <c r="A30" i="6"/>
  <c r="C30" i="6"/>
  <c r="A31" i="6"/>
  <c r="C31" i="6"/>
  <c r="A32" i="6"/>
  <c r="C32" i="6"/>
  <c r="A33" i="6"/>
  <c r="C33" i="6"/>
  <c r="A34" i="6"/>
  <c r="C34" i="6"/>
  <c r="A35" i="6"/>
  <c r="C35" i="6"/>
  <c r="A36" i="6"/>
  <c r="C36" i="6"/>
  <c r="A37" i="6"/>
  <c r="C37" i="6"/>
  <c r="A38" i="6"/>
  <c r="C38" i="6"/>
  <c r="A39" i="6"/>
  <c r="C39" i="6"/>
  <c r="A40" i="6"/>
  <c r="C40" i="6"/>
  <c r="A41" i="6"/>
  <c r="C41" i="6"/>
  <c r="A42" i="6"/>
  <c r="C42" i="6"/>
  <c r="A43" i="6"/>
  <c r="C43" i="6"/>
  <c r="A44" i="6"/>
  <c r="C44" i="6"/>
  <c r="A45" i="6"/>
  <c r="C45" i="6"/>
  <c r="A46" i="6"/>
  <c r="C46" i="6"/>
  <c r="A47" i="6"/>
  <c r="C47" i="6"/>
  <c r="A48" i="6"/>
  <c r="C48" i="6"/>
  <c r="A49" i="6"/>
  <c r="C49" i="6"/>
  <c r="A50" i="6"/>
  <c r="C50" i="6"/>
  <c r="A51" i="6"/>
  <c r="C51" i="6"/>
  <c r="A52" i="6"/>
  <c r="C52" i="6"/>
  <c r="A53" i="6"/>
  <c r="C53" i="6"/>
  <c r="A54" i="6"/>
  <c r="C54" i="6"/>
  <c r="A55" i="6"/>
  <c r="C55" i="6"/>
  <c r="A56" i="6"/>
  <c r="C56" i="6"/>
  <c r="A57" i="6"/>
  <c r="C57" i="6"/>
  <c r="A58" i="6"/>
  <c r="C58" i="6"/>
  <c r="A59" i="6"/>
  <c r="C59" i="6"/>
  <c r="A60" i="6"/>
  <c r="C60" i="6"/>
  <c r="A61" i="6"/>
  <c r="C61" i="6"/>
  <c r="A62" i="6"/>
  <c r="C62" i="6"/>
  <c r="A63" i="6"/>
  <c r="C63" i="6"/>
  <c r="A64" i="6"/>
  <c r="C64" i="6"/>
  <c r="A65" i="6"/>
  <c r="C65" i="6"/>
  <c r="A66" i="6"/>
  <c r="C66" i="6"/>
  <c r="A67" i="6"/>
  <c r="C67" i="6"/>
  <c r="A68" i="6"/>
  <c r="C68" i="6"/>
  <c r="A69" i="6"/>
  <c r="C69" i="6"/>
  <c r="A70" i="6"/>
  <c r="C70" i="6"/>
  <c r="A71" i="6"/>
  <c r="C71" i="6"/>
  <c r="A72" i="6"/>
  <c r="C72" i="6"/>
  <c r="A73" i="6"/>
  <c r="C73" i="6"/>
  <c r="A74" i="6"/>
  <c r="C74" i="6"/>
  <c r="A75" i="6"/>
  <c r="C75" i="6"/>
  <c r="A76" i="6"/>
  <c r="C76" i="6"/>
  <c r="A77" i="6"/>
  <c r="C77" i="6"/>
  <c r="A78" i="6"/>
  <c r="C78" i="6"/>
  <c r="A79" i="6"/>
  <c r="C79" i="6"/>
  <c r="A80" i="6"/>
  <c r="C80" i="6"/>
  <c r="A81" i="6"/>
  <c r="C81" i="6"/>
  <c r="A82" i="6"/>
  <c r="C82" i="6"/>
  <c r="A83" i="6"/>
  <c r="C83" i="6"/>
  <c r="A84" i="6"/>
  <c r="C84" i="6"/>
  <c r="A85" i="6"/>
  <c r="C85" i="6"/>
  <c r="A86" i="6"/>
  <c r="C86" i="6"/>
  <c r="A87" i="6"/>
  <c r="C87" i="6"/>
  <c r="A88" i="6"/>
  <c r="C88" i="6"/>
  <c r="A89" i="6"/>
  <c r="C89" i="6"/>
  <c r="A90" i="6"/>
  <c r="C90" i="6"/>
  <c r="A91" i="6"/>
  <c r="C91" i="6"/>
  <c r="A92" i="6"/>
  <c r="C92" i="6"/>
  <c r="A93" i="6"/>
  <c r="C93" i="6"/>
  <c r="A94" i="6"/>
  <c r="C94" i="6"/>
  <c r="A95" i="6"/>
  <c r="C95" i="6"/>
  <c r="A96" i="6"/>
  <c r="C96" i="6"/>
  <c r="A97" i="6"/>
  <c r="C97" i="6"/>
  <c r="A98" i="6"/>
  <c r="C98" i="6"/>
  <c r="A99" i="6"/>
  <c r="C99" i="6"/>
  <c r="A100" i="6"/>
  <c r="C100" i="6"/>
  <c r="A101" i="6"/>
  <c r="C101" i="6"/>
  <c r="A102" i="6"/>
  <c r="C102" i="6"/>
  <c r="A103" i="6"/>
  <c r="C103" i="6"/>
  <c r="A104" i="6"/>
  <c r="C104" i="6"/>
  <c r="A105" i="6"/>
  <c r="C105" i="6"/>
  <c r="A106" i="6"/>
  <c r="C106" i="6"/>
  <c r="A107" i="6"/>
  <c r="C107" i="6"/>
  <c r="A108" i="6"/>
  <c r="C108" i="6"/>
  <c r="A109" i="6"/>
  <c r="C109" i="6"/>
  <c r="A110" i="6"/>
  <c r="C110" i="6"/>
  <c r="A111" i="6"/>
  <c r="C111" i="6"/>
  <c r="A112" i="6"/>
  <c r="C112" i="6"/>
  <c r="A113" i="6"/>
  <c r="C113" i="6"/>
  <c r="A114" i="6"/>
  <c r="C114" i="6"/>
  <c r="A115" i="6"/>
  <c r="C115" i="6"/>
  <c r="A116" i="6"/>
  <c r="C116" i="6"/>
  <c r="A117" i="6"/>
  <c r="C117" i="6"/>
  <c r="A118" i="6"/>
  <c r="C118" i="6"/>
  <c r="A119" i="6"/>
  <c r="C119" i="6"/>
  <c r="A120" i="6"/>
  <c r="C120" i="6"/>
  <c r="A121" i="6"/>
  <c r="C121" i="6"/>
  <c r="A122" i="6"/>
  <c r="C122" i="6"/>
  <c r="A123" i="6"/>
  <c r="C123" i="6"/>
  <c r="A124" i="6"/>
  <c r="C124" i="6"/>
  <c r="A125" i="6"/>
  <c r="C125" i="6"/>
  <c r="A126" i="6"/>
  <c r="C126" i="6"/>
  <c r="A127" i="6"/>
  <c r="C127" i="6"/>
  <c r="A128" i="6"/>
  <c r="C128" i="6"/>
  <c r="A129" i="6"/>
  <c r="C129" i="6"/>
  <c r="A130" i="6"/>
  <c r="C130" i="6"/>
  <c r="A131" i="6"/>
  <c r="C131" i="6"/>
  <c r="A132" i="6"/>
  <c r="C132" i="6"/>
  <c r="A133" i="6"/>
  <c r="C133" i="6"/>
  <c r="A134" i="6"/>
  <c r="C134" i="6"/>
  <c r="A135" i="6"/>
  <c r="C135" i="6"/>
  <c r="A136" i="6"/>
  <c r="C136" i="6"/>
  <c r="A137" i="6"/>
  <c r="C137" i="6"/>
  <c r="A138" i="6"/>
  <c r="C138" i="6"/>
  <c r="A139" i="6"/>
  <c r="C139" i="6"/>
  <c r="A140" i="6"/>
  <c r="C140" i="6"/>
  <c r="A141" i="6"/>
  <c r="C141" i="6"/>
  <c r="A142" i="6"/>
  <c r="C142" i="6"/>
  <c r="A143" i="6"/>
  <c r="C143" i="6"/>
  <c r="A144" i="6"/>
  <c r="C144" i="6"/>
  <c r="A145" i="6"/>
  <c r="C145" i="6"/>
  <c r="A146" i="6"/>
  <c r="C146" i="6"/>
  <c r="A147" i="6"/>
  <c r="C147" i="6"/>
  <c r="A148" i="6"/>
  <c r="C148" i="6"/>
  <c r="A149" i="6"/>
  <c r="C149" i="6"/>
  <c r="A150" i="6"/>
  <c r="C150" i="6"/>
  <c r="A151" i="6"/>
  <c r="C151" i="6"/>
  <c r="A152" i="6"/>
  <c r="C152" i="6"/>
  <c r="A153" i="6"/>
  <c r="C153" i="6"/>
  <c r="A154" i="6"/>
  <c r="C154" i="6"/>
  <c r="A155" i="6"/>
  <c r="C155" i="6"/>
  <c r="A156" i="6"/>
  <c r="C156" i="6"/>
  <c r="A157" i="6"/>
  <c r="C157" i="6"/>
  <c r="A158" i="6"/>
  <c r="C158" i="6"/>
  <c r="A159" i="6"/>
  <c r="C159" i="6"/>
  <c r="A160" i="6"/>
  <c r="C160" i="6"/>
  <c r="A161" i="6"/>
  <c r="C161" i="6"/>
  <c r="A162" i="6"/>
  <c r="C162" i="6"/>
  <c r="A163" i="6"/>
  <c r="C163" i="6"/>
  <c r="A164" i="6"/>
  <c r="C164" i="6"/>
  <c r="A165" i="6"/>
  <c r="C165" i="6"/>
  <c r="A166" i="6"/>
  <c r="C166" i="6"/>
  <c r="A167" i="6"/>
  <c r="C167" i="6"/>
  <c r="A168" i="6"/>
  <c r="C168" i="6"/>
  <c r="A169" i="6"/>
  <c r="C169" i="6"/>
  <c r="A170" i="6"/>
  <c r="C170" i="6"/>
  <c r="A171" i="6"/>
  <c r="C171" i="6"/>
  <c r="A172" i="6"/>
  <c r="C172" i="6"/>
  <c r="A173" i="6"/>
  <c r="C173" i="6"/>
  <c r="A174" i="6"/>
  <c r="C174" i="6"/>
  <c r="A175" i="6"/>
  <c r="C175" i="6"/>
  <c r="A176" i="6"/>
  <c r="C176" i="6"/>
  <c r="A177" i="6"/>
  <c r="C177" i="6"/>
  <c r="A178" i="6"/>
  <c r="C178" i="6"/>
  <c r="A179" i="6"/>
  <c r="C179" i="6"/>
  <c r="A180" i="6"/>
  <c r="C180" i="6"/>
  <c r="A181" i="6"/>
  <c r="C181" i="6"/>
  <c r="A182" i="6"/>
  <c r="C182" i="6"/>
  <c r="A183" i="6"/>
  <c r="C183" i="6"/>
  <c r="A184" i="6"/>
  <c r="C184" i="6"/>
  <c r="A185" i="6"/>
  <c r="C185" i="6"/>
  <c r="A186" i="6"/>
  <c r="C186" i="6"/>
  <c r="A187" i="6"/>
  <c r="C187" i="6"/>
  <c r="A188" i="6"/>
  <c r="C188" i="6"/>
  <c r="A189" i="6"/>
  <c r="C189" i="6"/>
  <c r="A190" i="6"/>
  <c r="C190" i="6"/>
  <c r="A191" i="6"/>
  <c r="C191" i="6"/>
  <c r="A192" i="6"/>
  <c r="C192" i="6"/>
  <c r="A193" i="6"/>
  <c r="C193" i="6"/>
  <c r="A194" i="6"/>
  <c r="C194" i="6"/>
  <c r="A195" i="6"/>
  <c r="C195" i="6"/>
  <c r="A196" i="6"/>
  <c r="C196" i="6"/>
  <c r="A197" i="6"/>
  <c r="C197" i="6"/>
  <c r="A198" i="6"/>
  <c r="C198" i="6"/>
  <c r="A199" i="6"/>
  <c r="C199" i="6"/>
  <c r="A200" i="6"/>
  <c r="C200" i="6"/>
  <c r="A201" i="6"/>
  <c r="C201" i="6"/>
  <c r="A202" i="6"/>
  <c r="C202" i="6"/>
  <c r="A203" i="6"/>
  <c r="C203" i="6"/>
  <c r="A204" i="6"/>
  <c r="C204" i="6"/>
  <c r="A205" i="6"/>
  <c r="C205" i="6"/>
  <c r="A206" i="6"/>
  <c r="C206" i="6"/>
  <c r="A207" i="6"/>
  <c r="C207" i="6"/>
  <c r="A208" i="6"/>
  <c r="C208" i="6"/>
  <c r="A209" i="6"/>
  <c r="C209" i="6"/>
  <c r="A210" i="6"/>
  <c r="C210" i="6"/>
  <c r="A211" i="6"/>
  <c r="C211" i="6"/>
  <c r="A212" i="6"/>
  <c r="C212" i="6"/>
  <c r="A213" i="6"/>
  <c r="C213" i="6"/>
  <c r="A214" i="6"/>
  <c r="C214" i="6"/>
  <c r="A215" i="6"/>
  <c r="C215" i="6"/>
  <c r="A216" i="6"/>
  <c r="C216" i="6"/>
  <c r="A217" i="6"/>
  <c r="C217" i="6"/>
  <c r="A218" i="6"/>
  <c r="C218" i="6"/>
  <c r="A219" i="6"/>
  <c r="C219" i="6"/>
  <c r="A220" i="6"/>
  <c r="C220" i="6"/>
  <c r="A221" i="6"/>
  <c r="C221" i="6"/>
  <c r="A222" i="6"/>
  <c r="C222" i="6"/>
  <c r="A223" i="6"/>
  <c r="C223" i="6"/>
  <c r="A224" i="6"/>
  <c r="C224" i="6"/>
  <c r="A225" i="6"/>
  <c r="C225" i="6"/>
  <c r="A226" i="6"/>
  <c r="C226" i="6"/>
  <c r="A227" i="6"/>
  <c r="C227" i="6"/>
  <c r="A228" i="6"/>
  <c r="C228" i="6"/>
  <c r="A229" i="6"/>
  <c r="C229" i="6"/>
  <c r="A230" i="6"/>
  <c r="C230" i="6"/>
  <c r="A231" i="6"/>
  <c r="C231" i="6"/>
  <c r="A232" i="6"/>
  <c r="C232" i="6"/>
  <c r="C2" i="6"/>
  <c r="A2" i="6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C202" i="5"/>
  <c r="C187" i="5"/>
  <c r="C194" i="5"/>
  <c r="C195" i="5"/>
  <c r="C196" i="5"/>
  <c r="C197" i="5"/>
  <c r="C198" i="5"/>
  <c r="C199" i="5"/>
  <c r="C200" i="5"/>
  <c r="C201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193" i="5"/>
  <c r="C192" i="5"/>
  <c r="C191" i="5"/>
  <c r="C190" i="5"/>
  <c r="C189" i="5"/>
  <c r="C188" i="5"/>
  <c r="A182" i="5"/>
  <c r="A181" i="5"/>
  <c r="C177" i="5"/>
  <c r="C178" i="5"/>
  <c r="C179" i="5"/>
  <c r="C180" i="5"/>
  <c r="C181" i="5"/>
  <c r="C182" i="5"/>
  <c r="A180" i="5"/>
  <c r="A179" i="5"/>
  <c r="A178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83" i="5"/>
  <c r="C184" i="5"/>
  <c r="C185" i="5"/>
  <c r="C186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2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09" i="5"/>
  <c r="A110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2" i="5"/>
  <c r="B435" i="6" l="1"/>
  <c r="B437" i="6"/>
  <c r="B438" i="6"/>
  <c r="B436" i="6"/>
  <c r="B433" i="6"/>
  <c r="B431" i="6"/>
  <c r="B426" i="6"/>
  <c r="B430" i="6"/>
  <c r="B425" i="6"/>
  <c r="B429" i="6"/>
  <c r="B432" i="6"/>
  <c r="B428" i="6"/>
  <c r="B424" i="6"/>
  <c r="B427" i="6"/>
  <c r="B434" i="6"/>
  <c r="B302" i="6"/>
  <c r="B300" i="6"/>
  <c r="B296" i="6"/>
  <c r="B292" i="6"/>
  <c r="B307" i="6"/>
  <c r="B303" i="6"/>
  <c r="B299" i="6"/>
  <c r="B294" i="6"/>
  <c r="B291" i="6"/>
  <c r="B306" i="6"/>
  <c r="B298" i="6"/>
  <c r="B290" i="6"/>
  <c r="B305" i="6"/>
  <c r="B297" i="6"/>
  <c r="B293" i="6"/>
  <c r="B289" i="6"/>
  <c r="B304" i="6"/>
  <c r="B301" i="6"/>
  <c r="B295" i="6"/>
  <c r="B271" i="6"/>
  <c r="B287" i="6"/>
  <c r="B282" i="6"/>
  <c r="B278" i="6"/>
  <c r="B275" i="6"/>
  <c r="B270" i="6"/>
  <c r="B286" i="6"/>
  <c r="B281" i="6"/>
  <c r="B269" i="6"/>
  <c r="B265" i="6"/>
  <c r="B268" i="6"/>
  <c r="B285" i="6"/>
  <c r="B280" i="6"/>
  <c r="B277" i="6"/>
  <c r="B274" i="6"/>
  <c r="B272" i="6"/>
  <c r="B288" i="6"/>
  <c r="B284" i="6"/>
  <c r="B283" i="6"/>
  <c r="B279" i="6"/>
  <c r="B276" i="6"/>
  <c r="B273" i="6"/>
  <c r="B267" i="6"/>
  <c r="B266" i="6"/>
  <c r="B153" i="7"/>
  <c r="B147" i="7"/>
  <c r="B165" i="7"/>
  <c r="B157" i="7"/>
  <c r="B149" i="7"/>
  <c r="B133" i="7"/>
  <c r="B125" i="7"/>
  <c r="B109" i="7"/>
  <c r="B101" i="7"/>
  <c r="B85" i="7"/>
  <c r="B77" i="7"/>
  <c r="B69" i="7"/>
  <c r="B45" i="7"/>
  <c r="B37" i="7"/>
  <c r="B29" i="7"/>
  <c r="B5" i="7"/>
  <c r="B161" i="7"/>
  <c r="B155" i="7"/>
  <c r="B139" i="7"/>
  <c r="B141" i="7"/>
  <c r="B117" i="7"/>
  <c r="B93" i="7"/>
  <c r="B61" i="7"/>
  <c r="B53" i="7"/>
  <c r="B21" i="7"/>
  <c r="B13" i="7"/>
  <c r="B74" i="7"/>
  <c r="B66" i="7"/>
  <c r="B18" i="7"/>
  <c r="B10" i="7"/>
  <c r="B143" i="7"/>
  <c r="B135" i="7"/>
  <c r="B127" i="7"/>
  <c r="B119" i="7"/>
  <c r="B111" i="7"/>
  <c r="B103" i="7"/>
  <c r="B87" i="7"/>
  <c r="B7" i="7"/>
  <c r="B95" i="7"/>
  <c r="B148" i="7"/>
  <c r="B145" i="7"/>
  <c r="B137" i="7"/>
  <c r="B129" i="7"/>
  <c r="B121" i="7"/>
  <c r="B113" i="7"/>
  <c r="B105" i="7"/>
  <c r="B97" i="7"/>
  <c r="B89" i="7"/>
  <c r="B81" i="7"/>
  <c r="B73" i="7"/>
  <c r="B65" i="7"/>
  <c r="B57" i="7"/>
  <c r="B49" i="7"/>
  <c r="B41" i="7"/>
  <c r="B33" i="7"/>
  <c r="B25" i="7"/>
  <c r="B2" i="7"/>
  <c r="B134" i="7"/>
  <c r="B126" i="7"/>
  <c r="B118" i="7"/>
  <c r="B110" i="7"/>
  <c r="B102" i="7"/>
  <c r="B94" i="7"/>
  <c r="B86" i="7"/>
  <c r="B59" i="7"/>
  <c r="B51" i="7"/>
  <c r="B43" i="7"/>
  <c r="B35" i="7"/>
  <c r="B421" i="6"/>
  <c r="B415" i="6"/>
  <c r="B407" i="6"/>
  <c r="B399" i="6"/>
  <c r="B391" i="6"/>
  <c r="B401" i="6"/>
  <c r="B410" i="6"/>
  <c r="B402" i="6"/>
  <c r="B394" i="6"/>
  <c r="B422" i="6"/>
  <c r="B416" i="6"/>
  <c r="B408" i="6"/>
  <c r="B400" i="6"/>
  <c r="B392" i="6"/>
  <c r="B388" i="6"/>
  <c r="B387" i="6"/>
  <c r="B414" i="6"/>
  <c r="B406" i="6"/>
  <c r="B398" i="6"/>
  <c r="B390" i="6"/>
  <c r="B418" i="6"/>
  <c r="B411" i="6"/>
  <c r="B403" i="6"/>
  <c r="B395" i="6"/>
  <c r="B420" i="6"/>
  <c r="B413" i="6"/>
  <c r="B405" i="6"/>
  <c r="B397" i="6"/>
  <c r="B389" i="6"/>
  <c r="B419" i="6"/>
  <c r="B412" i="6"/>
  <c r="B404" i="6"/>
  <c r="B396" i="6"/>
  <c r="B423" i="6"/>
  <c r="B417" i="6"/>
  <c r="B409" i="6"/>
  <c r="B393" i="6"/>
  <c r="B380" i="6"/>
  <c r="B386" i="6"/>
  <c r="B385" i="6"/>
  <c r="B384" i="6"/>
  <c r="B383" i="6"/>
  <c r="B382" i="6"/>
  <c r="B381" i="6"/>
  <c r="B370" i="6"/>
  <c r="B378" i="6"/>
  <c r="B374" i="6"/>
  <c r="B371" i="6"/>
  <c r="B367" i="6"/>
  <c r="B377" i="6"/>
  <c r="B361" i="6"/>
  <c r="B379" i="6"/>
  <c r="B376" i="6"/>
  <c r="B372" i="6"/>
  <c r="B368" i="6"/>
  <c r="B365" i="6"/>
  <c r="B375" i="6"/>
  <c r="B369" i="6"/>
  <c r="B364" i="6"/>
  <c r="B366" i="6"/>
  <c r="B373" i="6"/>
  <c r="B363" i="6"/>
  <c r="B291" i="5"/>
  <c r="B290" i="5"/>
  <c r="B289" i="5"/>
  <c r="B288" i="5"/>
  <c r="B287" i="5"/>
  <c r="B286" i="5"/>
  <c r="B360" i="6"/>
  <c r="B341" i="6"/>
  <c r="B338" i="6"/>
  <c r="B356" i="6"/>
  <c r="B352" i="6"/>
  <c r="B362" i="6"/>
  <c r="B358" i="6"/>
  <c r="B330" i="6"/>
  <c r="B350" i="6"/>
  <c r="B343" i="6"/>
  <c r="B336" i="6"/>
  <c r="B349" i="6"/>
  <c r="B344" i="6"/>
  <c r="B359" i="6"/>
  <c r="B354" i="6"/>
  <c r="B346" i="6"/>
  <c r="B342" i="6"/>
  <c r="B339" i="6"/>
  <c r="B335" i="6"/>
  <c r="B348" i="6"/>
  <c r="B345" i="6"/>
  <c r="B334" i="6"/>
  <c r="B357" i="6"/>
  <c r="B331" i="6"/>
  <c r="B353" i="6"/>
  <c r="B347" i="6"/>
  <c r="B340" i="6"/>
  <c r="B332" i="6"/>
  <c r="B337" i="6"/>
  <c r="B355" i="6"/>
  <c r="B321" i="6"/>
  <c r="B333" i="6"/>
  <c r="B351" i="6"/>
  <c r="B329" i="6"/>
  <c r="B328" i="6"/>
  <c r="B327" i="6"/>
  <c r="B326" i="6"/>
  <c r="B319" i="6"/>
  <c r="B323" i="6"/>
  <c r="B318" i="6"/>
  <c r="B316" i="6"/>
  <c r="B322" i="6"/>
  <c r="B325" i="6"/>
  <c r="B320" i="6"/>
  <c r="B317" i="6"/>
  <c r="B324" i="6"/>
  <c r="B315" i="6"/>
  <c r="B314" i="6"/>
  <c r="B313" i="6"/>
  <c r="B312" i="6"/>
  <c r="B311" i="6"/>
  <c r="B251" i="6"/>
  <c r="B310" i="6"/>
  <c r="B258" i="6"/>
  <c r="B254" i="6"/>
  <c r="B309" i="6"/>
  <c r="B261" i="6"/>
  <c r="B250" i="6"/>
  <c r="B246" i="6"/>
  <c r="B242" i="6"/>
  <c r="B238" i="6"/>
  <c r="B234" i="6"/>
  <c r="B262" i="6"/>
  <c r="B257" i="6"/>
  <c r="B253" i="6"/>
  <c r="B308" i="6"/>
  <c r="B264" i="6"/>
  <c r="B260" i="6"/>
  <c r="B249" i="6"/>
  <c r="B245" i="6"/>
  <c r="B241" i="6"/>
  <c r="B237" i="6"/>
  <c r="B233" i="6"/>
  <c r="B259" i="6"/>
  <c r="B255" i="6"/>
  <c r="B247" i="6"/>
  <c r="B256" i="6"/>
  <c r="B252" i="6"/>
  <c r="B239" i="6"/>
  <c r="B248" i="6"/>
  <c r="B244" i="6"/>
  <c r="B240" i="6"/>
  <c r="B236" i="6"/>
  <c r="B243" i="6"/>
  <c r="B263" i="6"/>
  <c r="B235" i="6"/>
  <c r="B206" i="6"/>
  <c r="B222" i="6"/>
  <c r="B225" i="6"/>
  <c r="B230" i="6"/>
  <c r="B229" i="6"/>
  <c r="B232" i="6"/>
  <c r="B221" i="6"/>
  <c r="B217" i="6"/>
  <c r="B186" i="6"/>
  <c r="B182" i="6"/>
  <c r="B178" i="6"/>
  <c r="B174" i="6"/>
  <c r="B170" i="6"/>
  <c r="B166" i="6"/>
  <c r="B160" i="6"/>
  <c r="B158" i="6"/>
  <c r="B154" i="6"/>
  <c r="B150" i="6"/>
  <c r="B152" i="6"/>
  <c r="B142" i="6"/>
  <c r="B144" i="6"/>
  <c r="B134" i="6"/>
  <c r="B136" i="6"/>
  <c r="B126" i="6"/>
  <c r="B128" i="6"/>
  <c r="B118" i="6"/>
  <c r="B120" i="6"/>
  <c r="B110" i="6"/>
  <c r="B112" i="6"/>
  <c r="B102" i="6"/>
  <c r="B104" i="6"/>
  <c r="B94" i="6"/>
  <c r="B96" i="6"/>
  <c r="B86" i="6"/>
  <c r="B88" i="6"/>
  <c r="B78" i="6"/>
  <c r="B80" i="6"/>
  <c r="B70" i="6"/>
  <c r="B72" i="6"/>
  <c r="B62" i="6"/>
  <c r="B64" i="6"/>
  <c r="B54" i="6"/>
  <c r="B56" i="6"/>
  <c r="B46" i="6"/>
  <c r="B48" i="6"/>
  <c r="B38" i="6"/>
  <c r="B40" i="6"/>
  <c r="B30" i="6"/>
  <c r="B28" i="6"/>
  <c r="B22" i="6"/>
  <c r="B32" i="6"/>
  <c r="B14" i="6"/>
  <c r="B24" i="6"/>
  <c r="B16" i="6"/>
  <c r="B214" i="6"/>
  <c r="B209" i="6"/>
  <c r="B231" i="6"/>
  <c r="B220" i="6"/>
  <c r="B216" i="6"/>
  <c r="B205" i="6"/>
  <c r="B201" i="6"/>
  <c r="B197" i="6"/>
  <c r="B193" i="6"/>
  <c r="B189" i="6"/>
  <c r="B185" i="6"/>
  <c r="B181" i="6"/>
  <c r="B177" i="6"/>
  <c r="B168" i="6"/>
  <c r="B169" i="6"/>
  <c r="B194" i="6"/>
  <c r="B161" i="6"/>
  <c r="B153" i="6"/>
  <c r="B145" i="6"/>
  <c r="B137" i="6"/>
  <c r="B129" i="6"/>
  <c r="B121" i="6"/>
  <c r="B113" i="6"/>
  <c r="B105" i="6"/>
  <c r="B97" i="6"/>
  <c r="B89" i="6"/>
  <c r="B81" i="6"/>
  <c r="B73" i="6"/>
  <c r="B65" i="6"/>
  <c r="B57" i="6"/>
  <c r="B49" i="6"/>
  <c r="B41" i="6"/>
  <c r="B198" i="6"/>
  <c r="B223" i="6"/>
  <c r="B208" i="6"/>
  <c r="B228" i="6"/>
  <c r="B224" i="6"/>
  <c r="B213" i="6"/>
  <c r="B212" i="6"/>
  <c r="B219" i="6"/>
  <c r="B215" i="6"/>
  <c r="B204" i="6"/>
  <c r="B200" i="6"/>
  <c r="B196" i="6"/>
  <c r="B192" i="6"/>
  <c r="B211" i="6"/>
  <c r="B207" i="6"/>
  <c r="B184" i="6"/>
  <c r="B199" i="6"/>
  <c r="B176" i="6"/>
  <c r="B191" i="6"/>
  <c r="B187" i="6"/>
  <c r="B183" i="6"/>
  <c r="B179" i="6"/>
  <c r="B175" i="6"/>
  <c r="B171" i="6"/>
  <c r="B167" i="6"/>
  <c r="B163" i="6"/>
  <c r="B159" i="6"/>
  <c r="B155" i="6"/>
  <c r="B151" i="6"/>
  <c r="B147" i="6"/>
  <c r="B143" i="6"/>
  <c r="B139" i="6"/>
  <c r="B135" i="6"/>
  <c r="B131" i="6"/>
  <c r="B127" i="6"/>
  <c r="B123" i="6"/>
  <c r="B119" i="6"/>
  <c r="B115" i="6"/>
  <c r="B111" i="6"/>
  <c r="B107" i="6"/>
  <c r="B103" i="6"/>
  <c r="B99" i="6"/>
  <c r="B95" i="6"/>
  <c r="B91" i="6"/>
  <c r="B87" i="6"/>
  <c r="B83" i="6"/>
  <c r="B79" i="6"/>
  <c r="B75" i="6"/>
  <c r="B71" i="6"/>
  <c r="B67" i="6"/>
  <c r="B63" i="6"/>
  <c r="B59" i="6"/>
  <c r="B55" i="6"/>
  <c r="B51" i="6"/>
  <c r="B47" i="6"/>
  <c r="B43" i="6"/>
  <c r="B39" i="6"/>
  <c r="B35" i="6"/>
  <c r="B31" i="6"/>
  <c r="B27" i="6"/>
  <c r="B23" i="6"/>
  <c r="B19" i="6"/>
  <c r="B15" i="6"/>
  <c r="B33" i="6"/>
  <c r="B25" i="6"/>
  <c r="B17" i="6"/>
  <c r="B8" i="6"/>
  <c r="B4" i="6"/>
  <c r="B11" i="6"/>
  <c r="B9" i="6"/>
  <c r="B3" i="6"/>
  <c r="B195" i="6"/>
  <c r="B157" i="6"/>
  <c r="B141" i="6"/>
  <c r="B133" i="6"/>
  <c r="B125" i="6"/>
  <c r="B117" i="6"/>
  <c r="B109" i="6"/>
  <c r="B101" i="6"/>
  <c r="B93" i="6"/>
  <c r="B85" i="6"/>
  <c r="B77" i="6"/>
  <c r="B69" i="6"/>
  <c r="B61" i="6"/>
  <c r="B53" i="6"/>
  <c r="B45" i="6"/>
  <c r="B37" i="6"/>
  <c r="B29" i="6"/>
  <c r="B21" i="6"/>
  <c r="B13" i="6"/>
  <c r="B5" i="6"/>
  <c r="B203" i="6"/>
  <c r="B149" i="6"/>
  <c r="B162" i="6"/>
  <c r="B146" i="6"/>
  <c r="B138" i="6"/>
  <c r="B130" i="6"/>
  <c r="B122" i="6"/>
  <c r="B114" i="6"/>
  <c r="B106" i="6"/>
  <c r="B98" i="6"/>
  <c r="B90" i="6"/>
  <c r="B82" i="6"/>
  <c r="B74" i="6"/>
  <c r="B66" i="6"/>
  <c r="B58" i="6"/>
  <c r="B50" i="6"/>
  <c r="B42" i="6"/>
  <c r="B34" i="6"/>
  <c r="B26" i="6"/>
  <c r="B18" i="6"/>
  <c r="B10" i="6"/>
  <c r="B190" i="6"/>
  <c r="B173" i="6"/>
  <c r="B165" i="6"/>
  <c r="B7" i="6"/>
  <c r="B156" i="6"/>
  <c r="B148" i="6"/>
  <c r="B140" i="6"/>
  <c r="B132" i="6"/>
  <c r="B124" i="6"/>
  <c r="B116" i="6"/>
  <c r="B108" i="6"/>
  <c r="B100" i="6"/>
  <c r="B92" i="6"/>
  <c r="B84" i="6"/>
  <c r="B76" i="6"/>
  <c r="B68" i="6"/>
  <c r="B60" i="6"/>
  <c r="B52" i="6"/>
  <c r="B44" i="6"/>
  <c r="B36" i="6"/>
  <c r="B20" i="6"/>
  <c r="B12" i="6"/>
  <c r="B218" i="6"/>
  <c r="B202" i="6"/>
  <c r="B188" i="6"/>
  <c r="B172" i="6"/>
  <c r="B227" i="6"/>
  <c r="B210" i="6"/>
  <c r="B180" i="6"/>
  <c r="B164" i="6"/>
  <c r="B6" i="6"/>
  <c r="B226" i="6"/>
  <c r="B2" i="6"/>
  <c r="B202" i="5"/>
  <c r="B191" i="5"/>
  <c r="B193" i="5"/>
  <c r="B190" i="5"/>
  <c r="B275" i="5"/>
  <c r="B268" i="5"/>
  <c r="B261" i="5"/>
  <c r="B253" i="5"/>
  <c r="B246" i="5"/>
  <c r="B238" i="5"/>
  <c r="B230" i="5"/>
  <c r="B222" i="5"/>
  <c r="B214" i="5"/>
  <c r="B207" i="5"/>
  <c r="B200" i="5"/>
  <c r="B192" i="5"/>
  <c r="B281" i="5"/>
  <c r="B267" i="5"/>
  <c r="B260" i="5"/>
  <c r="B252" i="5"/>
  <c r="B245" i="5"/>
  <c r="B237" i="5"/>
  <c r="B229" i="5"/>
  <c r="B221" i="5"/>
  <c r="B213" i="5"/>
  <c r="B206" i="5"/>
  <c r="B199" i="5"/>
  <c r="B280" i="5"/>
  <c r="B274" i="5"/>
  <c r="B266" i="5"/>
  <c r="B259" i="5"/>
  <c r="B251" i="5"/>
  <c r="B244" i="5"/>
  <c r="B236" i="5"/>
  <c r="B228" i="5"/>
  <c r="B220" i="5"/>
  <c r="B212" i="5"/>
  <c r="B205" i="5"/>
  <c r="B198" i="5"/>
  <c r="B279" i="5"/>
  <c r="B273" i="5"/>
  <c r="B265" i="5"/>
  <c r="B258" i="5"/>
  <c r="B250" i="5"/>
  <c r="B243" i="5"/>
  <c r="B235" i="5"/>
  <c r="B227" i="5"/>
  <c r="B219" i="5"/>
  <c r="B211" i="5"/>
  <c r="B204" i="5"/>
  <c r="B285" i="5"/>
  <c r="B278" i="5"/>
  <c r="B272" i="5"/>
  <c r="B264" i="5"/>
  <c r="B257" i="5"/>
  <c r="B249" i="5"/>
  <c r="B242" i="5"/>
  <c r="B234" i="5"/>
  <c r="B226" i="5"/>
  <c r="B218" i="5"/>
  <c r="B210" i="5"/>
  <c r="B203" i="5"/>
  <c r="B284" i="5"/>
  <c r="B277" i="5"/>
  <c r="B271" i="5"/>
  <c r="B256" i="5"/>
  <c r="B248" i="5"/>
  <c r="B241" i="5"/>
  <c r="B233" i="5"/>
  <c r="B225" i="5"/>
  <c r="B217" i="5"/>
  <c r="B283" i="5"/>
  <c r="B270" i="5"/>
  <c r="B263" i="5"/>
  <c r="B255" i="5"/>
  <c r="B247" i="5"/>
  <c r="B240" i="5"/>
  <c r="B232" i="5"/>
  <c r="B224" i="5"/>
  <c r="B216" i="5"/>
  <c r="B209" i="5"/>
  <c r="B282" i="5"/>
  <c r="B276" i="5"/>
  <c r="B269" i="5"/>
  <c r="B262" i="5"/>
  <c r="B254" i="5"/>
  <c r="B239" i="5"/>
  <c r="B231" i="5"/>
  <c r="B223" i="5"/>
  <c r="B215" i="5"/>
  <c r="B208" i="5"/>
  <c r="B201" i="5"/>
  <c r="B194" i="5"/>
  <c r="B196" i="5"/>
  <c r="B197" i="5"/>
  <c r="B195" i="5"/>
  <c r="B188" i="5"/>
  <c r="B189" i="5"/>
  <c r="B142" i="5"/>
  <c r="B163" i="5"/>
  <c r="B141" i="5"/>
  <c r="B156" i="5"/>
  <c r="B126" i="5"/>
  <c r="B51" i="5"/>
  <c r="B2" i="5"/>
  <c r="B111" i="5"/>
  <c r="B98" i="5"/>
  <c r="B91" i="5"/>
  <c r="B157" i="5"/>
  <c r="B140" i="5"/>
  <c r="B43" i="5"/>
  <c r="B128" i="5"/>
  <c r="B35" i="5"/>
  <c r="B127" i="5"/>
  <c r="B158" i="5"/>
  <c r="B151" i="5"/>
  <c r="B135" i="5"/>
  <c r="B121" i="5"/>
  <c r="B107" i="5"/>
  <c r="B90" i="5"/>
  <c r="B27" i="5"/>
  <c r="B150" i="5"/>
  <c r="B120" i="5"/>
  <c r="B106" i="5"/>
  <c r="B82" i="5"/>
  <c r="B19" i="5"/>
  <c r="B162" i="5"/>
  <c r="B149" i="5"/>
  <c r="B134" i="5"/>
  <c r="B119" i="5"/>
  <c r="B74" i="5"/>
  <c r="B10" i="5"/>
  <c r="B161" i="5"/>
  <c r="B148" i="5"/>
  <c r="B133" i="5"/>
  <c r="B118" i="5"/>
  <c r="B105" i="5"/>
  <c r="B67" i="5"/>
  <c r="B159" i="5"/>
  <c r="B143" i="5"/>
  <c r="B129" i="5"/>
  <c r="B113" i="5"/>
  <c r="B99" i="5"/>
  <c r="B59" i="5"/>
  <c r="B112" i="5"/>
  <c r="B186" i="5"/>
  <c r="B154" i="5"/>
  <c r="B146" i="5"/>
  <c r="B181" i="5"/>
  <c r="B172" i="5"/>
  <c r="B147" i="5"/>
  <c r="B139" i="5"/>
  <c r="B125" i="5"/>
  <c r="B110" i="5"/>
  <c r="B97" i="5"/>
  <c r="B89" i="5"/>
  <c r="B81" i="5"/>
  <c r="B73" i="5"/>
  <c r="B66" i="5"/>
  <c r="B58" i="5"/>
  <c r="B50" i="5"/>
  <c r="B42" i="5"/>
  <c r="B34" i="5"/>
  <c r="B26" i="5"/>
  <c r="B18" i="5"/>
  <c r="B9" i="5"/>
  <c r="B185" i="5"/>
  <c r="B180" i="5"/>
  <c r="B170" i="5"/>
  <c r="B138" i="5"/>
  <c r="B124" i="5"/>
  <c r="B116" i="5"/>
  <c r="B109" i="5"/>
  <c r="B103" i="5"/>
  <c r="B96" i="5"/>
  <c r="B88" i="5"/>
  <c r="B80" i="5"/>
  <c r="B72" i="5"/>
  <c r="B65" i="5"/>
  <c r="B57" i="5"/>
  <c r="B49" i="5"/>
  <c r="B41" i="5"/>
  <c r="B33" i="5"/>
  <c r="B25" i="5"/>
  <c r="B17" i="5"/>
  <c r="B6" i="5"/>
  <c r="B179" i="5"/>
  <c r="B169" i="5"/>
  <c r="B153" i="5"/>
  <c r="B145" i="5"/>
  <c r="B137" i="5"/>
  <c r="B131" i="5"/>
  <c r="B123" i="5"/>
  <c r="B115" i="5"/>
  <c r="B102" i="5"/>
  <c r="B95" i="5"/>
  <c r="B87" i="5"/>
  <c r="B79" i="5"/>
  <c r="B71" i="5"/>
  <c r="B64" i="5"/>
  <c r="B56" i="5"/>
  <c r="B48" i="5"/>
  <c r="B40" i="5"/>
  <c r="B32" i="5"/>
  <c r="B24" i="5"/>
  <c r="B16" i="5"/>
  <c r="B5" i="5"/>
  <c r="B184" i="5"/>
  <c r="B178" i="5"/>
  <c r="B175" i="5"/>
  <c r="B155" i="5"/>
  <c r="B132" i="5"/>
  <c r="B117" i="5"/>
  <c r="B104" i="5"/>
  <c r="B160" i="5"/>
  <c r="B152" i="5"/>
  <c r="B144" i="5"/>
  <c r="B136" i="5"/>
  <c r="B130" i="5"/>
  <c r="B122" i="5"/>
  <c r="B114" i="5"/>
  <c r="B108" i="5"/>
  <c r="B101" i="5"/>
  <c r="B94" i="5"/>
  <c r="B86" i="5"/>
  <c r="B78" i="5"/>
  <c r="B70" i="5"/>
  <c r="B63" i="5"/>
  <c r="B55" i="5"/>
  <c r="B47" i="5"/>
  <c r="B39" i="5"/>
  <c r="B31" i="5"/>
  <c r="B23" i="5"/>
  <c r="B15" i="5"/>
  <c r="B4" i="5"/>
  <c r="B174" i="5"/>
  <c r="B168" i="5"/>
  <c r="B100" i="5"/>
  <c r="B93" i="5"/>
  <c r="B85" i="5"/>
  <c r="B77" i="5"/>
  <c r="B62" i="5"/>
  <c r="B54" i="5"/>
  <c r="B46" i="5"/>
  <c r="B38" i="5"/>
  <c r="B30" i="5"/>
  <c r="B22" i="5"/>
  <c r="B14" i="5"/>
  <c r="B183" i="5"/>
  <c r="B173" i="5"/>
  <c r="B12" i="5"/>
  <c r="B92" i="5"/>
  <c r="B84" i="5"/>
  <c r="B76" i="5"/>
  <c r="B69" i="5"/>
  <c r="B61" i="5"/>
  <c r="B53" i="5"/>
  <c r="B45" i="5"/>
  <c r="B37" i="5"/>
  <c r="B29" i="5"/>
  <c r="B21" i="5"/>
  <c r="B13" i="5"/>
  <c r="B182" i="5"/>
  <c r="B166" i="5"/>
  <c r="B83" i="5"/>
  <c r="B75" i="5"/>
  <c r="B68" i="5"/>
  <c r="B60" i="5"/>
  <c r="B52" i="5"/>
  <c r="B44" i="5"/>
  <c r="B36" i="5"/>
  <c r="B28" i="5"/>
  <c r="B20" i="5"/>
  <c r="B11" i="5"/>
  <c r="B7" i="5"/>
  <c r="B187" i="5"/>
  <c r="B177" i="5"/>
  <c r="B165" i="5"/>
  <c r="B176" i="5"/>
  <c r="B171" i="5"/>
  <c r="B164" i="5"/>
  <c r="B167" i="5"/>
  <c r="B3" i="5"/>
  <c r="B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 Hrovatin</author>
  </authors>
  <commentList>
    <comment ref="H1" authorId="0" shapeId="0" xr:uid="{593F47A2-3202-3345-86A4-2102EDA0B962}">
      <text>
        <r>
          <rPr>
            <b/>
            <sz val="10"/>
            <color rgb="FF000000"/>
            <rFont val="Tahoma"/>
            <family val="2"/>
          </rPr>
          <t>Karin Hrovatin: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humman or mouse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 Hrovatin</author>
  </authors>
  <commentList>
    <comment ref="H1" authorId="0" shapeId="0" xr:uid="{C73DB7C3-6C14-D642-A0FC-3389522ED04C}">
      <text>
        <r>
          <rPr>
            <b/>
            <sz val="10"/>
            <color rgb="FF000000"/>
            <rFont val="Tahoma"/>
            <family val="2"/>
          </rPr>
          <t>Karin Hrovatin: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humman or mouse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 Hrovatin</author>
  </authors>
  <commentList>
    <comment ref="I1" authorId="0" shapeId="0" xr:uid="{E6B446DC-B33E-4B42-9087-69364AFFF4BD}">
      <text>
        <r>
          <rPr>
            <b/>
            <sz val="10"/>
            <color rgb="FF000000"/>
            <rFont val="Tahoma"/>
            <family val="2"/>
          </rPr>
          <t>Karin Hrovatin: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humman or mouse</t>
        </r>
      </text>
    </comment>
  </commentList>
</comments>
</file>

<file path=xl/sharedStrings.xml><?xml version="1.0" encoding="utf-8"?>
<sst xmlns="http://schemas.openxmlformats.org/spreadsheetml/2006/main" count="7392" uniqueCount="1145">
  <si>
    <t>Gene</t>
  </si>
  <si>
    <t>Cell</t>
  </si>
  <si>
    <t>Subtype</t>
  </si>
  <si>
    <t>Reference</t>
  </si>
  <si>
    <t>doi</t>
  </si>
  <si>
    <t>Main</t>
  </si>
  <si>
    <t>Synonyme</t>
  </si>
  <si>
    <t>Comment</t>
  </si>
  <si>
    <t>Cell_CO</t>
  </si>
  <si>
    <t>Car2</t>
  </si>
  <si>
    <t>ductal</t>
  </si>
  <si>
    <t>mature</t>
  </si>
  <si>
    <t>Ponce 2017</t>
  </si>
  <si>
    <t>﻿10.1242/dev.140756</t>
  </si>
  <si>
    <t>Ca2</t>
  </si>
  <si>
    <t>pancreatic ductal cell</t>
  </si>
  <si>
    <t>Muc1</t>
  </si>
  <si>
    <t>Pdx1</t>
  </si>
  <si>
    <t>beta</t>
  </si>
  <si>
    <t>immature</t>
  </si>
  <si>
    <t>De Jesus 2020</t>
  </si>
  <si>
    <t>10.1038/s42255-020-0176-y</t>
  </si>
  <si>
    <t>type B pancreatic cell</t>
  </si>
  <si>
    <t>Nkx6-1</t>
  </si>
  <si>
    <t>endocrine</t>
  </si>
  <si>
    <t>Baron 2016</t>
  </si>
  <si>
    <t>10.1016/j.cels.2016.08.011</t>
  </si>
  <si>
    <t>pancreatic endocrine cell</t>
  </si>
  <si>
    <t>Gck</t>
  </si>
  <si>
    <t>Neurog3</t>
  </si>
  <si>
    <t>EP</t>
  </si>
  <si>
    <t>Ponce 2019</t>
  </si>
  <si>
    <t>10.1242/dev.173849</t>
  </si>
  <si>
    <t>Ngn3</t>
  </si>
  <si>
    <t>Dlk1</t>
  </si>
  <si>
    <t>MPC</t>
  </si>
  <si>
    <t>progenitor cell of endocrine pancreas</t>
  </si>
  <si>
    <t>Myc</t>
  </si>
  <si>
    <t>tip</t>
  </si>
  <si>
    <t>Notch2</t>
  </si>
  <si>
    <t>trunk</t>
  </si>
  <si>
    <t>Ptf1a</t>
  </si>
  <si>
    <t>acinar</t>
  </si>
  <si>
    <t>pancreatic acinar cell</t>
  </si>
  <si>
    <t>Cpa1</t>
  </si>
  <si>
    <t>Ce1</t>
  </si>
  <si>
    <t>Not valid based on Sfaira</t>
  </si>
  <si>
    <t>Rbpj</t>
  </si>
  <si>
    <t>Rbpj1</t>
  </si>
  <si>
    <t>Sox9</t>
  </si>
  <si>
    <t>Anxa2</t>
  </si>
  <si>
    <t>Bicc1</t>
  </si>
  <si>
    <t>Hes6</t>
  </si>
  <si>
    <t>Neurod1</t>
  </si>
  <si>
    <t>Rbp4</t>
  </si>
  <si>
    <t>dedifferentiated</t>
  </si>
  <si>
    <t>Pyy</t>
  </si>
  <si>
    <t>Mdk</t>
  </si>
  <si>
    <t>Vtn</t>
  </si>
  <si>
    <t>Jam3</t>
  </si>
  <si>
    <t>Btf3</t>
  </si>
  <si>
    <t>Cbx3</t>
  </si>
  <si>
    <t>Hmgn1</t>
  </si>
  <si>
    <t>Ybx1</t>
  </si>
  <si>
    <t>Reep5</t>
  </si>
  <si>
    <t>Spp1</t>
  </si>
  <si>
    <t>Btbd17</t>
  </si>
  <si>
    <t>Gadd45a</t>
  </si>
  <si>
    <t>Tmem97</t>
  </si>
  <si>
    <t>Fam183b</t>
  </si>
  <si>
    <t>Epcam</t>
  </si>
  <si>
    <t>epithelial</t>
  </si>
  <si>
    <t>epithelial cell of pancreas</t>
  </si>
  <si>
    <t>Neurod2</t>
  </si>
  <si>
    <t>Ppp1r14a</t>
  </si>
  <si>
    <t>Gng13</t>
  </si>
  <si>
    <t>Sult2b1</t>
  </si>
  <si>
    <t>Chgb</t>
  </si>
  <si>
    <t>Ponce 2019, Sachs 2020</t>
  </si>
  <si>
    <t>10.1242/dev.173849, 10.1038/s42255-020-0171-3</t>
  </si>
  <si>
    <t>Chga</t>
  </si>
  <si>
    <t>Pax6</t>
  </si>
  <si>
    <t>Tritschler 2017</t>
  </si>
  <si>
    <t>10.1016/j.molmet.2017.06.021</t>
  </si>
  <si>
    <t>Cpe</t>
  </si>
  <si>
    <t>Mafa</t>
  </si>
  <si>
    <t>Roscioni 2016, Bader 2016</t>
  </si>
  <si>
    <t>10.1038/nrendo.2016.147, 10.1038/nature18624</t>
  </si>
  <si>
    <t>Ucn3</t>
  </si>
  <si>
    <t>Roscioni 2016, De Jesus 2020</t>
  </si>
  <si>
    <t>10.1038/nrendo.2016.147, 10.1038/s42255-020-0176-y</t>
  </si>
  <si>
    <t>Pax4</t>
  </si>
  <si>
    <t>Slc2a2</t>
  </si>
  <si>
    <t>De Jesus 2020, Ponce 2017</t>
  </si>
  <si>
    <t>10.1038/s42255-020-0176-y, ﻿10.1242/dev.140756</t>
  </si>
  <si>
    <t>Glut2</t>
  </si>
  <si>
    <t>Slc5a10</t>
  </si>
  <si>
    <t>Krt19</t>
  </si>
  <si>
    <t>Sachs 2020</t>
  </si>
  <si>
    <t>10.1038/s42255-020-0171-3</t>
  </si>
  <si>
    <t>Prss2</t>
  </si>
  <si>
    <t>Plvap</t>
  </si>
  <si>
    <t>endothelial</t>
  </si>
  <si>
    <t>endothelial cell</t>
  </si>
  <si>
    <t>Col1a2</t>
  </si>
  <si>
    <t>stellate</t>
  </si>
  <si>
    <t>pancreatic stellate cell</t>
  </si>
  <si>
    <t>Cd74</t>
  </si>
  <si>
    <t>immune</t>
  </si>
  <si>
    <t>leukocyte</t>
  </si>
  <si>
    <t>Cd86</t>
  </si>
  <si>
    <t>macrophage</t>
  </si>
  <si>
    <t>Adgre1</t>
  </si>
  <si>
    <t>Cd14</t>
  </si>
  <si>
    <t>dendritic</t>
  </si>
  <si>
    <t>dendritic cell</t>
  </si>
  <si>
    <t>Itgax</t>
  </si>
  <si>
    <t>Ifitm3</t>
  </si>
  <si>
    <t>Cd79a</t>
  </si>
  <si>
    <t>B immune</t>
  </si>
  <si>
    <t>B cell</t>
  </si>
  <si>
    <t>Cd79b</t>
  </si>
  <si>
    <t>Cd8a</t>
  </si>
  <si>
    <t>T immune</t>
  </si>
  <si>
    <t>T cell</t>
  </si>
  <si>
    <t>Cd3d</t>
  </si>
  <si>
    <t>Gcg</t>
  </si>
  <si>
    <t>alpha</t>
  </si>
  <si>
    <t>pancreatic A cell</t>
  </si>
  <si>
    <t>Sst</t>
  </si>
  <si>
    <t>delta</t>
  </si>
  <si>
    <t>pancreatic D cell</t>
  </si>
  <si>
    <t>Ppy</t>
  </si>
  <si>
    <t>gamma</t>
  </si>
  <si>
    <t>pancreatic PP cell</t>
  </si>
  <si>
    <t>Insm1</t>
  </si>
  <si>
    <t>Nkx2-2</t>
  </si>
  <si>
    <t>Meis2</t>
  </si>
  <si>
    <t>Egr4</t>
  </si>
  <si>
    <t>Irx1</t>
  </si>
  <si>
    <t>Irx2</t>
  </si>
  <si>
    <t>Arx</t>
  </si>
  <si>
    <t>Pou6f2</t>
  </si>
  <si>
    <t>Hhex</t>
  </si>
  <si>
    <t>Pou3f1</t>
  </si>
  <si>
    <t>Pecam1</t>
  </si>
  <si>
    <t>Rgs5</t>
  </si>
  <si>
    <t>activated</t>
  </si>
  <si>
    <t>Pdgfra</t>
  </si>
  <si>
    <t>quiescent</t>
  </si>
  <si>
    <t>Sox10</t>
  </si>
  <si>
    <t>schwann</t>
  </si>
  <si>
    <t>Schwann cell</t>
  </si>
  <si>
    <t>Ptprc</t>
  </si>
  <si>
    <t>Lyz2</t>
  </si>
  <si>
    <t>Trac</t>
  </si>
  <si>
    <t>cytotoxic</t>
  </si>
  <si>
    <t>Ghrl</t>
  </si>
  <si>
    <t>epsilon</t>
  </si>
  <si>
    <t>/</t>
  </si>
  <si>
    <t>pancreatic epsilon cell</t>
  </si>
  <si>
    <t>Cd52</t>
  </si>
  <si>
    <t>lymphocyte</t>
  </si>
  <si>
    <t>Ins1</t>
  </si>
  <si>
    <t>Ins2</t>
  </si>
  <si>
    <t>Cmtm5</t>
  </si>
  <si>
    <t>Cryab</t>
  </si>
  <si>
    <t>Ngfr</t>
  </si>
  <si>
    <t>Ndufa4l2</t>
  </si>
  <si>
    <t>pericyte</t>
  </si>
  <si>
    <t>pericyte cell</t>
  </si>
  <si>
    <t>Pdgfrb</t>
  </si>
  <si>
    <t>Armulik 2011</t>
  </si>
  <si>
    <t>10.1016/j.devcel.2011.07.001</t>
  </si>
  <si>
    <t>Mfge8</t>
  </si>
  <si>
    <t>Acta2</t>
  </si>
  <si>
    <t>Cspg4</t>
  </si>
  <si>
    <t>Anpep</t>
  </si>
  <si>
    <t>Des</t>
  </si>
  <si>
    <t>Abcc9</t>
  </si>
  <si>
    <t>Kcnj8</t>
  </si>
  <si>
    <t>Cd248</t>
  </si>
  <si>
    <t>Plp1</t>
  </si>
  <si>
    <t>Etv1</t>
  </si>
  <si>
    <t>disease</t>
  </si>
  <si>
    <t>Suriben 2015</t>
  </si>
  <si>
    <t>10.1016/j.cell.2015.10.076</t>
  </si>
  <si>
    <t>may be related</t>
  </si>
  <si>
    <t>Etv5</t>
  </si>
  <si>
    <t>10.1016/j.cell.2015.10.077</t>
  </si>
  <si>
    <t>Exoc6</t>
  </si>
  <si>
    <t>10.1016/j.cell.2015.10.078</t>
  </si>
  <si>
    <t>Syt4</t>
  </si>
  <si>
    <t>Syt13</t>
  </si>
  <si>
    <t>Cfap126</t>
  </si>
  <si>
    <t>Fltp</t>
  </si>
  <si>
    <t>Mafb</t>
  </si>
  <si>
    <t>Cd81</t>
  </si>
  <si>
    <t>Cdkn2a</t>
  </si>
  <si>
    <t>senescent</t>
  </si>
  <si>
    <t>Aguayo-Mazzucato 2017</t>
  </si>
  <si>
    <t xml:space="preserve">10.1016/j.cmet.2017.03.015 </t>
  </si>
  <si>
    <t>Igf1r</t>
  </si>
  <si>
    <t>aging</t>
  </si>
  <si>
    <t>Aguayo-Mazzucato 2017, Li 2019</t>
  </si>
  <si>
    <t>10.1016/j.cmet.2017.03.016, 10.18632/aging.102432</t>
  </si>
  <si>
    <t>Trp53bp1</t>
  </si>
  <si>
    <t>10.1016/j.cmet.2017.03.017</t>
  </si>
  <si>
    <t>Glb1</t>
  </si>
  <si>
    <t>10.1016/j.cmet.2017.03.018</t>
  </si>
  <si>
    <t>Cxcl10</t>
  </si>
  <si>
    <t>inflamation</t>
  </si>
  <si>
    <t>Cdkn1a</t>
  </si>
  <si>
    <t>Li 2019</t>
  </si>
  <si>
    <t>10.18632/aging.102432</t>
  </si>
  <si>
    <t>Id2</t>
  </si>
  <si>
    <t>10.18632/aging.102433</t>
  </si>
  <si>
    <t>Prkcd</t>
  </si>
  <si>
    <t>10.18632/aging.102434</t>
  </si>
  <si>
    <t>Ccl5</t>
  </si>
  <si>
    <t>Ddit3</t>
  </si>
  <si>
    <t>ER stress</t>
  </si>
  <si>
    <t>Atf3</t>
  </si>
  <si>
    <t>Atf4</t>
  </si>
  <si>
    <t>Atf6</t>
  </si>
  <si>
    <t>Xbp1</t>
  </si>
  <si>
    <t>Ern1</t>
  </si>
  <si>
    <t>Gpx3</t>
  </si>
  <si>
    <t>my_name</t>
  </si>
  <si>
    <t>CO_name</t>
  </si>
  <si>
    <t>gene_name</t>
  </si>
  <si>
    <t>synonyms</t>
  </si>
  <si>
    <t>cell_type</t>
  </si>
  <si>
    <t>subtype</t>
  </si>
  <si>
    <t>organism</t>
  </si>
  <si>
    <t>tissue</t>
  </si>
  <si>
    <t>reference</t>
  </si>
  <si>
    <t>worked</t>
  </si>
  <si>
    <t>not_worked</t>
  </si>
  <si>
    <t>notes</t>
  </si>
  <si>
    <t>notes_ref</t>
  </si>
  <si>
    <t>Mus musculus</t>
  </si>
  <si>
    <t>pancreas</t>
  </si>
  <si>
    <t>10.1016/j.cmet.2017.03.015, 10.18632/aging.102432</t>
  </si>
  <si>
    <t>10.1016/j.cmet.2017.03.015</t>
  </si>
  <si>
    <t>GCG</t>
  </si>
  <si>
    <t>IRX2</t>
  </si>
  <si>
    <t>TTR</t>
  </si>
  <si>
    <t>INS</t>
  </si>
  <si>
    <t>PDX1</t>
  </si>
  <si>
    <t>NKX6-1</t>
  </si>
  <si>
    <t>SST</t>
  </si>
  <si>
    <t>HHEX</t>
  </si>
  <si>
    <t>PPY</t>
  </si>
  <si>
    <t>Tritschler</t>
  </si>
  <si>
    <t>unpublished</t>
  </si>
  <si>
    <t>Cross species atlas of pancreatic islet
cells</t>
  </si>
  <si>
    <t>GHRL</t>
  </si>
  <si>
    <t>unpublished, 10.1016/j.cels.2016.08.011</t>
  </si>
  <si>
    <t>Tritschler, Baron 2016</t>
  </si>
  <si>
    <t>PRSS1</t>
  </si>
  <si>
    <t>KRT19</t>
  </si>
  <si>
    <t>SPARC</t>
  </si>
  <si>
    <t>VWF</t>
  </si>
  <si>
    <t>RGS5</t>
  </si>
  <si>
    <t>PDGFRA</t>
  </si>
  <si>
    <t>SOX10</t>
  </si>
  <si>
    <t>SDS</t>
  </si>
  <si>
    <t>TPSAB1</t>
  </si>
  <si>
    <t>TRAC</t>
  </si>
  <si>
    <t>mast</t>
  </si>
  <si>
    <t>CPA1</t>
  </si>
  <si>
    <t>MAFA</t>
  </si>
  <si>
    <t>NEUROD1</t>
  </si>
  <si>
    <t>INSM1</t>
  </si>
  <si>
    <t>ISL1</t>
  </si>
  <si>
    <t>NKX2-2</t>
  </si>
  <si>
    <t>SIX3</t>
  </si>
  <si>
    <t>OLIG1</t>
  </si>
  <si>
    <t>IRX1</t>
  </si>
  <si>
    <t>Tritschler, Baron 2017</t>
  </si>
  <si>
    <t>unpublished, 10.1016/j.cels.2016.08.012</t>
  </si>
  <si>
    <t>POU3F1</t>
  </si>
  <si>
    <t>PECAM1</t>
  </si>
  <si>
    <t>CD34</t>
  </si>
  <si>
    <t>CD163</t>
  </si>
  <si>
    <t>CD68</t>
  </si>
  <si>
    <t>KIT</t>
  </si>
  <si>
    <t>CPA3</t>
  </si>
  <si>
    <t>SLC7A2</t>
  </si>
  <si>
    <t>TM4SF4</t>
  </si>
  <si>
    <t>NPNT</t>
  </si>
  <si>
    <t>RGS4</t>
  </si>
  <si>
    <t>KCTD12</t>
  </si>
  <si>
    <t>CRYBA2</t>
  </si>
  <si>
    <t>MUC13</t>
  </si>
  <si>
    <t>CLU</t>
  </si>
  <si>
    <t>PDK4</t>
  </si>
  <si>
    <t>PCSK2</t>
  </si>
  <si>
    <t>TMEM176B</t>
  </si>
  <si>
    <t>IAPP</t>
  </si>
  <si>
    <t>IGF2</t>
  </si>
  <si>
    <t>DLK1</t>
  </si>
  <si>
    <t>ADCYAP1</t>
  </si>
  <si>
    <t>HADH</t>
  </si>
  <si>
    <t>LEPR</t>
  </si>
  <si>
    <t>RBP4</t>
  </si>
  <si>
    <t>RGS2</t>
  </si>
  <si>
    <t>SEC11C</t>
  </si>
  <si>
    <t>STMN2</t>
  </si>
  <si>
    <t>MEIS2</t>
  </si>
  <si>
    <t>AQP3</t>
  </si>
  <si>
    <t>TACSTD2</t>
  </si>
  <si>
    <t>ANXA2</t>
  </si>
  <si>
    <t>S100A10</t>
  </si>
  <si>
    <t>KRT17</t>
  </si>
  <si>
    <t>S100A16</t>
  </si>
  <si>
    <t>S100A14</t>
  </si>
  <si>
    <t>TPM1</t>
  </si>
  <si>
    <t>CTRB1</t>
  </si>
  <si>
    <t>CELA3A</t>
  </si>
  <si>
    <t>CELA3B</t>
  </si>
  <si>
    <t>CTRB2</t>
  </si>
  <si>
    <t>PLA2G1B</t>
  </si>
  <si>
    <t>PRSS2</t>
  </si>
  <si>
    <t>SPINK1</t>
  </si>
  <si>
    <t>CLPS</t>
  </si>
  <si>
    <t>CPA2</t>
  </si>
  <si>
    <t>REG1A</t>
  </si>
  <si>
    <t>PNLIP</t>
  </si>
  <si>
    <t>SYNC</t>
  </si>
  <si>
    <t>PNLIPRP1</t>
  </si>
  <si>
    <t>CTRC</t>
  </si>
  <si>
    <t>KLK1</t>
  </si>
  <si>
    <t>CELA2A</t>
  </si>
  <si>
    <t>CPB1</t>
  </si>
  <si>
    <t>Baron 2017</t>
  </si>
  <si>
    <t>10.1016/j.cels.2016.08.012</t>
  </si>
  <si>
    <t>mast cell</t>
  </si>
  <si>
    <t>SPP1</t>
  </si>
  <si>
    <t>PLVAP</t>
  </si>
  <si>
    <t>PTPRC</t>
  </si>
  <si>
    <t>COL1A1</t>
  </si>
  <si>
    <t>fibroblast</t>
  </si>
  <si>
    <t>CD8A</t>
  </si>
  <si>
    <t>CD8B</t>
  </si>
  <si>
    <t>Cdh1</t>
  </si>
  <si>
    <t>Npy</t>
  </si>
  <si>
    <t>NA</t>
  </si>
  <si>
    <t>St8sia1</t>
  </si>
  <si>
    <t>Cd9</t>
  </si>
  <si>
    <t>Dkk3</t>
  </si>
  <si>
    <t>Slc18a2</t>
  </si>
  <si>
    <t xml:space="preserve"> 10.1038/nrendo.2016.147</t>
  </si>
  <si>
    <t>Aldh1a3</t>
  </si>
  <si>
    <t>Oppenlander 2021</t>
  </si>
  <si>
    <t>count</t>
  </si>
  <si>
    <t>Trpm5</t>
  </si>
  <si>
    <t>Pcsk1</t>
  </si>
  <si>
    <t>Gast</t>
  </si>
  <si>
    <t>Gc</t>
  </si>
  <si>
    <t>Cltrn</t>
  </si>
  <si>
    <t>Isl1</t>
  </si>
  <si>
    <t>Foxo1</t>
  </si>
  <si>
    <t>dedifferentiatiated</t>
  </si>
  <si>
    <t>Cck</t>
  </si>
  <si>
    <t>Cacna1a</t>
  </si>
  <si>
    <t>Ffar1</t>
  </si>
  <si>
    <t>Syt7</t>
  </si>
  <si>
    <t>Snap25</t>
  </si>
  <si>
    <t>Wfs1</t>
  </si>
  <si>
    <t>Eif2ak3</t>
  </si>
  <si>
    <t>Sel1l</t>
  </si>
  <si>
    <t>Syvn1</t>
  </si>
  <si>
    <t>Erlin1</t>
  </si>
  <si>
    <t>Herpud1</t>
  </si>
  <si>
    <t>Os9</t>
  </si>
  <si>
    <t>glucose sensing</t>
  </si>
  <si>
    <t>insulin processing</t>
  </si>
  <si>
    <t>insulin secretion</t>
  </si>
  <si>
    <t>Hspa5</t>
  </si>
  <si>
    <t>UPR</t>
  </si>
  <si>
    <t>ERAD</t>
  </si>
  <si>
    <t>maturation</t>
  </si>
  <si>
    <t>Pcsk2</t>
  </si>
  <si>
    <t>Adra2a</t>
  </si>
  <si>
    <t>Cldn4</t>
  </si>
  <si>
    <t>extreme</t>
  </si>
  <si>
    <t>beta function</t>
  </si>
  <si>
    <t>Abcc8</t>
  </si>
  <si>
    <t>Kcnj11</t>
  </si>
  <si>
    <t>10.1016/j.devcel.2018.11.001</t>
  </si>
  <si>
    <t>unpublished, 10.1016/j.devcel.2018.11.001</t>
  </si>
  <si>
    <t>Acly</t>
  </si>
  <si>
    <t>maturation, beta function</t>
  </si>
  <si>
    <t>Iapp</t>
  </si>
  <si>
    <t>Meg3</t>
  </si>
  <si>
    <t>Snhg11</t>
  </si>
  <si>
    <t>Mt1</t>
  </si>
  <si>
    <t>Gpx1</t>
  </si>
  <si>
    <t>Top2a</t>
  </si>
  <si>
    <t>Mki67</t>
  </si>
  <si>
    <t>Cdk1</t>
  </si>
  <si>
    <t>proliferative</t>
  </si>
  <si>
    <t>Ccnd2</t>
  </si>
  <si>
    <t>Sox4</t>
  </si>
  <si>
    <t>Sftpd</t>
  </si>
  <si>
    <t>Car8</t>
  </si>
  <si>
    <t>pregnancy</t>
  </si>
  <si>
    <t>Tnfrsf11b</t>
  </si>
  <si>
    <t>insulin secretion, pregnancy</t>
  </si>
  <si>
    <t>Socs2</t>
  </si>
  <si>
    <t>Il13ra1</t>
  </si>
  <si>
    <t>Ifngr2</t>
  </si>
  <si>
    <t>immune-modulating</t>
  </si>
  <si>
    <t>G6pc2</t>
  </si>
  <si>
    <t>Pam</t>
  </si>
  <si>
    <t>Cacna1d</t>
  </si>
  <si>
    <t>insulin processing, insulin sectertion</t>
  </si>
  <si>
    <t>Sytl4</t>
  </si>
  <si>
    <t>Sdc4</t>
  </si>
  <si>
    <t>Scg2</t>
  </si>
  <si>
    <t>Ndufa4</t>
  </si>
  <si>
    <t>Mt3</t>
  </si>
  <si>
    <t>Cox5b</t>
  </si>
  <si>
    <t>Scg3</t>
  </si>
  <si>
    <t>Ndufb5</t>
  </si>
  <si>
    <t>Derl3</t>
  </si>
  <si>
    <t>Nfyc</t>
  </si>
  <si>
    <t>Pcna</t>
  </si>
  <si>
    <t>Gbp8</t>
  </si>
  <si>
    <t>Saa3</t>
  </si>
  <si>
    <t>Cxcl1</t>
  </si>
  <si>
    <t>Il1r1</t>
  </si>
  <si>
    <t>Il18bp</t>
  </si>
  <si>
    <t>unpublished,10.1016/j.molmet.2021.101188</t>
  </si>
  <si>
    <t>10.1016/j.molmet.2021.101188</t>
  </si>
  <si>
    <t>unpublished,,10.1016/j.molmet.2021.101188</t>
  </si>
  <si>
    <t>Cldn3</t>
  </si>
  <si>
    <t>Cldn6</t>
  </si>
  <si>
    <t>Mslnl</t>
  </si>
  <si>
    <t>Alcam</t>
  </si>
  <si>
    <t>Aqp4</t>
  </si>
  <si>
    <t>Ninj1</t>
  </si>
  <si>
    <t>Tjp2</t>
  </si>
  <si>
    <t>Gabbr2</t>
  </si>
  <si>
    <t>Prss53</t>
  </si>
  <si>
    <t>Gng12</t>
  </si>
  <si>
    <t>Syndig1l</t>
  </si>
  <si>
    <t>Cib2</t>
  </si>
  <si>
    <t>Vstm2l</t>
  </si>
  <si>
    <t>Papss2</t>
  </si>
  <si>
    <t>Atp2a2</t>
  </si>
  <si>
    <t>Ppp1r1a</t>
  </si>
  <si>
    <t>Aplp1</t>
  </si>
  <si>
    <t>Igfbp7</t>
  </si>
  <si>
    <t>10.1016/j.cmet.2019.01.021</t>
  </si>
  <si>
    <t>maturation, insulin secretion</t>
  </si>
  <si>
    <t>unpublished, 10.1038/s42255-020-0171-3</t>
  </si>
  <si>
    <t>unpublished,10.1038/s42255-020-0171-3</t>
  </si>
  <si>
    <t>unpublished,10.1016/j.molmet.2021.101188,10.1038/s42255-020-0171-3</t>
  </si>
  <si>
    <t>Phlda3</t>
  </si>
  <si>
    <t>Sorcs2</t>
  </si>
  <si>
    <t>Dpp6</t>
  </si>
  <si>
    <t>Ldlrad3</t>
  </si>
  <si>
    <t>Nrsn1</t>
  </si>
  <si>
    <t>Bcam</t>
  </si>
  <si>
    <t>Tmem212</t>
  </si>
  <si>
    <t>Clmp</t>
  </si>
  <si>
    <t>Sh2d5</t>
  </si>
  <si>
    <t>Slc39a11</t>
  </si>
  <si>
    <t>Ptger3</t>
  </si>
  <si>
    <t>Ache</t>
  </si>
  <si>
    <t>Tenm4</t>
  </si>
  <si>
    <t>Tagln3</t>
  </si>
  <si>
    <t>Pabpc1l</t>
  </si>
  <si>
    <t>Aldob</t>
  </si>
  <si>
    <t>Gsto2</t>
  </si>
  <si>
    <t>Cthrc1</t>
  </si>
  <si>
    <t>Cartpt</t>
  </si>
  <si>
    <t>Smoc1</t>
  </si>
  <si>
    <t>Prss23</t>
  </si>
  <si>
    <t>Gm2115</t>
  </si>
  <si>
    <t>info</t>
  </si>
  <si>
    <t>count_info</t>
  </si>
  <si>
    <t>Slc30a8</t>
  </si>
  <si>
    <t>Cdkn2b</t>
  </si>
  <si>
    <t>10.1016/j.molmet.2021.101188,10.1038/s42255-020-0171-3</t>
  </si>
  <si>
    <t>unpublished,10.1016/j.molmet.2021.101188,10.1038/s42255-020-0171-3,10.1038/s42255-020-0171-3</t>
  </si>
  <si>
    <t>Igfbp3</t>
  </si>
  <si>
    <t>Serpine1</t>
  </si>
  <si>
    <t>Il6</t>
  </si>
  <si>
    <t>Mmp2</t>
  </si>
  <si>
    <t>Flnb</t>
  </si>
  <si>
    <t>Bcl2</t>
  </si>
  <si>
    <t>Olfm1</t>
  </si>
  <si>
    <t>10.1016/j.cmet.2020.03.002</t>
  </si>
  <si>
    <t>dissaloved</t>
  </si>
  <si>
    <t>Rfx2</t>
  </si>
  <si>
    <t>Fabp3</t>
  </si>
  <si>
    <t>unpublished,10.1038/s42255-020-0171-3,10.1016/j.cmet.2020.03.002</t>
  </si>
  <si>
    <t>Glp1r</t>
  </si>
  <si>
    <t>Cat</t>
  </si>
  <si>
    <t>10.1101/gad.294389</t>
  </si>
  <si>
    <t>Hk1</t>
  </si>
  <si>
    <t>Ldha</t>
  </si>
  <si>
    <t>Rest</t>
  </si>
  <si>
    <t>10.1016/j.molmet.2021.101188,10.1038/s42255-020-0171-3,10.1101/gad.294389</t>
  </si>
  <si>
    <t>Nanog</t>
  </si>
  <si>
    <t>B2m</t>
  </si>
  <si>
    <t>immune-infiltration</t>
  </si>
  <si>
    <t>10.1369/0022155415576543</t>
  </si>
  <si>
    <t>immune-attack resistant</t>
  </si>
  <si>
    <t>immune-attack susceptible</t>
  </si>
  <si>
    <t>Gad1</t>
  </si>
  <si>
    <t>10.1016/j.cmet.2017.01.005</t>
  </si>
  <si>
    <t xml:space="preserve"> 10.1038/nrendo.2016.147,10.1038/ncomms11756</t>
  </si>
  <si>
    <t>human</t>
  </si>
  <si>
    <t>10.1038/s42255-020-0171-3,10.1016/j.cmet.2020.03.002,10.1111/dom.12732</t>
  </si>
  <si>
    <t>unpublished,10.1016/j.cell.2012.07.029</t>
  </si>
  <si>
    <t>10.1016/j.cell.2012.07.029</t>
  </si>
  <si>
    <t>Pou5f1</t>
  </si>
  <si>
    <t>Mycl</t>
  </si>
  <si>
    <t>10.1038/s42255-020-0171-3,10.1016/j.cell.2012.07.029</t>
  </si>
  <si>
    <t>Syp</t>
  </si>
  <si>
    <t xml:space="preserve"> 10.1038/nrendo.2016.147,10.1016/j.molmet.2021.101188,10.3389/fgene.2017.00035 unpublished,10.1038/s42255-020-0171-3,10.1016/j.cell.2012.07.029</t>
  </si>
  <si>
    <t>10.3389/fgene.2017.00035</t>
  </si>
  <si>
    <t>Fxyd2</t>
  </si>
  <si>
    <t>Gpd2</t>
  </si>
  <si>
    <t>Leprotl1</t>
  </si>
  <si>
    <t>Rfx6</t>
  </si>
  <si>
    <t>Rfx7</t>
  </si>
  <si>
    <t>Mlxipl</t>
  </si>
  <si>
    <t>unpublished,10.1038/s42255-020-0171-3,10.1016/j.cmet.2020.03.002,10.3389/fgene.2017.00035</t>
  </si>
  <si>
    <t>10.1016/j.cell.2012.07.029,10.3389/fgene.2017.00035</t>
  </si>
  <si>
    <t>10.1097/MED.0000000000000174,10.3389/fgene.2017.00035</t>
  </si>
  <si>
    <t>unpublished,10.1016/j.molmet.2021.101188,10.1038/s42255-020-0171-3,10.1038/s42255-020-0171-3,10.1016/j.cmet.2020.03.002,10.1101/gad.294389,10.3389/fgene.2017.00035</t>
  </si>
  <si>
    <t>unpublished,10.1016/j.cell.2012.07.029,10.3389/fgene.2017.00035</t>
  </si>
  <si>
    <t>10.1016/j.cmet.2019.01.021,10.1016/j.cmet.2019.05.006</t>
  </si>
  <si>
    <t>aged</t>
  </si>
  <si>
    <t>10.1016/j.cmet.2019.05.006</t>
  </si>
  <si>
    <t>Bambi</t>
  </si>
  <si>
    <t>unpublished,10.1038/s42255-020-0171-3,10.1038/s42255-020-0171-3,10.1111/dom.12732,10.1016/j.cmet.2019.05.006</t>
  </si>
  <si>
    <t>unpublished,10.1016/j.molmet.2021.101188,10.1038/s42255-020-0171-3,10.1016/j.cmet.2020.03.002,10.1101/gad.294389,10.1097/MED.0000000000000174,10.1111/dom.12732,10.1016/j.cell.2012.07.029,10.3389/fgene.2017.00035,10.1016/j.cmet.2019.05.006</t>
  </si>
  <si>
    <t>unpublished,10.1038/s42255-020-0171-3,10.1016/j.cmet.2020.03.002,10.1097/MED.0000000000000174,10.1016/j.cell.2012.07.029,10.3389/fgene.2017.00035,10.1016/j.cmet.2019.05.006</t>
  </si>
  <si>
    <t>10.1038/nrendo.2016.147,10.1111/dom.12732,10.1016/j.cell.2012.07.029,10.3389/fgene.2017.00035,10.1016/j.cmet.2019.05.006 unpublished,10.1038/s42255-020-0171-3,10.1097/MED.0000000000000174,10.3389/fgene.2017.00035</t>
  </si>
  <si>
    <t>Il1a</t>
  </si>
  <si>
    <t>Igfbp5</t>
  </si>
  <si>
    <t>Lamb1</t>
  </si>
  <si>
    <t>Lamc1</t>
  </si>
  <si>
    <t>Cxcl2</t>
  </si>
  <si>
    <t>Cxcr4</t>
  </si>
  <si>
    <t>Ccl2</t>
  </si>
  <si>
    <t>unpublished,10.1038/s42255-020-0171-3,10.1111/dom.12732,10.1016/j.cmet.2019.05.006</t>
  </si>
  <si>
    <t>unpublished, 10.1038/s42255-020-0171-3,10.1016/j.cmet.2019.05.006</t>
  </si>
  <si>
    <t>Pklr</t>
  </si>
  <si>
    <t>Vdr</t>
  </si>
  <si>
    <t>10.3389/fgene.2017.00035,10.1016/j.cmet.2019.05.006</t>
  </si>
  <si>
    <t>unpublished,10.1038/s42255-020-0171-3,10.1016/j.cell.2012.07.029,10.1016/j.cmet.2019.05.006</t>
  </si>
  <si>
    <t>Elp4</t>
  </si>
  <si>
    <t>Dcx</t>
  </si>
  <si>
    <t>Foxa2</t>
  </si>
  <si>
    <t>10.1016/j.cell.2012.07.029,10.1016/j.cmet.2019.05.006</t>
  </si>
  <si>
    <t>beta identity</t>
  </si>
  <si>
    <t>Cox5a</t>
  </si>
  <si>
    <t>Selenbp1</t>
  </si>
  <si>
    <t>Rarres2</t>
  </si>
  <si>
    <t>Uqcrq</t>
  </si>
  <si>
    <t>Tgm2</t>
  </si>
  <si>
    <t>Zyx</t>
  </si>
  <si>
    <t>Yap1</t>
  </si>
  <si>
    <t>Slc16a1</t>
  </si>
  <si>
    <t>Ndrg2</t>
  </si>
  <si>
    <t>Arap2</t>
  </si>
  <si>
    <t>Klhl5</t>
  </si>
  <si>
    <t>Parp3</t>
  </si>
  <si>
    <t>Fcgrt</t>
  </si>
  <si>
    <t>Zfp36l1</t>
  </si>
  <si>
    <t>Zcchc24</t>
  </si>
  <si>
    <t>Lmo4</t>
  </si>
  <si>
    <t>Pld2</t>
  </si>
  <si>
    <t>Mgll</t>
  </si>
  <si>
    <t>Arhgdib</t>
  </si>
  <si>
    <t>Smad3</t>
  </si>
  <si>
    <t>Igf2bp2</t>
  </si>
  <si>
    <t>Mylk</t>
  </si>
  <si>
    <t>Rnf144a</t>
  </si>
  <si>
    <t>Hpgds</t>
  </si>
  <si>
    <t>Zmiz1</t>
  </si>
  <si>
    <t>Mif</t>
  </si>
  <si>
    <t>Eng</t>
  </si>
  <si>
    <t>Tbx3</t>
  </si>
  <si>
    <t>Tbx2</t>
  </si>
  <si>
    <t>Lims1</t>
  </si>
  <si>
    <t>Map2k1</t>
  </si>
  <si>
    <t>Cav1</t>
  </si>
  <si>
    <t>Cd68</t>
  </si>
  <si>
    <t>Ctsb</t>
  </si>
  <si>
    <t>Fgf2</t>
  </si>
  <si>
    <t>Ngf</t>
  </si>
  <si>
    <t>Plau</t>
  </si>
  <si>
    <t>Tnf</t>
  </si>
  <si>
    <t>SASP</t>
  </si>
  <si>
    <t>aging, SASP</t>
  </si>
  <si>
    <t>Ccl3</t>
  </si>
  <si>
    <t>Ccl4</t>
  </si>
  <si>
    <t>Dnajb2</t>
  </si>
  <si>
    <t>Dnajb4</t>
  </si>
  <si>
    <t>Ero1b</t>
  </si>
  <si>
    <t>Ccl28</t>
  </si>
  <si>
    <t>Dnajc24</t>
  </si>
  <si>
    <t>Pcp4l1</t>
  </si>
  <si>
    <t>Ndrg4</t>
  </si>
  <si>
    <t>10.1097/MED.0000000000000174,10.1016/j.cell.2012.07.029,10.1016/j.cmet.2020.03.002,10.3389/fgene.2017.00035</t>
  </si>
  <si>
    <t>Esrrg</t>
  </si>
  <si>
    <t>10.1016/j.cell.2012.07.029,10.3389/fgene.2017.00035,10.1097/MED.0000000000000174</t>
  </si>
  <si>
    <t>Odad4</t>
  </si>
  <si>
    <t>10.1016/j.cmet.2019.05.006,10.1016/j.cmet.2017.03.015</t>
  </si>
  <si>
    <t>10.1172/jci.insight.94005</t>
  </si>
  <si>
    <t>function</t>
  </si>
  <si>
    <t>function_specific</t>
  </si>
  <si>
    <t>autoantigen</t>
  </si>
  <si>
    <t>PTPRN</t>
  </si>
  <si>
    <t>GAD2</t>
  </si>
  <si>
    <t>SLC30A8</t>
  </si>
  <si>
    <t>G6PC2</t>
  </si>
  <si>
    <t>CHGA</t>
  </si>
  <si>
    <t>CHGB</t>
  </si>
  <si>
    <t>HLA-A</t>
  </si>
  <si>
    <t>HLA-B</t>
  </si>
  <si>
    <t>HLA-C</t>
  </si>
  <si>
    <t>HLA-E</t>
  </si>
  <si>
    <t>HLA-F</t>
  </si>
  <si>
    <t>IRE</t>
  </si>
  <si>
    <t>ERN1</t>
  </si>
  <si>
    <t>TRAF2</t>
  </si>
  <si>
    <t>MAP3K5</t>
  </si>
  <si>
    <t>JUN</t>
  </si>
  <si>
    <t>EIF2AK3</t>
  </si>
  <si>
    <t>ATF4</t>
  </si>
  <si>
    <t>DDIT3</t>
  </si>
  <si>
    <t>PPP1R15A</t>
  </si>
  <si>
    <t>PPP1CC</t>
  </si>
  <si>
    <t>ATF6</t>
  </si>
  <si>
    <t>XBP1</t>
  </si>
  <si>
    <t>HSPA5</t>
  </si>
  <si>
    <t>PERK</t>
  </si>
  <si>
    <t>PTBP1</t>
  </si>
  <si>
    <t>mRNA stability</t>
  </si>
  <si>
    <t>DDX1</t>
  </si>
  <si>
    <t>EIF3A</t>
  </si>
  <si>
    <t>EIF4B</t>
  </si>
  <si>
    <t>CDKAL1</t>
  </si>
  <si>
    <t>TRMT10A</t>
  </si>
  <si>
    <t>SSR1</t>
  </si>
  <si>
    <t>P4HB</t>
  </si>
  <si>
    <t>PCSK1</t>
  </si>
  <si>
    <t>PCSK1N</t>
  </si>
  <si>
    <t>SCG5</t>
  </si>
  <si>
    <t>translation</t>
  </si>
  <si>
    <t>folding</t>
  </si>
  <si>
    <t>conversion</t>
  </si>
  <si>
    <t>CPE</t>
  </si>
  <si>
    <t>Zn transporter</t>
  </si>
  <si>
    <t>SLC2A1</t>
  </si>
  <si>
    <t>SLC2A2</t>
  </si>
  <si>
    <t>SLC2A3</t>
  </si>
  <si>
    <t>GCK</t>
  </si>
  <si>
    <t>SYT7</t>
  </si>
  <si>
    <t>SYT9</t>
  </si>
  <si>
    <t>RAB27A</t>
  </si>
  <si>
    <t>RAB3A</t>
  </si>
  <si>
    <t>SNAP25</t>
  </si>
  <si>
    <t>STX1A</t>
  </si>
  <si>
    <t>CDC42</t>
  </si>
  <si>
    <t>UNC13A</t>
  </si>
  <si>
    <t>VAMP2</t>
  </si>
  <si>
    <t>AP3B1</t>
  </si>
  <si>
    <t>secretory granules</t>
  </si>
  <si>
    <t>KCNJ11</t>
  </si>
  <si>
    <t>KCNJ8</t>
  </si>
  <si>
    <t>KCNJ6</t>
  </si>
  <si>
    <t>ABCC8</t>
  </si>
  <si>
    <t>ABCC9</t>
  </si>
  <si>
    <t>CASR</t>
  </si>
  <si>
    <t>CACNA1A</t>
  </si>
  <si>
    <t>CACNA1C</t>
  </si>
  <si>
    <t>CACNA1D</t>
  </si>
  <si>
    <t>SCN1B</t>
  </si>
  <si>
    <t>SCN3A</t>
  </si>
  <si>
    <t>SCN3B</t>
  </si>
  <si>
    <t>SCN9A</t>
  </si>
  <si>
    <t>K+ channel</t>
  </si>
  <si>
    <t>nutrient transport or processing</t>
  </si>
  <si>
    <t>Ca2+ channel or sensing</t>
  </si>
  <si>
    <t>Na+ channel</t>
  </si>
  <si>
    <t>hormon receptor</t>
  </si>
  <si>
    <t>ADRA2A</t>
  </si>
  <si>
    <t>DRD2</t>
  </si>
  <si>
    <t>dopamine</t>
  </si>
  <si>
    <t>(nor)epinephrine</t>
  </si>
  <si>
    <t>DRD4</t>
  </si>
  <si>
    <t>kisspeptin</t>
  </si>
  <si>
    <t>oxytocin</t>
  </si>
  <si>
    <t>KISS1R</t>
  </si>
  <si>
    <t>OXTR</t>
  </si>
  <si>
    <t>vasopressin</t>
  </si>
  <si>
    <t>CUL5</t>
  </si>
  <si>
    <t>CRHR1</t>
  </si>
  <si>
    <t>corticotropin</t>
  </si>
  <si>
    <t>opioid</t>
  </si>
  <si>
    <t>OGFR</t>
  </si>
  <si>
    <t>orexin</t>
  </si>
  <si>
    <t>HCRTR1</t>
  </si>
  <si>
    <t>melanocortin</t>
  </si>
  <si>
    <t>MC1R</t>
  </si>
  <si>
    <t>corticoid</t>
  </si>
  <si>
    <t>NR3C2</t>
  </si>
  <si>
    <t>NR3C1</t>
  </si>
  <si>
    <t>GHR</t>
  </si>
  <si>
    <t>GH</t>
  </si>
  <si>
    <t>thyrotropin</t>
  </si>
  <si>
    <t>TSHR</t>
  </si>
  <si>
    <t>melatonin</t>
  </si>
  <si>
    <t>MTNR1B</t>
  </si>
  <si>
    <t>amh</t>
  </si>
  <si>
    <t>AMHR2</t>
  </si>
  <si>
    <t>estrogen</t>
  </si>
  <si>
    <t>ESRRG</t>
  </si>
  <si>
    <t>ESR1</t>
  </si>
  <si>
    <t>progesterone</t>
  </si>
  <si>
    <t>PGR</t>
  </si>
  <si>
    <t>thyroid</t>
  </si>
  <si>
    <t>THRA</t>
  </si>
  <si>
    <t>THRB</t>
  </si>
  <si>
    <t>calcitonin</t>
  </si>
  <si>
    <t>RAMP1</t>
  </si>
  <si>
    <t>RAMP2</t>
  </si>
  <si>
    <t>RAMP3</t>
  </si>
  <si>
    <t>parathyroid</t>
  </si>
  <si>
    <t>PTH2R</t>
  </si>
  <si>
    <t>natriuretic</t>
  </si>
  <si>
    <t>NPRL3</t>
  </si>
  <si>
    <t>NPR2</t>
  </si>
  <si>
    <t>NPRL2</t>
  </si>
  <si>
    <t>angiotensin</t>
  </si>
  <si>
    <t>AGTR1</t>
  </si>
  <si>
    <t>hepcidin</t>
  </si>
  <si>
    <t>SLC40A1</t>
  </si>
  <si>
    <t>epo</t>
  </si>
  <si>
    <t>EPOR</t>
  </si>
  <si>
    <t>vitaminD</t>
  </si>
  <si>
    <t>VDR</t>
  </si>
  <si>
    <t>incretin</t>
  </si>
  <si>
    <t>GIPR</t>
  </si>
  <si>
    <t>GLP1R</t>
  </si>
  <si>
    <t>SCTR</t>
  </si>
  <si>
    <t>CCKBR</t>
  </si>
  <si>
    <t>vip</t>
  </si>
  <si>
    <t>VIPR1</t>
  </si>
  <si>
    <t>guanylin</t>
  </si>
  <si>
    <t>GUCY2C</t>
  </si>
  <si>
    <t>glucagon</t>
  </si>
  <si>
    <t>GCGR</t>
  </si>
  <si>
    <t>insulin</t>
  </si>
  <si>
    <t>INSR</t>
  </si>
  <si>
    <t>IGF1R</t>
  </si>
  <si>
    <t>IGF2R</t>
  </si>
  <si>
    <t>SSTR1</t>
  </si>
  <si>
    <t>SSTR2</t>
  </si>
  <si>
    <t>SSTR3</t>
  </si>
  <si>
    <t>SSTR5</t>
  </si>
  <si>
    <t>somatostatin</t>
  </si>
  <si>
    <t>ADIPOR1</t>
  </si>
  <si>
    <t>ADIPOR2</t>
  </si>
  <si>
    <t>adiponectin</t>
  </si>
  <si>
    <t>leptin</t>
  </si>
  <si>
    <t>TBXA2R</t>
  </si>
  <si>
    <t>leukotriene</t>
  </si>
  <si>
    <t>GPRC6A</t>
  </si>
  <si>
    <t>osteocalcin</t>
  </si>
  <si>
    <t>serotonin</t>
  </si>
  <si>
    <t>HTR1F</t>
  </si>
  <si>
    <t>galanin</t>
  </si>
  <si>
    <t>GALR2</t>
  </si>
  <si>
    <t>PTGDR2</t>
  </si>
  <si>
    <t>prostanoid</t>
  </si>
  <si>
    <t>prolactin</t>
  </si>
  <si>
    <t>PRLR</t>
  </si>
  <si>
    <t>AR</t>
  </si>
  <si>
    <t>androgen</t>
  </si>
  <si>
    <t>RARA</t>
  </si>
  <si>
    <t>RA</t>
  </si>
  <si>
    <t>endothelin</t>
  </si>
  <si>
    <t>EDNRB</t>
  </si>
  <si>
    <t>EDNRA</t>
  </si>
  <si>
    <t>disallowed</t>
  </si>
  <si>
    <t>ARHGDIB</t>
  </si>
  <si>
    <t>CAT</t>
  </si>
  <si>
    <t>CXCL12</t>
  </si>
  <si>
    <t>DAPK2</t>
  </si>
  <si>
    <t>FAM13A</t>
  </si>
  <si>
    <t>FCGRT</t>
  </si>
  <si>
    <t>GAS1</t>
  </si>
  <si>
    <t>HPGD</t>
  </si>
  <si>
    <t>HSD11B1</t>
  </si>
  <si>
    <t>IGFBP4</t>
  </si>
  <si>
    <t>LDHA</t>
  </si>
  <si>
    <t>LMO4</t>
  </si>
  <si>
    <t>LRIG3</t>
  </si>
  <si>
    <t>MAF</t>
  </si>
  <si>
    <t>MGLL</t>
  </si>
  <si>
    <t>NDRG2</t>
  </si>
  <si>
    <t>OAT</t>
  </si>
  <si>
    <t>RARRES2</t>
  </si>
  <si>
    <t>SLC16A1</t>
  </si>
  <si>
    <t>SMAD3</t>
  </si>
  <si>
    <t>SMOC2</t>
  </si>
  <si>
    <t>TERF1</t>
  </si>
  <si>
    <t>TF</t>
  </si>
  <si>
    <t>TPM2</t>
  </si>
  <si>
    <t>YAP1</t>
  </si>
  <si>
    <t>ZCCHC24</t>
  </si>
  <si>
    <t>ZFP36L1</t>
  </si>
  <si>
    <t>ZYX</t>
  </si>
  <si>
    <t>DNMT3A</t>
  </si>
  <si>
    <t>STAT</t>
  </si>
  <si>
    <t>STAT1</t>
  </si>
  <si>
    <t>STAT3</t>
  </si>
  <si>
    <t>STAT4</t>
  </si>
  <si>
    <t>STAT5B</t>
  </si>
  <si>
    <t>TGFB1</t>
  </si>
  <si>
    <t>SMAD5</t>
  </si>
  <si>
    <t>SMAD7</t>
  </si>
  <si>
    <t>SMAD9</t>
  </si>
  <si>
    <t>ID1</t>
  </si>
  <si>
    <t>ID2</t>
  </si>
  <si>
    <t>ID3</t>
  </si>
  <si>
    <t>BMPR1A</t>
  </si>
  <si>
    <t>VEGFA</t>
  </si>
  <si>
    <t>VEGFB</t>
  </si>
  <si>
    <t>PDGFA</t>
  </si>
  <si>
    <t>FGF1</t>
  </si>
  <si>
    <t>FGF2</t>
  </si>
  <si>
    <t>FGF14</t>
  </si>
  <si>
    <t>TGFB</t>
  </si>
  <si>
    <t>growth factor</t>
  </si>
  <si>
    <t>ion channel</t>
  </si>
  <si>
    <t>KCNN3</t>
  </si>
  <si>
    <t>KCNK1</t>
  </si>
  <si>
    <t>KCNK3</t>
  </si>
  <si>
    <t>KCNK12</t>
  </si>
  <si>
    <t>KCNE4</t>
  </si>
  <si>
    <t>KCNK17</t>
  </si>
  <si>
    <t>KCNK16</t>
  </si>
  <si>
    <t>KCNH2</t>
  </si>
  <si>
    <t>KCNB2</t>
  </si>
  <si>
    <t>KCNH6</t>
  </si>
  <si>
    <t>KCNK15</t>
  </si>
  <si>
    <t>KCNB1</t>
  </si>
  <si>
    <t>KCNK6</t>
  </si>
  <si>
    <t>CACNA2D2</t>
  </si>
  <si>
    <t>CACNA2D1</t>
  </si>
  <si>
    <t>CACNB2</t>
  </si>
  <si>
    <t>CACNB3</t>
  </si>
  <si>
    <t>Ca2+ channel</t>
  </si>
  <si>
    <t>cAMP signaling</t>
  </si>
  <si>
    <t>PRKACA</t>
  </si>
  <si>
    <t>PRKACB</t>
  </si>
  <si>
    <t>PRKAR1A</t>
  </si>
  <si>
    <t>PRKAR2A</t>
  </si>
  <si>
    <t>PRKAR2B</t>
  </si>
  <si>
    <t>AKAP1</t>
  </si>
  <si>
    <t>AKAP3</t>
  </si>
  <si>
    <t>AKAP6</t>
  </si>
  <si>
    <t>AKAP8</t>
  </si>
  <si>
    <t>AKAP9</t>
  </si>
  <si>
    <t>AKAP10</t>
  </si>
  <si>
    <t>AKAP11</t>
  </si>
  <si>
    <t>AKAP12</t>
  </si>
  <si>
    <t>AKAP13</t>
  </si>
  <si>
    <t>AKAP17A</t>
  </si>
  <si>
    <t>ADCY1</t>
  </si>
  <si>
    <t>ADCY6</t>
  </si>
  <si>
    <t>ADCY9</t>
  </si>
  <si>
    <t>PDE1B</t>
  </si>
  <si>
    <t>PDE3A</t>
  </si>
  <si>
    <t>PDE3B</t>
  </si>
  <si>
    <t>PDE4B</t>
  </si>
  <si>
    <t>PDE4D</t>
  </si>
  <si>
    <t>PDE5A</t>
  </si>
  <si>
    <t>PDE6B</t>
  </si>
  <si>
    <t>PDE6D</t>
  </si>
  <si>
    <t>PDE7A</t>
  </si>
  <si>
    <t>PDE8A</t>
  </si>
  <si>
    <t>PDE8B</t>
  </si>
  <si>
    <t>PDE9A</t>
  </si>
  <si>
    <t>PDE12</t>
  </si>
  <si>
    <t>PKA</t>
  </si>
  <si>
    <t>PKA scaffolds and localisation</t>
  </si>
  <si>
    <t>adenylyl cyclase cAMP generation</t>
  </si>
  <si>
    <t>phosphodiestrase cAMP break down</t>
  </si>
  <si>
    <t>PTGER3</t>
  </si>
  <si>
    <t>PTGER4</t>
  </si>
  <si>
    <t>PTGDR</t>
  </si>
  <si>
    <t>PTGFR</t>
  </si>
  <si>
    <t>Tritschler 2022</t>
  </si>
  <si>
    <t>ESRRA</t>
  </si>
  <si>
    <t>insulin synthesis and processing</t>
  </si>
  <si>
    <t>Gpr85</t>
  </si>
  <si>
    <t>Erlin2</t>
  </si>
  <si>
    <t>Vcp</t>
  </si>
  <si>
    <t>10.1016/j.molmet.2021.101330</t>
  </si>
  <si>
    <t>T1D</t>
  </si>
  <si>
    <t>Homo sapiens</t>
  </si>
  <si>
    <t>EIF2A</t>
  </si>
  <si>
    <t>CALCRL</t>
  </si>
  <si>
    <t>ERO1B</t>
  </si>
  <si>
    <t>AKAP7</t>
  </si>
  <si>
    <t xml:space="preserve"> 10.1038/nrendo.2016.147 unpublished,10.1016/j.cell.2012.07.029,10.3389/fgene.2017.00035,10.1016/j.cmet.2019.05.006,10.2337/db11-1564</t>
  </si>
  <si>
    <t>10.2337/db11-1564</t>
  </si>
  <si>
    <t>Cxcl12</t>
  </si>
  <si>
    <t>Igfbp4</t>
  </si>
  <si>
    <t>Itih5</t>
  </si>
  <si>
    <t>Oat</t>
  </si>
  <si>
    <t>proliferation</t>
  </si>
  <si>
    <t>apoptosis</t>
  </si>
  <si>
    <t>10.1155/2013/750540</t>
  </si>
  <si>
    <t>protective</t>
  </si>
  <si>
    <t>Atf5</t>
  </si>
  <si>
    <t xml:space="preserve">10.1073/pnas.1620705114 </t>
  </si>
  <si>
    <t>Nupr1</t>
  </si>
  <si>
    <t>Akt1</t>
  </si>
  <si>
    <t>10.1152/ajpendo.00088.2020</t>
  </si>
  <si>
    <t>10.2337/db16-0084, 10.1155/2013/750540</t>
  </si>
  <si>
    <t>ROS defense</t>
  </si>
  <si>
    <t>Mt2</t>
  </si>
  <si>
    <t>10.3390/biology10030176</t>
  </si>
  <si>
    <t>Keap1</t>
  </si>
  <si>
    <t>Gclc</t>
  </si>
  <si>
    <t>Nqo1</t>
  </si>
  <si>
    <t>Sod1</t>
  </si>
  <si>
    <t>Hmox1</t>
  </si>
  <si>
    <t>Bbc3</t>
  </si>
  <si>
    <t>10.1155/2015/280615</t>
  </si>
  <si>
    <t>10.18632/aging.202594</t>
  </si>
  <si>
    <t>CDKN2B</t>
  </si>
  <si>
    <t>BARD1</t>
  </si>
  <si>
    <t>JUNB</t>
  </si>
  <si>
    <t>PRKD1</t>
  </si>
  <si>
    <t>10.2337/db16-0405</t>
  </si>
  <si>
    <t>Bmi1</t>
  </si>
  <si>
    <t>10.3390/ijms22105303</t>
  </si>
  <si>
    <t>Uchl1</t>
  </si>
  <si>
    <t>10.3390/ijms22105303, 10.3390/ijms22105303</t>
  </si>
  <si>
    <t>Mapk8</t>
  </si>
  <si>
    <t>Map3k5</t>
  </si>
  <si>
    <t>FAS</t>
  </si>
  <si>
    <t>CASP8</t>
  </si>
  <si>
    <t>BBC3</t>
  </si>
  <si>
    <t>BCL2</t>
  </si>
  <si>
    <t>BCL2L1</t>
  </si>
  <si>
    <t>Pink1</t>
  </si>
  <si>
    <t>antiapoptotic</t>
  </si>
  <si>
    <t>HRK</t>
  </si>
  <si>
    <t>Pdk1</t>
  </si>
  <si>
    <t>10.3390/ijms22084285</t>
  </si>
  <si>
    <t>Mcl1</t>
  </si>
  <si>
    <t>Bax</t>
  </si>
  <si>
    <t>Rac1</t>
  </si>
  <si>
    <t>Cdc42</t>
  </si>
  <si>
    <t>p38 MAPK</t>
  </si>
  <si>
    <t>Mapk14</t>
  </si>
  <si>
    <t>Bcl2l2</t>
  </si>
  <si>
    <t>Bcl2l11</t>
  </si>
  <si>
    <t>Tnfrsf10b</t>
  </si>
  <si>
    <t>Bad</t>
  </si>
  <si>
    <t>Bak1</t>
  </si>
  <si>
    <t>Casp9</t>
  </si>
  <si>
    <t>Fas</t>
  </si>
  <si>
    <t>10.1007/s10495-009-0339-5</t>
  </si>
  <si>
    <t>Nos2</t>
  </si>
  <si>
    <t>Tnfaip3</t>
  </si>
  <si>
    <t>Irf1</t>
  </si>
  <si>
    <t>Socs1</t>
  </si>
  <si>
    <t>Rela</t>
  </si>
  <si>
    <t>Relb</t>
  </si>
  <si>
    <t>Nfkb1</t>
  </si>
  <si>
    <t>Nfkb2</t>
  </si>
  <si>
    <t>NFKB</t>
  </si>
  <si>
    <t>Rel</t>
  </si>
  <si>
    <t>Txnip</t>
  </si>
  <si>
    <t>CREB3</t>
  </si>
  <si>
    <t>GTF3A</t>
  </si>
  <si>
    <t>ribosome</t>
  </si>
  <si>
    <t>biogenesis</t>
  </si>
  <si>
    <t>TFB2M</t>
  </si>
  <si>
    <t>mitochondira</t>
  </si>
  <si>
    <t>CALR</t>
  </si>
  <si>
    <t>HSP90B1</t>
  </si>
  <si>
    <t>HSPH1</t>
  </si>
  <si>
    <t>NFE2L2</t>
  </si>
  <si>
    <t>VCP</t>
  </si>
  <si>
    <t>SOD1</t>
  </si>
  <si>
    <t>SOD2</t>
  </si>
  <si>
    <t>CD44</t>
  </si>
  <si>
    <t>GCLM</t>
  </si>
  <si>
    <t>GSTP1</t>
  </si>
  <si>
    <t>GLRX2</t>
  </si>
  <si>
    <t>GLRX3</t>
  </si>
  <si>
    <t>GPX1</t>
  </si>
  <si>
    <t>SLC3A2</t>
  </si>
  <si>
    <t>GPX2</t>
  </si>
  <si>
    <t>GPX3</t>
  </si>
  <si>
    <t>GPX4</t>
  </si>
  <si>
    <t>glutathione metabolism</t>
  </si>
  <si>
    <t>PRDX1</t>
  </si>
  <si>
    <t>PRDX2</t>
  </si>
  <si>
    <t>PRDX6</t>
  </si>
  <si>
    <t>TXN</t>
  </si>
  <si>
    <t>TXNL1</t>
  </si>
  <si>
    <t>TXNRD1</t>
  </si>
  <si>
    <t>thioredoxin metabolism</t>
  </si>
  <si>
    <t>NQO1</t>
  </si>
  <si>
    <t>quinone detoxification</t>
  </si>
  <si>
    <t>FTH1</t>
  </si>
  <si>
    <t>FTL</t>
  </si>
  <si>
    <t>PCBP1</t>
  </si>
  <si>
    <t>iron storgae</t>
  </si>
  <si>
    <t>10.2337/db18-0365</t>
  </si>
  <si>
    <t>Cdk14</t>
  </si>
  <si>
    <t>Cdkl5</t>
  </si>
  <si>
    <t>10.1016/j.cmet.2015.10.016</t>
  </si>
  <si>
    <t>Trib3</t>
  </si>
  <si>
    <t>Actb</t>
  </si>
  <si>
    <t>Actg1</t>
  </si>
  <si>
    <t>cytoskeleton</t>
  </si>
  <si>
    <t>actin</t>
  </si>
  <si>
    <t>Maf</t>
  </si>
  <si>
    <t>Nfe2l2</t>
  </si>
  <si>
    <t>Pik3r1</t>
  </si>
  <si>
    <t>Map3k7</t>
  </si>
  <si>
    <t>Xiap</t>
  </si>
  <si>
    <t>ST6GAL1</t>
  </si>
  <si>
    <t>USH2A</t>
  </si>
  <si>
    <t>PLEKHO2</t>
  </si>
  <si>
    <t>STS</t>
  </si>
  <si>
    <t>NLE1</t>
  </si>
  <si>
    <t>LOC441666</t>
  </si>
  <si>
    <t>CFB</t>
  </si>
  <si>
    <t>LAD1</t>
  </si>
  <si>
    <t>DNAJB7</t>
  </si>
  <si>
    <t>SLC4A4</t>
  </si>
  <si>
    <t>AHNAK</t>
  </si>
  <si>
    <t>NHSL2</t>
  </si>
  <si>
    <t>IGSF5</t>
  </si>
  <si>
    <t>HSP90AB4P</t>
  </si>
  <si>
    <t>HLA-G</t>
  </si>
  <si>
    <t>GPSM3</t>
  </si>
  <si>
    <t>CCDC64</t>
  </si>
  <si>
    <t>ZNF493</t>
  </si>
  <si>
    <t>EPPK1</t>
  </si>
  <si>
    <t>HLA-J</t>
  </si>
  <si>
    <t>LOC439949</t>
  </si>
  <si>
    <t>TRPC4AP</t>
  </si>
  <si>
    <t>LOC678655</t>
  </si>
  <si>
    <t>HLA-L</t>
  </si>
  <si>
    <t>ELFN2</t>
  </si>
  <si>
    <t>ID2B</t>
  </si>
  <si>
    <t>C9orf16</t>
  </si>
  <si>
    <t>SNORD116-29</t>
  </si>
  <si>
    <t>UBD</t>
  </si>
  <si>
    <t>LPCAT1</t>
  </si>
  <si>
    <t>TSPAN8</t>
  </si>
  <si>
    <t>ZNF208</t>
  </si>
  <si>
    <t>PIAS4</t>
  </si>
  <si>
    <t>PRKCSH</t>
  </si>
  <si>
    <t>DUOX2</t>
  </si>
  <si>
    <t>CSNK1A1L</t>
  </si>
  <si>
    <t>PDXDC1</t>
  </si>
  <si>
    <t>NACAP1</t>
  </si>
  <si>
    <t>PYCARD</t>
  </si>
  <si>
    <t>MZT2B</t>
  </si>
  <si>
    <t>AES</t>
  </si>
  <si>
    <t>MTRNR2L8</t>
  </si>
  <si>
    <t>RPL30</t>
  </si>
  <si>
    <t>HSP90AB3P</t>
  </si>
  <si>
    <t>B2M</t>
  </si>
  <si>
    <t>HSP90AA1</t>
  </si>
  <si>
    <t>ATP5EP2</t>
  </si>
  <si>
    <t>T2D</t>
  </si>
  <si>
    <t>extracted fom DE table</t>
  </si>
  <si>
    <t>Bag6</t>
  </si>
  <si>
    <t>Derl1</t>
  </si>
  <si>
    <t>Derl2</t>
  </si>
  <si>
    <t>Dnajb9</t>
  </si>
  <si>
    <t>Edem1</t>
  </si>
  <si>
    <t>Edem2</t>
  </si>
  <si>
    <t>Edem3</t>
  </si>
  <si>
    <t>Fbxo2</t>
  </si>
  <si>
    <t>Fbxo6</t>
  </si>
  <si>
    <t>Hsp90b1</t>
  </si>
  <si>
    <t>Man1b1</t>
  </si>
  <si>
    <t>Sec61b</t>
  </si>
  <si>
    <t>Nrros</t>
  </si>
  <si>
    <t>Selenos</t>
  </si>
  <si>
    <t>Sgta</t>
  </si>
  <si>
    <t>Sgtb</t>
  </si>
  <si>
    <t>Svip</t>
  </si>
  <si>
    <t>Usp19</t>
  </si>
  <si>
    <t>Usp14</t>
  </si>
  <si>
    <t>Ubqln1</t>
  </si>
  <si>
    <t>Ubqln2</t>
  </si>
  <si>
    <t>Yod1</t>
  </si>
  <si>
    <t>Pdia3</t>
  </si>
  <si>
    <t>Eif2a</t>
  </si>
  <si>
    <t>Aatf</t>
  </si>
  <si>
    <t>Asns</t>
  </si>
  <si>
    <t>10.1016/j.cmet.2015.10.016, 10.1016/j.molmet.2021.101330</t>
  </si>
  <si>
    <t>immune modulation</t>
  </si>
  <si>
    <t>Stat1</t>
  </si>
  <si>
    <t>10.3390/ijms22041765</t>
  </si>
  <si>
    <t>Ag presentation</t>
  </si>
  <si>
    <t>H2-D1</t>
  </si>
  <si>
    <t>H2-K1</t>
  </si>
  <si>
    <t>10.1073/pnas.1131954100</t>
  </si>
  <si>
    <t>chemokine</t>
  </si>
  <si>
    <t>doi.org/10.1111/imm.13468</t>
  </si>
  <si>
    <t>Tap1</t>
  </si>
  <si>
    <t>Psmb8</t>
  </si>
  <si>
    <t>Nlrc5</t>
  </si>
  <si>
    <t>Stat2</t>
  </si>
  <si>
    <t>Irf7</t>
  </si>
  <si>
    <t>doi.org/10.1016/j.cmet.2019.01.021</t>
  </si>
  <si>
    <t>10.1155/2013/750540, 10.1155/2019/7518510, doi.org/10.1152/ajpcell.00141.2019</t>
  </si>
  <si>
    <t>10.3390/biology10030176, doi.org/10.1152/ajpcell.00141.2019</t>
  </si>
  <si>
    <t>Adm</t>
  </si>
  <si>
    <t>Hif1a</t>
  </si>
  <si>
    <t>10.1155/2017/1930261</t>
  </si>
  <si>
    <t>DNAJC3</t>
  </si>
  <si>
    <t>PRKAA2</t>
  </si>
  <si>
    <t>AMPK</t>
  </si>
  <si>
    <t>10.3390/ijms22041509</t>
  </si>
  <si>
    <t>10.3390/ijms22105303, 10.3390/ijms22084285, 10.3390/ijms22084285</t>
  </si>
  <si>
    <t>MHC class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</si>
</sst>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1155CC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/>
    <xf numFmtId="0" fontId="5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workbookViewId="0">
      <selection activeCell="H13" sqref="H13"/>
    </sheetView>
  </sheetViews>
  <sheetFormatPr baseColWidth="10" defaultColWidth="8.83203125" defaultRowHeight="15" x14ac:dyDescent="0.2"/>
  <cols>
    <col min="4" max="4" width="26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G2" t="s">
        <v>14</v>
      </c>
      <c r="I2" t="s">
        <v>15</v>
      </c>
    </row>
    <row r="3" spans="1:9" x14ac:dyDescent="0.2">
      <c r="A3" t="s">
        <v>16</v>
      </c>
      <c r="B3" t="s">
        <v>10</v>
      </c>
      <c r="C3" t="s">
        <v>11</v>
      </c>
      <c r="D3" t="s">
        <v>12</v>
      </c>
      <c r="E3" t="s">
        <v>13</v>
      </c>
      <c r="I3" t="s">
        <v>15</v>
      </c>
    </row>
    <row r="4" spans="1:9" x14ac:dyDescent="0.2">
      <c r="A4" t="s">
        <v>23</v>
      </c>
      <c r="B4" t="s">
        <v>18</v>
      </c>
      <c r="C4" t="s">
        <v>19</v>
      </c>
      <c r="D4" t="s">
        <v>20</v>
      </c>
      <c r="E4" t="s">
        <v>21</v>
      </c>
      <c r="I4" t="s">
        <v>22</v>
      </c>
    </row>
    <row r="5" spans="1:9" x14ac:dyDescent="0.2">
      <c r="A5" t="s">
        <v>17</v>
      </c>
      <c r="B5" t="s">
        <v>24</v>
      </c>
      <c r="D5" t="s">
        <v>25</v>
      </c>
      <c r="E5" t="s">
        <v>26</v>
      </c>
      <c r="I5" t="s">
        <v>27</v>
      </c>
    </row>
    <row r="6" spans="1:9" x14ac:dyDescent="0.2">
      <c r="A6" t="s">
        <v>28</v>
      </c>
      <c r="B6" t="s">
        <v>18</v>
      </c>
      <c r="C6" t="s">
        <v>11</v>
      </c>
      <c r="D6" t="s">
        <v>12</v>
      </c>
      <c r="E6" t="s">
        <v>13</v>
      </c>
      <c r="I6" t="s">
        <v>22</v>
      </c>
    </row>
    <row r="7" spans="1:9" x14ac:dyDescent="0.2">
      <c r="A7" t="s">
        <v>29</v>
      </c>
      <c r="B7" t="s">
        <v>30</v>
      </c>
      <c r="D7" t="s">
        <v>31</v>
      </c>
      <c r="E7" t="s">
        <v>32</v>
      </c>
      <c r="G7" t="s">
        <v>33</v>
      </c>
      <c r="I7" t="s">
        <v>27</v>
      </c>
    </row>
    <row r="8" spans="1:9" x14ac:dyDescent="0.2">
      <c r="A8" t="s">
        <v>34</v>
      </c>
      <c r="B8" t="s">
        <v>35</v>
      </c>
      <c r="D8" t="s">
        <v>31</v>
      </c>
      <c r="E8" t="s">
        <v>32</v>
      </c>
      <c r="I8" t="s">
        <v>36</v>
      </c>
    </row>
    <row r="9" spans="1:9" x14ac:dyDescent="0.2">
      <c r="A9" t="s">
        <v>37</v>
      </c>
      <c r="B9" t="s">
        <v>38</v>
      </c>
      <c r="D9" t="s">
        <v>31</v>
      </c>
      <c r="E9" t="s">
        <v>32</v>
      </c>
      <c r="I9" t="s">
        <v>38</v>
      </c>
    </row>
    <row r="10" spans="1:9" x14ac:dyDescent="0.2">
      <c r="A10" t="s">
        <v>39</v>
      </c>
      <c r="B10" t="s">
        <v>40</v>
      </c>
      <c r="D10" t="s">
        <v>31</v>
      </c>
      <c r="E10" t="s">
        <v>32</v>
      </c>
      <c r="I10" t="s">
        <v>40</v>
      </c>
    </row>
    <row r="11" spans="1:9" x14ac:dyDescent="0.2">
      <c r="A11" t="s">
        <v>41</v>
      </c>
      <c r="B11" t="s">
        <v>42</v>
      </c>
      <c r="D11" t="s">
        <v>31</v>
      </c>
      <c r="E11" t="s">
        <v>32</v>
      </c>
      <c r="I11" t="s">
        <v>43</v>
      </c>
    </row>
    <row r="12" spans="1:9" x14ac:dyDescent="0.2">
      <c r="A12" t="s">
        <v>44</v>
      </c>
      <c r="B12" t="s">
        <v>42</v>
      </c>
      <c r="D12" t="s">
        <v>31</v>
      </c>
      <c r="E12" t="s">
        <v>32</v>
      </c>
      <c r="I12" t="s">
        <v>43</v>
      </c>
    </row>
    <row r="13" spans="1:9" x14ac:dyDescent="0.2">
      <c r="A13" t="s">
        <v>45</v>
      </c>
      <c r="B13" t="s">
        <v>42</v>
      </c>
      <c r="D13" t="s">
        <v>31</v>
      </c>
      <c r="E13" t="s">
        <v>32</v>
      </c>
      <c r="H13" t="s">
        <v>46</v>
      </c>
      <c r="I13" t="s">
        <v>43</v>
      </c>
    </row>
    <row r="14" spans="1:9" x14ac:dyDescent="0.2">
      <c r="A14" t="s">
        <v>47</v>
      </c>
      <c r="B14" t="s">
        <v>42</v>
      </c>
      <c r="D14" t="s">
        <v>31</v>
      </c>
      <c r="E14" t="s">
        <v>32</v>
      </c>
      <c r="G14" t="s">
        <v>48</v>
      </c>
      <c r="I14" t="s">
        <v>43</v>
      </c>
    </row>
    <row r="15" spans="1:9" x14ac:dyDescent="0.2">
      <c r="A15" t="s">
        <v>49</v>
      </c>
      <c r="B15" t="s">
        <v>10</v>
      </c>
      <c r="D15" t="s">
        <v>31</v>
      </c>
      <c r="E15" t="s">
        <v>32</v>
      </c>
      <c r="I15" t="s">
        <v>15</v>
      </c>
    </row>
    <row r="16" spans="1:9" x14ac:dyDescent="0.2">
      <c r="A16" t="s">
        <v>50</v>
      </c>
      <c r="B16" t="s">
        <v>10</v>
      </c>
      <c r="D16" t="s">
        <v>31</v>
      </c>
      <c r="E16" t="s">
        <v>32</v>
      </c>
      <c r="I16" t="s">
        <v>15</v>
      </c>
    </row>
    <row r="17" spans="1:9" x14ac:dyDescent="0.2">
      <c r="A17" t="s">
        <v>51</v>
      </c>
      <c r="B17" t="s">
        <v>10</v>
      </c>
      <c r="D17" t="s">
        <v>31</v>
      </c>
      <c r="E17" t="s">
        <v>32</v>
      </c>
      <c r="I17" t="s">
        <v>15</v>
      </c>
    </row>
    <row r="18" spans="1:9" x14ac:dyDescent="0.2">
      <c r="A18" t="s">
        <v>52</v>
      </c>
      <c r="B18" t="s">
        <v>30</v>
      </c>
      <c r="D18" t="s">
        <v>31</v>
      </c>
      <c r="E18" t="s">
        <v>32</v>
      </c>
      <c r="I18" t="s">
        <v>27</v>
      </c>
    </row>
    <row r="19" spans="1:9" x14ac:dyDescent="0.2">
      <c r="A19" t="s">
        <v>53</v>
      </c>
      <c r="B19" t="s">
        <v>24</v>
      </c>
      <c r="D19" t="s">
        <v>25</v>
      </c>
      <c r="E19" t="s">
        <v>26</v>
      </c>
      <c r="I19" t="s">
        <v>27</v>
      </c>
    </row>
    <row r="20" spans="1:9" x14ac:dyDescent="0.2">
      <c r="A20" t="s">
        <v>54</v>
      </c>
      <c r="B20" t="s">
        <v>24</v>
      </c>
      <c r="D20" t="s">
        <v>31</v>
      </c>
      <c r="E20" t="s">
        <v>32</v>
      </c>
      <c r="I20" t="s">
        <v>27</v>
      </c>
    </row>
    <row r="21" spans="1:9" x14ac:dyDescent="0.2">
      <c r="A21" t="s">
        <v>54</v>
      </c>
      <c r="B21" t="s">
        <v>18</v>
      </c>
      <c r="C21" t="s">
        <v>55</v>
      </c>
      <c r="D21" t="s">
        <v>20</v>
      </c>
      <c r="E21" t="s">
        <v>21</v>
      </c>
      <c r="I21" t="s">
        <v>22</v>
      </c>
    </row>
    <row r="22" spans="1:9" x14ac:dyDescent="0.2">
      <c r="A22" t="s">
        <v>56</v>
      </c>
      <c r="B22" t="s">
        <v>24</v>
      </c>
      <c r="D22" t="s">
        <v>31</v>
      </c>
      <c r="E22" t="s">
        <v>32</v>
      </c>
      <c r="I22" t="s">
        <v>27</v>
      </c>
    </row>
    <row r="23" spans="1:9" x14ac:dyDescent="0.2">
      <c r="A23" t="s">
        <v>57</v>
      </c>
      <c r="B23" t="s">
        <v>35</v>
      </c>
      <c r="D23" t="s">
        <v>31</v>
      </c>
      <c r="E23" t="s">
        <v>32</v>
      </c>
      <c r="I23" t="s">
        <v>36</v>
      </c>
    </row>
    <row r="24" spans="1:9" x14ac:dyDescent="0.2">
      <c r="A24" t="s">
        <v>58</v>
      </c>
      <c r="B24" t="s">
        <v>38</v>
      </c>
      <c r="D24" t="s">
        <v>31</v>
      </c>
      <c r="E24" t="s">
        <v>32</v>
      </c>
      <c r="I24" t="s">
        <v>38</v>
      </c>
    </row>
    <row r="25" spans="1:9" x14ac:dyDescent="0.2">
      <c r="A25" t="s">
        <v>59</v>
      </c>
      <c r="B25" t="s">
        <v>38</v>
      </c>
      <c r="D25" t="s">
        <v>31</v>
      </c>
      <c r="E25" t="s">
        <v>32</v>
      </c>
      <c r="I25" t="s">
        <v>38</v>
      </c>
    </row>
    <row r="26" spans="1:9" x14ac:dyDescent="0.2">
      <c r="A26" t="s">
        <v>60</v>
      </c>
      <c r="B26" t="s">
        <v>35</v>
      </c>
      <c r="D26" t="s">
        <v>31</v>
      </c>
      <c r="E26" t="s">
        <v>32</v>
      </c>
      <c r="I26" t="s">
        <v>36</v>
      </c>
    </row>
    <row r="27" spans="1:9" x14ac:dyDescent="0.2">
      <c r="A27" t="s">
        <v>61</v>
      </c>
      <c r="B27" t="s">
        <v>40</v>
      </c>
      <c r="D27" t="s">
        <v>31</v>
      </c>
      <c r="E27" t="s">
        <v>32</v>
      </c>
      <c r="I27" t="s">
        <v>40</v>
      </c>
    </row>
    <row r="28" spans="1:9" x14ac:dyDescent="0.2">
      <c r="A28" t="s">
        <v>62</v>
      </c>
      <c r="B28" t="s">
        <v>40</v>
      </c>
      <c r="D28" t="s">
        <v>31</v>
      </c>
      <c r="E28" t="s">
        <v>32</v>
      </c>
      <c r="I28" t="s">
        <v>40</v>
      </c>
    </row>
    <row r="29" spans="1:9" x14ac:dyDescent="0.2">
      <c r="A29" t="s">
        <v>63</v>
      </c>
      <c r="B29" t="s">
        <v>40</v>
      </c>
      <c r="D29" t="s">
        <v>31</v>
      </c>
      <c r="E29" t="s">
        <v>32</v>
      </c>
      <c r="I29" t="s">
        <v>40</v>
      </c>
    </row>
    <row r="30" spans="1:9" x14ac:dyDescent="0.2">
      <c r="A30" t="s">
        <v>64</v>
      </c>
      <c r="B30" t="s">
        <v>42</v>
      </c>
      <c r="D30" t="s">
        <v>31</v>
      </c>
      <c r="E30" t="s">
        <v>32</v>
      </c>
      <c r="I30" t="s">
        <v>43</v>
      </c>
    </row>
    <row r="31" spans="1:9" x14ac:dyDescent="0.2">
      <c r="A31" t="s">
        <v>65</v>
      </c>
      <c r="B31" t="s">
        <v>10</v>
      </c>
      <c r="D31" t="s">
        <v>31</v>
      </c>
      <c r="E31" t="s">
        <v>32</v>
      </c>
      <c r="I31" t="s">
        <v>15</v>
      </c>
    </row>
    <row r="32" spans="1:9" x14ac:dyDescent="0.2">
      <c r="A32" t="s">
        <v>66</v>
      </c>
      <c r="B32" t="s">
        <v>30</v>
      </c>
      <c r="D32" t="s">
        <v>31</v>
      </c>
      <c r="E32" t="s">
        <v>32</v>
      </c>
      <c r="I32" t="s">
        <v>27</v>
      </c>
    </row>
    <row r="33" spans="1:9" x14ac:dyDescent="0.2">
      <c r="A33" t="s">
        <v>67</v>
      </c>
      <c r="B33" t="s">
        <v>30</v>
      </c>
      <c r="D33" t="s">
        <v>31</v>
      </c>
      <c r="E33" t="s">
        <v>32</v>
      </c>
      <c r="I33" t="s">
        <v>27</v>
      </c>
    </row>
    <row r="34" spans="1:9" x14ac:dyDescent="0.2">
      <c r="A34" t="s">
        <v>68</v>
      </c>
      <c r="B34" t="s">
        <v>24</v>
      </c>
      <c r="D34" t="s">
        <v>31</v>
      </c>
      <c r="E34" t="s">
        <v>32</v>
      </c>
      <c r="I34" t="s">
        <v>27</v>
      </c>
    </row>
    <row r="35" spans="1:9" x14ac:dyDescent="0.2">
      <c r="A35" t="s">
        <v>69</v>
      </c>
      <c r="B35" t="s">
        <v>24</v>
      </c>
      <c r="D35" t="s">
        <v>31</v>
      </c>
      <c r="E35" t="s">
        <v>32</v>
      </c>
      <c r="I35" t="s">
        <v>27</v>
      </c>
    </row>
    <row r="36" spans="1:9" x14ac:dyDescent="0.2">
      <c r="A36" t="s">
        <v>70</v>
      </c>
      <c r="B36" t="s">
        <v>71</v>
      </c>
      <c r="D36" t="s">
        <v>31</v>
      </c>
      <c r="E36" t="s">
        <v>32</v>
      </c>
      <c r="I36" t="s">
        <v>72</v>
      </c>
    </row>
    <row r="37" spans="1:9" x14ac:dyDescent="0.2">
      <c r="A37" t="s">
        <v>73</v>
      </c>
      <c r="B37" t="s">
        <v>24</v>
      </c>
      <c r="D37" t="s">
        <v>31</v>
      </c>
      <c r="E37" t="s">
        <v>32</v>
      </c>
      <c r="I37" t="s">
        <v>27</v>
      </c>
    </row>
    <row r="38" spans="1:9" x14ac:dyDescent="0.2">
      <c r="A38" t="s">
        <v>74</v>
      </c>
      <c r="B38" t="s">
        <v>24</v>
      </c>
      <c r="D38" t="s">
        <v>31</v>
      </c>
      <c r="E38" t="s">
        <v>32</v>
      </c>
      <c r="I38" t="s">
        <v>27</v>
      </c>
    </row>
    <row r="39" spans="1:9" x14ac:dyDescent="0.2">
      <c r="A39" t="s">
        <v>75</v>
      </c>
      <c r="B39" t="s">
        <v>24</v>
      </c>
      <c r="D39" t="s">
        <v>31</v>
      </c>
      <c r="E39" t="s">
        <v>32</v>
      </c>
      <c r="I39" t="s">
        <v>27</v>
      </c>
    </row>
    <row r="40" spans="1:9" x14ac:dyDescent="0.2">
      <c r="A40" t="s">
        <v>76</v>
      </c>
      <c r="B40" t="s">
        <v>24</v>
      </c>
      <c r="D40" t="s">
        <v>31</v>
      </c>
      <c r="E40" t="s">
        <v>32</v>
      </c>
      <c r="I40" t="s">
        <v>27</v>
      </c>
    </row>
    <row r="41" spans="1:9" x14ac:dyDescent="0.2">
      <c r="A41" t="s">
        <v>77</v>
      </c>
      <c r="B41" t="s">
        <v>24</v>
      </c>
      <c r="D41" t="s">
        <v>78</v>
      </c>
      <c r="E41" t="s">
        <v>79</v>
      </c>
      <c r="I41" t="s">
        <v>27</v>
      </c>
    </row>
    <row r="42" spans="1:9" x14ac:dyDescent="0.2">
      <c r="A42" t="s">
        <v>80</v>
      </c>
      <c r="B42" t="s">
        <v>24</v>
      </c>
      <c r="D42" t="s">
        <v>78</v>
      </c>
      <c r="E42" t="s">
        <v>79</v>
      </c>
      <c r="I42" t="s">
        <v>27</v>
      </c>
    </row>
    <row r="43" spans="1:9" x14ac:dyDescent="0.2">
      <c r="A43" t="s">
        <v>81</v>
      </c>
      <c r="B43" t="s">
        <v>24</v>
      </c>
      <c r="D43" t="s">
        <v>31</v>
      </c>
      <c r="E43" t="s">
        <v>32</v>
      </c>
      <c r="I43" t="s">
        <v>27</v>
      </c>
    </row>
    <row r="44" spans="1:9" x14ac:dyDescent="0.2">
      <c r="A44" t="s">
        <v>81</v>
      </c>
      <c r="B44" t="s">
        <v>18</v>
      </c>
      <c r="C44" t="s">
        <v>19</v>
      </c>
      <c r="D44" t="s">
        <v>82</v>
      </c>
      <c r="E44" t="s">
        <v>83</v>
      </c>
      <c r="I44" t="s">
        <v>22</v>
      </c>
    </row>
    <row r="45" spans="1:9" x14ac:dyDescent="0.2">
      <c r="A45" t="s">
        <v>84</v>
      </c>
      <c r="B45" t="s">
        <v>24</v>
      </c>
      <c r="D45" t="s">
        <v>31</v>
      </c>
      <c r="E45" t="s">
        <v>32</v>
      </c>
      <c r="I45" t="s">
        <v>27</v>
      </c>
    </row>
    <row r="46" spans="1:9" x14ac:dyDescent="0.2">
      <c r="A46" t="s">
        <v>85</v>
      </c>
      <c r="B46" t="s">
        <v>18</v>
      </c>
      <c r="C46" t="s">
        <v>11</v>
      </c>
      <c r="D46" t="s">
        <v>86</v>
      </c>
      <c r="E46" t="s">
        <v>87</v>
      </c>
      <c r="I46" t="s">
        <v>22</v>
      </c>
    </row>
    <row r="47" spans="1:9" x14ac:dyDescent="0.2">
      <c r="A47" t="s">
        <v>88</v>
      </c>
      <c r="B47" t="s">
        <v>18</v>
      </c>
      <c r="C47" t="s">
        <v>11</v>
      </c>
      <c r="D47" t="s">
        <v>89</v>
      </c>
      <c r="E47" t="s">
        <v>90</v>
      </c>
      <c r="I47" t="s">
        <v>22</v>
      </c>
    </row>
    <row r="48" spans="1:9" x14ac:dyDescent="0.2">
      <c r="A48" t="s">
        <v>91</v>
      </c>
      <c r="B48" t="s">
        <v>18</v>
      </c>
      <c r="C48" t="s">
        <v>19</v>
      </c>
      <c r="D48" t="s">
        <v>82</v>
      </c>
      <c r="E48" t="s">
        <v>83</v>
      </c>
      <c r="I48" t="s">
        <v>22</v>
      </c>
    </row>
    <row r="49" spans="1:9" x14ac:dyDescent="0.2">
      <c r="A49" t="s">
        <v>92</v>
      </c>
      <c r="B49" t="s">
        <v>18</v>
      </c>
      <c r="C49" t="s">
        <v>11</v>
      </c>
      <c r="D49" t="s">
        <v>93</v>
      </c>
      <c r="E49" t="s">
        <v>94</v>
      </c>
      <c r="G49" t="s">
        <v>95</v>
      </c>
      <c r="I49" t="s">
        <v>22</v>
      </c>
    </row>
    <row r="50" spans="1:9" x14ac:dyDescent="0.2">
      <c r="A50" t="s">
        <v>96</v>
      </c>
      <c r="B50" t="s">
        <v>18</v>
      </c>
      <c r="C50" t="s">
        <v>55</v>
      </c>
      <c r="D50" t="s">
        <v>20</v>
      </c>
      <c r="E50" t="s">
        <v>21</v>
      </c>
      <c r="I50" t="s">
        <v>22</v>
      </c>
    </row>
    <row r="51" spans="1:9" x14ac:dyDescent="0.2">
      <c r="A51" t="s">
        <v>97</v>
      </c>
      <c r="B51" t="s">
        <v>10</v>
      </c>
      <c r="D51" t="s">
        <v>98</v>
      </c>
      <c r="E51" t="s">
        <v>99</v>
      </c>
      <c r="I51" t="s">
        <v>15</v>
      </c>
    </row>
    <row r="52" spans="1:9" x14ac:dyDescent="0.2">
      <c r="A52" t="s">
        <v>100</v>
      </c>
      <c r="B52" t="s">
        <v>42</v>
      </c>
      <c r="D52" t="s">
        <v>98</v>
      </c>
      <c r="E52" t="s">
        <v>99</v>
      </c>
      <c r="I52" t="s">
        <v>43</v>
      </c>
    </row>
    <row r="53" spans="1:9" x14ac:dyDescent="0.2">
      <c r="A53" t="s">
        <v>101</v>
      </c>
      <c r="B53" t="s">
        <v>102</v>
      </c>
      <c r="D53" t="s">
        <v>98</v>
      </c>
      <c r="E53" t="s">
        <v>99</v>
      </c>
      <c r="I53" t="s">
        <v>103</v>
      </c>
    </row>
    <row r="54" spans="1:9" x14ac:dyDescent="0.2">
      <c r="A54" t="s">
        <v>104</v>
      </c>
      <c r="B54" t="s">
        <v>105</v>
      </c>
      <c r="D54" t="s">
        <v>98</v>
      </c>
      <c r="E54" t="s">
        <v>99</v>
      </c>
      <c r="I54" t="s">
        <v>106</v>
      </c>
    </row>
    <row r="55" spans="1:9" x14ac:dyDescent="0.2">
      <c r="A55" t="s">
        <v>107</v>
      </c>
      <c r="B55" t="s">
        <v>108</v>
      </c>
      <c r="D55" t="s">
        <v>98</v>
      </c>
      <c r="E55" t="s">
        <v>99</v>
      </c>
      <c r="I55" t="s">
        <v>109</v>
      </c>
    </row>
    <row r="56" spans="1:9" x14ac:dyDescent="0.2">
      <c r="A56" t="s">
        <v>110</v>
      </c>
      <c r="B56" t="s">
        <v>111</v>
      </c>
      <c r="D56" t="s">
        <v>98</v>
      </c>
      <c r="E56" t="s">
        <v>99</v>
      </c>
      <c r="I56" t="s">
        <v>111</v>
      </c>
    </row>
    <row r="57" spans="1:9" x14ac:dyDescent="0.2">
      <c r="A57" t="s">
        <v>112</v>
      </c>
      <c r="B57" t="s">
        <v>111</v>
      </c>
      <c r="D57" t="s">
        <v>98</v>
      </c>
      <c r="E57" t="s">
        <v>99</v>
      </c>
      <c r="I57" t="s">
        <v>111</v>
      </c>
    </row>
    <row r="58" spans="1:9" x14ac:dyDescent="0.2">
      <c r="A58" t="s">
        <v>113</v>
      </c>
      <c r="B58" t="s">
        <v>111</v>
      </c>
      <c r="D58" t="s">
        <v>98</v>
      </c>
      <c r="E58" t="s">
        <v>99</v>
      </c>
      <c r="I58" t="s">
        <v>111</v>
      </c>
    </row>
    <row r="59" spans="1:9" x14ac:dyDescent="0.2">
      <c r="A59" t="s">
        <v>110</v>
      </c>
      <c r="B59" t="s">
        <v>114</v>
      </c>
      <c r="D59" t="s">
        <v>98</v>
      </c>
      <c r="E59" t="s">
        <v>99</v>
      </c>
      <c r="I59" t="s">
        <v>115</v>
      </c>
    </row>
    <row r="60" spans="1:9" x14ac:dyDescent="0.2">
      <c r="A60" t="s">
        <v>116</v>
      </c>
      <c r="B60" t="s">
        <v>114</v>
      </c>
      <c r="D60" t="s">
        <v>98</v>
      </c>
      <c r="E60" t="s">
        <v>99</v>
      </c>
      <c r="I60" t="s">
        <v>115</v>
      </c>
    </row>
    <row r="61" spans="1:9" x14ac:dyDescent="0.2">
      <c r="A61" t="s">
        <v>117</v>
      </c>
      <c r="B61" t="s">
        <v>114</v>
      </c>
      <c r="D61" t="s">
        <v>98</v>
      </c>
      <c r="E61" t="s">
        <v>99</v>
      </c>
      <c r="G61" t="s">
        <v>117</v>
      </c>
      <c r="I61" t="s">
        <v>115</v>
      </c>
    </row>
    <row r="62" spans="1:9" x14ac:dyDescent="0.2">
      <c r="A62" t="s">
        <v>118</v>
      </c>
      <c r="B62" t="s">
        <v>119</v>
      </c>
      <c r="D62" t="s">
        <v>98</v>
      </c>
      <c r="E62" t="s">
        <v>99</v>
      </c>
      <c r="I62" t="s">
        <v>120</v>
      </c>
    </row>
    <row r="63" spans="1:9" x14ac:dyDescent="0.2">
      <c r="A63" t="s">
        <v>121</v>
      </c>
      <c r="B63" t="s">
        <v>119</v>
      </c>
      <c r="D63" t="s">
        <v>98</v>
      </c>
      <c r="E63" t="s">
        <v>99</v>
      </c>
      <c r="I63" t="s">
        <v>120</v>
      </c>
    </row>
    <row r="64" spans="1:9" x14ac:dyDescent="0.2">
      <c r="A64" t="s">
        <v>122</v>
      </c>
      <c r="B64" t="s">
        <v>123</v>
      </c>
      <c r="D64" t="s">
        <v>98</v>
      </c>
      <c r="E64" t="s">
        <v>99</v>
      </c>
      <c r="I64" t="s">
        <v>124</v>
      </c>
    </row>
    <row r="65" spans="1:9" x14ac:dyDescent="0.2">
      <c r="A65" t="s">
        <v>125</v>
      </c>
      <c r="B65" t="s">
        <v>123</v>
      </c>
      <c r="D65" t="s">
        <v>98</v>
      </c>
      <c r="E65" t="s">
        <v>99</v>
      </c>
      <c r="I65" t="s">
        <v>124</v>
      </c>
    </row>
    <row r="66" spans="1:9" x14ac:dyDescent="0.2">
      <c r="A66" t="s">
        <v>126</v>
      </c>
      <c r="B66" t="s">
        <v>127</v>
      </c>
      <c r="D66" t="s">
        <v>98</v>
      </c>
      <c r="E66" t="s">
        <v>99</v>
      </c>
      <c r="I66" t="s">
        <v>128</v>
      </c>
    </row>
    <row r="67" spans="1:9" x14ac:dyDescent="0.2">
      <c r="A67" t="s">
        <v>129</v>
      </c>
      <c r="B67" t="s">
        <v>130</v>
      </c>
      <c r="D67" t="s">
        <v>98</v>
      </c>
      <c r="E67" t="s">
        <v>99</v>
      </c>
      <c r="I67" t="s">
        <v>131</v>
      </c>
    </row>
    <row r="68" spans="1:9" x14ac:dyDescent="0.2">
      <c r="A68" t="s">
        <v>132</v>
      </c>
      <c r="B68" t="s">
        <v>133</v>
      </c>
      <c r="D68" t="s">
        <v>98</v>
      </c>
      <c r="E68" t="s">
        <v>99</v>
      </c>
      <c r="I68" t="s">
        <v>134</v>
      </c>
    </row>
    <row r="69" spans="1:9" x14ac:dyDescent="0.2">
      <c r="A69" t="s">
        <v>135</v>
      </c>
      <c r="B69" t="s">
        <v>24</v>
      </c>
      <c r="D69" t="s">
        <v>25</v>
      </c>
      <c r="E69" t="s">
        <v>26</v>
      </c>
      <c r="I69" t="s">
        <v>27</v>
      </c>
    </row>
    <row r="70" spans="1:9" x14ac:dyDescent="0.2">
      <c r="A70" t="s">
        <v>136</v>
      </c>
      <c r="B70" t="s">
        <v>24</v>
      </c>
      <c r="D70" t="s">
        <v>25</v>
      </c>
      <c r="E70" t="s">
        <v>26</v>
      </c>
      <c r="I70" t="s">
        <v>27</v>
      </c>
    </row>
    <row r="71" spans="1:9" x14ac:dyDescent="0.2">
      <c r="A71" t="s">
        <v>137</v>
      </c>
      <c r="B71" t="s">
        <v>133</v>
      </c>
      <c r="D71" t="s">
        <v>25</v>
      </c>
      <c r="E71" t="s">
        <v>26</v>
      </c>
      <c r="I71" t="s">
        <v>134</v>
      </c>
    </row>
    <row r="72" spans="1:9" x14ac:dyDescent="0.2">
      <c r="A72" t="s">
        <v>137</v>
      </c>
      <c r="B72" t="s">
        <v>130</v>
      </c>
      <c r="I72" t="s">
        <v>131</v>
      </c>
    </row>
    <row r="73" spans="1:9" x14ac:dyDescent="0.2">
      <c r="A73" t="s">
        <v>138</v>
      </c>
      <c r="B73" t="s">
        <v>133</v>
      </c>
      <c r="D73" t="s">
        <v>25</v>
      </c>
      <c r="E73" t="s">
        <v>26</v>
      </c>
      <c r="I73" t="s">
        <v>134</v>
      </c>
    </row>
    <row r="74" spans="1:9" x14ac:dyDescent="0.2">
      <c r="A74" t="s">
        <v>138</v>
      </c>
      <c r="B74" t="s">
        <v>130</v>
      </c>
      <c r="I74" t="s">
        <v>131</v>
      </c>
    </row>
    <row r="75" spans="1:9" x14ac:dyDescent="0.2">
      <c r="A75" t="s">
        <v>139</v>
      </c>
      <c r="B75" t="s">
        <v>127</v>
      </c>
      <c r="D75" t="s">
        <v>25</v>
      </c>
      <c r="E75" t="s">
        <v>26</v>
      </c>
      <c r="I75" t="s">
        <v>128</v>
      </c>
    </row>
    <row r="76" spans="1:9" x14ac:dyDescent="0.2">
      <c r="A76" t="s">
        <v>140</v>
      </c>
      <c r="B76" t="s">
        <v>127</v>
      </c>
      <c r="D76" t="s">
        <v>25</v>
      </c>
      <c r="E76" t="s">
        <v>26</v>
      </c>
      <c r="I76" t="s">
        <v>128</v>
      </c>
    </row>
    <row r="77" spans="1:9" x14ac:dyDescent="0.2">
      <c r="A77" t="s">
        <v>141</v>
      </c>
      <c r="B77" t="s">
        <v>133</v>
      </c>
      <c r="D77" t="s">
        <v>25</v>
      </c>
      <c r="E77" t="s">
        <v>26</v>
      </c>
      <c r="I77" t="s">
        <v>134</v>
      </c>
    </row>
    <row r="78" spans="1:9" x14ac:dyDescent="0.2">
      <c r="A78" t="s">
        <v>142</v>
      </c>
      <c r="B78" t="s">
        <v>133</v>
      </c>
      <c r="D78" t="s">
        <v>25</v>
      </c>
      <c r="E78" t="s">
        <v>26</v>
      </c>
      <c r="I78" t="s">
        <v>134</v>
      </c>
    </row>
    <row r="79" spans="1:9" x14ac:dyDescent="0.2">
      <c r="A79" t="s">
        <v>142</v>
      </c>
      <c r="B79" t="s">
        <v>127</v>
      </c>
      <c r="I79" t="s">
        <v>128</v>
      </c>
    </row>
    <row r="80" spans="1:9" x14ac:dyDescent="0.2">
      <c r="A80" t="s">
        <v>143</v>
      </c>
      <c r="B80" t="s">
        <v>10</v>
      </c>
      <c r="D80" t="s">
        <v>25</v>
      </c>
      <c r="E80" t="s">
        <v>26</v>
      </c>
      <c r="I80" t="s">
        <v>15</v>
      </c>
    </row>
    <row r="81" spans="1:9" x14ac:dyDescent="0.2">
      <c r="A81" t="s">
        <v>143</v>
      </c>
      <c r="B81" t="s">
        <v>130</v>
      </c>
      <c r="I81" t="s">
        <v>131</v>
      </c>
    </row>
    <row r="82" spans="1:9" x14ac:dyDescent="0.2">
      <c r="A82" t="s">
        <v>144</v>
      </c>
      <c r="B82" t="s">
        <v>130</v>
      </c>
      <c r="D82" t="s">
        <v>25</v>
      </c>
      <c r="E82" t="s">
        <v>26</v>
      </c>
      <c r="I82" t="s">
        <v>131</v>
      </c>
    </row>
    <row r="83" spans="1:9" x14ac:dyDescent="0.2">
      <c r="A83" t="s">
        <v>144</v>
      </c>
      <c r="B83" t="s">
        <v>10</v>
      </c>
      <c r="I83" t="s">
        <v>15</v>
      </c>
    </row>
    <row r="84" spans="1:9" x14ac:dyDescent="0.2">
      <c r="A84" t="s">
        <v>29</v>
      </c>
      <c r="B84" t="s">
        <v>130</v>
      </c>
      <c r="D84" t="s">
        <v>25</v>
      </c>
      <c r="E84" t="s">
        <v>26</v>
      </c>
      <c r="I84" t="s">
        <v>131</v>
      </c>
    </row>
    <row r="85" spans="1:9" x14ac:dyDescent="0.2">
      <c r="A85" t="s">
        <v>145</v>
      </c>
      <c r="B85" t="s">
        <v>102</v>
      </c>
      <c r="D85" t="s">
        <v>25</v>
      </c>
      <c r="E85" t="s">
        <v>26</v>
      </c>
      <c r="I85" t="s">
        <v>103</v>
      </c>
    </row>
    <row r="86" spans="1:9" x14ac:dyDescent="0.2">
      <c r="A86" t="s">
        <v>146</v>
      </c>
      <c r="B86" t="s">
        <v>105</v>
      </c>
      <c r="C86" t="s">
        <v>147</v>
      </c>
      <c r="D86" t="s">
        <v>25</v>
      </c>
      <c r="E86" t="s">
        <v>26</v>
      </c>
      <c r="I86" t="s">
        <v>106</v>
      </c>
    </row>
    <row r="87" spans="1:9" x14ac:dyDescent="0.2">
      <c r="A87" t="s">
        <v>148</v>
      </c>
      <c r="B87" t="s">
        <v>105</v>
      </c>
      <c r="C87" t="s">
        <v>149</v>
      </c>
      <c r="D87" t="s">
        <v>25</v>
      </c>
      <c r="E87" t="s">
        <v>26</v>
      </c>
      <c r="I87" t="s">
        <v>106</v>
      </c>
    </row>
    <row r="88" spans="1:9" x14ac:dyDescent="0.2">
      <c r="A88" t="s">
        <v>150</v>
      </c>
      <c r="B88" t="s">
        <v>151</v>
      </c>
      <c r="D88" t="s">
        <v>25</v>
      </c>
      <c r="E88" t="s">
        <v>26</v>
      </c>
      <c r="I88" t="s">
        <v>152</v>
      </c>
    </row>
    <row r="89" spans="1:9" x14ac:dyDescent="0.2">
      <c r="A89" t="s">
        <v>153</v>
      </c>
      <c r="B89" t="s">
        <v>108</v>
      </c>
      <c r="D89" t="s">
        <v>25</v>
      </c>
      <c r="E89" t="s">
        <v>26</v>
      </c>
      <c r="I89" t="s">
        <v>109</v>
      </c>
    </row>
    <row r="90" spans="1:9" x14ac:dyDescent="0.2">
      <c r="A90" t="s">
        <v>154</v>
      </c>
      <c r="B90" t="s">
        <v>111</v>
      </c>
      <c r="D90" t="s">
        <v>25</v>
      </c>
      <c r="E90" t="s">
        <v>26</v>
      </c>
      <c r="I90" t="s">
        <v>111</v>
      </c>
    </row>
    <row r="91" spans="1:9" x14ac:dyDescent="0.2">
      <c r="A91" t="s">
        <v>155</v>
      </c>
      <c r="B91" t="s">
        <v>123</v>
      </c>
      <c r="C91" t="s">
        <v>156</v>
      </c>
      <c r="D91" t="s">
        <v>25</v>
      </c>
      <c r="E91" t="s">
        <v>26</v>
      </c>
      <c r="H91" t="s">
        <v>46</v>
      </c>
      <c r="I91" t="s">
        <v>124</v>
      </c>
    </row>
    <row r="92" spans="1:9" x14ac:dyDescent="0.2">
      <c r="A92" t="s">
        <v>157</v>
      </c>
      <c r="B92" t="s">
        <v>158</v>
      </c>
      <c r="D92" t="s">
        <v>159</v>
      </c>
      <c r="I92" t="s">
        <v>160</v>
      </c>
    </row>
    <row r="93" spans="1:9" x14ac:dyDescent="0.2">
      <c r="A93" t="s">
        <v>161</v>
      </c>
      <c r="B93" t="s">
        <v>108</v>
      </c>
      <c r="D93" t="s">
        <v>159</v>
      </c>
      <c r="I93" s="3" t="s">
        <v>109</v>
      </c>
    </row>
    <row r="94" spans="1:9" x14ac:dyDescent="0.2">
      <c r="A94" t="s">
        <v>163</v>
      </c>
      <c r="B94" t="s">
        <v>18</v>
      </c>
      <c r="D94" t="s">
        <v>159</v>
      </c>
      <c r="I94" t="s">
        <v>22</v>
      </c>
    </row>
    <row r="95" spans="1:9" x14ac:dyDescent="0.2">
      <c r="A95" t="s">
        <v>164</v>
      </c>
      <c r="B95" t="s">
        <v>18</v>
      </c>
      <c r="D95" t="s">
        <v>159</v>
      </c>
      <c r="I95" t="s">
        <v>22</v>
      </c>
    </row>
    <row r="96" spans="1:9" x14ac:dyDescent="0.2">
      <c r="A96" t="s">
        <v>165</v>
      </c>
      <c r="B96" t="s">
        <v>151</v>
      </c>
      <c r="D96" t="s">
        <v>159</v>
      </c>
      <c r="I96" t="s">
        <v>152</v>
      </c>
    </row>
    <row r="97" spans="1:9" x14ac:dyDescent="0.2">
      <c r="A97" t="s">
        <v>166</v>
      </c>
      <c r="B97" t="s">
        <v>151</v>
      </c>
      <c r="D97" t="s">
        <v>159</v>
      </c>
      <c r="I97" t="s">
        <v>152</v>
      </c>
    </row>
    <row r="98" spans="1:9" x14ac:dyDescent="0.2">
      <c r="A98" t="s">
        <v>167</v>
      </c>
      <c r="B98" t="s">
        <v>151</v>
      </c>
      <c r="D98" t="s">
        <v>159</v>
      </c>
      <c r="I98" t="s">
        <v>152</v>
      </c>
    </row>
    <row r="99" spans="1:9" x14ac:dyDescent="0.2">
      <c r="A99" t="s">
        <v>168</v>
      </c>
      <c r="B99" t="s">
        <v>169</v>
      </c>
      <c r="D99" t="s">
        <v>159</v>
      </c>
      <c r="I99" t="s">
        <v>170</v>
      </c>
    </row>
    <row r="100" spans="1:9" x14ac:dyDescent="0.2">
      <c r="A100" t="s">
        <v>171</v>
      </c>
      <c r="B100" t="s">
        <v>169</v>
      </c>
      <c r="D100" t="s">
        <v>172</v>
      </c>
      <c r="E100" t="s">
        <v>173</v>
      </c>
      <c r="I100" t="s">
        <v>170</v>
      </c>
    </row>
    <row r="101" spans="1:9" x14ac:dyDescent="0.2">
      <c r="A101" t="s">
        <v>174</v>
      </c>
      <c r="B101" t="s">
        <v>169</v>
      </c>
      <c r="D101" t="s">
        <v>159</v>
      </c>
      <c r="I101" t="s">
        <v>170</v>
      </c>
    </row>
    <row r="102" spans="1:9" x14ac:dyDescent="0.2">
      <c r="A102" t="s">
        <v>175</v>
      </c>
      <c r="B102" t="s">
        <v>169</v>
      </c>
      <c r="D102" t="s">
        <v>172</v>
      </c>
      <c r="E102" t="s">
        <v>173</v>
      </c>
      <c r="I102" t="s">
        <v>170</v>
      </c>
    </row>
    <row r="103" spans="1:9" x14ac:dyDescent="0.2">
      <c r="A103" t="s">
        <v>176</v>
      </c>
      <c r="B103" t="s">
        <v>169</v>
      </c>
      <c r="D103" t="s">
        <v>172</v>
      </c>
      <c r="E103" t="s">
        <v>173</v>
      </c>
      <c r="I103" t="s">
        <v>170</v>
      </c>
    </row>
    <row r="104" spans="1:9" x14ac:dyDescent="0.2">
      <c r="A104" t="s">
        <v>177</v>
      </c>
      <c r="B104" t="s">
        <v>169</v>
      </c>
      <c r="D104" t="s">
        <v>172</v>
      </c>
      <c r="E104" t="s">
        <v>173</v>
      </c>
      <c r="I104" t="s">
        <v>170</v>
      </c>
    </row>
    <row r="105" spans="1:9" x14ac:dyDescent="0.2">
      <c r="A105" t="s">
        <v>178</v>
      </c>
      <c r="B105" t="s">
        <v>169</v>
      </c>
      <c r="D105" t="s">
        <v>172</v>
      </c>
      <c r="E105" t="s">
        <v>173</v>
      </c>
      <c r="I105" t="s">
        <v>170</v>
      </c>
    </row>
    <row r="106" spans="1:9" x14ac:dyDescent="0.2">
      <c r="A106" t="s">
        <v>146</v>
      </c>
      <c r="B106" t="s">
        <v>169</v>
      </c>
      <c r="D106" t="s">
        <v>172</v>
      </c>
      <c r="E106" t="s">
        <v>173</v>
      </c>
      <c r="I106" t="s">
        <v>170</v>
      </c>
    </row>
    <row r="107" spans="1:9" x14ac:dyDescent="0.2">
      <c r="A107" t="s">
        <v>179</v>
      </c>
      <c r="B107" t="s">
        <v>169</v>
      </c>
      <c r="D107" t="s">
        <v>172</v>
      </c>
      <c r="E107" t="s">
        <v>173</v>
      </c>
      <c r="I107" t="s">
        <v>170</v>
      </c>
    </row>
    <row r="108" spans="1:9" x14ac:dyDescent="0.2">
      <c r="A108" t="s">
        <v>180</v>
      </c>
      <c r="B108" t="s">
        <v>169</v>
      </c>
      <c r="D108" t="s">
        <v>172</v>
      </c>
      <c r="E108" t="s">
        <v>173</v>
      </c>
      <c r="I108" t="s">
        <v>170</v>
      </c>
    </row>
    <row r="109" spans="1:9" x14ac:dyDescent="0.2">
      <c r="A109" t="s">
        <v>181</v>
      </c>
      <c r="B109" t="s">
        <v>169</v>
      </c>
      <c r="D109" t="s">
        <v>172</v>
      </c>
      <c r="E109" t="s">
        <v>173</v>
      </c>
      <c r="I109" t="s">
        <v>170</v>
      </c>
    </row>
    <row r="110" spans="1:9" x14ac:dyDescent="0.2">
      <c r="A110" t="s">
        <v>34</v>
      </c>
      <c r="B110" t="s">
        <v>169</v>
      </c>
      <c r="D110" t="s">
        <v>172</v>
      </c>
      <c r="E110" t="s">
        <v>173</v>
      </c>
      <c r="I110" t="s">
        <v>170</v>
      </c>
    </row>
    <row r="111" spans="1:9" x14ac:dyDescent="0.2">
      <c r="A111" t="s">
        <v>182</v>
      </c>
      <c r="B111" t="s">
        <v>151</v>
      </c>
      <c r="D111" t="s">
        <v>159</v>
      </c>
      <c r="I111" t="s">
        <v>152</v>
      </c>
    </row>
    <row r="112" spans="1:9" x14ac:dyDescent="0.2">
      <c r="A112" t="s">
        <v>183</v>
      </c>
      <c r="B112" t="s">
        <v>18</v>
      </c>
      <c r="C112" t="s">
        <v>184</v>
      </c>
      <c r="D112" t="s">
        <v>185</v>
      </c>
      <c r="E112" t="s">
        <v>186</v>
      </c>
      <c r="H112" t="s">
        <v>187</v>
      </c>
      <c r="I112" t="s">
        <v>22</v>
      </c>
    </row>
    <row r="113" spans="1:9" x14ac:dyDescent="0.2">
      <c r="A113" t="s">
        <v>188</v>
      </c>
      <c r="B113" t="s">
        <v>18</v>
      </c>
      <c r="C113" t="s">
        <v>184</v>
      </c>
      <c r="D113" t="s">
        <v>185</v>
      </c>
      <c r="E113" t="s">
        <v>186</v>
      </c>
      <c r="H113" t="s">
        <v>187</v>
      </c>
      <c r="I113" t="s">
        <v>22</v>
      </c>
    </row>
    <row r="114" spans="1:9" x14ac:dyDescent="0.2">
      <c r="A114" t="s">
        <v>190</v>
      </c>
      <c r="B114" t="s">
        <v>18</v>
      </c>
      <c r="C114" t="s">
        <v>184</v>
      </c>
      <c r="D114" t="s">
        <v>185</v>
      </c>
      <c r="E114" t="s">
        <v>186</v>
      </c>
      <c r="H114" t="s">
        <v>187</v>
      </c>
      <c r="I114" t="s">
        <v>22</v>
      </c>
    </row>
    <row r="115" spans="1:9" x14ac:dyDescent="0.2">
      <c r="A115" t="s">
        <v>192</v>
      </c>
      <c r="B115" t="s">
        <v>18</v>
      </c>
      <c r="D115" t="s">
        <v>159</v>
      </c>
      <c r="I115" t="s">
        <v>22</v>
      </c>
    </row>
    <row r="116" spans="1:9" x14ac:dyDescent="0.2">
      <c r="A116" t="s">
        <v>193</v>
      </c>
      <c r="B116" t="s">
        <v>18</v>
      </c>
      <c r="D116" t="s">
        <v>159</v>
      </c>
      <c r="I116" t="s">
        <v>22</v>
      </c>
    </row>
    <row r="117" spans="1:9" x14ac:dyDescent="0.2">
      <c r="A117" t="s">
        <v>194</v>
      </c>
      <c r="B117" t="s">
        <v>18</v>
      </c>
      <c r="D117" t="s">
        <v>159</v>
      </c>
      <c r="G117" t="s">
        <v>195</v>
      </c>
      <c r="I117" t="s">
        <v>22</v>
      </c>
    </row>
    <row r="118" spans="1:9" x14ac:dyDescent="0.2">
      <c r="A118" t="s">
        <v>196</v>
      </c>
      <c r="B118" t="s">
        <v>18</v>
      </c>
      <c r="C118" t="s">
        <v>19</v>
      </c>
      <c r="D118" t="s">
        <v>159</v>
      </c>
      <c r="I118" t="s">
        <v>22</v>
      </c>
    </row>
    <row r="119" spans="1:9" x14ac:dyDescent="0.2">
      <c r="A119" t="s">
        <v>197</v>
      </c>
      <c r="B119" t="s">
        <v>18</v>
      </c>
      <c r="C119" t="s">
        <v>19</v>
      </c>
      <c r="D119" t="s">
        <v>159</v>
      </c>
      <c r="I119" t="s">
        <v>22</v>
      </c>
    </row>
    <row r="120" spans="1:9" x14ac:dyDescent="0.2">
      <c r="A120" t="s">
        <v>198</v>
      </c>
      <c r="B120" t="s">
        <v>18</v>
      </c>
      <c r="C120" t="s">
        <v>199</v>
      </c>
      <c r="D120" t="s">
        <v>200</v>
      </c>
      <c r="E120" t="s">
        <v>201</v>
      </c>
      <c r="I120" t="s">
        <v>22</v>
      </c>
    </row>
    <row r="121" spans="1:9" x14ac:dyDescent="0.2">
      <c r="A121" t="s">
        <v>202</v>
      </c>
      <c r="B121" t="s">
        <v>18</v>
      </c>
      <c r="C121" t="s">
        <v>203</v>
      </c>
      <c r="D121" t="s">
        <v>204</v>
      </c>
      <c r="E121" t="s">
        <v>243</v>
      </c>
      <c r="I121" t="s">
        <v>22</v>
      </c>
    </row>
    <row r="122" spans="1:9" x14ac:dyDescent="0.2">
      <c r="A122" t="s">
        <v>206</v>
      </c>
      <c r="B122" t="s">
        <v>18</v>
      </c>
      <c r="C122" t="s">
        <v>203</v>
      </c>
      <c r="D122" t="s">
        <v>200</v>
      </c>
      <c r="E122" t="s">
        <v>244</v>
      </c>
      <c r="I122" t="s">
        <v>22</v>
      </c>
    </row>
    <row r="123" spans="1:9" x14ac:dyDescent="0.2">
      <c r="A123" t="s">
        <v>208</v>
      </c>
      <c r="B123" t="s">
        <v>18</v>
      </c>
      <c r="C123" t="s">
        <v>199</v>
      </c>
      <c r="D123" t="s">
        <v>200</v>
      </c>
      <c r="E123" t="s">
        <v>201</v>
      </c>
      <c r="I123" t="s">
        <v>22</v>
      </c>
    </row>
    <row r="124" spans="1:9" x14ac:dyDescent="0.2">
      <c r="A124" t="s">
        <v>210</v>
      </c>
      <c r="B124" t="s">
        <v>18</v>
      </c>
      <c r="C124" t="s">
        <v>211</v>
      </c>
      <c r="D124" t="s">
        <v>159</v>
      </c>
      <c r="I124" t="s">
        <v>22</v>
      </c>
    </row>
    <row r="125" spans="1:9" x14ac:dyDescent="0.2">
      <c r="A125" t="s">
        <v>212</v>
      </c>
      <c r="B125" t="s">
        <v>18</v>
      </c>
      <c r="C125" t="s">
        <v>199</v>
      </c>
      <c r="D125" t="s">
        <v>213</v>
      </c>
      <c r="E125" t="s">
        <v>214</v>
      </c>
      <c r="I125" t="s">
        <v>22</v>
      </c>
    </row>
    <row r="126" spans="1:9" x14ac:dyDescent="0.2">
      <c r="A126" t="s">
        <v>215</v>
      </c>
      <c r="B126" t="s">
        <v>18</v>
      </c>
      <c r="C126" t="s">
        <v>199</v>
      </c>
      <c r="D126" t="s">
        <v>213</v>
      </c>
      <c r="E126" t="s">
        <v>214</v>
      </c>
      <c r="I126" t="s">
        <v>22</v>
      </c>
    </row>
    <row r="127" spans="1:9" x14ac:dyDescent="0.2">
      <c r="A127" t="s">
        <v>217</v>
      </c>
      <c r="B127" t="s">
        <v>18</v>
      </c>
      <c r="C127" t="s">
        <v>199</v>
      </c>
      <c r="D127" t="s">
        <v>213</v>
      </c>
      <c r="E127" t="s">
        <v>214</v>
      </c>
      <c r="I127" t="s">
        <v>22</v>
      </c>
    </row>
    <row r="128" spans="1:9" x14ac:dyDescent="0.2">
      <c r="A128" t="s">
        <v>219</v>
      </c>
      <c r="B128" t="s">
        <v>18</v>
      </c>
      <c r="C128" t="s">
        <v>211</v>
      </c>
      <c r="D128" t="s">
        <v>159</v>
      </c>
      <c r="I128" t="s">
        <v>22</v>
      </c>
    </row>
    <row r="129" spans="1:9" x14ac:dyDescent="0.2">
      <c r="A129" t="s">
        <v>220</v>
      </c>
      <c r="B129" t="s">
        <v>18</v>
      </c>
      <c r="C129" t="s">
        <v>221</v>
      </c>
      <c r="D129" t="s">
        <v>159</v>
      </c>
      <c r="I129" t="s">
        <v>22</v>
      </c>
    </row>
    <row r="130" spans="1:9" x14ac:dyDescent="0.2">
      <c r="A130" t="s">
        <v>222</v>
      </c>
      <c r="B130" t="s">
        <v>18</v>
      </c>
      <c r="C130" t="s">
        <v>221</v>
      </c>
      <c r="D130" t="s">
        <v>159</v>
      </c>
      <c r="I130" t="s">
        <v>22</v>
      </c>
    </row>
    <row r="131" spans="1:9" x14ac:dyDescent="0.2">
      <c r="A131" t="s">
        <v>223</v>
      </c>
      <c r="B131" t="s">
        <v>18</v>
      </c>
      <c r="C131" t="s">
        <v>221</v>
      </c>
      <c r="D131" t="s">
        <v>159</v>
      </c>
      <c r="I131" t="s">
        <v>22</v>
      </c>
    </row>
    <row r="132" spans="1:9" x14ac:dyDescent="0.2">
      <c r="A132" t="s">
        <v>224</v>
      </c>
      <c r="B132" t="s">
        <v>18</v>
      </c>
      <c r="C132" t="s">
        <v>221</v>
      </c>
      <c r="D132" t="s">
        <v>159</v>
      </c>
      <c r="I132" t="s">
        <v>22</v>
      </c>
    </row>
    <row r="133" spans="1:9" x14ac:dyDescent="0.2">
      <c r="A133" t="s">
        <v>225</v>
      </c>
      <c r="B133" t="s">
        <v>18</v>
      </c>
      <c r="C133" t="s">
        <v>221</v>
      </c>
      <c r="D133" t="s">
        <v>159</v>
      </c>
      <c r="I133" t="s">
        <v>22</v>
      </c>
    </row>
    <row r="134" spans="1:9" x14ac:dyDescent="0.2">
      <c r="A134" t="s">
        <v>226</v>
      </c>
      <c r="B134" t="s">
        <v>18</v>
      </c>
      <c r="C134" t="s">
        <v>221</v>
      </c>
      <c r="D134" t="s">
        <v>159</v>
      </c>
      <c r="I134" t="s">
        <v>22</v>
      </c>
    </row>
    <row r="135" spans="1:9" x14ac:dyDescent="0.2">
      <c r="A135" t="s">
        <v>227</v>
      </c>
      <c r="B135" t="s">
        <v>18</v>
      </c>
      <c r="D135" t="s">
        <v>98</v>
      </c>
      <c r="E135" t="s">
        <v>99</v>
      </c>
      <c r="I135" t="s">
        <v>22</v>
      </c>
    </row>
  </sheetData>
  <autoFilter ref="A1:I135" xr:uid="{2C19E2C0-7619-E240-A8A1-B1429607C16F}"/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9EA8-38CB-7D44-9ADE-1090DF3904C0}">
  <dimension ref="A1:I95"/>
  <sheetViews>
    <sheetView zoomScale="135" zoomScaleNormal="135" workbookViewId="0">
      <selection activeCell="D5" sqref="D5"/>
    </sheetView>
  </sheetViews>
  <sheetFormatPr baseColWidth="10" defaultRowHeight="15" x14ac:dyDescent="0.2"/>
  <sheetData>
    <row r="1" spans="1:9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t="s">
        <v>8</v>
      </c>
    </row>
    <row r="2" spans="1:9" x14ac:dyDescent="0.2">
      <c r="A2" s="4" t="s">
        <v>245</v>
      </c>
      <c r="B2" s="4" t="s">
        <v>127</v>
      </c>
      <c r="C2" s="4"/>
      <c r="D2" s="4" t="s">
        <v>259</v>
      </c>
      <c r="E2" s="4" t="s">
        <v>258</v>
      </c>
      <c r="F2" s="4"/>
      <c r="G2" s="4"/>
      <c r="H2" s="4" t="s">
        <v>256</v>
      </c>
      <c r="I2" t="s">
        <v>128</v>
      </c>
    </row>
    <row r="3" spans="1:9" x14ac:dyDescent="0.2">
      <c r="A3" s="4" t="s">
        <v>246</v>
      </c>
      <c r="B3" s="4" t="s">
        <v>127</v>
      </c>
      <c r="C3" s="4"/>
      <c r="D3" s="4" t="s">
        <v>259</v>
      </c>
      <c r="E3" s="4" t="s">
        <v>258</v>
      </c>
      <c r="F3" s="4"/>
      <c r="G3" s="4"/>
      <c r="H3" s="4" t="s">
        <v>256</v>
      </c>
      <c r="I3" t="s">
        <v>128</v>
      </c>
    </row>
    <row r="4" spans="1:9" x14ac:dyDescent="0.2">
      <c r="A4" s="4" t="s">
        <v>247</v>
      </c>
      <c r="B4" s="4" t="s">
        <v>127</v>
      </c>
      <c r="C4" s="4"/>
      <c r="D4" s="4" t="s">
        <v>280</v>
      </c>
      <c r="E4" s="4" t="s">
        <v>281</v>
      </c>
      <c r="F4" s="4"/>
      <c r="G4" s="4"/>
      <c r="H4" s="4" t="s">
        <v>256</v>
      </c>
      <c r="I4" t="s">
        <v>128</v>
      </c>
    </row>
    <row r="5" spans="1:9" x14ac:dyDescent="0.2">
      <c r="A5" s="4" t="s">
        <v>248</v>
      </c>
      <c r="B5" s="4" t="s">
        <v>18</v>
      </c>
      <c r="C5" s="4"/>
      <c r="D5" s="4" t="s">
        <v>259</v>
      </c>
      <c r="E5" s="4" t="s">
        <v>258</v>
      </c>
      <c r="F5" s="4"/>
      <c r="G5" s="4"/>
      <c r="H5" s="4" t="s">
        <v>256</v>
      </c>
      <c r="I5" t="s">
        <v>22</v>
      </c>
    </row>
    <row r="6" spans="1:9" x14ac:dyDescent="0.2">
      <c r="A6" s="4" t="s">
        <v>249</v>
      </c>
      <c r="B6" s="4" t="s">
        <v>18</v>
      </c>
      <c r="C6" s="4"/>
      <c r="D6" s="4" t="s">
        <v>254</v>
      </c>
      <c r="E6" s="4" t="s">
        <v>255</v>
      </c>
      <c r="F6" s="4"/>
      <c r="G6" s="4"/>
      <c r="H6" s="4" t="s">
        <v>256</v>
      </c>
      <c r="I6" t="s">
        <v>22</v>
      </c>
    </row>
    <row r="7" spans="1:9" x14ac:dyDescent="0.2">
      <c r="A7" s="4" t="s">
        <v>250</v>
      </c>
      <c r="B7" s="4" t="s">
        <v>18</v>
      </c>
      <c r="C7" s="4"/>
      <c r="D7" s="4" t="s">
        <v>254</v>
      </c>
      <c r="E7" s="4" t="s">
        <v>255</v>
      </c>
      <c r="F7" s="4"/>
      <c r="G7" s="4"/>
      <c r="H7" s="4" t="s">
        <v>256</v>
      </c>
      <c r="I7" t="s">
        <v>22</v>
      </c>
    </row>
    <row r="8" spans="1:9" x14ac:dyDescent="0.2">
      <c r="A8" s="4" t="s">
        <v>251</v>
      </c>
      <c r="B8" s="4" t="s">
        <v>130</v>
      </c>
      <c r="C8" s="4"/>
      <c r="D8" s="4" t="s">
        <v>259</v>
      </c>
      <c r="E8" s="4" t="s">
        <v>258</v>
      </c>
      <c r="F8" s="4"/>
      <c r="G8" s="4"/>
      <c r="H8" s="4" t="s">
        <v>256</v>
      </c>
      <c r="I8" t="s">
        <v>131</v>
      </c>
    </row>
    <row r="9" spans="1:9" x14ac:dyDescent="0.2">
      <c r="A9" s="4" t="s">
        <v>252</v>
      </c>
      <c r="B9" s="4" t="s">
        <v>130</v>
      </c>
      <c r="C9" s="4"/>
      <c r="D9" s="4" t="s">
        <v>280</v>
      </c>
      <c r="E9" s="4" t="s">
        <v>281</v>
      </c>
      <c r="F9" s="4"/>
      <c r="G9" s="4"/>
      <c r="H9" s="4" t="s">
        <v>256</v>
      </c>
      <c r="I9" t="s">
        <v>131</v>
      </c>
    </row>
    <row r="10" spans="1:9" x14ac:dyDescent="0.2">
      <c r="A10" s="4" t="s">
        <v>253</v>
      </c>
      <c r="B10" s="4" t="s">
        <v>133</v>
      </c>
      <c r="C10" s="4"/>
      <c r="D10" s="4" t="s">
        <v>259</v>
      </c>
      <c r="E10" s="4" t="s">
        <v>258</v>
      </c>
      <c r="F10" s="4"/>
      <c r="G10" s="4"/>
      <c r="H10" s="4" t="s">
        <v>256</v>
      </c>
      <c r="I10" t="s">
        <v>134</v>
      </c>
    </row>
    <row r="11" spans="1:9" x14ac:dyDescent="0.2">
      <c r="A11" s="4" t="s">
        <v>257</v>
      </c>
      <c r="B11" s="4" t="s">
        <v>158</v>
      </c>
      <c r="D11" s="4" t="s">
        <v>25</v>
      </c>
      <c r="E11" s="4" t="s">
        <v>26</v>
      </c>
      <c r="I11" t="s">
        <v>160</v>
      </c>
    </row>
    <row r="12" spans="1:9" x14ac:dyDescent="0.2">
      <c r="A12" s="4" t="s">
        <v>260</v>
      </c>
      <c r="B12" s="4" t="s">
        <v>42</v>
      </c>
      <c r="D12" s="4" t="s">
        <v>25</v>
      </c>
      <c r="E12" s="4" t="s">
        <v>26</v>
      </c>
      <c r="I12" t="s">
        <v>43</v>
      </c>
    </row>
    <row r="13" spans="1:9" x14ac:dyDescent="0.2">
      <c r="A13" s="4" t="s">
        <v>261</v>
      </c>
      <c r="B13" s="4" t="s">
        <v>10</v>
      </c>
      <c r="D13" s="4" t="s">
        <v>25</v>
      </c>
      <c r="E13" s="4" t="s">
        <v>26</v>
      </c>
      <c r="I13" t="s">
        <v>15</v>
      </c>
    </row>
    <row r="14" spans="1:9" x14ac:dyDescent="0.2">
      <c r="A14" s="4" t="s">
        <v>262</v>
      </c>
      <c r="B14" s="4" t="s">
        <v>102</v>
      </c>
      <c r="D14" s="4" t="s">
        <v>25</v>
      </c>
      <c r="E14" s="4" t="s">
        <v>26</v>
      </c>
      <c r="I14" t="s">
        <v>103</v>
      </c>
    </row>
    <row r="15" spans="1:9" x14ac:dyDescent="0.2">
      <c r="A15" s="4" t="s">
        <v>262</v>
      </c>
      <c r="B15" s="4" t="s">
        <v>105</v>
      </c>
      <c r="D15" s="4" t="s">
        <v>25</v>
      </c>
      <c r="E15" s="4" t="s">
        <v>26</v>
      </c>
      <c r="I15" t="s">
        <v>106</v>
      </c>
    </row>
    <row r="16" spans="1:9" x14ac:dyDescent="0.2">
      <c r="A16" s="4" t="s">
        <v>263</v>
      </c>
      <c r="B16" s="4" t="s">
        <v>102</v>
      </c>
      <c r="D16" s="4" t="s">
        <v>25</v>
      </c>
      <c r="E16" s="4" t="s">
        <v>26</v>
      </c>
      <c r="I16" t="s">
        <v>103</v>
      </c>
    </row>
    <row r="17" spans="1:9" x14ac:dyDescent="0.2">
      <c r="A17" s="4" t="s">
        <v>264</v>
      </c>
      <c r="B17" s="4" t="s">
        <v>105</v>
      </c>
      <c r="C17" t="s">
        <v>149</v>
      </c>
      <c r="D17" s="4" t="s">
        <v>25</v>
      </c>
      <c r="E17" s="4" t="s">
        <v>26</v>
      </c>
      <c r="I17" t="s">
        <v>106</v>
      </c>
    </row>
    <row r="18" spans="1:9" x14ac:dyDescent="0.2">
      <c r="A18" s="4" t="s">
        <v>265</v>
      </c>
      <c r="B18" s="4" t="s">
        <v>105</v>
      </c>
      <c r="C18" t="s">
        <v>147</v>
      </c>
      <c r="D18" s="4" t="s">
        <v>25</v>
      </c>
      <c r="E18" s="4" t="s">
        <v>26</v>
      </c>
      <c r="I18" t="s">
        <v>106</v>
      </c>
    </row>
    <row r="19" spans="1:9" x14ac:dyDescent="0.2">
      <c r="A19" s="4" t="s">
        <v>266</v>
      </c>
      <c r="B19" s="4" t="s">
        <v>151</v>
      </c>
      <c r="D19" s="4" t="s">
        <v>25</v>
      </c>
      <c r="E19" s="4" t="s">
        <v>26</v>
      </c>
      <c r="I19" t="s">
        <v>152</v>
      </c>
    </row>
    <row r="20" spans="1:9" x14ac:dyDescent="0.2">
      <c r="A20" s="4" t="s">
        <v>267</v>
      </c>
      <c r="B20" s="4" t="s">
        <v>111</v>
      </c>
      <c r="D20" s="4" t="s">
        <v>25</v>
      </c>
      <c r="E20" s="4" t="s">
        <v>26</v>
      </c>
      <c r="I20" t="s">
        <v>111</v>
      </c>
    </row>
    <row r="21" spans="1:9" x14ac:dyDescent="0.2">
      <c r="A21" s="4" t="s">
        <v>268</v>
      </c>
      <c r="B21" s="4" t="s">
        <v>270</v>
      </c>
      <c r="D21" s="4" t="s">
        <v>25</v>
      </c>
      <c r="E21" s="4" t="s">
        <v>26</v>
      </c>
      <c r="I21" t="s">
        <v>338</v>
      </c>
    </row>
    <row r="22" spans="1:9" x14ac:dyDescent="0.2">
      <c r="A22" s="4" t="s">
        <v>269</v>
      </c>
      <c r="B22" t="s">
        <v>123</v>
      </c>
      <c r="C22" t="s">
        <v>156</v>
      </c>
      <c r="D22" s="4" t="s">
        <v>25</v>
      </c>
      <c r="E22" s="4" t="s">
        <v>26</v>
      </c>
      <c r="I22" t="s">
        <v>124</v>
      </c>
    </row>
    <row r="23" spans="1:9" x14ac:dyDescent="0.2">
      <c r="A23" s="4" t="s">
        <v>271</v>
      </c>
      <c r="B23" t="s">
        <v>42</v>
      </c>
      <c r="D23" s="4" t="s">
        <v>25</v>
      </c>
      <c r="E23" s="4" t="s">
        <v>26</v>
      </c>
      <c r="I23" t="s">
        <v>43</v>
      </c>
    </row>
    <row r="24" spans="1:9" x14ac:dyDescent="0.2">
      <c r="A24" s="4" t="s">
        <v>272</v>
      </c>
      <c r="B24" t="s">
        <v>18</v>
      </c>
      <c r="D24" s="4" t="s">
        <v>25</v>
      </c>
      <c r="E24" s="4" t="s">
        <v>26</v>
      </c>
      <c r="I24" t="s">
        <v>22</v>
      </c>
    </row>
    <row r="25" spans="1:9" x14ac:dyDescent="0.2">
      <c r="A25" s="4" t="s">
        <v>273</v>
      </c>
      <c r="B25" t="s">
        <v>24</v>
      </c>
      <c r="D25" s="4" t="s">
        <v>25</v>
      </c>
      <c r="E25" s="4" t="s">
        <v>26</v>
      </c>
      <c r="I25" t="s">
        <v>27</v>
      </c>
    </row>
    <row r="26" spans="1:9" x14ac:dyDescent="0.2">
      <c r="A26" s="4" t="s">
        <v>274</v>
      </c>
      <c r="B26" t="s">
        <v>24</v>
      </c>
      <c r="D26" s="4" t="s">
        <v>25</v>
      </c>
      <c r="E26" s="4" t="s">
        <v>26</v>
      </c>
      <c r="I26" t="s">
        <v>27</v>
      </c>
    </row>
    <row r="27" spans="1:9" x14ac:dyDescent="0.2">
      <c r="A27" s="4" t="s">
        <v>275</v>
      </c>
      <c r="B27" t="s">
        <v>24</v>
      </c>
      <c r="D27" s="4" t="s">
        <v>25</v>
      </c>
      <c r="E27" s="4" t="s">
        <v>26</v>
      </c>
      <c r="I27" t="s">
        <v>27</v>
      </c>
    </row>
    <row r="28" spans="1:9" x14ac:dyDescent="0.2">
      <c r="A28" s="4" t="s">
        <v>276</v>
      </c>
      <c r="B28" t="s">
        <v>24</v>
      </c>
      <c r="D28" s="4" t="s">
        <v>25</v>
      </c>
      <c r="E28" s="4" t="s">
        <v>26</v>
      </c>
      <c r="I28" t="s">
        <v>27</v>
      </c>
    </row>
    <row r="29" spans="1:9" x14ac:dyDescent="0.2">
      <c r="A29" s="4" t="s">
        <v>250</v>
      </c>
      <c r="B29" t="s">
        <v>18</v>
      </c>
      <c r="D29" s="4" t="s">
        <v>25</v>
      </c>
      <c r="E29" s="4" t="s">
        <v>26</v>
      </c>
      <c r="I29" t="s">
        <v>22</v>
      </c>
    </row>
    <row r="30" spans="1:9" x14ac:dyDescent="0.2">
      <c r="A30" s="4" t="s">
        <v>277</v>
      </c>
      <c r="B30" t="s">
        <v>18</v>
      </c>
      <c r="D30" s="4" t="s">
        <v>25</v>
      </c>
      <c r="E30" s="4" t="s">
        <v>26</v>
      </c>
      <c r="I30" t="s">
        <v>22</v>
      </c>
    </row>
    <row r="31" spans="1:9" x14ac:dyDescent="0.2">
      <c r="A31" s="4" t="s">
        <v>278</v>
      </c>
      <c r="B31" t="s">
        <v>18</v>
      </c>
      <c r="D31" s="4" t="s">
        <v>25</v>
      </c>
      <c r="E31" s="4" t="s">
        <v>26</v>
      </c>
      <c r="I31" t="s">
        <v>22</v>
      </c>
    </row>
    <row r="32" spans="1:9" x14ac:dyDescent="0.2">
      <c r="A32" s="4" t="s">
        <v>279</v>
      </c>
      <c r="B32" t="s">
        <v>127</v>
      </c>
      <c r="D32" s="4" t="s">
        <v>25</v>
      </c>
      <c r="E32" s="4" t="s">
        <v>26</v>
      </c>
      <c r="I32" t="s">
        <v>128</v>
      </c>
    </row>
    <row r="33" spans="1:9" x14ac:dyDescent="0.2">
      <c r="A33" s="4" t="s">
        <v>282</v>
      </c>
      <c r="B33" t="s">
        <v>130</v>
      </c>
      <c r="D33" s="4" t="s">
        <v>25</v>
      </c>
      <c r="E33" s="4" t="s">
        <v>26</v>
      </c>
      <c r="I33" t="s">
        <v>131</v>
      </c>
    </row>
    <row r="34" spans="1:9" x14ac:dyDescent="0.2">
      <c r="A34" s="4" t="s">
        <v>283</v>
      </c>
      <c r="B34" t="s">
        <v>102</v>
      </c>
      <c r="D34" s="4" t="s">
        <v>25</v>
      </c>
      <c r="E34" s="4" t="s">
        <v>26</v>
      </c>
      <c r="I34" t="s">
        <v>103</v>
      </c>
    </row>
    <row r="35" spans="1:9" x14ac:dyDescent="0.2">
      <c r="A35" s="4" t="s">
        <v>284</v>
      </c>
      <c r="B35" t="s">
        <v>102</v>
      </c>
      <c r="D35" s="4" t="s">
        <v>25</v>
      </c>
      <c r="E35" s="4" t="s">
        <v>26</v>
      </c>
      <c r="I35" t="s">
        <v>103</v>
      </c>
    </row>
    <row r="36" spans="1:9" x14ac:dyDescent="0.2">
      <c r="A36" s="4" t="s">
        <v>285</v>
      </c>
      <c r="B36" t="s">
        <v>111</v>
      </c>
      <c r="D36" s="4" t="s">
        <v>25</v>
      </c>
      <c r="E36" s="4" t="s">
        <v>26</v>
      </c>
      <c r="I36" t="s">
        <v>111</v>
      </c>
    </row>
    <row r="37" spans="1:9" x14ac:dyDescent="0.2">
      <c r="A37" s="4" t="s">
        <v>286</v>
      </c>
      <c r="B37" t="s">
        <v>111</v>
      </c>
      <c r="D37" s="4" t="s">
        <v>25</v>
      </c>
      <c r="E37" s="4" t="s">
        <v>26</v>
      </c>
      <c r="I37" t="s">
        <v>111</v>
      </c>
    </row>
    <row r="38" spans="1:9" x14ac:dyDescent="0.2">
      <c r="A38" s="4" t="s">
        <v>344</v>
      </c>
      <c r="B38" t="s">
        <v>123</v>
      </c>
      <c r="C38" t="s">
        <v>156</v>
      </c>
      <c r="D38" s="4" t="s">
        <v>25</v>
      </c>
      <c r="E38" s="4" t="s">
        <v>26</v>
      </c>
      <c r="I38" t="s">
        <v>124</v>
      </c>
    </row>
    <row r="39" spans="1:9" x14ac:dyDescent="0.2">
      <c r="A39" s="4" t="s">
        <v>345</v>
      </c>
      <c r="B39" t="s">
        <v>123</v>
      </c>
      <c r="C39" t="s">
        <v>156</v>
      </c>
      <c r="D39" s="4" t="s">
        <v>336</v>
      </c>
      <c r="E39" s="4" t="s">
        <v>337</v>
      </c>
      <c r="I39" t="s">
        <v>124</v>
      </c>
    </row>
    <row r="40" spans="1:9" x14ac:dyDescent="0.2">
      <c r="A40" s="4" t="s">
        <v>287</v>
      </c>
      <c r="B40" t="s">
        <v>270</v>
      </c>
      <c r="D40" s="4" t="s">
        <v>25</v>
      </c>
      <c r="E40" s="4" t="s">
        <v>26</v>
      </c>
      <c r="I40" t="s">
        <v>338</v>
      </c>
    </row>
    <row r="41" spans="1:9" x14ac:dyDescent="0.2">
      <c r="A41" s="4" t="s">
        <v>288</v>
      </c>
      <c r="B41" t="s">
        <v>270</v>
      </c>
      <c r="D41" s="4" t="s">
        <v>25</v>
      </c>
      <c r="E41" s="4" t="s">
        <v>26</v>
      </c>
      <c r="I41" t="s">
        <v>338</v>
      </c>
    </row>
    <row r="42" spans="1:9" x14ac:dyDescent="0.2">
      <c r="A42" s="4" t="s">
        <v>289</v>
      </c>
      <c r="B42" t="s">
        <v>127</v>
      </c>
      <c r="D42" s="4" t="s">
        <v>25</v>
      </c>
      <c r="E42" s="4" t="s">
        <v>26</v>
      </c>
      <c r="I42" t="s">
        <v>128</v>
      </c>
    </row>
    <row r="43" spans="1:9" x14ac:dyDescent="0.2">
      <c r="A43" s="4" t="s">
        <v>290</v>
      </c>
      <c r="B43" t="s">
        <v>127</v>
      </c>
      <c r="D43" s="4" t="s">
        <v>25</v>
      </c>
      <c r="E43" s="4" t="s">
        <v>26</v>
      </c>
      <c r="I43" t="s">
        <v>128</v>
      </c>
    </row>
    <row r="44" spans="1:9" x14ac:dyDescent="0.2">
      <c r="A44" s="4" t="s">
        <v>291</v>
      </c>
      <c r="B44" t="s">
        <v>127</v>
      </c>
      <c r="D44" s="4" t="s">
        <v>25</v>
      </c>
      <c r="E44" s="4" t="s">
        <v>26</v>
      </c>
      <c r="I44" t="s">
        <v>128</v>
      </c>
    </row>
    <row r="45" spans="1:9" x14ac:dyDescent="0.2">
      <c r="A45" s="4" t="s">
        <v>292</v>
      </c>
      <c r="B45" t="s">
        <v>127</v>
      </c>
      <c r="D45" s="4" t="s">
        <v>25</v>
      </c>
      <c r="E45" s="4" t="s">
        <v>26</v>
      </c>
      <c r="I45" t="s">
        <v>128</v>
      </c>
    </row>
    <row r="46" spans="1:9" x14ac:dyDescent="0.2">
      <c r="A46" s="4" t="s">
        <v>293</v>
      </c>
      <c r="B46" t="s">
        <v>127</v>
      </c>
      <c r="D46" s="4" t="s">
        <v>25</v>
      </c>
      <c r="E46" s="4" t="s">
        <v>26</v>
      </c>
      <c r="I46" t="s">
        <v>128</v>
      </c>
    </row>
    <row r="47" spans="1:9" x14ac:dyDescent="0.2">
      <c r="A47" s="4" t="s">
        <v>294</v>
      </c>
      <c r="B47" t="s">
        <v>127</v>
      </c>
      <c r="D47" s="4" t="s">
        <v>25</v>
      </c>
      <c r="E47" s="4" t="s">
        <v>26</v>
      </c>
      <c r="I47" t="s">
        <v>128</v>
      </c>
    </row>
    <row r="48" spans="1:9" x14ac:dyDescent="0.2">
      <c r="A48" s="4" t="s">
        <v>296</v>
      </c>
      <c r="B48" t="s">
        <v>127</v>
      </c>
      <c r="D48" s="4" t="s">
        <v>25</v>
      </c>
      <c r="E48" s="4" t="s">
        <v>26</v>
      </c>
      <c r="I48" t="s">
        <v>128</v>
      </c>
    </row>
    <row r="49" spans="1:9" x14ac:dyDescent="0.2">
      <c r="A49" s="4" t="s">
        <v>295</v>
      </c>
      <c r="B49" t="s">
        <v>127</v>
      </c>
      <c r="D49" s="4" t="s">
        <v>25</v>
      </c>
      <c r="E49" s="4" t="s">
        <v>26</v>
      </c>
      <c r="I49" t="s">
        <v>128</v>
      </c>
    </row>
    <row r="50" spans="1:9" x14ac:dyDescent="0.2">
      <c r="A50" s="4" t="s">
        <v>297</v>
      </c>
      <c r="B50" t="s">
        <v>127</v>
      </c>
      <c r="D50" s="4" t="s">
        <v>25</v>
      </c>
      <c r="E50" s="4" t="s">
        <v>26</v>
      </c>
      <c r="I50" t="s">
        <v>128</v>
      </c>
    </row>
    <row r="51" spans="1:9" x14ac:dyDescent="0.2">
      <c r="A51" s="4" t="s">
        <v>298</v>
      </c>
      <c r="B51" t="s">
        <v>127</v>
      </c>
      <c r="D51" s="4" t="s">
        <v>25</v>
      </c>
      <c r="E51" s="4" t="s">
        <v>26</v>
      </c>
      <c r="I51" t="s">
        <v>128</v>
      </c>
    </row>
    <row r="52" spans="1:9" x14ac:dyDescent="0.2">
      <c r="A52" s="4" t="s">
        <v>299</v>
      </c>
      <c r="B52" t="s">
        <v>127</v>
      </c>
      <c r="D52" s="4" t="s">
        <v>25</v>
      </c>
      <c r="E52" s="4" t="s">
        <v>26</v>
      </c>
      <c r="I52" t="s">
        <v>128</v>
      </c>
    </row>
    <row r="53" spans="1:9" x14ac:dyDescent="0.2">
      <c r="A53" s="4" t="s">
        <v>300</v>
      </c>
      <c r="B53" t="s">
        <v>18</v>
      </c>
      <c r="D53" s="4" t="s">
        <v>25</v>
      </c>
      <c r="E53" s="4" t="s">
        <v>26</v>
      </c>
      <c r="I53" t="s">
        <v>22</v>
      </c>
    </row>
    <row r="54" spans="1:9" x14ac:dyDescent="0.2">
      <c r="A54" s="4" t="s">
        <v>301</v>
      </c>
      <c r="B54" t="s">
        <v>18</v>
      </c>
      <c r="D54" s="4" t="s">
        <v>25</v>
      </c>
      <c r="E54" s="4" t="s">
        <v>26</v>
      </c>
      <c r="I54" t="s">
        <v>22</v>
      </c>
    </row>
    <row r="55" spans="1:9" x14ac:dyDescent="0.2">
      <c r="A55" s="4" t="s">
        <v>302</v>
      </c>
      <c r="B55" t="s">
        <v>18</v>
      </c>
      <c r="D55" s="4" t="s">
        <v>25</v>
      </c>
      <c r="E55" s="4" t="s">
        <v>26</v>
      </c>
      <c r="I55" t="s">
        <v>22</v>
      </c>
    </row>
    <row r="56" spans="1:9" x14ac:dyDescent="0.2">
      <c r="A56" s="4" t="s">
        <v>303</v>
      </c>
      <c r="B56" t="s">
        <v>18</v>
      </c>
      <c r="D56" s="4" t="s">
        <v>25</v>
      </c>
      <c r="E56" s="4" t="s">
        <v>26</v>
      </c>
      <c r="I56" t="s">
        <v>22</v>
      </c>
    </row>
    <row r="57" spans="1:9" x14ac:dyDescent="0.2">
      <c r="A57" s="4" t="s">
        <v>304</v>
      </c>
      <c r="B57" t="s">
        <v>18</v>
      </c>
      <c r="D57" s="4" t="s">
        <v>25</v>
      </c>
      <c r="E57" s="4" t="s">
        <v>26</v>
      </c>
      <c r="I57" t="s">
        <v>22</v>
      </c>
    </row>
    <row r="58" spans="1:9" x14ac:dyDescent="0.2">
      <c r="A58" s="4" t="s">
        <v>305</v>
      </c>
      <c r="B58" t="s">
        <v>130</v>
      </c>
      <c r="D58" s="4" t="s">
        <v>25</v>
      </c>
      <c r="E58" s="4" t="s">
        <v>26</v>
      </c>
      <c r="I58" t="s">
        <v>131</v>
      </c>
    </row>
    <row r="59" spans="1:9" x14ac:dyDescent="0.2">
      <c r="A59" s="4" t="s">
        <v>306</v>
      </c>
      <c r="B59" t="s">
        <v>130</v>
      </c>
      <c r="D59" s="4" t="s">
        <v>25</v>
      </c>
      <c r="E59" s="4" t="s">
        <v>26</v>
      </c>
      <c r="I59" t="s">
        <v>131</v>
      </c>
    </row>
    <row r="60" spans="1:9" x14ac:dyDescent="0.2">
      <c r="A60" s="4" t="s">
        <v>307</v>
      </c>
      <c r="B60" t="s">
        <v>130</v>
      </c>
      <c r="D60" s="4" t="s">
        <v>25</v>
      </c>
      <c r="E60" s="4" t="s">
        <v>26</v>
      </c>
      <c r="I60" t="s">
        <v>131</v>
      </c>
    </row>
    <row r="61" spans="1:9" x14ac:dyDescent="0.2">
      <c r="A61" s="4" t="s">
        <v>308</v>
      </c>
      <c r="B61" t="s">
        <v>130</v>
      </c>
      <c r="D61" s="4" t="s">
        <v>25</v>
      </c>
      <c r="E61" s="4" t="s">
        <v>26</v>
      </c>
      <c r="I61" t="s">
        <v>131</v>
      </c>
    </row>
    <row r="62" spans="1:9" x14ac:dyDescent="0.2">
      <c r="A62" s="4" t="s">
        <v>309</v>
      </c>
      <c r="B62" t="s">
        <v>133</v>
      </c>
      <c r="D62" s="4" t="s">
        <v>25</v>
      </c>
      <c r="E62" s="4" t="s">
        <v>26</v>
      </c>
      <c r="I62" t="s">
        <v>134</v>
      </c>
    </row>
    <row r="63" spans="1:9" x14ac:dyDescent="0.2">
      <c r="A63" s="4" t="s">
        <v>310</v>
      </c>
      <c r="B63" t="s">
        <v>133</v>
      </c>
      <c r="D63" s="4" t="s">
        <v>25</v>
      </c>
      <c r="E63" s="4" t="s">
        <v>26</v>
      </c>
      <c r="I63" t="s">
        <v>134</v>
      </c>
    </row>
    <row r="64" spans="1:9" x14ac:dyDescent="0.2">
      <c r="A64" s="4" t="s">
        <v>311</v>
      </c>
      <c r="B64" t="s">
        <v>133</v>
      </c>
      <c r="D64" s="4" t="s">
        <v>25</v>
      </c>
      <c r="E64" s="4" t="s">
        <v>26</v>
      </c>
      <c r="I64" t="s">
        <v>134</v>
      </c>
    </row>
    <row r="65" spans="1:9" x14ac:dyDescent="0.2">
      <c r="A65" s="4" t="s">
        <v>312</v>
      </c>
      <c r="B65" t="s">
        <v>10</v>
      </c>
      <c r="D65" s="4" t="s">
        <v>25</v>
      </c>
      <c r="E65" s="4" t="s">
        <v>26</v>
      </c>
      <c r="I65" t="s">
        <v>15</v>
      </c>
    </row>
    <row r="66" spans="1:9" x14ac:dyDescent="0.2">
      <c r="A66" s="4" t="s">
        <v>313</v>
      </c>
      <c r="B66" t="s">
        <v>10</v>
      </c>
      <c r="D66" s="4" t="s">
        <v>25</v>
      </c>
      <c r="E66" s="4" t="s">
        <v>26</v>
      </c>
      <c r="I66" t="s">
        <v>15</v>
      </c>
    </row>
    <row r="67" spans="1:9" x14ac:dyDescent="0.2">
      <c r="A67" s="4" t="s">
        <v>314</v>
      </c>
      <c r="B67" t="s">
        <v>10</v>
      </c>
      <c r="D67" s="4" t="s">
        <v>25</v>
      </c>
      <c r="E67" s="4" t="s">
        <v>26</v>
      </c>
      <c r="I67" t="s">
        <v>15</v>
      </c>
    </row>
    <row r="68" spans="1:9" x14ac:dyDescent="0.2">
      <c r="A68" s="4" t="s">
        <v>315</v>
      </c>
      <c r="B68" t="s">
        <v>10</v>
      </c>
      <c r="D68" s="4" t="s">
        <v>25</v>
      </c>
      <c r="E68" s="4" t="s">
        <v>26</v>
      </c>
      <c r="I68" t="s">
        <v>15</v>
      </c>
    </row>
    <row r="69" spans="1:9" x14ac:dyDescent="0.2">
      <c r="A69" s="4" t="s">
        <v>316</v>
      </c>
      <c r="B69" t="s">
        <v>10</v>
      </c>
      <c r="D69" s="4" t="s">
        <v>25</v>
      </c>
      <c r="E69" s="4" t="s">
        <v>26</v>
      </c>
      <c r="I69" t="s">
        <v>15</v>
      </c>
    </row>
    <row r="70" spans="1:9" x14ac:dyDescent="0.2">
      <c r="A70" s="4" t="s">
        <v>317</v>
      </c>
      <c r="B70" t="s">
        <v>10</v>
      </c>
      <c r="D70" s="4" t="s">
        <v>25</v>
      </c>
      <c r="E70" s="4" t="s">
        <v>26</v>
      </c>
      <c r="I70" t="s">
        <v>15</v>
      </c>
    </row>
    <row r="71" spans="1:9" x14ac:dyDescent="0.2">
      <c r="A71" s="4" t="s">
        <v>318</v>
      </c>
      <c r="B71" t="s">
        <v>10</v>
      </c>
      <c r="D71" s="4" t="s">
        <v>25</v>
      </c>
      <c r="E71" s="4" t="s">
        <v>26</v>
      </c>
      <c r="I71" t="s">
        <v>15</v>
      </c>
    </row>
    <row r="72" spans="1:9" x14ac:dyDescent="0.2">
      <c r="A72" s="4" t="s">
        <v>319</v>
      </c>
      <c r="B72" t="s">
        <v>42</v>
      </c>
      <c r="D72" s="4" t="s">
        <v>25</v>
      </c>
      <c r="E72" s="4" t="s">
        <v>26</v>
      </c>
      <c r="I72" t="s">
        <v>43</v>
      </c>
    </row>
    <row r="73" spans="1:9" x14ac:dyDescent="0.2">
      <c r="A73" s="4" t="s">
        <v>320</v>
      </c>
      <c r="B73" t="s">
        <v>42</v>
      </c>
      <c r="D73" s="4" t="s">
        <v>25</v>
      </c>
      <c r="E73" s="4" t="s">
        <v>26</v>
      </c>
      <c r="I73" t="s">
        <v>43</v>
      </c>
    </row>
    <row r="74" spans="1:9" x14ac:dyDescent="0.2">
      <c r="A74" s="4" t="s">
        <v>321</v>
      </c>
      <c r="B74" t="s">
        <v>42</v>
      </c>
      <c r="D74" s="4" t="s">
        <v>25</v>
      </c>
      <c r="E74" s="4" t="s">
        <v>26</v>
      </c>
      <c r="I74" t="s">
        <v>43</v>
      </c>
    </row>
    <row r="75" spans="1:9" x14ac:dyDescent="0.2">
      <c r="A75" s="4" t="s">
        <v>322</v>
      </c>
      <c r="B75" t="s">
        <v>42</v>
      </c>
      <c r="D75" s="4" t="s">
        <v>25</v>
      </c>
      <c r="E75" s="4" t="s">
        <v>26</v>
      </c>
      <c r="I75" t="s">
        <v>43</v>
      </c>
    </row>
    <row r="76" spans="1:9" x14ac:dyDescent="0.2">
      <c r="A76" s="4" t="s">
        <v>323</v>
      </c>
      <c r="B76" t="s">
        <v>42</v>
      </c>
      <c r="D76" s="4" t="s">
        <v>25</v>
      </c>
      <c r="E76" s="4" t="s">
        <v>26</v>
      </c>
      <c r="I76" t="s">
        <v>43</v>
      </c>
    </row>
    <row r="77" spans="1:9" x14ac:dyDescent="0.2">
      <c r="A77" s="4" t="s">
        <v>324</v>
      </c>
      <c r="B77" t="s">
        <v>42</v>
      </c>
      <c r="D77" s="4" t="s">
        <v>259</v>
      </c>
      <c r="E77" s="4" t="s">
        <v>258</v>
      </c>
      <c r="H77" s="4" t="s">
        <v>256</v>
      </c>
      <c r="I77" t="s">
        <v>43</v>
      </c>
    </row>
    <row r="78" spans="1:9" x14ac:dyDescent="0.2">
      <c r="A78" s="4" t="s">
        <v>325</v>
      </c>
      <c r="B78" t="s">
        <v>42</v>
      </c>
      <c r="D78" s="4" t="s">
        <v>25</v>
      </c>
      <c r="E78" s="4" t="s">
        <v>26</v>
      </c>
      <c r="I78" t="s">
        <v>43</v>
      </c>
    </row>
    <row r="79" spans="1:9" x14ac:dyDescent="0.2">
      <c r="A79" s="4" t="s">
        <v>326</v>
      </c>
      <c r="B79" t="s">
        <v>42</v>
      </c>
      <c r="D79" s="4" t="s">
        <v>25</v>
      </c>
      <c r="E79" s="4" t="s">
        <v>26</v>
      </c>
      <c r="I79" t="s">
        <v>43</v>
      </c>
    </row>
    <row r="80" spans="1:9" x14ac:dyDescent="0.2">
      <c r="A80" s="4" t="s">
        <v>271</v>
      </c>
      <c r="B80" t="s">
        <v>42</v>
      </c>
      <c r="D80" s="4" t="s">
        <v>25</v>
      </c>
      <c r="E80" s="4" t="s">
        <v>26</v>
      </c>
      <c r="I80" t="s">
        <v>43</v>
      </c>
    </row>
    <row r="81" spans="1:9" x14ac:dyDescent="0.2">
      <c r="A81" s="4" t="s">
        <v>260</v>
      </c>
      <c r="B81" t="s">
        <v>42</v>
      </c>
      <c r="D81" s="4" t="s">
        <v>25</v>
      </c>
      <c r="E81" s="4" t="s">
        <v>26</v>
      </c>
      <c r="I81" t="s">
        <v>43</v>
      </c>
    </row>
    <row r="82" spans="1:9" x14ac:dyDescent="0.2">
      <c r="A82" s="4" t="s">
        <v>327</v>
      </c>
      <c r="B82" t="s">
        <v>42</v>
      </c>
      <c r="D82" s="4" t="s">
        <v>25</v>
      </c>
      <c r="E82" s="4" t="s">
        <v>26</v>
      </c>
      <c r="I82" t="s">
        <v>43</v>
      </c>
    </row>
    <row r="83" spans="1:9" x14ac:dyDescent="0.2">
      <c r="A83" s="4" t="s">
        <v>328</v>
      </c>
      <c r="B83" t="s">
        <v>42</v>
      </c>
      <c r="D83" s="4" t="s">
        <v>25</v>
      </c>
      <c r="E83" s="4" t="s">
        <v>26</v>
      </c>
      <c r="I83" t="s">
        <v>43</v>
      </c>
    </row>
    <row r="84" spans="1:9" x14ac:dyDescent="0.2">
      <c r="A84" s="4" t="s">
        <v>329</v>
      </c>
      <c r="B84" t="s">
        <v>42</v>
      </c>
      <c r="D84" s="4" t="s">
        <v>25</v>
      </c>
      <c r="E84" s="4" t="s">
        <v>26</v>
      </c>
      <c r="I84" t="s">
        <v>43</v>
      </c>
    </row>
    <row r="85" spans="1:9" x14ac:dyDescent="0.2">
      <c r="A85" s="4" t="s">
        <v>330</v>
      </c>
      <c r="B85" t="s">
        <v>42</v>
      </c>
      <c r="D85" s="4" t="s">
        <v>25</v>
      </c>
      <c r="E85" s="4" t="s">
        <v>26</v>
      </c>
      <c r="I85" t="s">
        <v>43</v>
      </c>
    </row>
    <row r="86" spans="1:9" x14ac:dyDescent="0.2">
      <c r="A86" s="4" t="s">
        <v>331</v>
      </c>
      <c r="B86" t="s">
        <v>42</v>
      </c>
      <c r="D86" s="4" t="s">
        <v>25</v>
      </c>
      <c r="E86" s="4" t="s">
        <v>26</v>
      </c>
      <c r="I86" t="s">
        <v>43</v>
      </c>
    </row>
    <row r="87" spans="1:9" x14ac:dyDescent="0.2">
      <c r="A87" s="4" t="s">
        <v>332</v>
      </c>
      <c r="B87" t="s">
        <v>42</v>
      </c>
      <c r="D87" s="4" t="s">
        <v>25</v>
      </c>
      <c r="E87" s="4" t="s">
        <v>26</v>
      </c>
      <c r="I87" t="s">
        <v>43</v>
      </c>
    </row>
    <row r="88" spans="1:9" x14ac:dyDescent="0.2">
      <c r="A88" s="4" t="s">
        <v>333</v>
      </c>
      <c r="B88" t="s">
        <v>42</v>
      </c>
      <c r="D88" s="4" t="s">
        <v>25</v>
      </c>
      <c r="E88" s="4" t="s">
        <v>26</v>
      </c>
      <c r="I88" t="s">
        <v>43</v>
      </c>
    </row>
    <row r="89" spans="1:9" x14ac:dyDescent="0.2">
      <c r="A89" s="4" t="s">
        <v>334</v>
      </c>
      <c r="B89" t="s">
        <v>42</v>
      </c>
      <c r="D89" s="4" t="s">
        <v>25</v>
      </c>
      <c r="E89" s="4" t="s">
        <v>26</v>
      </c>
      <c r="I89" t="s">
        <v>43</v>
      </c>
    </row>
    <row r="90" spans="1:9" x14ac:dyDescent="0.2">
      <c r="A90" s="4" t="s">
        <v>335</v>
      </c>
      <c r="B90" t="s">
        <v>42</v>
      </c>
      <c r="D90" s="4" t="s">
        <v>25</v>
      </c>
      <c r="E90" s="4" t="s">
        <v>26</v>
      </c>
      <c r="I90" t="s">
        <v>43</v>
      </c>
    </row>
    <row r="91" spans="1:9" x14ac:dyDescent="0.2">
      <c r="A91" s="4" t="s">
        <v>339</v>
      </c>
      <c r="B91" t="s">
        <v>10</v>
      </c>
      <c r="D91" s="4" t="s">
        <v>254</v>
      </c>
      <c r="E91" s="4" t="s">
        <v>255</v>
      </c>
      <c r="F91" s="4"/>
      <c r="G91" s="4"/>
      <c r="H91" s="4" t="s">
        <v>256</v>
      </c>
      <c r="I91" t="s">
        <v>15</v>
      </c>
    </row>
    <row r="92" spans="1:9" x14ac:dyDescent="0.2">
      <c r="A92" s="4" t="s">
        <v>340</v>
      </c>
      <c r="B92" t="s">
        <v>102</v>
      </c>
      <c r="D92" s="4" t="s">
        <v>254</v>
      </c>
      <c r="E92" s="4" t="s">
        <v>255</v>
      </c>
      <c r="F92" s="4"/>
      <c r="G92" s="4"/>
      <c r="H92" s="4" t="s">
        <v>256</v>
      </c>
      <c r="I92" t="s">
        <v>103</v>
      </c>
    </row>
    <row r="93" spans="1:9" x14ac:dyDescent="0.2">
      <c r="A93" s="4" t="s">
        <v>341</v>
      </c>
      <c r="B93" t="s">
        <v>108</v>
      </c>
      <c r="D93" s="4" t="s">
        <v>254</v>
      </c>
      <c r="E93" s="4" t="s">
        <v>255</v>
      </c>
      <c r="F93" s="4"/>
      <c r="G93" s="4"/>
      <c r="H93" s="4" t="s">
        <v>256</v>
      </c>
      <c r="I93" t="s">
        <v>109</v>
      </c>
    </row>
    <row r="94" spans="1:9" x14ac:dyDescent="0.2">
      <c r="A94" s="4" t="s">
        <v>342</v>
      </c>
      <c r="B94" t="s">
        <v>343</v>
      </c>
      <c r="D94" s="4" t="s">
        <v>254</v>
      </c>
      <c r="E94" s="4" t="s">
        <v>255</v>
      </c>
      <c r="F94" s="4"/>
      <c r="G94" s="4"/>
      <c r="H94" s="4" t="s">
        <v>256</v>
      </c>
      <c r="I94" s="4" t="s">
        <v>343</v>
      </c>
    </row>
    <row r="95" spans="1:9" x14ac:dyDescent="0.2">
      <c r="A95" s="4" t="s">
        <v>342</v>
      </c>
      <c r="B95" t="s">
        <v>105</v>
      </c>
      <c r="D95" s="4" t="s">
        <v>254</v>
      </c>
      <c r="E95" s="4" t="s">
        <v>255</v>
      </c>
      <c r="F95" s="4"/>
      <c r="G95" s="4"/>
      <c r="H95" s="4" t="s">
        <v>256</v>
      </c>
      <c r="I95" t="s">
        <v>106</v>
      </c>
    </row>
  </sheetData>
  <autoFilter ref="A1:I91" xr:uid="{5D023E93-84C2-E94D-8A77-9A38F660485D}"/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DC54-8716-C74B-B6FB-BF2A2F1D0985}">
  <dimension ref="A1:B24"/>
  <sheetViews>
    <sheetView workbookViewId="0">
      <selection activeCell="B3" sqref="B3"/>
    </sheetView>
  </sheetViews>
  <sheetFormatPr baseColWidth="10" defaultRowHeight="15" x14ac:dyDescent="0.2"/>
  <sheetData>
    <row r="1" spans="1:2" x14ac:dyDescent="0.2">
      <c r="A1" t="s">
        <v>228</v>
      </c>
      <c r="B1" t="s">
        <v>229</v>
      </c>
    </row>
    <row r="2" spans="1:2" x14ac:dyDescent="0.2">
      <c r="A2" t="s">
        <v>10</v>
      </c>
      <c r="B2" t="s">
        <v>15</v>
      </c>
    </row>
    <row r="3" spans="1:2" x14ac:dyDescent="0.2">
      <c r="A3" t="s">
        <v>18</v>
      </c>
      <c r="B3" t="s">
        <v>22</v>
      </c>
    </row>
    <row r="4" spans="1:2" x14ac:dyDescent="0.2">
      <c r="A4" t="s">
        <v>24</v>
      </c>
      <c r="B4" t="s">
        <v>27</v>
      </c>
    </row>
    <row r="5" spans="1:2" x14ac:dyDescent="0.2">
      <c r="A5" t="s">
        <v>30</v>
      </c>
      <c r="B5" t="s">
        <v>27</v>
      </c>
    </row>
    <row r="6" spans="1:2" x14ac:dyDescent="0.2">
      <c r="A6" t="s">
        <v>35</v>
      </c>
      <c r="B6" t="s">
        <v>36</v>
      </c>
    </row>
    <row r="7" spans="1:2" x14ac:dyDescent="0.2">
      <c r="A7" t="s">
        <v>42</v>
      </c>
      <c r="B7" t="s">
        <v>43</v>
      </c>
    </row>
    <row r="8" spans="1:2" x14ac:dyDescent="0.2">
      <c r="A8" t="s">
        <v>71</v>
      </c>
      <c r="B8" t="s">
        <v>72</v>
      </c>
    </row>
    <row r="9" spans="1:2" x14ac:dyDescent="0.2">
      <c r="A9" t="s">
        <v>102</v>
      </c>
      <c r="B9" t="s">
        <v>103</v>
      </c>
    </row>
    <row r="10" spans="1:2" x14ac:dyDescent="0.2">
      <c r="A10" t="s">
        <v>105</v>
      </c>
      <c r="B10" t="s">
        <v>106</v>
      </c>
    </row>
    <row r="11" spans="1:2" x14ac:dyDescent="0.2">
      <c r="A11" t="s">
        <v>108</v>
      </c>
      <c r="B11" t="s">
        <v>109</v>
      </c>
    </row>
    <row r="12" spans="1:2" x14ac:dyDescent="0.2">
      <c r="A12" t="s">
        <v>114</v>
      </c>
      <c r="B12" t="s">
        <v>115</v>
      </c>
    </row>
    <row r="13" spans="1:2" x14ac:dyDescent="0.2">
      <c r="A13" t="s">
        <v>119</v>
      </c>
      <c r="B13" t="s">
        <v>120</v>
      </c>
    </row>
    <row r="14" spans="1:2" x14ac:dyDescent="0.2">
      <c r="A14" t="s">
        <v>123</v>
      </c>
      <c r="B14" t="s">
        <v>124</v>
      </c>
    </row>
    <row r="15" spans="1:2" x14ac:dyDescent="0.2">
      <c r="A15" t="s">
        <v>127</v>
      </c>
      <c r="B15" t="s">
        <v>128</v>
      </c>
    </row>
    <row r="16" spans="1:2" x14ac:dyDescent="0.2">
      <c r="A16" t="s">
        <v>130</v>
      </c>
      <c r="B16" t="s">
        <v>131</v>
      </c>
    </row>
    <row r="17" spans="1:2" x14ac:dyDescent="0.2">
      <c r="A17" t="s">
        <v>133</v>
      </c>
      <c r="B17" t="s">
        <v>134</v>
      </c>
    </row>
    <row r="18" spans="1:2" x14ac:dyDescent="0.2">
      <c r="A18" t="s">
        <v>151</v>
      </c>
      <c r="B18" t="s">
        <v>152</v>
      </c>
    </row>
    <row r="19" spans="1:2" x14ac:dyDescent="0.2">
      <c r="A19" t="s">
        <v>158</v>
      </c>
      <c r="B19" t="s">
        <v>160</v>
      </c>
    </row>
    <row r="20" spans="1:2" x14ac:dyDescent="0.2">
      <c r="A20" t="s">
        <v>162</v>
      </c>
      <c r="B20" t="s">
        <v>162</v>
      </c>
    </row>
    <row r="21" spans="1:2" x14ac:dyDescent="0.2">
      <c r="A21" t="s">
        <v>169</v>
      </c>
      <c r="B21" t="s">
        <v>170</v>
      </c>
    </row>
    <row r="22" spans="1:2" x14ac:dyDescent="0.2">
      <c r="A22" t="s">
        <v>111</v>
      </c>
      <c r="B22" t="s">
        <v>111</v>
      </c>
    </row>
    <row r="23" spans="1:2" x14ac:dyDescent="0.2">
      <c r="A23" t="s">
        <v>270</v>
      </c>
      <c r="B23" t="s">
        <v>338</v>
      </c>
    </row>
    <row r="24" spans="1:2" x14ac:dyDescent="0.2">
      <c r="A24" t="s">
        <v>343</v>
      </c>
      <c r="B24" t="s">
        <v>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13135-CA22-5D45-8EA2-24C6C872D8BB}">
  <dimension ref="A1:K135"/>
  <sheetViews>
    <sheetView workbookViewId="0">
      <selection activeCell="I38" sqref="I38"/>
    </sheetView>
  </sheetViews>
  <sheetFormatPr baseColWidth="10" defaultRowHeight="15" x14ac:dyDescent="0.2"/>
  <cols>
    <col min="3" max="3" width="19.6640625" customWidth="1"/>
    <col min="5" max="5" width="16.33203125" customWidth="1"/>
  </cols>
  <sheetData>
    <row r="1" spans="1:11" x14ac:dyDescent="0.2">
      <c r="A1" s="1" t="s">
        <v>230</v>
      </c>
      <c r="B1" s="2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2" t="s">
        <v>236</v>
      </c>
      <c r="H1" s="2" t="s">
        <v>237</v>
      </c>
      <c r="I1" s="2" t="s">
        <v>238</v>
      </c>
      <c r="J1" s="2" t="s">
        <v>239</v>
      </c>
      <c r="K1" s="2" t="s">
        <v>240</v>
      </c>
    </row>
    <row r="2" spans="1:11" x14ac:dyDescent="0.2">
      <c r="A2" t="s">
        <v>9</v>
      </c>
      <c r="C2" t="s">
        <v>15</v>
      </c>
      <c r="D2" t="s">
        <v>11</v>
      </c>
      <c r="E2" t="s">
        <v>241</v>
      </c>
      <c r="F2" t="s">
        <v>242</v>
      </c>
      <c r="G2" t="s">
        <v>13</v>
      </c>
    </row>
    <row r="3" spans="1:11" x14ac:dyDescent="0.2">
      <c r="A3" t="s">
        <v>16</v>
      </c>
      <c r="C3" t="s">
        <v>15</v>
      </c>
      <c r="D3" t="s">
        <v>11</v>
      </c>
      <c r="E3" t="s">
        <v>241</v>
      </c>
      <c r="F3" t="s">
        <v>242</v>
      </c>
      <c r="G3" t="s">
        <v>13</v>
      </c>
    </row>
    <row r="4" spans="1:11" x14ac:dyDescent="0.2">
      <c r="A4" t="s">
        <v>23</v>
      </c>
      <c r="C4" t="s">
        <v>22</v>
      </c>
      <c r="D4" t="s">
        <v>19</v>
      </c>
      <c r="E4" t="s">
        <v>241</v>
      </c>
      <c r="F4" t="s">
        <v>242</v>
      </c>
      <c r="G4" t="s">
        <v>21</v>
      </c>
    </row>
    <row r="5" spans="1:11" x14ac:dyDescent="0.2">
      <c r="A5" t="s">
        <v>17</v>
      </c>
      <c r="C5" t="s">
        <v>27</v>
      </c>
      <c r="E5" t="s">
        <v>241</v>
      </c>
      <c r="F5" t="s">
        <v>242</v>
      </c>
      <c r="G5" t="s">
        <v>26</v>
      </c>
    </row>
    <row r="6" spans="1:11" x14ac:dyDescent="0.2">
      <c r="A6" t="s">
        <v>28</v>
      </c>
      <c r="C6" t="s">
        <v>22</v>
      </c>
      <c r="E6" t="s">
        <v>241</v>
      </c>
      <c r="F6" t="s">
        <v>242</v>
      </c>
      <c r="G6" t="s">
        <v>13</v>
      </c>
    </row>
    <row r="7" spans="1:11" x14ac:dyDescent="0.2">
      <c r="A7" t="s">
        <v>29</v>
      </c>
      <c r="C7" t="s">
        <v>27</v>
      </c>
      <c r="E7" t="s">
        <v>241</v>
      </c>
      <c r="F7" t="s">
        <v>242</v>
      </c>
      <c r="G7" t="s">
        <v>32</v>
      </c>
    </row>
    <row r="8" spans="1:11" x14ac:dyDescent="0.2">
      <c r="A8" t="s">
        <v>34</v>
      </c>
      <c r="C8" t="s">
        <v>36</v>
      </c>
      <c r="E8" t="s">
        <v>241</v>
      </c>
      <c r="F8" t="s">
        <v>242</v>
      </c>
      <c r="G8" t="s">
        <v>32</v>
      </c>
    </row>
    <row r="9" spans="1:11" x14ac:dyDescent="0.2">
      <c r="A9" t="s">
        <v>37</v>
      </c>
      <c r="C9" t="s">
        <v>38</v>
      </c>
      <c r="E9" t="s">
        <v>241</v>
      </c>
      <c r="F9" t="s">
        <v>242</v>
      </c>
      <c r="G9" t="s">
        <v>32</v>
      </c>
    </row>
    <row r="10" spans="1:11" x14ac:dyDescent="0.2">
      <c r="A10" t="s">
        <v>39</v>
      </c>
      <c r="C10" t="s">
        <v>40</v>
      </c>
      <c r="E10" t="s">
        <v>241</v>
      </c>
      <c r="F10" t="s">
        <v>242</v>
      </c>
      <c r="G10" t="s">
        <v>32</v>
      </c>
    </row>
    <row r="11" spans="1:11" x14ac:dyDescent="0.2">
      <c r="A11" t="s">
        <v>41</v>
      </c>
      <c r="C11" t="s">
        <v>43</v>
      </c>
      <c r="E11" t="s">
        <v>241</v>
      </c>
      <c r="F11" t="s">
        <v>242</v>
      </c>
      <c r="G11" t="s">
        <v>32</v>
      </c>
    </row>
    <row r="12" spans="1:11" x14ac:dyDescent="0.2">
      <c r="A12" t="s">
        <v>44</v>
      </c>
      <c r="C12" t="s">
        <v>43</v>
      </c>
      <c r="E12" t="s">
        <v>241</v>
      </c>
      <c r="F12" t="s">
        <v>242</v>
      </c>
      <c r="G12" t="s">
        <v>32</v>
      </c>
    </row>
    <row r="13" spans="1:11" x14ac:dyDescent="0.2">
      <c r="A13" t="s">
        <v>45</v>
      </c>
      <c r="C13" t="s">
        <v>43</v>
      </c>
      <c r="E13" t="s">
        <v>241</v>
      </c>
      <c r="F13" t="s">
        <v>242</v>
      </c>
      <c r="G13" t="s">
        <v>32</v>
      </c>
    </row>
    <row r="14" spans="1:11" x14ac:dyDescent="0.2">
      <c r="A14" t="s">
        <v>47</v>
      </c>
      <c r="C14" t="s">
        <v>43</v>
      </c>
      <c r="E14" t="s">
        <v>241</v>
      </c>
      <c r="F14" t="s">
        <v>242</v>
      </c>
      <c r="G14" t="s">
        <v>32</v>
      </c>
    </row>
    <row r="15" spans="1:11" x14ac:dyDescent="0.2">
      <c r="A15" t="s">
        <v>49</v>
      </c>
      <c r="C15" t="s">
        <v>15</v>
      </c>
      <c r="E15" t="s">
        <v>241</v>
      </c>
      <c r="F15" t="s">
        <v>242</v>
      </c>
      <c r="G15" t="s">
        <v>32</v>
      </c>
    </row>
    <row r="16" spans="1:11" x14ac:dyDescent="0.2">
      <c r="A16" t="s">
        <v>50</v>
      </c>
      <c r="C16" t="s">
        <v>15</v>
      </c>
      <c r="E16" t="s">
        <v>241</v>
      </c>
      <c r="F16" t="s">
        <v>242</v>
      </c>
      <c r="G16" t="s">
        <v>32</v>
      </c>
    </row>
    <row r="17" spans="1:7" x14ac:dyDescent="0.2">
      <c r="A17" t="s">
        <v>51</v>
      </c>
      <c r="C17" t="s">
        <v>15</v>
      </c>
      <c r="E17" t="s">
        <v>241</v>
      </c>
      <c r="F17" t="s">
        <v>242</v>
      </c>
      <c r="G17" t="s">
        <v>32</v>
      </c>
    </row>
    <row r="18" spans="1:7" x14ac:dyDescent="0.2">
      <c r="A18" t="s">
        <v>52</v>
      </c>
      <c r="C18" t="s">
        <v>27</v>
      </c>
      <c r="E18" t="s">
        <v>241</v>
      </c>
      <c r="F18" t="s">
        <v>242</v>
      </c>
      <c r="G18" t="s">
        <v>32</v>
      </c>
    </row>
    <row r="19" spans="1:7" x14ac:dyDescent="0.2">
      <c r="A19" t="s">
        <v>53</v>
      </c>
      <c r="C19" t="s">
        <v>27</v>
      </c>
      <c r="E19" t="s">
        <v>241</v>
      </c>
      <c r="F19" t="s">
        <v>242</v>
      </c>
      <c r="G19" t="s">
        <v>26</v>
      </c>
    </row>
    <row r="20" spans="1:7" x14ac:dyDescent="0.2">
      <c r="A20" t="s">
        <v>54</v>
      </c>
      <c r="C20" t="s">
        <v>27</v>
      </c>
      <c r="E20" t="s">
        <v>241</v>
      </c>
      <c r="F20" t="s">
        <v>242</v>
      </c>
      <c r="G20" t="s">
        <v>32</v>
      </c>
    </row>
    <row r="21" spans="1:7" x14ac:dyDescent="0.2">
      <c r="A21" t="s">
        <v>54</v>
      </c>
      <c r="C21" t="s">
        <v>22</v>
      </c>
      <c r="D21" t="s">
        <v>55</v>
      </c>
      <c r="E21" t="s">
        <v>241</v>
      </c>
      <c r="F21" t="s">
        <v>242</v>
      </c>
      <c r="G21" t="s">
        <v>21</v>
      </c>
    </row>
    <row r="22" spans="1:7" x14ac:dyDescent="0.2">
      <c r="A22" t="s">
        <v>56</v>
      </c>
      <c r="C22" t="s">
        <v>27</v>
      </c>
      <c r="E22" t="s">
        <v>241</v>
      </c>
      <c r="F22" t="s">
        <v>242</v>
      </c>
      <c r="G22" t="s">
        <v>32</v>
      </c>
    </row>
    <row r="23" spans="1:7" x14ac:dyDescent="0.2">
      <c r="A23" t="s">
        <v>57</v>
      </c>
      <c r="C23" t="s">
        <v>36</v>
      </c>
      <c r="E23" t="s">
        <v>241</v>
      </c>
      <c r="F23" t="s">
        <v>242</v>
      </c>
      <c r="G23" t="s">
        <v>32</v>
      </c>
    </row>
    <row r="24" spans="1:7" x14ac:dyDescent="0.2">
      <c r="A24" t="s">
        <v>58</v>
      </c>
      <c r="C24" t="s">
        <v>38</v>
      </c>
      <c r="E24" t="s">
        <v>241</v>
      </c>
      <c r="F24" t="s">
        <v>242</v>
      </c>
      <c r="G24" t="s">
        <v>32</v>
      </c>
    </row>
    <row r="25" spans="1:7" x14ac:dyDescent="0.2">
      <c r="A25" t="s">
        <v>59</v>
      </c>
      <c r="C25" t="s">
        <v>38</v>
      </c>
      <c r="E25" t="s">
        <v>241</v>
      </c>
      <c r="F25" t="s">
        <v>242</v>
      </c>
      <c r="G25" t="s">
        <v>32</v>
      </c>
    </row>
    <row r="26" spans="1:7" x14ac:dyDescent="0.2">
      <c r="A26" t="s">
        <v>60</v>
      </c>
      <c r="C26" t="s">
        <v>36</v>
      </c>
      <c r="E26" t="s">
        <v>241</v>
      </c>
      <c r="F26" t="s">
        <v>242</v>
      </c>
      <c r="G26" t="s">
        <v>32</v>
      </c>
    </row>
    <row r="27" spans="1:7" x14ac:dyDescent="0.2">
      <c r="A27" t="s">
        <v>61</v>
      </c>
      <c r="C27" t="s">
        <v>40</v>
      </c>
      <c r="E27" t="s">
        <v>241</v>
      </c>
      <c r="F27" t="s">
        <v>242</v>
      </c>
      <c r="G27" t="s">
        <v>32</v>
      </c>
    </row>
    <row r="28" spans="1:7" x14ac:dyDescent="0.2">
      <c r="A28" t="s">
        <v>62</v>
      </c>
      <c r="C28" t="s">
        <v>40</v>
      </c>
      <c r="E28" t="s">
        <v>241</v>
      </c>
      <c r="F28" t="s">
        <v>242</v>
      </c>
      <c r="G28" t="s">
        <v>32</v>
      </c>
    </row>
    <row r="29" spans="1:7" x14ac:dyDescent="0.2">
      <c r="A29" t="s">
        <v>63</v>
      </c>
      <c r="C29" t="s">
        <v>40</v>
      </c>
      <c r="E29" t="s">
        <v>241</v>
      </c>
      <c r="F29" t="s">
        <v>242</v>
      </c>
      <c r="G29" t="s">
        <v>32</v>
      </c>
    </row>
    <row r="30" spans="1:7" x14ac:dyDescent="0.2">
      <c r="A30" t="s">
        <v>64</v>
      </c>
      <c r="C30" t="s">
        <v>43</v>
      </c>
      <c r="E30" t="s">
        <v>241</v>
      </c>
      <c r="F30" t="s">
        <v>242</v>
      </c>
      <c r="G30" t="s">
        <v>32</v>
      </c>
    </row>
    <row r="31" spans="1:7" x14ac:dyDescent="0.2">
      <c r="A31" t="s">
        <v>65</v>
      </c>
      <c r="C31" t="s">
        <v>15</v>
      </c>
      <c r="E31" t="s">
        <v>241</v>
      </c>
      <c r="F31" t="s">
        <v>242</v>
      </c>
      <c r="G31" t="s">
        <v>32</v>
      </c>
    </row>
    <row r="32" spans="1:7" x14ac:dyDescent="0.2">
      <c r="A32" t="s">
        <v>66</v>
      </c>
      <c r="C32" t="s">
        <v>27</v>
      </c>
      <c r="E32" t="s">
        <v>241</v>
      </c>
      <c r="F32" t="s">
        <v>242</v>
      </c>
      <c r="G32" t="s">
        <v>32</v>
      </c>
    </row>
    <row r="33" spans="1:7" x14ac:dyDescent="0.2">
      <c r="A33" t="s">
        <v>67</v>
      </c>
      <c r="C33" t="s">
        <v>27</v>
      </c>
      <c r="E33" t="s">
        <v>241</v>
      </c>
      <c r="F33" t="s">
        <v>242</v>
      </c>
      <c r="G33" t="s">
        <v>32</v>
      </c>
    </row>
    <row r="34" spans="1:7" x14ac:dyDescent="0.2">
      <c r="A34" t="s">
        <v>68</v>
      </c>
      <c r="C34" t="s">
        <v>27</v>
      </c>
      <c r="E34" t="s">
        <v>241</v>
      </c>
      <c r="F34" t="s">
        <v>242</v>
      </c>
      <c r="G34" t="s">
        <v>32</v>
      </c>
    </row>
    <row r="35" spans="1:7" x14ac:dyDescent="0.2">
      <c r="A35" t="s">
        <v>69</v>
      </c>
      <c r="C35" t="s">
        <v>27</v>
      </c>
      <c r="E35" t="s">
        <v>241</v>
      </c>
      <c r="F35" t="s">
        <v>242</v>
      </c>
      <c r="G35" t="s">
        <v>32</v>
      </c>
    </row>
    <row r="36" spans="1:7" x14ac:dyDescent="0.2">
      <c r="A36" t="s">
        <v>70</v>
      </c>
      <c r="C36" t="s">
        <v>72</v>
      </c>
      <c r="E36" t="s">
        <v>241</v>
      </c>
      <c r="F36" t="s">
        <v>242</v>
      </c>
      <c r="G36" t="s">
        <v>32</v>
      </c>
    </row>
    <row r="37" spans="1:7" x14ac:dyDescent="0.2">
      <c r="A37" t="s">
        <v>73</v>
      </c>
      <c r="C37" t="s">
        <v>27</v>
      </c>
      <c r="E37" t="s">
        <v>241</v>
      </c>
      <c r="F37" t="s">
        <v>242</v>
      </c>
      <c r="G37" t="s">
        <v>32</v>
      </c>
    </row>
    <row r="38" spans="1:7" x14ac:dyDescent="0.2">
      <c r="A38" t="s">
        <v>74</v>
      </c>
      <c r="C38" t="s">
        <v>27</v>
      </c>
      <c r="E38" t="s">
        <v>241</v>
      </c>
      <c r="F38" t="s">
        <v>242</v>
      </c>
      <c r="G38" t="s">
        <v>32</v>
      </c>
    </row>
    <row r="39" spans="1:7" x14ac:dyDescent="0.2">
      <c r="A39" t="s">
        <v>75</v>
      </c>
      <c r="C39" t="s">
        <v>27</v>
      </c>
      <c r="E39" t="s">
        <v>241</v>
      </c>
      <c r="F39" t="s">
        <v>242</v>
      </c>
      <c r="G39" t="s">
        <v>32</v>
      </c>
    </row>
    <row r="40" spans="1:7" x14ac:dyDescent="0.2">
      <c r="A40" t="s">
        <v>76</v>
      </c>
      <c r="C40" t="s">
        <v>27</v>
      </c>
      <c r="E40" t="s">
        <v>241</v>
      </c>
      <c r="F40" t="s">
        <v>242</v>
      </c>
      <c r="G40" t="s">
        <v>32</v>
      </c>
    </row>
    <row r="41" spans="1:7" x14ac:dyDescent="0.2">
      <c r="A41" t="s">
        <v>77</v>
      </c>
      <c r="C41" t="s">
        <v>27</v>
      </c>
      <c r="E41" t="s">
        <v>241</v>
      </c>
      <c r="F41" t="s">
        <v>242</v>
      </c>
      <c r="G41" t="s">
        <v>79</v>
      </c>
    </row>
    <row r="42" spans="1:7" x14ac:dyDescent="0.2">
      <c r="A42" t="s">
        <v>80</v>
      </c>
      <c r="C42" t="s">
        <v>27</v>
      </c>
      <c r="E42" t="s">
        <v>241</v>
      </c>
      <c r="F42" t="s">
        <v>242</v>
      </c>
      <c r="G42" t="s">
        <v>79</v>
      </c>
    </row>
    <row r="43" spans="1:7" x14ac:dyDescent="0.2">
      <c r="A43" t="s">
        <v>81</v>
      </c>
      <c r="C43" t="s">
        <v>27</v>
      </c>
      <c r="E43" t="s">
        <v>241</v>
      </c>
      <c r="F43" t="s">
        <v>242</v>
      </c>
      <c r="G43" t="s">
        <v>32</v>
      </c>
    </row>
    <row r="44" spans="1:7" x14ac:dyDescent="0.2">
      <c r="A44" t="s">
        <v>81</v>
      </c>
      <c r="C44" t="s">
        <v>22</v>
      </c>
      <c r="D44" t="s">
        <v>19</v>
      </c>
      <c r="E44" t="s">
        <v>241</v>
      </c>
      <c r="F44" t="s">
        <v>242</v>
      </c>
      <c r="G44" t="s">
        <v>83</v>
      </c>
    </row>
    <row r="45" spans="1:7" x14ac:dyDescent="0.2">
      <c r="A45" t="s">
        <v>84</v>
      </c>
      <c r="C45" t="s">
        <v>27</v>
      </c>
      <c r="E45" t="s">
        <v>241</v>
      </c>
      <c r="F45" t="s">
        <v>242</v>
      </c>
      <c r="G45" t="s">
        <v>32</v>
      </c>
    </row>
    <row r="46" spans="1:7" x14ac:dyDescent="0.2">
      <c r="A46" t="s">
        <v>85</v>
      </c>
      <c r="C46" t="s">
        <v>22</v>
      </c>
      <c r="D46" t="s">
        <v>11</v>
      </c>
      <c r="E46" t="s">
        <v>241</v>
      </c>
      <c r="F46" t="s">
        <v>242</v>
      </c>
      <c r="G46" t="s">
        <v>87</v>
      </c>
    </row>
    <row r="47" spans="1:7" x14ac:dyDescent="0.2">
      <c r="A47" t="s">
        <v>88</v>
      </c>
      <c r="C47" t="s">
        <v>22</v>
      </c>
      <c r="D47" t="s">
        <v>11</v>
      </c>
      <c r="E47" t="s">
        <v>241</v>
      </c>
      <c r="F47" t="s">
        <v>242</v>
      </c>
      <c r="G47" t="s">
        <v>90</v>
      </c>
    </row>
    <row r="48" spans="1:7" x14ac:dyDescent="0.2">
      <c r="A48" t="s">
        <v>91</v>
      </c>
      <c r="C48" t="s">
        <v>22</v>
      </c>
      <c r="D48" t="s">
        <v>19</v>
      </c>
      <c r="E48" t="s">
        <v>241</v>
      </c>
      <c r="F48" t="s">
        <v>242</v>
      </c>
      <c r="G48" t="s">
        <v>83</v>
      </c>
    </row>
    <row r="49" spans="1:7" x14ac:dyDescent="0.2">
      <c r="A49" t="s">
        <v>92</v>
      </c>
      <c r="C49" t="s">
        <v>22</v>
      </c>
      <c r="D49" t="s">
        <v>11</v>
      </c>
      <c r="E49" t="s">
        <v>241</v>
      </c>
      <c r="F49" t="s">
        <v>242</v>
      </c>
      <c r="G49" t="s">
        <v>94</v>
      </c>
    </row>
    <row r="50" spans="1:7" x14ac:dyDescent="0.2">
      <c r="A50" t="s">
        <v>96</v>
      </c>
      <c r="C50" t="s">
        <v>22</v>
      </c>
      <c r="D50" t="s">
        <v>55</v>
      </c>
      <c r="E50" t="s">
        <v>241</v>
      </c>
      <c r="F50" t="s">
        <v>242</v>
      </c>
      <c r="G50" t="s">
        <v>21</v>
      </c>
    </row>
    <row r="51" spans="1:7" x14ac:dyDescent="0.2">
      <c r="A51" t="s">
        <v>97</v>
      </c>
      <c r="C51" t="s">
        <v>15</v>
      </c>
      <c r="E51" t="s">
        <v>241</v>
      </c>
      <c r="F51" t="s">
        <v>242</v>
      </c>
      <c r="G51" t="s">
        <v>99</v>
      </c>
    </row>
    <row r="52" spans="1:7" x14ac:dyDescent="0.2">
      <c r="A52" t="s">
        <v>100</v>
      </c>
      <c r="C52" t="s">
        <v>43</v>
      </c>
      <c r="E52" t="s">
        <v>241</v>
      </c>
      <c r="F52" t="s">
        <v>242</v>
      </c>
      <c r="G52" t="s">
        <v>99</v>
      </c>
    </row>
    <row r="53" spans="1:7" x14ac:dyDescent="0.2">
      <c r="A53" t="s">
        <v>101</v>
      </c>
      <c r="C53" t="s">
        <v>103</v>
      </c>
      <c r="E53" t="s">
        <v>241</v>
      </c>
      <c r="F53" t="s">
        <v>242</v>
      </c>
      <c r="G53" t="s">
        <v>99</v>
      </c>
    </row>
    <row r="54" spans="1:7" x14ac:dyDescent="0.2">
      <c r="A54" t="s">
        <v>104</v>
      </c>
      <c r="C54" t="s">
        <v>106</v>
      </c>
      <c r="E54" t="s">
        <v>241</v>
      </c>
      <c r="F54" t="s">
        <v>242</v>
      </c>
      <c r="G54" t="s">
        <v>99</v>
      </c>
    </row>
    <row r="55" spans="1:7" x14ac:dyDescent="0.2">
      <c r="A55" t="s">
        <v>107</v>
      </c>
      <c r="C55" t="s">
        <v>109</v>
      </c>
      <c r="E55" t="s">
        <v>241</v>
      </c>
      <c r="F55" t="s">
        <v>242</v>
      </c>
      <c r="G55" t="s">
        <v>99</v>
      </c>
    </row>
    <row r="56" spans="1:7" x14ac:dyDescent="0.2">
      <c r="A56" t="s">
        <v>110</v>
      </c>
      <c r="C56" t="s">
        <v>111</v>
      </c>
      <c r="E56" t="s">
        <v>241</v>
      </c>
      <c r="F56" t="s">
        <v>242</v>
      </c>
      <c r="G56" t="s">
        <v>99</v>
      </c>
    </row>
    <row r="57" spans="1:7" x14ac:dyDescent="0.2">
      <c r="A57" t="s">
        <v>112</v>
      </c>
      <c r="C57" t="s">
        <v>111</v>
      </c>
      <c r="E57" t="s">
        <v>241</v>
      </c>
      <c r="F57" t="s">
        <v>242</v>
      </c>
      <c r="G57" t="s">
        <v>99</v>
      </c>
    </row>
    <row r="58" spans="1:7" x14ac:dyDescent="0.2">
      <c r="A58" t="s">
        <v>113</v>
      </c>
      <c r="C58" t="s">
        <v>111</v>
      </c>
      <c r="E58" t="s">
        <v>241</v>
      </c>
      <c r="F58" t="s">
        <v>242</v>
      </c>
      <c r="G58" t="s">
        <v>99</v>
      </c>
    </row>
    <row r="59" spans="1:7" x14ac:dyDescent="0.2">
      <c r="A59" t="s">
        <v>110</v>
      </c>
      <c r="C59" t="s">
        <v>115</v>
      </c>
      <c r="E59" t="s">
        <v>241</v>
      </c>
      <c r="F59" t="s">
        <v>242</v>
      </c>
      <c r="G59" t="s">
        <v>99</v>
      </c>
    </row>
    <row r="60" spans="1:7" x14ac:dyDescent="0.2">
      <c r="A60" t="s">
        <v>116</v>
      </c>
      <c r="C60" t="s">
        <v>115</v>
      </c>
      <c r="E60" t="s">
        <v>241</v>
      </c>
      <c r="F60" t="s">
        <v>242</v>
      </c>
      <c r="G60" t="s">
        <v>99</v>
      </c>
    </row>
    <row r="61" spans="1:7" x14ac:dyDescent="0.2">
      <c r="A61" t="s">
        <v>117</v>
      </c>
      <c r="C61" t="s">
        <v>115</v>
      </c>
      <c r="E61" t="s">
        <v>241</v>
      </c>
      <c r="F61" t="s">
        <v>242</v>
      </c>
      <c r="G61" t="s">
        <v>99</v>
      </c>
    </row>
    <row r="62" spans="1:7" x14ac:dyDescent="0.2">
      <c r="A62" t="s">
        <v>118</v>
      </c>
      <c r="C62" t="s">
        <v>120</v>
      </c>
      <c r="E62" t="s">
        <v>241</v>
      </c>
      <c r="F62" t="s">
        <v>242</v>
      </c>
      <c r="G62" t="s">
        <v>99</v>
      </c>
    </row>
    <row r="63" spans="1:7" x14ac:dyDescent="0.2">
      <c r="A63" t="s">
        <v>121</v>
      </c>
      <c r="C63" t="s">
        <v>120</v>
      </c>
      <c r="E63" t="s">
        <v>241</v>
      </c>
      <c r="F63" t="s">
        <v>242</v>
      </c>
      <c r="G63" t="s">
        <v>99</v>
      </c>
    </row>
    <row r="64" spans="1:7" x14ac:dyDescent="0.2">
      <c r="A64" t="s">
        <v>122</v>
      </c>
      <c r="C64" t="s">
        <v>124</v>
      </c>
      <c r="E64" t="s">
        <v>241</v>
      </c>
      <c r="F64" t="s">
        <v>242</v>
      </c>
      <c r="G64" t="s">
        <v>99</v>
      </c>
    </row>
    <row r="65" spans="1:7" x14ac:dyDescent="0.2">
      <c r="A65" t="s">
        <v>125</v>
      </c>
      <c r="C65" t="s">
        <v>124</v>
      </c>
      <c r="E65" t="s">
        <v>241</v>
      </c>
      <c r="F65" t="s">
        <v>242</v>
      </c>
      <c r="G65" t="s">
        <v>99</v>
      </c>
    </row>
    <row r="66" spans="1:7" x14ac:dyDescent="0.2">
      <c r="A66" t="s">
        <v>126</v>
      </c>
      <c r="C66" t="s">
        <v>128</v>
      </c>
      <c r="E66" t="s">
        <v>241</v>
      </c>
      <c r="F66" t="s">
        <v>242</v>
      </c>
      <c r="G66" t="s">
        <v>99</v>
      </c>
    </row>
    <row r="67" spans="1:7" x14ac:dyDescent="0.2">
      <c r="A67" t="s">
        <v>129</v>
      </c>
      <c r="C67" t="s">
        <v>131</v>
      </c>
      <c r="E67" t="s">
        <v>241</v>
      </c>
      <c r="F67" t="s">
        <v>242</v>
      </c>
      <c r="G67" t="s">
        <v>99</v>
      </c>
    </row>
    <row r="68" spans="1:7" x14ac:dyDescent="0.2">
      <c r="A68" t="s">
        <v>132</v>
      </c>
      <c r="C68" t="s">
        <v>134</v>
      </c>
      <c r="E68" t="s">
        <v>241</v>
      </c>
      <c r="F68" t="s">
        <v>242</v>
      </c>
      <c r="G68" t="s">
        <v>99</v>
      </c>
    </row>
    <row r="69" spans="1:7" x14ac:dyDescent="0.2">
      <c r="A69" t="s">
        <v>135</v>
      </c>
      <c r="C69" t="s">
        <v>27</v>
      </c>
      <c r="E69" t="s">
        <v>241</v>
      </c>
      <c r="F69" t="s">
        <v>242</v>
      </c>
      <c r="G69" t="s">
        <v>26</v>
      </c>
    </row>
    <row r="70" spans="1:7" x14ac:dyDescent="0.2">
      <c r="A70" t="s">
        <v>136</v>
      </c>
      <c r="C70" t="s">
        <v>27</v>
      </c>
      <c r="E70" t="s">
        <v>241</v>
      </c>
      <c r="F70" t="s">
        <v>242</v>
      </c>
      <c r="G70" t="s">
        <v>26</v>
      </c>
    </row>
    <row r="71" spans="1:7" x14ac:dyDescent="0.2">
      <c r="A71" t="s">
        <v>137</v>
      </c>
      <c r="C71" t="s">
        <v>134</v>
      </c>
      <c r="E71" t="s">
        <v>241</v>
      </c>
      <c r="F71" t="s">
        <v>242</v>
      </c>
      <c r="G71" t="s">
        <v>26</v>
      </c>
    </row>
    <row r="72" spans="1:7" x14ac:dyDescent="0.2">
      <c r="A72" t="s">
        <v>137</v>
      </c>
      <c r="C72" t="s">
        <v>131</v>
      </c>
      <c r="E72" t="s">
        <v>241</v>
      </c>
      <c r="F72" t="s">
        <v>242</v>
      </c>
    </row>
    <row r="73" spans="1:7" x14ac:dyDescent="0.2">
      <c r="A73" t="s">
        <v>138</v>
      </c>
      <c r="C73" t="s">
        <v>134</v>
      </c>
      <c r="E73" t="s">
        <v>241</v>
      </c>
      <c r="F73" t="s">
        <v>242</v>
      </c>
      <c r="G73" t="s">
        <v>26</v>
      </c>
    </row>
    <row r="74" spans="1:7" x14ac:dyDescent="0.2">
      <c r="A74" t="s">
        <v>138</v>
      </c>
      <c r="C74" t="s">
        <v>131</v>
      </c>
      <c r="E74" t="s">
        <v>241</v>
      </c>
      <c r="F74" t="s">
        <v>242</v>
      </c>
    </row>
    <row r="75" spans="1:7" x14ac:dyDescent="0.2">
      <c r="A75" t="s">
        <v>139</v>
      </c>
      <c r="C75" t="s">
        <v>128</v>
      </c>
      <c r="E75" t="s">
        <v>241</v>
      </c>
      <c r="F75" t="s">
        <v>242</v>
      </c>
      <c r="G75" t="s">
        <v>26</v>
      </c>
    </row>
    <row r="76" spans="1:7" x14ac:dyDescent="0.2">
      <c r="A76" t="s">
        <v>140</v>
      </c>
      <c r="C76" t="s">
        <v>128</v>
      </c>
      <c r="E76" t="s">
        <v>241</v>
      </c>
      <c r="F76" t="s">
        <v>242</v>
      </c>
      <c r="G76" t="s">
        <v>26</v>
      </c>
    </row>
    <row r="77" spans="1:7" x14ac:dyDescent="0.2">
      <c r="A77" t="s">
        <v>141</v>
      </c>
      <c r="C77" t="s">
        <v>134</v>
      </c>
      <c r="E77" t="s">
        <v>241</v>
      </c>
      <c r="F77" t="s">
        <v>242</v>
      </c>
      <c r="G77" t="s">
        <v>26</v>
      </c>
    </row>
    <row r="78" spans="1:7" x14ac:dyDescent="0.2">
      <c r="A78" t="s">
        <v>142</v>
      </c>
      <c r="C78" t="s">
        <v>134</v>
      </c>
      <c r="E78" t="s">
        <v>241</v>
      </c>
      <c r="F78" t="s">
        <v>242</v>
      </c>
      <c r="G78" t="s">
        <v>26</v>
      </c>
    </row>
    <row r="79" spans="1:7" x14ac:dyDescent="0.2">
      <c r="A79" t="s">
        <v>142</v>
      </c>
      <c r="C79" t="s">
        <v>128</v>
      </c>
      <c r="E79" t="s">
        <v>241</v>
      </c>
      <c r="F79" t="s">
        <v>242</v>
      </c>
    </row>
    <row r="80" spans="1:7" x14ac:dyDescent="0.2">
      <c r="A80" t="s">
        <v>143</v>
      </c>
      <c r="C80" t="s">
        <v>15</v>
      </c>
      <c r="E80" t="s">
        <v>241</v>
      </c>
      <c r="F80" t="s">
        <v>242</v>
      </c>
      <c r="G80" t="s">
        <v>26</v>
      </c>
    </row>
    <row r="81" spans="1:7" x14ac:dyDescent="0.2">
      <c r="A81" t="s">
        <v>143</v>
      </c>
      <c r="C81" t="s">
        <v>131</v>
      </c>
      <c r="E81" t="s">
        <v>241</v>
      </c>
      <c r="F81" t="s">
        <v>242</v>
      </c>
    </row>
    <row r="82" spans="1:7" x14ac:dyDescent="0.2">
      <c r="A82" t="s">
        <v>144</v>
      </c>
      <c r="C82" t="s">
        <v>131</v>
      </c>
      <c r="E82" t="s">
        <v>241</v>
      </c>
      <c r="F82" t="s">
        <v>242</v>
      </c>
      <c r="G82" t="s">
        <v>26</v>
      </c>
    </row>
    <row r="83" spans="1:7" x14ac:dyDescent="0.2">
      <c r="A83" t="s">
        <v>144</v>
      </c>
      <c r="C83" t="s">
        <v>15</v>
      </c>
      <c r="E83" t="s">
        <v>241</v>
      </c>
      <c r="F83" t="s">
        <v>242</v>
      </c>
    </row>
    <row r="84" spans="1:7" x14ac:dyDescent="0.2">
      <c r="A84" t="s">
        <v>29</v>
      </c>
      <c r="C84" t="s">
        <v>131</v>
      </c>
      <c r="E84" t="s">
        <v>241</v>
      </c>
      <c r="F84" t="s">
        <v>242</v>
      </c>
      <c r="G84" t="s">
        <v>26</v>
      </c>
    </row>
    <row r="85" spans="1:7" x14ac:dyDescent="0.2">
      <c r="A85" t="s">
        <v>145</v>
      </c>
      <c r="C85" t="s">
        <v>103</v>
      </c>
      <c r="E85" t="s">
        <v>241</v>
      </c>
      <c r="F85" t="s">
        <v>242</v>
      </c>
      <c r="G85" t="s">
        <v>26</v>
      </c>
    </row>
    <row r="86" spans="1:7" x14ac:dyDescent="0.2">
      <c r="A86" t="s">
        <v>146</v>
      </c>
      <c r="C86" t="s">
        <v>106</v>
      </c>
      <c r="D86" t="s">
        <v>147</v>
      </c>
      <c r="E86" t="s">
        <v>241</v>
      </c>
      <c r="F86" t="s">
        <v>242</v>
      </c>
      <c r="G86" t="s">
        <v>26</v>
      </c>
    </row>
    <row r="87" spans="1:7" x14ac:dyDescent="0.2">
      <c r="A87" t="s">
        <v>148</v>
      </c>
      <c r="C87" t="s">
        <v>106</v>
      </c>
      <c r="D87" t="s">
        <v>149</v>
      </c>
      <c r="E87" t="s">
        <v>241</v>
      </c>
      <c r="F87" t="s">
        <v>242</v>
      </c>
      <c r="G87" t="s">
        <v>26</v>
      </c>
    </row>
    <row r="88" spans="1:7" x14ac:dyDescent="0.2">
      <c r="A88" t="s">
        <v>150</v>
      </c>
      <c r="C88" t="s">
        <v>152</v>
      </c>
      <c r="E88" t="s">
        <v>241</v>
      </c>
      <c r="F88" t="s">
        <v>242</v>
      </c>
      <c r="G88" t="s">
        <v>26</v>
      </c>
    </row>
    <row r="89" spans="1:7" x14ac:dyDescent="0.2">
      <c r="A89" t="s">
        <v>153</v>
      </c>
      <c r="C89" t="s">
        <v>109</v>
      </c>
      <c r="E89" t="s">
        <v>241</v>
      </c>
      <c r="F89" t="s">
        <v>242</v>
      </c>
      <c r="G89" t="s">
        <v>26</v>
      </c>
    </row>
    <row r="90" spans="1:7" x14ac:dyDescent="0.2">
      <c r="A90" t="s">
        <v>154</v>
      </c>
      <c r="C90" t="s">
        <v>111</v>
      </c>
      <c r="E90" t="s">
        <v>241</v>
      </c>
      <c r="F90" t="s">
        <v>242</v>
      </c>
      <c r="G90" t="s">
        <v>26</v>
      </c>
    </row>
    <row r="91" spans="1:7" x14ac:dyDescent="0.2">
      <c r="A91" t="s">
        <v>155</v>
      </c>
      <c r="C91" t="s">
        <v>124</v>
      </c>
      <c r="D91" t="s">
        <v>156</v>
      </c>
      <c r="E91" t="s">
        <v>241</v>
      </c>
      <c r="F91" t="s">
        <v>242</v>
      </c>
      <c r="G91" t="s">
        <v>26</v>
      </c>
    </row>
    <row r="92" spans="1:7" x14ac:dyDescent="0.2">
      <c r="A92" t="s">
        <v>157</v>
      </c>
      <c r="C92" t="s">
        <v>160</v>
      </c>
      <c r="E92" t="s">
        <v>241</v>
      </c>
      <c r="F92" t="s">
        <v>242</v>
      </c>
    </row>
    <row r="93" spans="1:7" x14ac:dyDescent="0.2">
      <c r="A93" t="s">
        <v>161</v>
      </c>
      <c r="C93" s="3" t="s">
        <v>109</v>
      </c>
      <c r="E93" t="s">
        <v>241</v>
      </c>
      <c r="F93" t="s">
        <v>242</v>
      </c>
    </row>
    <row r="94" spans="1:7" x14ac:dyDescent="0.2">
      <c r="A94" t="s">
        <v>163</v>
      </c>
      <c r="C94" t="s">
        <v>22</v>
      </c>
      <c r="E94" t="s">
        <v>241</v>
      </c>
      <c r="F94" t="s">
        <v>242</v>
      </c>
    </row>
    <row r="95" spans="1:7" x14ac:dyDescent="0.2">
      <c r="A95" t="s">
        <v>164</v>
      </c>
      <c r="C95" t="s">
        <v>22</v>
      </c>
      <c r="E95" t="s">
        <v>241</v>
      </c>
      <c r="F95" t="s">
        <v>242</v>
      </c>
    </row>
    <row r="96" spans="1:7" x14ac:dyDescent="0.2">
      <c r="A96" t="s">
        <v>165</v>
      </c>
      <c r="C96" t="s">
        <v>152</v>
      </c>
      <c r="E96" t="s">
        <v>241</v>
      </c>
      <c r="F96" t="s">
        <v>242</v>
      </c>
    </row>
    <row r="97" spans="1:7" x14ac:dyDescent="0.2">
      <c r="A97" t="s">
        <v>166</v>
      </c>
      <c r="C97" t="s">
        <v>152</v>
      </c>
      <c r="E97" t="s">
        <v>241</v>
      </c>
      <c r="F97" t="s">
        <v>242</v>
      </c>
    </row>
    <row r="98" spans="1:7" x14ac:dyDescent="0.2">
      <c r="A98" t="s">
        <v>167</v>
      </c>
      <c r="C98" t="s">
        <v>152</v>
      </c>
      <c r="E98" t="s">
        <v>241</v>
      </c>
      <c r="F98" t="s">
        <v>242</v>
      </c>
    </row>
    <row r="99" spans="1:7" x14ac:dyDescent="0.2">
      <c r="A99" t="s">
        <v>168</v>
      </c>
      <c r="C99" t="s">
        <v>170</v>
      </c>
      <c r="E99" t="s">
        <v>241</v>
      </c>
      <c r="F99" t="s">
        <v>242</v>
      </c>
    </row>
    <row r="100" spans="1:7" x14ac:dyDescent="0.2">
      <c r="A100" t="s">
        <v>171</v>
      </c>
      <c r="C100" t="s">
        <v>170</v>
      </c>
      <c r="E100" t="s">
        <v>241</v>
      </c>
      <c r="F100" t="s">
        <v>242</v>
      </c>
      <c r="G100" t="s">
        <v>173</v>
      </c>
    </row>
    <row r="101" spans="1:7" x14ac:dyDescent="0.2">
      <c r="A101" t="s">
        <v>174</v>
      </c>
      <c r="C101" t="s">
        <v>170</v>
      </c>
      <c r="E101" t="s">
        <v>241</v>
      </c>
      <c r="F101" t="s">
        <v>242</v>
      </c>
    </row>
    <row r="102" spans="1:7" x14ac:dyDescent="0.2">
      <c r="A102" t="s">
        <v>175</v>
      </c>
      <c r="C102" t="s">
        <v>170</v>
      </c>
      <c r="E102" t="s">
        <v>241</v>
      </c>
      <c r="F102" t="s">
        <v>242</v>
      </c>
      <c r="G102" t="s">
        <v>173</v>
      </c>
    </row>
    <row r="103" spans="1:7" x14ac:dyDescent="0.2">
      <c r="A103" t="s">
        <v>176</v>
      </c>
      <c r="C103" t="s">
        <v>170</v>
      </c>
      <c r="E103" t="s">
        <v>241</v>
      </c>
      <c r="F103" t="s">
        <v>242</v>
      </c>
      <c r="G103" t="s">
        <v>173</v>
      </c>
    </row>
    <row r="104" spans="1:7" x14ac:dyDescent="0.2">
      <c r="A104" t="s">
        <v>177</v>
      </c>
      <c r="C104" t="s">
        <v>170</v>
      </c>
      <c r="E104" t="s">
        <v>241</v>
      </c>
      <c r="F104" t="s">
        <v>242</v>
      </c>
      <c r="G104" t="s">
        <v>173</v>
      </c>
    </row>
    <row r="105" spans="1:7" x14ac:dyDescent="0.2">
      <c r="A105" t="s">
        <v>178</v>
      </c>
      <c r="C105" t="s">
        <v>170</v>
      </c>
      <c r="E105" t="s">
        <v>241</v>
      </c>
      <c r="F105" t="s">
        <v>242</v>
      </c>
      <c r="G105" t="s">
        <v>173</v>
      </c>
    </row>
    <row r="106" spans="1:7" x14ac:dyDescent="0.2">
      <c r="A106" t="s">
        <v>146</v>
      </c>
      <c r="C106" t="s">
        <v>170</v>
      </c>
      <c r="E106" t="s">
        <v>241</v>
      </c>
      <c r="F106" t="s">
        <v>242</v>
      </c>
      <c r="G106" t="s">
        <v>173</v>
      </c>
    </row>
    <row r="107" spans="1:7" x14ac:dyDescent="0.2">
      <c r="A107" t="s">
        <v>179</v>
      </c>
      <c r="C107" t="s">
        <v>170</v>
      </c>
      <c r="E107" t="s">
        <v>241</v>
      </c>
      <c r="F107" t="s">
        <v>242</v>
      </c>
      <c r="G107" t="s">
        <v>173</v>
      </c>
    </row>
    <row r="108" spans="1:7" x14ac:dyDescent="0.2">
      <c r="A108" t="s">
        <v>180</v>
      </c>
      <c r="C108" t="s">
        <v>170</v>
      </c>
      <c r="E108" t="s">
        <v>241</v>
      </c>
      <c r="F108" t="s">
        <v>242</v>
      </c>
      <c r="G108" t="s">
        <v>173</v>
      </c>
    </row>
    <row r="109" spans="1:7" x14ac:dyDescent="0.2">
      <c r="A109" t="s">
        <v>181</v>
      </c>
      <c r="C109" t="s">
        <v>170</v>
      </c>
      <c r="E109" t="s">
        <v>241</v>
      </c>
      <c r="F109" t="s">
        <v>242</v>
      </c>
      <c r="G109" t="s">
        <v>173</v>
      </c>
    </row>
    <row r="110" spans="1:7" x14ac:dyDescent="0.2">
      <c r="A110" t="s">
        <v>34</v>
      </c>
      <c r="C110" t="s">
        <v>170</v>
      </c>
      <c r="E110" t="s">
        <v>241</v>
      </c>
      <c r="F110" t="s">
        <v>242</v>
      </c>
      <c r="G110" t="s">
        <v>173</v>
      </c>
    </row>
    <row r="111" spans="1:7" x14ac:dyDescent="0.2">
      <c r="A111" t="s">
        <v>182</v>
      </c>
      <c r="C111" t="s">
        <v>152</v>
      </c>
      <c r="E111" t="s">
        <v>241</v>
      </c>
      <c r="F111" t="s">
        <v>242</v>
      </c>
    </row>
    <row r="112" spans="1:7" x14ac:dyDescent="0.2">
      <c r="A112" t="s">
        <v>183</v>
      </c>
      <c r="C112" t="s">
        <v>22</v>
      </c>
      <c r="D112" t="s">
        <v>184</v>
      </c>
      <c r="E112" t="s">
        <v>241</v>
      </c>
      <c r="F112" t="s">
        <v>242</v>
      </c>
      <c r="G112" t="s">
        <v>186</v>
      </c>
    </row>
    <row r="113" spans="1:7" x14ac:dyDescent="0.2">
      <c r="A113" t="s">
        <v>188</v>
      </c>
      <c r="C113" t="s">
        <v>22</v>
      </c>
      <c r="D113" t="s">
        <v>184</v>
      </c>
      <c r="E113" t="s">
        <v>241</v>
      </c>
      <c r="F113" t="s">
        <v>242</v>
      </c>
      <c r="G113" t="s">
        <v>189</v>
      </c>
    </row>
    <row r="114" spans="1:7" x14ac:dyDescent="0.2">
      <c r="A114" t="s">
        <v>190</v>
      </c>
      <c r="C114" t="s">
        <v>22</v>
      </c>
      <c r="D114" t="s">
        <v>184</v>
      </c>
      <c r="E114" t="s">
        <v>241</v>
      </c>
      <c r="F114" t="s">
        <v>242</v>
      </c>
      <c r="G114" t="s">
        <v>191</v>
      </c>
    </row>
    <row r="115" spans="1:7" x14ac:dyDescent="0.2">
      <c r="A115" t="s">
        <v>192</v>
      </c>
      <c r="C115" t="s">
        <v>22</v>
      </c>
      <c r="E115" t="s">
        <v>241</v>
      </c>
      <c r="F115" t="s">
        <v>242</v>
      </c>
    </row>
    <row r="116" spans="1:7" x14ac:dyDescent="0.2">
      <c r="A116" t="s">
        <v>193</v>
      </c>
      <c r="C116" t="s">
        <v>22</v>
      </c>
      <c r="E116" t="s">
        <v>241</v>
      </c>
      <c r="F116" t="s">
        <v>242</v>
      </c>
    </row>
    <row r="117" spans="1:7" x14ac:dyDescent="0.2">
      <c r="A117" t="s">
        <v>194</v>
      </c>
      <c r="C117" t="s">
        <v>22</v>
      </c>
      <c r="E117" t="s">
        <v>241</v>
      </c>
      <c r="F117" t="s">
        <v>242</v>
      </c>
    </row>
    <row r="118" spans="1:7" x14ac:dyDescent="0.2">
      <c r="A118" t="s">
        <v>196</v>
      </c>
      <c r="C118" t="s">
        <v>22</v>
      </c>
      <c r="D118" t="s">
        <v>19</v>
      </c>
      <c r="E118" t="s">
        <v>241</v>
      </c>
      <c r="F118" t="s">
        <v>242</v>
      </c>
    </row>
    <row r="119" spans="1:7" x14ac:dyDescent="0.2">
      <c r="A119" t="s">
        <v>197</v>
      </c>
      <c r="C119" t="s">
        <v>22</v>
      </c>
      <c r="D119" t="s">
        <v>19</v>
      </c>
      <c r="E119" t="s">
        <v>241</v>
      </c>
      <c r="F119" t="s">
        <v>242</v>
      </c>
    </row>
    <row r="120" spans="1:7" x14ac:dyDescent="0.2">
      <c r="A120" t="s">
        <v>198</v>
      </c>
      <c r="C120" t="s">
        <v>22</v>
      </c>
      <c r="D120" t="s">
        <v>199</v>
      </c>
      <c r="E120" t="s">
        <v>241</v>
      </c>
      <c r="F120" t="s">
        <v>242</v>
      </c>
      <c r="G120" t="s">
        <v>201</v>
      </c>
    </row>
    <row r="121" spans="1:7" x14ac:dyDescent="0.2">
      <c r="A121" t="s">
        <v>202</v>
      </c>
      <c r="C121" t="s">
        <v>22</v>
      </c>
      <c r="D121" t="s">
        <v>203</v>
      </c>
      <c r="E121" t="s">
        <v>241</v>
      </c>
      <c r="F121" t="s">
        <v>242</v>
      </c>
      <c r="G121" t="s">
        <v>205</v>
      </c>
    </row>
    <row r="122" spans="1:7" x14ac:dyDescent="0.2">
      <c r="A122" t="s">
        <v>206</v>
      </c>
      <c r="C122" t="s">
        <v>22</v>
      </c>
      <c r="D122" t="s">
        <v>203</v>
      </c>
      <c r="E122" t="s">
        <v>241</v>
      </c>
      <c r="F122" t="s">
        <v>242</v>
      </c>
      <c r="G122" t="s">
        <v>207</v>
      </c>
    </row>
    <row r="123" spans="1:7" x14ac:dyDescent="0.2">
      <c r="A123" t="s">
        <v>208</v>
      </c>
      <c r="C123" t="s">
        <v>22</v>
      </c>
      <c r="D123" t="s">
        <v>199</v>
      </c>
      <c r="E123" t="s">
        <v>241</v>
      </c>
      <c r="F123" t="s">
        <v>242</v>
      </c>
      <c r="G123" t="s">
        <v>209</v>
      </c>
    </row>
    <row r="124" spans="1:7" x14ac:dyDescent="0.2">
      <c r="A124" t="s">
        <v>210</v>
      </c>
      <c r="C124" t="s">
        <v>22</v>
      </c>
      <c r="D124" t="s">
        <v>211</v>
      </c>
      <c r="E124" t="s">
        <v>241</v>
      </c>
      <c r="F124" t="s">
        <v>242</v>
      </c>
    </row>
    <row r="125" spans="1:7" x14ac:dyDescent="0.2">
      <c r="A125" t="s">
        <v>212</v>
      </c>
      <c r="C125" t="s">
        <v>22</v>
      </c>
      <c r="D125" t="s">
        <v>199</v>
      </c>
      <c r="E125" t="s">
        <v>241</v>
      </c>
      <c r="F125" t="s">
        <v>242</v>
      </c>
      <c r="G125" t="s">
        <v>214</v>
      </c>
    </row>
    <row r="126" spans="1:7" x14ac:dyDescent="0.2">
      <c r="A126" t="s">
        <v>215</v>
      </c>
      <c r="C126" t="s">
        <v>22</v>
      </c>
      <c r="D126" t="s">
        <v>199</v>
      </c>
      <c r="E126" t="s">
        <v>241</v>
      </c>
      <c r="F126" t="s">
        <v>242</v>
      </c>
      <c r="G126" t="s">
        <v>216</v>
      </c>
    </row>
    <row r="127" spans="1:7" x14ac:dyDescent="0.2">
      <c r="A127" t="s">
        <v>217</v>
      </c>
      <c r="C127" t="s">
        <v>22</v>
      </c>
      <c r="D127" t="s">
        <v>199</v>
      </c>
      <c r="E127" t="s">
        <v>241</v>
      </c>
      <c r="F127" t="s">
        <v>242</v>
      </c>
      <c r="G127" t="s">
        <v>218</v>
      </c>
    </row>
    <row r="128" spans="1:7" x14ac:dyDescent="0.2">
      <c r="A128" t="s">
        <v>219</v>
      </c>
      <c r="C128" t="s">
        <v>22</v>
      </c>
      <c r="D128" t="s">
        <v>211</v>
      </c>
      <c r="E128" t="s">
        <v>241</v>
      </c>
      <c r="F128" t="s">
        <v>242</v>
      </c>
    </row>
    <row r="129" spans="1:7" x14ac:dyDescent="0.2">
      <c r="A129" t="s">
        <v>220</v>
      </c>
      <c r="C129" t="s">
        <v>22</v>
      </c>
      <c r="D129" t="s">
        <v>221</v>
      </c>
      <c r="E129" t="s">
        <v>241</v>
      </c>
      <c r="F129" t="s">
        <v>242</v>
      </c>
    </row>
    <row r="130" spans="1:7" x14ac:dyDescent="0.2">
      <c r="A130" t="s">
        <v>222</v>
      </c>
      <c r="C130" t="s">
        <v>22</v>
      </c>
      <c r="D130" t="s">
        <v>221</v>
      </c>
      <c r="E130" t="s">
        <v>241</v>
      </c>
      <c r="F130" t="s">
        <v>242</v>
      </c>
    </row>
    <row r="131" spans="1:7" x14ac:dyDescent="0.2">
      <c r="A131" t="s">
        <v>223</v>
      </c>
      <c r="C131" t="s">
        <v>22</v>
      </c>
      <c r="D131" t="s">
        <v>221</v>
      </c>
      <c r="E131" t="s">
        <v>241</v>
      </c>
      <c r="F131" t="s">
        <v>242</v>
      </c>
    </row>
    <row r="132" spans="1:7" x14ac:dyDescent="0.2">
      <c r="A132" t="s">
        <v>224</v>
      </c>
      <c r="C132" t="s">
        <v>22</v>
      </c>
      <c r="D132" t="s">
        <v>221</v>
      </c>
      <c r="E132" t="s">
        <v>241</v>
      </c>
      <c r="F132" t="s">
        <v>242</v>
      </c>
    </row>
    <row r="133" spans="1:7" x14ac:dyDescent="0.2">
      <c r="A133" t="s">
        <v>225</v>
      </c>
      <c r="C133" t="s">
        <v>22</v>
      </c>
      <c r="D133" t="s">
        <v>221</v>
      </c>
      <c r="E133" t="s">
        <v>241</v>
      </c>
      <c r="F133" t="s">
        <v>242</v>
      </c>
    </row>
    <row r="134" spans="1:7" x14ac:dyDescent="0.2">
      <c r="A134" t="s">
        <v>226</v>
      </c>
      <c r="C134" t="s">
        <v>22</v>
      </c>
      <c r="D134" t="s">
        <v>221</v>
      </c>
      <c r="E134" t="s">
        <v>241</v>
      </c>
      <c r="F134" t="s">
        <v>242</v>
      </c>
    </row>
    <row r="135" spans="1:7" x14ac:dyDescent="0.2">
      <c r="A135" t="s">
        <v>227</v>
      </c>
      <c r="C135" t="s">
        <v>22</v>
      </c>
      <c r="E135" t="s">
        <v>241</v>
      </c>
      <c r="F135" t="s">
        <v>242</v>
      </c>
      <c r="G135" t="s">
        <v>99</v>
      </c>
    </row>
  </sheetData>
  <autoFilter ref="A1:K135" xr:uid="{F06F7B35-78B8-7D48-8A60-A0596115B518}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AAD5-3DB7-6B4B-8776-088C106E938B}">
  <dimension ref="A1:N291"/>
  <sheetViews>
    <sheetView zoomScale="111" zoomScaleNormal="111" workbookViewId="0">
      <pane ySplit="1" topLeftCell="A2" activePane="bottomLeft" state="frozen"/>
      <selection pane="bottomLeft" activeCell="F7" sqref="F7"/>
    </sheetView>
  </sheetViews>
  <sheetFormatPr baseColWidth="10" defaultRowHeight="15" x14ac:dyDescent="0.2"/>
  <cols>
    <col min="6" max="6" width="17.33203125" customWidth="1"/>
  </cols>
  <sheetData>
    <row r="1" spans="1:14" x14ac:dyDescent="0.2">
      <c r="A1" t="s">
        <v>356</v>
      </c>
      <c r="B1" t="s">
        <v>484</v>
      </c>
      <c r="C1" t="s">
        <v>483</v>
      </c>
      <c r="D1" s="1" t="s">
        <v>230</v>
      </c>
      <c r="E1" s="5" t="s">
        <v>231</v>
      </c>
      <c r="F1" s="1" t="s">
        <v>232</v>
      </c>
      <c r="G1" s="1" t="s">
        <v>233</v>
      </c>
      <c r="H1" s="1" t="s">
        <v>234</v>
      </c>
      <c r="I1" s="1" t="s">
        <v>235</v>
      </c>
      <c r="J1" s="5" t="s">
        <v>236</v>
      </c>
      <c r="K1" s="5" t="s">
        <v>237</v>
      </c>
      <c r="L1" s="5" t="s">
        <v>238</v>
      </c>
      <c r="M1" s="5" t="s">
        <v>239</v>
      </c>
      <c r="N1" s="5" t="s">
        <v>240</v>
      </c>
    </row>
    <row r="2" spans="1:14" x14ac:dyDescent="0.2">
      <c r="A2" t="b">
        <f t="shared" ref="A2:A65" si="0">COUNTIF(D:D,D2)&lt;2</f>
        <v>0</v>
      </c>
      <c r="B2" t="b">
        <f t="shared" ref="B2:B65" si="1">COUNTIF(C:C,C2)&lt;2</f>
        <v>1</v>
      </c>
      <c r="C2" t="str">
        <f>D2&amp;"_"&amp;G2</f>
        <v>Mafb_immature</v>
      </c>
      <c r="D2" t="s">
        <v>196</v>
      </c>
      <c r="F2" t="s">
        <v>22</v>
      </c>
      <c r="G2" t="s">
        <v>19</v>
      </c>
      <c r="H2" t="s">
        <v>241</v>
      </c>
      <c r="I2" t="s">
        <v>242</v>
      </c>
      <c r="J2" t="s">
        <v>507</v>
      </c>
    </row>
    <row r="3" spans="1:14" x14ac:dyDescent="0.2">
      <c r="A3" t="b">
        <f t="shared" si="0"/>
        <v>1</v>
      </c>
      <c r="B3" t="b">
        <f t="shared" si="1"/>
        <v>1</v>
      </c>
      <c r="C3" t="str">
        <f t="shared" ref="C3:C66" si="2">D3&amp;"_"&amp;G3</f>
        <v>Npy_immature</v>
      </c>
      <c r="D3" t="s">
        <v>347</v>
      </c>
      <c r="F3" t="s">
        <v>22</v>
      </c>
      <c r="G3" t="s">
        <v>19</v>
      </c>
      <c r="H3" t="s">
        <v>241</v>
      </c>
      <c r="I3" t="s">
        <v>242</v>
      </c>
      <c r="J3" t="s">
        <v>618</v>
      </c>
    </row>
    <row r="4" spans="1:14" x14ac:dyDescent="0.2">
      <c r="A4" t="b">
        <f t="shared" si="0"/>
        <v>0</v>
      </c>
      <c r="B4" t="b">
        <f t="shared" si="1"/>
        <v>1</v>
      </c>
      <c r="C4" t="str">
        <f t="shared" si="2"/>
        <v>Rbp4_immature</v>
      </c>
      <c r="D4" t="s">
        <v>54</v>
      </c>
      <c r="F4" t="s">
        <v>22</v>
      </c>
      <c r="G4" t="s">
        <v>19</v>
      </c>
      <c r="H4" t="s">
        <v>241</v>
      </c>
      <c r="I4" t="s">
        <v>242</v>
      </c>
      <c r="J4" t="s">
        <v>436</v>
      </c>
    </row>
    <row r="5" spans="1:14" x14ac:dyDescent="0.2">
      <c r="A5" t="b">
        <f t="shared" si="0"/>
        <v>0</v>
      </c>
      <c r="B5" t="b">
        <f t="shared" si="1"/>
        <v>1</v>
      </c>
      <c r="C5" t="str">
        <f t="shared" si="2"/>
        <v>Cd81_immature</v>
      </c>
      <c r="D5" t="s">
        <v>197</v>
      </c>
      <c r="F5" t="s">
        <v>22</v>
      </c>
      <c r="G5" t="s">
        <v>19</v>
      </c>
      <c r="H5" t="s">
        <v>241</v>
      </c>
      <c r="I5" t="s">
        <v>242</v>
      </c>
      <c r="J5" s="3" t="s">
        <v>255</v>
      </c>
      <c r="N5" t="s">
        <v>355</v>
      </c>
    </row>
    <row r="6" spans="1:14" x14ac:dyDescent="0.2">
      <c r="A6" t="b">
        <f t="shared" si="0"/>
        <v>1</v>
      </c>
      <c r="B6" t="b">
        <f t="shared" si="1"/>
        <v>1</v>
      </c>
      <c r="C6" t="str">
        <f t="shared" si="2"/>
        <v>Syt4_mature</v>
      </c>
      <c r="D6" t="s">
        <v>192</v>
      </c>
      <c r="F6" t="s">
        <v>22</v>
      </c>
      <c r="G6" t="s">
        <v>11</v>
      </c>
      <c r="H6" t="s">
        <v>241</v>
      </c>
      <c r="I6" t="s">
        <v>242</v>
      </c>
      <c r="L6" s="3"/>
      <c r="M6" s="3" t="s">
        <v>379</v>
      </c>
    </row>
    <row r="7" spans="1:14" x14ac:dyDescent="0.2">
      <c r="A7" t="b">
        <f t="shared" si="0"/>
        <v>0</v>
      </c>
      <c r="B7" t="b">
        <f t="shared" si="1"/>
        <v>1</v>
      </c>
      <c r="C7" t="str">
        <f t="shared" si="2"/>
        <v>Ucn3_mature</v>
      </c>
      <c r="D7" t="s">
        <v>88</v>
      </c>
      <c r="F7" t="s">
        <v>22</v>
      </c>
      <c r="G7" t="s">
        <v>11</v>
      </c>
      <c r="H7" t="s">
        <v>241</v>
      </c>
      <c r="I7" t="s">
        <v>242</v>
      </c>
      <c r="J7" s="3" t="s">
        <v>536</v>
      </c>
      <c r="N7" t="s">
        <v>355</v>
      </c>
    </row>
    <row r="8" spans="1:14" x14ac:dyDescent="0.2">
      <c r="A8" t="b">
        <f t="shared" si="0"/>
        <v>0</v>
      </c>
      <c r="B8" t="b">
        <f t="shared" si="1"/>
        <v>1</v>
      </c>
      <c r="C8" t="str">
        <f t="shared" si="2"/>
        <v>Mafa_mature</v>
      </c>
      <c r="D8" t="s">
        <v>85</v>
      </c>
      <c r="F8" t="s">
        <v>22</v>
      </c>
      <c r="G8" t="s">
        <v>11</v>
      </c>
      <c r="H8" t="s">
        <v>241</v>
      </c>
      <c r="I8" t="s">
        <v>242</v>
      </c>
      <c r="J8" t="s">
        <v>543</v>
      </c>
      <c r="M8" t="s">
        <v>457</v>
      </c>
      <c r="N8" t="s">
        <v>355</v>
      </c>
    </row>
    <row r="9" spans="1:14" x14ac:dyDescent="0.2">
      <c r="A9" t="b">
        <f t="shared" si="0"/>
        <v>0</v>
      </c>
      <c r="B9" t="b">
        <f t="shared" si="1"/>
        <v>1</v>
      </c>
      <c r="C9" t="str">
        <f t="shared" si="2"/>
        <v>Slc2a2_mature</v>
      </c>
      <c r="D9" t="s">
        <v>92</v>
      </c>
      <c r="F9" t="s">
        <v>22</v>
      </c>
      <c r="G9" t="s">
        <v>11</v>
      </c>
      <c r="H9" t="s">
        <v>241</v>
      </c>
      <c r="I9" t="s">
        <v>242</v>
      </c>
      <c r="J9" t="s">
        <v>525</v>
      </c>
      <c r="M9" t="s">
        <v>377</v>
      </c>
      <c r="N9" t="s">
        <v>355</v>
      </c>
    </row>
    <row r="10" spans="1:14" x14ac:dyDescent="0.2">
      <c r="A10" t="b">
        <f t="shared" si="0"/>
        <v>1</v>
      </c>
      <c r="B10" t="b">
        <f t="shared" si="1"/>
        <v>1</v>
      </c>
      <c r="C10" t="str">
        <f t="shared" si="2"/>
        <v>Gck_mature</v>
      </c>
      <c r="D10" t="s">
        <v>28</v>
      </c>
      <c r="F10" t="s">
        <v>22</v>
      </c>
      <c r="G10" t="s">
        <v>11</v>
      </c>
      <c r="H10" t="s">
        <v>241</v>
      </c>
      <c r="I10" t="s">
        <v>242</v>
      </c>
      <c r="J10" t="s">
        <v>919</v>
      </c>
      <c r="M10" t="s">
        <v>377</v>
      </c>
      <c r="N10" t="s">
        <v>355</v>
      </c>
    </row>
    <row r="11" spans="1:14" x14ac:dyDescent="0.2">
      <c r="A11" t="b">
        <f t="shared" si="0"/>
        <v>1</v>
      </c>
      <c r="B11" t="b">
        <f t="shared" si="1"/>
        <v>1</v>
      </c>
      <c r="C11" t="str">
        <f t="shared" si="2"/>
        <v>Cdh1_NA</v>
      </c>
      <c r="D11" t="s">
        <v>346</v>
      </c>
      <c r="F11" t="s">
        <v>22</v>
      </c>
      <c r="G11" t="s">
        <v>348</v>
      </c>
      <c r="H11" t="s">
        <v>241</v>
      </c>
      <c r="I11" t="s">
        <v>242</v>
      </c>
      <c r="J11" t="s">
        <v>353</v>
      </c>
    </row>
    <row r="12" spans="1:14" x14ac:dyDescent="0.2">
      <c r="A12" t="b">
        <f t="shared" si="0"/>
        <v>1</v>
      </c>
      <c r="B12" t="b">
        <f t="shared" si="1"/>
        <v>1</v>
      </c>
      <c r="C12" t="str">
        <f t="shared" si="2"/>
        <v>St8sia1_NA</v>
      </c>
      <c r="D12" t="s">
        <v>349</v>
      </c>
      <c r="F12" t="s">
        <v>22</v>
      </c>
      <c r="G12" t="s">
        <v>348</v>
      </c>
      <c r="H12" t="s">
        <v>241</v>
      </c>
      <c r="I12" t="s">
        <v>242</v>
      </c>
      <c r="J12" t="s">
        <v>516</v>
      </c>
      <c r="M12" t="s">
        <v>517</v>
      </c>
    </row>
    <row r="13" spans="1:14" x14ac:dyDescent="0.2">
      <c r="A13" t="b">
        <f t="shared" si="0"/>
        <v>1</v>
      </c>
      <c r="B13" t="b">
        <f t="shared" si="1"/>
        <v>1</v>
      </c>
      <c r="C13" t="str">
        <f t="shared" si="2"/>
        <v>Cd9_NA</v>
      </c>
      <c r="D13" t="s">
        <v>350</v>
      </c>
      <c r="F13" t="s">
        <v>22</v>
      </c>
      <c r="G13" t="s">
        <v>348</v>
      </c>
      <c r="H13" t="s">
        <v>241</v>
      </c>
      <c r="I13" t="s">
        <v>242</v>
      </c>
      <c r="J13" t="s">
        <v>516</v>
      </c>
      <c r="M13" t="s">
        <v>517</v>
      </c>
    </row>
    <row r="14" spans="1:14" x14ac:dyDescent="0.2">
      <c r="A14" t="b">
        <f t="shared" si="0"/>
        <v>0</v>
      </c>
      <c r="B14" t="b">
        <f t="shared" si="1"/>
        <v>1</v>
      </c>
      <c r="C14" t="str">
        <f t="shared" si="2"/>
        <v>Pdx1_mature</v>
      </c>
      <c r="D14" t="s">
        <v>17</v>
      </c>
      <c r="F14" t="s">
        <v>22</v>
      </c>
      <c r="G14" t="s">
        <v>11</v>
      </c>
      <c r="H14" t="s">
        <v>241</v>
      </c>
      <c r="I14" t="s">
        <v>242</v>
      </c>
      <c r="J14" t="s">
        <v>545</v>
      </c>
      <c r="M14" t="s">
        <v>383</v>
      </c>
      <c r="N14" t="s">
        <v>355</v>
      </c>
    </row>
    <row r="15" spans="1:14" x14ac:dyDescent="0.2">
      <c r="A15" t="b">
        <f t="shared" si="0"/>
        <v>1</v>
      </c>
      <c r="B15" t="b">
        <f t="shared" si="1"/>
        <v>1</v>
      </c>
      <c r="C15" t="str">
        <f t="shared" si="2"/>
        <v>Dkk3_NA</v>
      </c>
      <c r="D15" t="s">
        <v>351</v>
      </c>
      <c r="F15" t="s">
        <v>22</v>
      </c>
      <c r="G15" t="s">
        <v>348</v>
      </c>
      <c r="H15" t="s">
        <v>241</v>
      </c>
      <c r="I15" t="s">
        <v>242</v>
      </c>
      <c r="J15" t="s">
        <v>353</v>
      </c>
    </row>
    <row r="16" spans="1:14" x14ac:dyDescent="0.2">
      <c r="A16" t="b">
        <f t="shared" si="0"/>
        <v>1</v>
      </c>
      <c r="B16" t="b">
        <f t="shared" si="1"/>
        <v>1</v>
      </c>
      <c r="C16" t="str">
        <f t="shared" si="2"/>
        <v>Slc18a2_NA</v>
      </c>
      <c r="D16" t="s">
        <v>352</v>
      </c>
      <c r="F16" t="s">
        <v>22</v>
      </c>
      <c r="G16" t="s">
        <v>348</v>
      </c>
      <c r="H16" t="s">
        <v>241</v>
      </c>
      <c r="I16" t="s">
        <v>242</v>
      </c>
      <c r="J16" t="s">
        <v>353</v>
      </c>
    </row>
    <row r="17" spans="1:14" x14ac:dyDescent="0.2">
      <c r="A17" t="b">
        <f t="shared" si="0"/>
        <v>1</v>
      </c>
      <c r="B17" t="b">
        <f t="shared" si="1"/>
        <v>1</v>
      </c>
      <c r="C17" t="str">
        <f t="shared" si="2"/>
        <v>Cfap126_NA</v>
      </c>
      <c r="D17" t="s">
        <v>194</v>
      </c>
      <c r="F17" t="s">
        <v>22</v>
      </c>
      <c r="G17" t="s">
        <v>348</v>
      </c>
      <c r="H17" t="s">
        <v>241</v>
      </c>
      <c r="I17" t="s">
        <v>242</v>
      </c>
      <c r="J17" t="s">
        <v>353</v>
      </c>
    </row>
    <row r="18" spans="1:14" x14ac:dyDescent="0.2">
      <c r="A18" t="b">
        <f t="shared" si="0"/>
        <v>1</v>
      </c>
      <c r="B18" t="b">
        <f t="shared" si="1"/>
        <v>1</v>
      </c>
      <c r="C18" t="str">
        <f t="shared" si="2"/>
        <v>Aldh1a3_dedifferentiatiated</v>
      </c>
      <c r="D18" t="s">
        <v>354</v>
      </c>
      <c r="F18" t="s">
        <v>22</v>
      </c>
      <c r="G18" t="s">
        <v>364</v>
      </c>
      <c r="H18" t="s">
        <v>241</v>
      </c>
      <c r="I18" t="s">
        <v>242</v>
      </c>
      <c r="J18" t="s">
        <v>533</v>
      </c>
      <c r="N18" t="s">
        <v>355</v>
      </c>
    </row>
    <row r="19" spans="1:14" x14ac:dyDescent="0.2">
      <c r="A19" t="b">
        <f t="shared" si="0"/>
        <v>0</v>
      </c>
      <c r="B19" t="b">
        <f t="shared" si="1"/>
        <v>1</v>
      </c>
      <c r="C19" t="str">
        <f t="shared" si="2"/>
        <v>Ins1_mature</v>
      </c>
      <c r="D19" t="s">
        <v>163</v>
      </c>
      <c r="F19" t="s">
        <v>22</v>
      </c>
      <c r="G19" t="s">
        <v>11</v>
      </c>
      <c r="H19" t="s">
        <v>241</v>
      </c>
      <c r="I19" t="s">
        <v>242</v>
      </c>
      <c r="J19" t="s">
        <v>542</v>
      </c>
      <c r="N19" t="s">
        <v>355</v>
      </c>
    </row>
    <row r="20" spans="1:14" x14ac:dyDescent="0.2">
      <c r="A20" t="b">
        <f t="shared" si="0"/>
        <v>1</v>
      </c>
      <c r="B20" t="b">
        <f t="shared" si="1"/>
        <v>1</v>
      </c>
      <c r="C20" t="str">
        <f t="shared" si="2"/>
        <v>Neurod1_mature</v>
      </c>
      <c r="D20" t="s">
        <v>53</v>
      </c>
      <c r="F20" t="s">
        <v>22</v>
      </c>
      <c r="G20" t="s">
        <v>11</v>
      </c>
      <c r="H20" t="s">
        <v>241</v>
      </c>
      <c r="I20" t="s">
        <v>242</v>
      </c>
      <c r="J20" t="s">
        <v>558</v>
      </c>
      <c r="M20" t="s">
        <v>383</v>
      </c>
      <c r="N20" t="s">
        <v>355</v>
      </c>
    </row>
    <row r="21" spans="1:14" x14ac:dyDescent="0.2">
      <c r="A21" t="b">
        <f t="shared" si="0"/>
        <v>1</v>
      </c>
      <c r="B21" t="b">
        <f t="shared" si="1"/>
        <v>1</v>
      </c>
      <c r="C21" t="str">
        <f t="shared" si="2"/>
        <v>Trpm5_mature</v>
      </c>
      <c r="D21" t="s">
        <v>357</v>
      </c>
      <c r="F21" t="s">
        <v>22</v>
      </c>
      <c r="G21" t="s">
        <v>11</v>
      </c>
      <c r="H21" t="s">
        <v>241</v>
      </c>
      <c r="I21" t="s">
        <v>242</v>
      </c>
      <c r="J21" t="s">
        <v>460</v>
      </c>
      <c r="M21" t="s">
        <v>377</v>
      </c>
      <c r="N21" t="s">
        <v>355</v>
      </c>
    </row>
    <row r="22" spans="1:14" x14ac:dyDescent="0.2">
      <c r="A22" t="b">
        <f t="shared" si="0"/>
        <v>0</v>
      </c>
      <c r="B22" t="b">
        <f t="shared" si="1"/>
        <v>1</v>
      </c>
      <c r="C22" t="str">
        <f t="shared" si="2"/>
        <v>Pcsk1_mature</v>
      </c>
      <c r="D22" t="s">
        <v>358</v>
      </c>
      <c r="F22" t="s">
        <v>22</v>
      </c>
      <c r="G22" t="s">
        <v>11</v>
      </c>
      <c r="H22" t="s">
        <v>241</v>
      </c>
      <c r="I22" t="s">
        <v>242</v>
      </c>
      <c r="J22" t="s">
        <v>519</v>
      </c>
      <c r="M22" t="s">
        <v>378</v>
      </c>
      <c r="N22" t="s">
        <v>355</v>
      </c>
    </row>
    <row r="23" spans="1:14" x14ac:dyDescent="0.2">
      <c r="A23" t="b">
        <f t="shared" si="0"/>
        <v>1</v>
      </c>
      <c r="B23" t="b">
        <f t="shared" si="1"/>
        <v>1</v>
      </c>
      <c r="C23" t="str">
        <f t="shared" si="2"/>
        <v>Gast_dedifferentiatiated</v>
      </c>
      <c r="D23" t="s">
        <v>359</v>
      </c>
      <c r="F23" t="s">
        <v>22</v>
      </c>
      <c r="G23" t="s">
        <v>364</v>
      </c>
      <c r="H23" t="s">
        <v>241</v>
      </c>
      <c r="I23" t="s">
        <v>242</v>
      </c>
      <c r="J23" t="s">
        <v>500</v>
      </c>
      <c r="N23" t="s">
        <v>355</v>
      </c>
    </row>
    <row r="24" spans="1:14" x14ac:dyDescent="0.2">
      <c r="A24" t="b">
        <f t="shared" si="0"/>
        <v>1</v>
      </c>
      <c r="B24" t="b">
        <f t="shared" si="1"/>
        <v>1</v>
      </c>
      <c r="C24" t="str">
        <f t="shared" si="2"/>
        <v>Gc_dedifferentiatiated</v>
      </c>
      <c r="D24" t="s">
        <v>360</v>
      </c>
      <c r="F24" t="s">
        <v>22</v>
      </c>
      <c r="G24" t="s">
        <v>364</v>
      </c>
      <c r="H24" t="s">
        <v>241</v>
      </c>
      <c r="I24" t="s">
        <v>242</v>
      </c>
      <c r="J24" t="s">
        <v>255</v>
      </c>
      <c r="N24" t="s">
        <v>355</v>
      </c>
    </row>
    <row r="25" spans="1:14" x14ac:dyDescent="0.2">
      <c r="A25" t="b">
        <f t="shared" si="0"/>
        <v>0</v>
      </c>
      <c r="B25" t="b">
        <f t="shared" si="1"/>
        <v>1</v>
      </c>
      <c r="C25" t="str">
        <f t="shared" si="2"/>
        <v>Cd81_dedifferentiatiated</v>
      </c>
      <c r="D25" t="s">
        <v>197</v>
      </c>
      <c r="F25" t="s">
        <v>22</v>
      </c>
      <c r="G25" t="s">
        <v>364</v>
      </c>
      <c r="H25" t="s">
        <v>241</v>
      </c>
      <c r="I25" t="s">
        <v>242</v>
      </c>
      <c r="J25" t="s">
        <v>255</v>
      </c>
      <c r="N25" t="s">
        <v>355</v>
      </c>
    </row>
    <row r="26" spans="1:14" x14ac:dyDescent="0.2">
      <c r="A26" t="b">
        <f t="shared" si="0"/>
        <v>0</v>
      </c>
      <c r="B26" t="b">
        <f t="shared" si="1"/>
        <v>1</v>
      </c>
      <c r="C26" t="str">
        <f t="shared" si="2"/>
        <v>Cltrn_dedifferentiatiated</v>
      </c>
      <c r="D26" t="s">
        <v>361</v>
      </c>
      <c r="F26" t="s">
        <v>22</v>
      </c>
      <c r="G26" t="s">
        <v>364</v>
      </c>
      <c r="H26" t="s">
        <v>241</v>
      </c>
      <c r="I26" t="s">
        <v>242</v>
      </c>
      <c r="J26" t="s">
        <v>255</v>
      </c>
      <c r="N26" t="s">
        <v>355</v>
      </c>
    </row>
    <row r="27" spans="1:14" x14ac:dyDescent="0.2">
      <c r="A27" t="b">
        <f t="shared" si="0"/>
        <v>0</v>
      </c>
      <c r="B27" t="b">
        <f t="shared" si="1"/>
        <v>1</v>
      </c>
      <c r="C27" t="str">
        <f t="shared" si="2"/>
        <v>Gpx3_dedifferentiatiated</v>
      </c>
      <c r="D27" t="s">
        <v>227</v>
      </c>
      <c r="F27" t="s">
        <v>22</v>
      </c>
      <c r="G27" t="s">
        <v>364</v>
      </c>
      <c r="H27" t="s">
        <v>241</v>
      </c>
      <c r="I27" t="s">
        <v>242</v>
      </c>
      <c r="J27" t="s">
        <v>255</v>
      </c>
      <c r="N27" t="s">
        <v>355</v>
      </c>
    </row>
    <row r="28" spans="1:14" x14ac:dyDescent="0.2">
      <c r="A28" t="b">
        <f t="shared" si="0"/>
        <v>1</v>
      </c>
      <c r="B28" t="b">
        <f t="shared" si="1"/>
        <v>1</v>
      </c>
      <c r="C28" t="str">
        <f t="shared" si="2"/>
        <v>Isl1_mature</v>
      </c>
      <c r="D28" t="s">
        <v>362</v>
      </c>
      <c r="F28" t="s">
        <v>22</v>
      </c>
      <c r="G28" t="s">
        <v>11</v>
      </c>
      <c r="H28" t="s">
        <v>241</v>
      </c>
      <c r="I28" t="s">
        <v>242</v>
      </c>
      <c r="J28" t="s">
        <v>459</v>
      </c>
      <c r="N28" t="s">
        <v>355</v>
      </c>
    </row>
    <row r="29" spans="1:14" x14ac:dyDescent="0.2">
      <c r="A29" t="b">
        <f t="shared" si="0"/>
        <v>1</v>
      </c>
      <c r="B29" t="b">
        <f t="shared" si="1"/>
        <v>1</v>
      </c>
      <c r="C29" t="str">
        <f t="shared" si="2"/>
        <v>Nkx2-2_mature</v>
      </c>
      <c r="D29" t="s">
        <v>136</v>
      </c>
      <c r="F29" t="s">
        <v>22</v>
      </c>
      <c r="G29" t="s">
        <v>11</v>
      </c>
      <c r="H29" t="s">
        <v>241</v>
      </c>
      <c r="I29" t="s">
        <v>242</v>
      </c>
      <c r="J29" t="s">
        <v>554</v>
      </c>
      <c r="N29" t="s">
        <v>355</v>
      </c>
    </row>
    <row r="30" spans="1:14" x14ac:dyDescent="0.2">
      <c r="A30" t="b">
        <f t="shared" si="0"/>
        <v>1</v>
      </c>
      <c r="B30" t="b">
        <f t="shared" si="1"/>
        <v>1</v>
      </c>
      <c r="C30" t="str">
        <f t="shared" si="2"/>
        <v>Pax6_mature</v>
      </c>
      <c r="D30" t="s">
        <v>81</v>
      </c>
      <c r="F30" t="s">
        <v>22</v>
      </c>
      <c r="G30" t="s">
        <v>11</v>
      </c>
      <c r="H30" t="s">
        <v>241</v>
      </c>
      <c r="I30" t="s">
        <v>242</v>
      </c>
      <c r="J30" t="s">
        <v>553</v>
      </c>
      <c r="N30" t="s">
        <v>355</v>
      </c>
    </row>
    <row r="31" spans="1:14" x14ac:dyDescent="0.2">
      <c r="A31" t="b">
        <f t="shared" si="0"/>
        <v>0</v>
      </c>
      <c r="B31" t="b">
        <f t="shared" si="1"/>
        <v>1</v>
      </c>
      <c r="C31" t="str">
        <f t="shared" si="2"/>
        <v>Foxo1_mature</v>
      </c>
      <c r="D31" t="s">
        <v>363</v>
      </c>
      <c r="F31" t="s">
        <v>22</v>
      </c>
      <c r="G31" t="s">
        <v>11</v>
      </c>
      <c r="H31" t="s">
        <v>241</v>
      </c>
      <c r="I31" t="s">
        <v>242</v>
      </c>
      <c r="J31" t="s">
        <v>537</v>
      </c>
      <c r="N31" t="s">
        <v>355</v>
      </c>
    </row>
    <row r="32" spans="1:14" x14ac:dyDescent="0.2">
      <c r="A32" t="b">
        <f t="shared" si="0"/>
        <v>0</v>
      </c>
      <c r="B32" t="b">
        <f t="shared" si="1"/>
        <v>1</v>
      </c>
      <c r="C32" t="str">
        <f t="shared" si="2"/>
        <v>Rbp4_dedifferentiatiated</v>
      </c>
      <c r="D32" t="s">
        <v>54</v>
      </c>
      <c r="F32" t="s">
        <v>22</v>
      </c>
      <c r="G32" t="s">
        <v>364</v>
      </c>
      <c r="H32" t="s">
        <v>241</v>
      </c>
      <c r="I32" t="s">
        <v>242</v>
      </c>
      <c r="J32" t="s">
        <v>459</v>
      </c>
      <c r="N32" t="s">
        <v>355</v>
      </c>
    </row>
    <row r="33" spans="1:14" x14ac:dyDescent="0.2">
      <c r="A33" t="b">
        <f t="shared" si="0"/>
        <v>1</v>
      </c>
      <c r="B33" t="b">
        <f t="shared" si="1"/>
        <v>1</v>
      </c>
      <c r="C33" t="str">
        <f t="shared" si="2"/>
        <v>Slc5a10_dedifferentiatiated</v>
      </c>
      <c r="D33" t="s">
        <v>96</v>
      </c>
      <c r="F33" t="s">
        <v>22</v>
      </c>
      <c r="G33" t="s">
        <v>364</v>
      </c>
      <c r="H33" t="s">
        <v>241</v>
      </c>
      <c r="I33" t="s">
        <v>242</v>
      </c>
      <c r="J33" t="s">
        <v>459</v>
      </c>
      <c r="N33" t="s">
        <v>355</v>
      </c>
    </row>
    <row r="34" spans="1:14" x14ac:dyDescent="0.2">
      <c r="A34" t="b">
        <f t="shared" si="0"/>
        <v>1</v>
      </c>
      <c r="B34" t="b">
        <f t="shared" si="1"/>
        <v>1</v>
      </c>
      <c r="C34" t="str">
        <f t="shared" si="2"/>
        <v>Cck_dedifferentiatiated</v>
      </c>
      <c r="D34" t="s">
        <v>365</v>
      </c>
      <c r="F34" t="s">
        <v>22</v>
      </c>
      <c r="G34" t="s">
        <v>364</v>
      </c>
      <c r="H34" t="s">
        <v>241</v>
      </c>
      <c r="I34" t="s">
        <v>242</v>
      </c>
      <c r="J34" t="s">
        <v>459</v>
      </c>
      <c r="N34" t="s">
        <v>355</v>
      </c>
    </row>
    <row r="35" spans="1:14" x14ac:dyDescent="0.2">
      <c r="A35" t="b">
        <f t="shared" si="0"/>
        <v>1</v>
      </c>
      <c r="B35" t="b">
        <f t="shared" si="1"/>
        <v>1</v>
      </c>
      <c r="C35" t="str">
        <f t="shared" si="2"/>
        <v>Cacna1a_NA</v>
      </c>
      <c r="D35" t="s">
        <v>366</v>
      </c>
      <c r="F35" t="s">
        <v>22</v>
      </c>
      <c r="G35" t="s">
        <v>348</v>
      </c>
      <c r="H35" t="s">
        <v>241</v>
      </c>
      <c r="I35" t="s">
        <v>242</v>
      </c>
      <c r="J35" t="s">
        <v>255</v>
      </c>
      <c r="M35" t="s">
        <v>377</v>
      </c>
      <c r="N35" t="s">
        <v>355</v>
      </c>
    </row>
    <row r="36" spans="1:14" x14ac:dyDescent="0.2">
      <c r="A36" t="b">
        <f t="shared" si="0"/>
        <v>1</v>
      </c>
      <c r="B36" t="b">
        <f t="shared" si="1"/>
        <v>1</v>
      </c>
      <c r="C36" t="str">
        <f t="shared" si="2"/>
        <v>Ffar1_NA</v>
      </c>
      <c r="D36" t="s">
        <v>367</v>
      </c>
      <c r="F36" t="s">
        <v>22</v>
      </c>
      <c r="G36" t="s">
        <v>348</v>
      </c>
      <c r="H36" t="s">
        <v>241</v>
      </c>
      <c r="I36" t="s">
        <v>242</v>
      </c>
      <c r="J36" t="s">
        <v>255</v>
      </c>
      <c r="M36" t="s">
        <v>377</v>
      </c>
      <c r="N36" t="s">
        <v>355</v>
      </c>
    </row>
    <row r="37" spans="1:14" x14ac:dyDescent="0.2">
      <c r="A37" t="b">
        <f t="shared" si="0"/>
        <v>1</v>
      </c>
      <c r="B37" t="b">
        <f t="shared" si="1"/>
        <v>1</v>
      </c>
      <c r="C37" t="str">
        <f t="shared" si="2"/>
        <v>Cpe_NA</v>
      </c>
      <c r="D37" t="s">
        <v>84</v>
      </c>
      <c r="F37" t="s">
        <v>22</v>
      </c>
      <c r="G37" t="s">
        <v>348</v>
      </c>
      <c r="H37" t="s">
        <v>241</v>
      </c>
      <c r="I37" t="s">
        <v>242</v>
      </c>
      <c r="J37" t="s">
        <v>459</v>
      </c>
      <c r="M37" t="s">
        <v>418</v>
      </c>
      <c r="N37" t="s">
        <v>355</v>
      </c>
    </row>
    <row r="38" spans="1:14" x14ac:dyDescent="0.2">
      <c r="A38" t="b">
        <f t="shared" si="0"/>
        <v>0</v>
      </c>
      <c r="B38" t="b">
        <f t="shared" si="1"/>
        <v>1</v>
      </c>
      <c r="C38" t="str">
        <f t="shared" si="2"/>
        <v>Chgb_dedifferentiatiated</v>
      </c>
      <c r="D38" t="s">
        <v>77</v>
      </c>
      <c r="F38" t="s">
        <v>22</v>
      </c>
      <c r="G38" t="s">
        <v>364</v>
      </c>
      <c r="H38" t="s">
        <v>241</v>
      </c>
      <c r="I38" t="s">
        <v>242</v>
      </c>
      <c r="J38" t="s">
        <v>99</v>
      </c>
      <c r="M38" t="s">
        <v>410</v>
      </c>
    </row>
    <row r="39" spans="1:14" x14ac:dyDescent="0.2">
      <c r="A39" t="b">
        <f t="shared" si="0"/>
        <v>1</v>
      </c>
      <c r="B39" t="b">
        <f t="shared" si="1"/>
        <v>1</v>
      </c>
      <c r="C39" t="str">
        <f t="shared" si="2"/>
        <v>Syt7_NA</v>
      </c>
      <c r="D39" t="s">
        <v>368</v>
      </c>
      <c r="F39" t="s">
        <v>22</v>
      </c>
      <c r="G39" t="s">
        <v>348</v>
      </c>
      <c r="H39" t="s">
        <v>241</v>
      </c>
      <c r="I39" t="s">
        <v>242</v>
      </c>
      <c r="J39" t="s">
        <v>255</v>
      </c>
      <c r="M39" t="s">
        <v>379</v>
      </c>
      <c r="N39" t="s">
        <v>355</v>
      </c>
    </row>
    <row r="40" spans="1:14" x14ac:dyDescent="0.2">
      <c r="A40" t="b">
        <f t="shared" si="0"/>
        <v>1</v>
      </c>
      <c r="B40" t="b">
        <f t="shared" si="1"/>
        <v>1</v>
      </c>
      <c r="C40" t="str">
        <f t="shared" si="2"/>
        <v>Snap25_NA</v>
      </c>
      <c r="D40" t="s">
        <v>369</v>
      </c>
      <c r="F40" t="s">
        <v>22</v>
      </c>
      <c r="G40" t="s">
        <v>348</v>
      </c>
      <c r="H40" t="s">
        <v>241</v>
      </c>
      <c r="I40" t="s">
        <v>242</v>
      </c>
      <c r="J40" t="s">
        <v>255</v>
      </c>
      <c r="M40" t="s">
        <v>379</v>
      </c>
      <c r="N40" t="s">
        <v>355</v>
      </c>
    </row>
    <row r="41" spans="1:14" x14ac:dyDescent="0.2">
      <c r="A41" t="b">
        <f t="shared" si="0"/>
        <v>1</v>
      </c>
      <c r="B41" t="b">
        <f t="shared" si="1"/>
        <v>1</v>
      </c>
      <c r="C41" t="str">
        <f t="shared" si="2"/>
        <v>Xbp1_mature</v>
      </c>
      <c r="D41" t="s">
        <v>225</v>
      </c>
      <c r="F41" t="s">
        <v>22</v>
      </c>
      <c r="G41" t="s">
        <v>11</v>
      </c>
      <c r="H41" t="s">
        <v>241</v>
      </c>
      <c r="I41" t="s">
        <v>242</v>
      </c>
      <c r="J41" t="s">
        <v>255</v>
      </c>
      <c r="M41" t="s">
        <v>381</v>
      </c>
      <c r="N41" t="s">
        <v>355</v>
      </c>
    </row>
    <row r="42" spans="1:14" x14ac:dyDescent="0.2">
      <c r="A42" t="b">
        <f t="shared" si="0"/>
        <v>1</v>
      </c>
      <c r="B42" t="b">
        <f t="shared" si="1"/>
        <v>1</v>
      </c>
      <c r="C42" t="str">
        <f t="shared" si="2"/>
        <v>Wfs1_NA</v>
      </c>
      <c r="D42" t="s">
        <v>370</v>
      </c>
      <c r="F42" t="s">
        <v>22</v>
      </c>
      <c r="G42" t="s">
        <v>348</v>
      </c>
      <c r="H42" t="s">
        <v>241</v>
      </c>
      <c r="I42" t="s">
        <v>242</v>
      </c>
      <c r="J42" t="s">
        <v>255</v>
      </c>
      <c r="M42" t="s">
        <v>381</v>
      </c>
      <c r="N42" t="s">
        <v>355</v>
      </c>
    </row>
    <row r="43" spans="1:14" x14ac:dyDescent="0.2">
      <c r="A43" t="b">
        <f t="shared" si="0"/>
        <v>1</v>
      </c>
      <c r="B43" t="b">
        <f t="shared" si="1"/>
        <v>1</v>
      </c>
      <c r="C43" t="str">
        <f t="shared" si="2"/>
        <v>Atf6_NA</v>
      </c>
      <c r="D43" t="s">
        <v>224</v>
      </c>
      <c r="F43" t="s">
        <v>22</v>
      </c>
      <c r="G43" t="s">
        <v>348</v>
      </c>
      <c r="H43" t="s">
        <v>241</v>
      </c>
      <c r="I43" t="s">
        <v>242</v>
      </c>
      <c r="J43" t="s">
        <v>255</v>
      </c>
      <c r="M43" t="s">
        <v>381</v>
      </c>
      <c r="N43" t="s">
        <v>355</v>
      </c>
    </row>
    <row r="44" spans="1:14" x14ac:dyDescent="0.2">
      <c r="A44" t="b">
        <f t="shared" si="0"/>
        <v>1</v>
      </c>
      <c r="B44" t="b">
        <f t="shared" si="1"/>
        <v>1</v>
      </c>
      <c r="C44" t="str">
        <f t="shared" si="2"/>
        <v>Eif2ak3_NA</v>
      </c>
      <c r="D44" t="s">
        <v>371</v>
      </c>
      <c r="F44" t="s">
        <v>22</v>
      </c>
      <c r="G44" t="s">
        <v>348</v>
      </c>
      <c r="H44" t="s">
        <v>241</v>
      </c>
      <c r="I44" t="s">
        <v>242</v>
      </c>
      <c r="J44" t="s">
        <v>255</v>
      </c>
      <c r="M44" t="s">
        <v>381</v>
      </c>
      <c r="N44" t="s">
        <v>355</v>
      </c>
    </row>
    <row r="45" spans="1:14" x14ac:dyDescent="0.2">
      <c r="A45" t="b">
        <f t="shared" si="0"/>
        <v>1</v>
      </c>
      <c r="B45" t="b">
        <f t="shared" si="1"/>
        <v>1</v>
      </c>
      <c r="C45" t="str">
        <f t="shared" si="2"/>
        <v>Sel1l_NA</v>
      </c>
      <c r="D45" t="s">
        <v>372</v>
      </c>
      <c r="F45" t="s">
        <v>22</v>
      </c>
      <c r="G45" t="s">
        <v>348</v>
      </c>
      <c r="H45" t="s">
        <v>241</v>
      </c>
      <c r="I45" t="s">
        <v>242</v>
      </c>
      <c r="J45" t="s">
        <v>255</v>
      </c>
      <c r="M45" t="s">
        <v>382</v>
      </c>
      <c r="N45" t="s">
        <v>355</v>
      </c>
    </row>
    <row r="46" spans="1:14" x14ac:dyDescent="0.2">
      <c r="A46" t="b">
        <f t="shared" si="0"/>
        <v>1</v>
      </c>
      <c r="B46" t="b">
        <f t="shared" si="1"/>
        <v>1</v>
      </c>
      <c r="C46" t="str">
        <f t="shared" si="2"/>
        <v>Syvn1_NA</v>
      </c>
      <c r="D46" t="s">
        <v>373</v>
      </c>
      <c r="F46" t="s">
        <v>22</v>
      </c>
      <c r="G46" t="s">
        <v>348</v>
      </c>
      <c r="H46" t="s">
        <v>241</v>
      </c>
      <c r="I46" t="s">
        <v>242</v>
      </c>
      <c r="J46" t="s">
        <v>255</v>
      </c>
      <c r="M46" t="s">
        <v>382</v>
      </c>
      <c r="N46" t="s">
        <v>355</v>
      </c>
    </row>
    <row r="47" spans="1:14" x14ac:dyDescent="0.2">
      <c r="A47" t="b">
        <f t="shared" si="0"/>
        <v>1</v>
      </c>
      <c r="B47" t="b">
        <f t="shared" si="1"/>
        <v>1</v>
      </c>
      <c r="C47" t="str">
        <f t="shared" si="2"/>
        <v>Dnajb2_mature</v>
      </c>
      <c r="D47" t="s">
        <v>606</v>
      </c>
      <c r="F47" t="s">
        <v>22</v>
      </c>
      <c r="G47" t="s">
        <v>11</v>
      </c>
      <c r="H47" t="s">
        <v>241</v>
      </c>
      <c r="I47" t="s">
        <v>242</v>
      </c>
      <c r="J47" t="s">
        <v>255</v>
      </c>
      <c r="M47" t="s">
        <v>382</v>
      </c>
      <c r="N47" t="s">
        <v>355</v>
      </c>
    </row>
    <row r="48" spans="1:14" x14ac:dyDescent="0.2">
      <c r="A48" t="b">
        <f t="shared" si="0"/>
        <v>1</v>
      </c>
      <c r="B48" t="b">
        <f t="shared" si="1"/>
        <v>1</v>
      </c>
      <c r="C48" t="str">
        <f t="shared" si="2"/>
        <v>Dnajb4_mature</v>
      </c>
      <c r="D48" t="s">
        <v>607</v>
      </c>
      <c r="F48" t="s">
        <v>22</v>
      </c>
      <c r="G48" t="s">
        <v>11</v>
      </c>
      <c r="H48" t="s">
        <v>241</v>
      </c>
      <c r="I48" t="s">
        <v>242</v>
      </c>
      <c r="J48" t="s">
        <v>255</v>
      </c>
      <c r="M48" t="s">
        <v>382</v>
      </c>
      <c r="N48" t="s">
        <v>355</v>
      </c>
    </row>
    <row r="49" spans="1:14" x14ac:dyDescent="0.2">
      <c r="A49" t="b">
        <f t="shared" si="0"/>
        <v>1</v>
      </c>
      <c r="B49" t="b">
        <f t="shared" si="1"/>
        <v>1</v>
      </c>
      <c r="C49" t="str">
        <f t="shared" si="2"/>
        <v>Erlin1_NA</v>
      </c>
      <c r="D49" t="s">
        <v>374</v>
      </c>
      <c r="F49" t="s">
        <v>22</v>
      </c>
      <c r="G49" t="s">
        <v>348</v>
      </c>
      <c r="H49" t="s">
        <v>241</v>
      </c>
      <c r="I49" t="s">
        <v>242</v>
      </c>
      <c r="J49" t="s">
        <v>255</v>
      </c>
      <c r="M49" t="s">
        <v>382</v>
      </c>
      <c r="N49" t="s">
        <v>355</v>
      </c>
    </row>
    <row r="50" spans="1:14" x14ac:dyDescent="0.2">
      <c r="A50" t="b">
        <f t="shared" si="0"/>
        <v>1</v>
      </c>
      <c r="B50" t="b">
        <f t="shared" si="1"/>
        <v>1</v>
      </c>
      <c r="C50" t="str">
        <f t="shared" si="2"/>
        <v>Herpud1_NA</v>
      </c>
      <c r="D50" t="s">
        <v>375</v>
      </c>
      <c r="F50" t="s">
        <v>22</v>
      </c>
      <c r="G50" t="s">
        <v>348</v>
      </c>
      <c r="H50" t="s">
        <v>241</v>
      </c>
      <c r="I50" t="s">
        <v>242</v>
      </c>
      <c r="J50" t="s">
        <v>255</v>
      </c>
      <c r="M50" t="s">
        <v>382</v>
      </c>
      <c r="N50" t="s">
        <v>355</v>
      </c>
    </row>
    <row r="51" spans="1:14" x14ac:dyDescent="0.2">
      <c r="A51" t="b">
        <f t="shared" si="0"/>
        <v>1</v>
      </c>
      <c r="B51" t="b">
        <f t="shared" si="1"/>
        <v>1</v>
      </c>
      <c r="C51" t="str">
        <f t="shared" si="2"/>
        <v>Os9_dedifferentiatiated</v>
      </c>
      <c r="D51" t="s">
        <v>376</v>
      </c>
      <c r="F51" t="s">
        <v>22</v>
      </c>
      <c r="G51" t="s">
        <v>364</v>
      </c>
      <c r="H51" t="s">
        <v>241</v>
      </c>
      <c r="I51" t="s">
        <v>242</v>
      </c>
      <c r="J51" t="s">
        <v>255</v>
      </c>
      <c r="M51" t="s">
        <v>382</v>
      </c>
      <c r="N51" t="s">
        <v>355</v>
      </c>
    </row>
    <row r="52" spans="1:14" x14ac:dyDescent="0.2">
      <c r="A52" t="b">
        <f t="shared" si="0"/>
        <v>1</v>
      </c>
      <c r="B52" t="b">
        <f t="shared" si="1"/>
        <v>1</v>
      </c>
      <c r="C52" t="str">
        <f t="shared" si="2"/>
        <v>Hspa5_extreme</v>
      </c>
      <c r="D52" t="s">
        <v>380</v>
      </c>
      <c r="F52" t="s">
        <v>22</v>
      </c>
      <c r="G52" t="s">
        <v>387</v>
      </c>
      <c r="H52" t="s">
        <v>241</v>
      </c>
      <c r="I52" t="s">
        <v>242</v>
      </c>
      <c r="J52" t="s">
        <v>255</v>
      </c>
      <c r="M52" t="s">
        <v>381</v>
      </c>
      <c r="N52" t="s">
        <v>355</v>
      </c>
    </row>
    <row r="53" spans="1:14" x14ac:dyDescent="0.2">
      <c r="A53" t="b">
        <f t="shared" si="0"/>
        <v>0</v>
      </c>
      <c r="B53" t="b">
        <f t="shared" si="1"/>
        <v>1</v>
      </c>
      <c r="C53" t="str">
        <f t="shared" si="2"/>
        <v>Nkx6-1_mature</v>
      </c>
      <c r="D53" t="s">
        <v>23</v>
      </c>
      <c r="F53" t="s">
        <v>22</v>
      </c>
      <c r="G53" t="s">
        <v>11</v>
      </c>
      <c r="H53" t="s">
        <v>241</v>
      </c>
      <c r="I53" t="s">
        <v>242</v>
      </c>
      <c r="J53" t="s">
        <v>544</v>
      </c>
      <c r="M53" t="s">
        <v>383</v>
      </c>
      <c r="N53" t="s">
        <v>355</v>
      </c>
    </row>
    <row r="54" spans="1:14" x14ac:dyDescent="0.2">
      <c r="A54" t="b">
        <f t="shared" si="0"/>
        <v>0</v>
      </c>
      <c r="B54" t="b">
        <f t="shared" si="1"/>
        <v>1</v>
      </c>
      <c r="C54" t="str">
        <f t="shared" si="2"/>
        <v>Pcsk2_mature</v>
      </c>
      <c r="D54" t="s">
        <v>384</v>
      </c>
      <c r="F54" t="s">
        <v>22</v>
      </c>
      <c r="G54" t="s">
        <v>11</v>
      </c>
      <c r="H54" t="s">
        <v>241</v>
      </c>
      <c r="I54" t="s">
        <v>242</v>
      </c>
      <c r="J54" t="s">
        <v>519</v>
      </c>
      <c r="N54" t="s">
        <v>355</v>
      </c>
    </row>
    <row r="55" spans="1:14" x14ac:dyDescent="0.2">
      <c r="A55" t="b">
        <f t="shared" si="0"/>
        <v>0</v>
      </c>
      <c r="B55" t="b">
        <f t="shared" si="1"/>
        <v>1</v>
      </c>
      <c r="C55" t="str">
        <f t="shared" si="2"/>
        <v>Cltrn_immature</v>
      </c>
      <c r="D55" t="s">
        <v>361</v>
      </c>
      <c r="F55" t="s">
        <v>22</v>
      </c>
      <c r="G55" t="s">
        <v>19</v>
      </c>
      <c r="H55" t="s">
        <v>241</v>
      </c>
      <c r="I55" t="s">
        <v>242</v>
      </c>
      <c r="J55" t="s">
        <v>435</v>
      </c>
      <c r="N55" t="s">
        <v>355</v>
      </c>
    </row>
    <row r="56" spans="1:14" x14ac:dyDescent="0.2">
      <c r="A56" t="b">
        <f t="shared" si="0"/>
        <v>0</v>
      </c>
      <c r="B56" t="b">
        <f t="shared" si="1"/>
        <v>1</v>
      </c>
      <c r="C56" t="str">
        <f t="shared" si="2"/>
        <v>Gpx3_immature</v>
      </c>
      <c r="D56" t="s">
        <v>227</v>
      </c>
      <c r="F56" t="s">
        <v>22</v>
      </c>
      <c r="G56" t="s">
        <v>19</v>
      </c>
      <c r="H56" t="s">
        <v>241</v>
      </c>
      <c r="I56" t="s">
        <v>242</v>
      </c>
      <c r="J56" t="s">
        <v>437</v>
      </c>
      <c r="N56" t="s">
        <v>355</v>
      </c>
    </row>
    <row r="57" spans="1:14" x14ac:dyDescent="0.2">
      <c r="A57" t="b">
        <f t="shared" si="0"/>
        <v>1</v>
      </c>
      <c r="B57" t="b">
        <f t="shared" si="1"/>
        <v>1</v>
      </c>
      <c r="C57" t="str">
        <f t="shared" si="2"/>
        <v>Adra2a_NA</v>
      </c>
      <c r="D57" t="s">
        <v>385</v>
      </c>
      <c r="F57" t="s">
        <v>22</v>
      </c>
      <c r="G57" t="s">
        <v>348</v>
      </c>
      <c r="H57" t="s">
        <v>241</v>
      </c>
      <c r="I57" t="s">
        <v>242</v>
      </c>
      <c r="J57" t="s">
        <v>255</v>
      </c>
      <c r="M57" t="s">
        <v>388</v>
      </c>
      <c r="N57" t="s">
        <v>355</v>
      </c>
    </row>
    <row r="58" spans="1:14" x14ac:dyDescent="0.2">
      <c r="A58" t="b">
        <f t="shared" si="0"/>
        <v>0</v>
      </c>
      <c r="B58" t="b">
        <f t="shared" si="1"/>
        <v>1</v>
      </c>
      <c r="C58" t="str">
        <f t="shared" si="2"/>
        <v>Cldn4_NA</v>
      </c>
      <c r="D58" t="s">
        <v>386</v>
      </c>
      <c r="F58" t="s">
        <v>22</v>
      </c>
      <c r="G58" t="s">
        <v>348</v>
      </c>
      <c r="H58" t="s">
        <v>241</v>
      </c>
      <c r="I58" t="s">
        <v>242</v>
      </c>
      <c r="J58" t="s">
        <v>255</v>
      </c>
      <c r="M58" t="s">
        <v>378</v>
      </c>
      <c r="N58" t="s">
        <v>355</v>
      </c>
    </row>
    <row r="59" spans="1:14" x14ac:dyDescent="0.2">
      <c r="A59" t="b">
        <f t="shared" si="0"/>
        <v>0</v>
      </c>
      <c r="B59" t="b">
        <f t="shared" si="1"/>
        <v>1</v>
      </c>
      <c r="C59" t="str">
        <f t="shared" si="2"/>
        <v>Chga_extreme</v>
      </c>
      <c r="D59" t="s">
        <v>80</v>
      </c>
      <c r="F59" t="s">
        <v>22</v>
      </c>
      <c r="G59" t="s">
        <v>387</v>
      </c>
      <c r="H59" t="s">
        <v>241</v>
      </c>
      <c r="I59" t="s">
        <v>242</v>
      </c>
      <c r="J59" t="s">
        <v>392</v>
      </c>
      <c r="M59" t="s">
        <v>379</v>
      </c>
      <c r="N59" t="s">
        <v>355</v>
      </c>
    </row>
    <row r="60" spans="1:14" x14ac:dyDescent="0.2">
      <c r="A60" t="b">
        <f t="shared" si="0"/>
        <v>0</v>
      </c>
      <c r="B60" t="b">
        <f t="shared" si="1"/>
        <v>1</v>
      </c>
      <c r="C60" t="str">
        <f t="shared" si="2"/>
        <v>Ins2_extreme</v>
      </c>
      <c r="D60" t="s">
        <v>164</v>
      </c>
      <c r="F60" t="s">
        <v>22</v>
      </c>
      <c r="G60" t="s">
        <v>387</v>
      </c>
      <c r="H60" t="s">
        <v>241</v>
      </c>
      <c r="I60" t="s">
        <v>242</v>
      </c>
      <c r="J60" t="s">
        <v>255</v>
      </c>
      <c r="N60" t="s">
        <v>355</v>
      </c>
    </row>
    <row r="61" spans="1:14" x14ac:dyDescent="0.2">
      <c r="A61" t="b">
        <f t="shared" si="0"/>
        <v>0</v>
      </c>
      <c r="B61" t="b">
        <f t="shared" si="1"/>
        <v>1</v>
      </c>
      <c r="C61" t="str">
        <f t="shared" si="2"/>
        <v>Pcsk1_extreme</v>
      </c>
      <c r="D61" t="s">
        <v>358</v>
      </c>
      <c r="F61" t="s">
        <v>22</v>
      </c>
      <c r="G61" t="s">
        <v>387</v>
      </c>
      <c r="H61" t="s">
        <v>241</v>
      </c>
      <c r="I61" t="s">
        <v>242</v>
      </c>
      <c r="J61" t="s">
        <v>255</v>
      </c>
      <c r="M61" t="s">
        <v>378</v>
      </c>
      <c r="N61" t="s">
        <v>355</v>
      </c>
    </row>
    <row r="62" spans="1:14" x14ac:dyDescent="0.2">
      <c r="A62" t="b">
        <f t="shared" si="0"/>
        <v>0</v>
      </c>
      <c r="B62" t="b">
        <f t="shared" si="1"/>
        <v>1</v>
      </c>
      <c r="C62" t="str">
        <f t="shared" si="2"/>
        <v>Pcsk2_extreme</v>
      </c>
      <c r="D62" t="s">
        <v>384</v>
      </c>
      <c r="F62" t="s">
        <v>22</v>
      </c>
      <c r="G62" t="s">
        <v>387</v>
      </c>
      <c r="H62" t="s">
        <v>241</v>
      </c>
      <c r="I62" t="s">
        <v>242</v>
      </c>
      <c r="J62" t="s">
        <v>392</v>
      </c>
      <c r="M62" t="s">
        <v>378</v>
      </c>
      <c r="N62" t="s">
        <v>355</v>
      </c>
    </row>
    <row r="63" spans="1:14" x14ac:dyDescent="0.2">
      <c r="A63" t="b">
        <f t="shared" si="0"/>
        <v>0</v>
      </c>
      <c r="B63" t="b">
        <f t="shared" si="1"/>
        <v>1</v>
      </c>
      <c r="C63" t="str">
        <f t="shared" si="2"/>
        <v>Chgb_extreme</v>
      </c>
      <c r="D63" t="s">
        <v>77</v>
      </c>
      <c r="F63" t="s">
        <v>22</v>
      </c>
      <c r="G63" t="s">
        <v>387</v>
      </c>
      <c r="H63" t="s">
        <v>241</v>
      </c>
      <c r="I63" t="s">
        <v>242</v>
      </c>
      <c r="J63" t="s">
        <v>255</v>
      </c>
      <c r="M63" t="s">
        <v>410</v>
      </c>
      <c r="N63" t="s">
        <v>355</v>
      </c>
    </row>
    <row r="64" spans="1:14" x14ac:dyDescent="0.2">
      <c r="A64" t="b">
        <f t="shared" si="0"/>
        <v>0</v>
      </c>
      <c r="B64" t="b">
        <f t="shared" si="1"/>
        <v>1</v>
      </c>
      <c r="C64" t="str">
        <f t="shared" si="2"/>
        <v>Abcc8_extreme</v>
      </c>
      <c r="D64" t="s">
        <v>389</v>
      </c>
      <c r="F64" t="s">
        <v>22</v>
      </c>
      <c r="G64" t="s">
        <v>387</v>
      </c>
      <c r="H64" t="s">
        <v>241</v>
      </c>
      <c r="I64" t="s">
        <v>242</v>
      </c>
      <c r="J64" t="s">
        <v>392</v>
      </c>
      <c r="N64" t="s">
        <v>355</v>
      </c>
    </row>
    <row r="65" spans="1:14" x14ac:dyDescent="0.2">
      <c r="A65" t="b">
        <f t="shared" si="0"/>
        <v>0</v>
      </c>
      <c r="B65" t="b">
        <f t="shared" si="1"/>
        <v>1</v>
      </c>
      <c r="C65" t="str">
        <f t="shared" si="2"/>
        <v>Kcnj11_extreme</v>
      </c>
      <c r="D65" t="s">
        <v>390</v>
      </c>
      <c r="F65" t="s">
        <v>22</v>
      </c>
      <c r="G65" t="s">
        <v>387</v>
      </c>
      <c r="H65" t="s">
        <v>241</v>
      </c>
      <c r="I65" t="s">
        <v>242</v>
      </c>
      <c r="J65" t="s">
        <v>392</v>
      </c>
      <c r="N65" t="s">
        <v>355</v>
      </c>
    </row>
    <row r="66" spans="1:14" x14ac:dyDescent="0.2">
      <c r="A66" t="b">
        <f t="shared" ref="A66:A129" si="3">COUNTIF(D:D,D66)&lt;2</f>
        <v>0</v>
      </c>
      <c r="B66" t="b">
        <f t="shared" ref="B66:B129" si="4">COUNTIF(C:C,C66)&lt;2</f>
        <v>1</v>
      </c>
      <c r="C66" t="str">
        <f t="shared" si="2"/>
        <v>Pdx1_extreme</v>
      </c>
      <c r="D66" t="s">
        <v>17</v>
      </c>
      <c r="F66" t="s">
        <v>22</v>
      </c>
      <c r="G66" t="s">
        <v>387</v>
      </c>
      <c r="H66" t="s">
        <v>241</v>
      </c>
      <c r="I66" t="s">
        <v>242</v>
      </c>
      <c r="J66" t="s">
        <v>391</v>
      </c>
      <c r="M66" t="s">
        <v>394</v>
      </c>
    </row>
    <row r="67" spans="1:14" x14ac:dyDescent="0.2">
      <c r="A67" t="b">
        <f t="shared" si="3"/>
        <v>0</v>
      </c>
      <c r="B67" t="b">
        <f t="shared" si="4"/>
        <v>1</v>
      </c>
      <c r="C67" t="str">
        <f t="shared" ref="C67:C125" si="5">D67&amp;"_"&amp;G67</f>
        <v>Ucn3_extreme</v>
      </c>
      <c r="D67" t="s">
        <v>88</v>
      </c>
      <c r="F67" t="s">
        <v>22</v>
      </c>
      <c r="G67" t="s">
        <v>387</v>
      </c>
      <c r="H67" t="s">
        <v>241</v>
      </c>
      <c r="I67" t="s">
        <v>242</v>
      </c>
      <c r="J67" t="s">
        <v>391</v>
      </c>
      <c r="M67" t="s">
        <v>394</v>
      </c>
    </row>
    <row r="68" spans="1:14" x14ac:dyDescent="0.2">
      <c r="A68" t="b">
        <f t="shared" si="3"/>
        <v>0</v>
      </c>
      <c r="B68" t="b">
        <f t="shared" si="4"/>
        <v>1</v>
      </c>
      <c r="C68" t="str">
        <f t="shared" si="5"/>
        <v>Slc2a2_extreme</v>
      </c>
      <c r="D68" t="s">
        <v>92</v>
      </c>
      <c r="F68" t="s">
        <v>22</v>
      </c>
      <c r="G68" t="s">
        <v>387</v>
      </c>
      <c r="H68" t="s">
        <v>241</v>
      </c>
      <c r="I68" t="s">
        <v>242</v>
      </c>
      <c r="J68" t="s">
        <v>391</v>
      </c>
      <c r="M68" t="s">
        <v>394</v>
      </c>
    </row>
    <row r="69" spans="1:14" x14ac:dyDescent="0.2">
      <c r="A69" t="b">
        <f t="shared" si="3"/>
        <v>1</v>
      </c>
      <c r="B69" t="b">
        <f t="shared" si="4"/>
        <v>1</v>
      </c>
      <c r="C69" t="str">
        <f t="shared" si="5"/>
        <v>Acly_extreme</v>
      </c>
      <c r="D69" t="s">
        <v>393</v>
      </c>
      <c r="F69" t="s">
        <v>22</v>
      </c>
      <c r="G69" t="s">
        <v>387</v>
      </c>
      <c r="H69" t="s">
        <v>241</v>
      </c>
      <c r="I69" t="s">
        <v>242</v>
      </c>
      <c r="J69" t="s">
        <v>391</v>
      </c>
      <c r="M69" t="s">
        <v>394</v>
      </c>
    </row>
    <row r="70" spans="1:14" x14ac:dyDescent="0.2">
      <c r="A70" t="b">
        <f t="shared" si="3"/>
        <v>0</v>
      </c>
      <c r="B70" t="b">
        <f t="shared" si="4"/>
        <v>1</v>
      </c>
      <c r="C70" t="str">
        <f t="shared" si="5"/>
        <v>Ins1_extreme</v>
      </c>
      <c r="D70" t="s">
        <v>163</v>
      </c>
      <c r="F70" t="s">
        <v>22</v>
      </c>
      <c r="G70" t="s">
        <v>387</v>
      </c>
      <c r="H70" t="s">
        <v>241</v>
      </c>
      <c r="I70" t="s">
        <v>242</v>
      </c>
      <c r="J70" t="s">
        <v>391</v>
      </c>
    </row>
    <row r="71" spans="1:14" x14ac:dyDescent="0.2">
      <c r="A71" t="b">
        <f t="shared" si="3"/>
        <v>0</v>
      </c>
      <c r="B71" t="b">
        <f t="shared" si="4"/>
        <v>1</v>
      </c>
      <c r="C71" t="str">
        <f t="shared" si="5"/>
        <v>Iapp_extreme</v>
      </c>
      <c r="D71" t="s">
        <v>395</v>
      </c>
      <c r="F71" t="s">
        <v>22</v>
      </c>
      <c r="G71" t="s">
        <v>387</v>
      </c>
      <c r="H71" t="s">
        <v>241</v>
      </c>
      <c r="I71" t="s">
        <v>242</v>
      </c>
      <c r="J71" t="s">
        <v>391</v>
      </c>
    </row>
    <row r="72" spans="1:14" x14ac:dyDescent="0.2">
      <c r="A72" t="b">
        <f t="shared" si="3"/>
        <v>1</v>
      </c>
      <c r="B72" t="b">
        <f t="shared" si="4"/>
        <v>1</v>
      </c>
      <c r="C72" t="str">
        <f t="shared" si="5"/>
        <v>Meg3_extreme</v>
      </c>
      <c r="D72" t="s">
        <v>396</v>
      </c>
      <c r="F72" t="s">
        <v>22</v>
      </c>
      <c r="G72" t="s">
        <v>387</v>
      </c>
      <c r="H72" t="s">
        <v>241</v>
      </c>
      <c r="I72" t="s">
        <v>242</v>
      </c>
      <c r="J72" t="s">
        <v>255</v>
      </c>
      <c r="N72" t="s">
        <v>355</v>
      </c>
    </row>
    <row r="73" spans="1:14" x14ac:dyDescent="0.2">
      <c r="A73" t="b">
        <f t="shared" si="3"/>
        <v>1</v>
      </c>
      <c r="B73" t="b">
        <f t="shared" si="4"/>
        <v>1</v>
      </c>
      <c r="C73" t="str">
        <f t="shared" si="5"/>
        <v>Snhg11_extreme</v>
      </c>
      <c r="D73" t="s">
        <v>397</v>
      </c>
      <c r="F73" t="s">
        <v>22</v>
      </c>
      <c r="G73" t="s">
        <v>387</v>
      </c>
      <c r="H73" t="s">
        <v>241</v>
      </c>
      <c r="I73" t="s">
        <v>242</v>
      </c>
      <c r="J73" t="s">
        <v>255</v>
      </c>
      <c r="N73" t="s">
        <v>355</v>
      </c>
    </row>
    <row r="74" spans="1:14" x14ac:dyDescent="0.2">
      <c r="A74" t="b">
        <f t="shared" si="3"/>
        <v>1</v>
      </c>
      <c r="B74" t="b">
        <f t="shared" si="4"/>
        <v>1</v>
      </c>
      <c r="C74" t="str">
        <f t="shared" si="5"/>
        <v>Mt1_NA</v>
      </c>
      <c r="D74" t="s">
        <v>398</v>
      </c>
      <c r="F74" t="s">
        <v>22</v>
      </c>
      <c r="G74" t="s">
        <v>348</v>
      </c>
      <c r="H74" t="s">
        <v>241</v>
      </c>
      <c r="I74" t="s">
        <v>242</v>
      </c>
      <c r="J74" t="s">
        <v>255</v>
      </c>
      <c r="N74" t="s">
        <v>355</v>
      </c>
    </row>
    <row r="75" spans="1:14" x14ac:dyDescent="0.2">
      <c r="A75" t="b">
        <f t="shared" si="3"/>
        <v>1</v>
      </c>
      <c r="B75" t="b">
        <f t="shared" si="4"/>
        <v>1</v>
      </c>
      <c r="C75" t="str">
        <f t="shared" si="5"/>
        <v>Gpx1_NA</v>
      </c>
      <c r="D75" t="s">
        <v>399</v>
      </c>
      <c r="F75" t="s">
        <v>22</v>
      </c>
      <c r="G75" t="s">
        <v>348</v>
      </c>
      <c r="H75" t="s">
        <v>241</v>
      </c>
      <c r="I75" t="s">
        <v>242</v>
      </c>
      <c r="J75" t="s">
        <v>255</v>
      </c>
      <c r="N75" t="s">
        <v>355</v>
      </c>
    </row>
    <row r="76" spans="1:14" x14ac:dyDescent="0.2">
      <c r="A76" t="b">
        <f t="shared" si="3"/>
        <v>1</v>
      </c>
      <c r="B76" t="b">
        <f t="shared" si="4"/>
        <v>1</v>
      </c>
      <c r="C76" t="str">
        <f t="shared" si="5"/>
        <v>Top2a_proliferative</v>
      </c>
      <c r="D76" t="s">
        <v>400</v>
      </c>
      <c r="F76" t="s">
        <v>22</v>
      </c>
      <c r="G76" t="s">
        <v>403</v>
      </c>
      <c r="H76" t="s">
        <v>241</v>
      </c>
      <c r="I76" t="s">
        <v>242</v>
      </c>
      <c r="J76" t="s">
        <v>255</v>
      </c>
      <c r="N76" t="s">
        <v>355</v>
      </c>
    </row>
    <row r="77" spans="1:14" x14ac:dyDescent="0.2">
      <c r="A77" t="b">
        <f t="shared" si="3"/>
        <v>1</v>
      </c>
      <c r="B77" t="b">
        <f t="shared" si="4"/>
        <v>1</v>
      </c>
      <c r="C77" t="str">
        <f t="shared" si="5"/>
        <v>Mki67_proliferative</v>
      </c>
      <c r="D77" t="s">
        <v>401</v>
      </c>
      <c r="F77" t="s">
        <v>22</v>
      </c>
      <c r="G77" t="s">
        <v>403</v>
      </c>
      <c r="H77" t="s">
        <v>241</v>
      </c>
      <c r="I77" t="s">
        <v>242</v>
      </c>
      <c r="J77" t="s">
        <v>459</v>
      </c>
      <c r="N77" t="s">
        <v>355</v>
      </c>
    </row>
    <row r="78" spans="1:14" x14ac:dyDescent="0.2">
      <c r="A78" t="b">
        <f t="shared" si="3"/>
        <v>1</v>
      </c>
      <c r="B78" t="b">
        <f t="shared" si="4"/>
        <v>1</v>
      </c>
      <c r="C78" t="str">
        <f t="shared" si="5"/>
        <v>Cdk1_proliferative</v>
      </c>
      <c r="D78" t="s">
        <v>402</v>
      </c>
      <c r="F78" t="s">
        <v>22</v>
      </c>
      <c r="G78" t="s">
        <v>403</v>
      </c>
      <c r="H78" t="s">
        <v>241</v>
      </c>
      <c r="I78" t="s">
        <v>242</v>
      </c>
      <c r="J78" t="s">
        <v>458</v>
      </c>
      <c r="N78" t="s">
        <v>355</v>
      </c>
    </row>
    <row r="79" spans="1:14" x14ac:dyDescent="0.2">
      <c r="A79" t="b">
        <f t="shared" si="3"/>
        <v>1</v>
      </c>
      <c r="B79" t="b">
        <f t="shared" si="4"/>
        <v>1</v>
      </c>
      <c r="C79" t="str">
        <f t="shared" si="5"/>
        <v>Ccnd2_NA</v>
      </c>
      <c r="D79" t="s">
        <v>404</v>
      </c>
      <c r="F79" t="s">
        <v>22</v>
      </c>
      <c r="G79" t="s">
        <v>348</v>
      </c>
      <c r="H79" t="s">
        <v>241</v>
      </c>
      <c r="I79" t="s">
        <v>242</v>
      </c>
      <c r="J79" t="s">
        <v>255</v>
      </c>
      <c r="N79" t="s">
        <v>355</v>
      </c>
    </row>
    <row r="80" spans="1:14" x14ac:dyDescent="0.2">
      <c r="A80" t="b">
        <f t="shared" si="3"/>
        <v>1</v>
      </c>
      <c r="B80" t="b">
        <f t="shared" si="4"/>
        <v>1</v>
      </c>
      <c r="C80" t="str">
        <f t="shared" si="5"/>
        <v>Sox4_NA</v>
      </c>
      <c r="D80" t="s">
        <v>405</v>
      </c>
      <c r="F80" t="s">
        <v>22</v>
      </c>
      <c r="G80" t="s">
        <v>348</v>
      </c>
      <c r="H80" t="s">
        <v>241</v>
      </c>
      <c r="I80" t="s">
        <v>242</v>
      </c>
      <c r="J80" t="s">
        <v>255</v>
      </c>
      <c r="N80" t="s">
        <v>355</v>
      </c>
    </row>
    <row r="81" spans="1:14" x14ac:dyDescent="0.2">
      <c r="A81" t="b">
        <f t="shared" si="3"/>
        <v>0</v>
      </c>
      <c r="B81" t="b">
        <f t="shared" si="4"/>
        <v>1</v>
      </c>
      <c r="C81" t="str">
        <f t="shared" si="5"/>
        <v>Cdkn1a_proliferative</v>
      </c>
      <c r="D81" t="s">
        <v>212</v>
      </c>
      <c r="F81" t="s">
        <v>22</v>
      </c>
      <c r="G81" t="s">
        <v>403</v>
      </c>
      <c r="H81" t="s">
        <v>241</v>
      </c>
      <c r="I81" t="s">
        <v>242</v>
      </c>
      <c r="J81" t="s">
        <v>255</v>
      </c>
      <c r="N81" t="s">
        <v>355</v>
      </c>
    </row>
    <row r="82" spans="1:14" x14ac:dyDescent="0.2">
      <c r="A82" t="b">
        <f t="shared" si="3"/>
        <v>1</v>
      </c>
      <c r="B82" t="b">
        <f t="shared" si="4"/>
        <v>1</v>
      </c>
      <c r="C82" t="str">
        <f t="shared" si="5"/>
        <v>Sftpd_NA</v>
      </c>
      <c r="D82" t="s">
        <v>406</v>
      </c>
      <c r="F82" t="s">
        <v>22</v>
      </c>
      <c r="G82" t="s">
        <v>348</v>
      </c>
      <c r="H82" t="s">
        <v>241</v>
      </c>
      <c r="I82" t="s">
        <v>242</v>
      </c>
      <c r="J82" t="s">
        <v>255</v>
      </c>
      <c r="M82" t="s">
        <v>408</v>
      </c>
      <c r="N82" t="s">
        <v>355</v>
      </c>
    </row>
    <row r="83" spans="1:14" x14ac:dyDescent="0.2">
      <c r="A83" t="b">
        <f t="shared" si="3"/>
        <v>1</v>
      </c>
      <c r="B83" t="b">
        <f t="shared" si="4"/>
        <v>1</v>
      </c>
      <c r="C83" t="str">
        <f t="shared" si="5"/>
        <v>Car8_NA</v>
      </c>
      <c r="D83" t="s">
        <v>407</v>
      </c>
      <c r="F83" t="s">
        <v>22</v>
      </c>
      <c r="G83" t="s">
        <v>348</v>
      </c>
      <c r="H83" t="s">
        <v>241</v>
      </c>
      <c r="I83" t="s">
        <v>242</v>
      </c>
      <c r="J83" t="s">
        <v>255</v>
      </c>
      <c r="M83" t="s">
        <v>408</v>
      </c>
      <c r="N83" t="s">
        <v>355</v>
      </c>
    </row>
    <row r="84" spans="1:14" x14ac:dyDescent="0.2">
      <c r="A84" t="b">
        <f t="shared" si="3"/>
        <v>1</v>
      </c>
      <c r="B84" t="b">
        <f t="shared" si="4"/>
        <v>1</v>
      </c>
      <c r="C84" t="str">
        <f t="shared" si="5"/>
        <v>Tnfrsf11b_NA</v>
      </c>
      <c r="D84" t="s">
        <v>409</v>
      </c>
      <c r="F84" t="s">
        <v>22</v>
      </c>
      <c r="G84" t="s">
        <v>348</v>
      </c>
      <c r="H84" t="s">
        <v>241</v>
      </c>
      <c r="I84" t="s">
        <v>242</v>
      </c>
      <c r="J84" t="s">
        <v>255</v>
      </c>
      <c r="M84" t="s">
        <v>408</v>
      </c>
      <c r="N84" t="s">
        <v>355</v>
      </c>
    </row>
    <row r="85" spans="1:14" x14ac:dyDescent="0.2">
      <c r="A85" t="b">
        <f t="shared" si="3"/>
        <v>1</v>
      </c>
      <c r="B85" t="b">
        <f t="shared" si="4"/>
        <v>1</v>
      </c>
      <c r="C85" t="str">
        <f t="shared" si="5"/>
        <v>Socs2_NA</v>
      </c>
      <c r="D85" t="s">
        <v>411</v>
      </c>
      <c r="F85" t="s">
        <v>22</v>
      </c>
      <c r="G85" t="s">
        <v>348</v>
      </c>
      <c r="H85" t="s">
        <v>241</v>
      </c>
      <c r="I85" t="s">
        <v>242</v>
      </c>
      <c r="J85" t="s">
        <v>255</v>
      </c>
      <c r="M85" t="s">
        <v>408</v>
      </c>
      <c r="N85" t="s">
        <v>355</v>
      </c>
    </row>
    <row r="86" spans="1:14" x14ac:dyDescent="0.2">
      <c r="A86" t="b">
        <f t="shared" si="3"/>
        <v>1</v>
      </c>
      <c r="B86" t="b">
        <f t="shared" si="4"/>
        <v>1</v>
      </c>
      <c r="C86" t="str">
        <f t="shared" si="5"/>
        <v>Il13ra1_NA</v>
      </c>
      <c r="D86" t="s">
        <v>412</v>
      </c>
      <c r="F86" t="s">
        <v>22</v>
      </c>
      <c r="G86" t="s">
        <v>348</v>
      </c>
      <c r="H86" t="s">
        <v>241</v>
      </c>
      <c r="I86" t="s">
        <v>242</v>
      </c>
      <c r="J86" t="s">
        <v>255</v>
      </c>
      <c r="M86" t="s">
        <v>414</v>
      </c>
      <c r="N86" t="s">
        <v>355</v>
      </c>
    </row>
    <row r="87" spans="1:14" x14ac:dyDescent="0.2">
      <c r="A87" t="b">
        <f t="shared" si="3"/>
        <v>1</v>
      </c>
      <c r="B87" t="b">
        <f t="shared" si="4"/>
        <v>1</v>
      </c>
      <c r="C87" t="str">
        <f t="shared" si="5"/>
        <v>Ifngr2_NA</v>
      </c>
      <c r="D87" t="s">
        <v>413</v>
      </c>
      <c r="F87" t="s">
        <v>22</v>
      </c>
      <c r="G87" t="s">
        <v>348</v>
      </c>
      <c r="H87" t="s">
        <v>241</v>
      </c>
      <c r="I87" t="s">
        <v>242</v>
      </c>
      <c r="J87" t="s">
        <v>255</v>
      </c>
      <c r="M87" t="s">
        <v>414</v>
      </c>
      <c r="N87" t="s">
        <v>355</v>
      </c>
    </row>
    <row r="88" spans="1:14" x14ac:dyDescent="0.2">
      <c r="A88" t="b">
        <f t="shared" si="3"/>
        <v>0</v>
      </c>
      <c r="B88" t="b">
        <f t="shared" si="4"/>
        <v>1</v>
      </c>
      <c r="C88" t="str">
        <f t="shared" si="5"/>
        <v>G6pc2_mature</v>
      </c>
      <c r="D88" t="s">
        <v>415</v>
      </c>
      <c r="F88" t="s">
        <v>22</v>
      </c>
      <c r="G88" t="s">
        <v>11</v>
      </c>
      <c r="H88" t="s">
        <v>241</v>
      </c>
      <c r="I88" t="s">
        <v>242</v>
      </c>
      <c r="J88" t="s">
        <v>488</v>
      </c>
      <c r="M88" t="s">
        <v>379</v>
      </c>
      <c r="N88" t="s">
        <v>355</v>
      </c>
    </row>
    <row r="89" spans="1:14" x14ac:dyDescent="0.2">
      <c r="A89" t="b">
        <f t="shared" si="3"/>
        <v>1</v>
      </c>
      <c r="B89" t="b">
        <f t="shared" si="4"/>
        <v>1</v>
      </c>
      <c r="C89" t="str">
        <f t="shared" si="5"/>
        <v>Pam_dedifferentiatiated</v>
      </c>
      <c r="D89" t="s">
        <v>416</v>
      </c>
      <c r="F89" t="s">
        <v>22</v>
      </c>
      <c r="G89" t="s">
        <v>364</v>
      </c>
      <c r="H89" t="s">
        <v>241</v>
      </c>
      <c r="I89" t="s">
        <v>242</v>
      </c>
      <c r="J89" t="s">
        <v>459</v>
      </c>
      <c r="N89" t="s">
        <v>355</v>
      </c>
    </row>
    <row r="90" spans="1:14" x14ac:dyDescent="0.2">
      <c r="A90" t="b">
        <f t="shared" si="3"/>
        <v>0</v>
      </c>
      <c r="B90" t="b">
        <f t="shared" si="4"/>
        <v>1</v>
      </c>
      <c r="C90" t="str">
        <f t="shared" si="5"/>
        <v>Iapp_dedifferentiatiated</v>
      </c>
      <c r="D90" t="s">
        <v>395</v>
      </c>
      <c r="F90" t="s">
        <v>22</v>
      </c>
      <c r="G90" t="s">
        <v>364</v>
      </c>
      <c r="H90" t="s">
        <v>241</v>
      </c>
      <c r="I90" t="s">
        <v>242</v>
      </c>
      <c r="J90" t="s">
        <v>459</v>
      </c>
      <c r="N90" t="s">
        <v>355</v>
      </c>
    </row>
    <row r="91" spans="1:14" x14ac:dyDescent="0.2">
      <c r="A91" t="b">
        <f t="shared" si="3"/>
        <v>1</v>
      </c>
      <c r="B91" t="b">
        <f t="shared" si="4"/>
        <v>1</v>
      </c>
      <c r="C91" t="str">
        <f t="shared" si="5"/>
        <v>Cacna1d_NA</v>
      </c>
      <c r="D91" t="s">
        <v>417</v>
      </c>
      <c r="F91" t="s">
        <v>22</v>
      </c>
      <c r="G91" t="s">
        <v>348</v>
      </c>
      <c r="H91" t="s">
        <v>241</v>
      </c>
      <c r="I91" t="s">
        <v>242</v>
      </c>
      <c r="J91" t="s">
        <v>255</v>
      </c>
      <c r="M91" t="s">
        <v>388</v>
      </c>
      <c r="N91" t="s">
        <v>355</v>
      </c>
    </row>
    <row r="92" spans="1:14" x14ac:dyDescent="0.2">
      <c r="A92" t="b">
        <f t="shared" si="3"/>
        <v>0</v>
      </c>
      <c r="B92" t="b">
        <f t="shared" si="4"/>
        <v>1</v>
      </c>
      <c r="C92" t="str">
        <f t="shared" si="5"/>
        <v>Ero1b_extreme</v>
      </c>
      <c r="D92" t="s">
        <v>608</v>
      </c>
      <c r="F92" t="s">
        <v>22</v>
      </c>
      <c r="G92" t="s">
        <v>387</v>
      </c>
      <c r="H92" t="s">
        <v>241</v>
      </c>
      <c r="I92" t="s">
        <v>242</v>
      </c>
      <c r="J92" t="s">
        <v>255</v>
      </c>
      <c r="M92" t="s">
        <v>378</v>
      </c>
      <c r="N92" t="s">
        <v>355</v>
      </c>
    </row>
    <row r="93" spans="1:14" x14ac:dyDescent="0.2">
      <c r="A93" t="b">
        <f t="shared" si="3"/>
        <v>1</v>
      </c>
      <c r="B93" t="b">
        <f t="shared" si="4"/>
        <v>1</v>
      </c>
      <c r="C93" t="str">
        <f t="shared" si="5"/>
        <v>Sytl4_mature</v>
      </c>
      <c r="D93" t="s">
        <v>419</v>
      </c>
      <c r="F93" t="s">
        <v>22</v>
      </c>
      <c r="G93" t="s">
        <v>11</v>
      </c>
      <c r="H93" t="s">
        <v>241</v>
      </c>
      <c r="I93" t="s">
        <v>242</v>
      </c>
      <c r="J93" t="s">
        <v>488</v>
      </c>
      <c r="M93" t="s">
        <v>379</v>
      </c>
      <c r="N93" t="s">
        <v>355</v>
      </c>
    </row>
    <row r="94" spans="1:14" x14ac:dyDescent="0.2">
      <c r="A94" t="b">
        <f t="shared" si="3"/>
        <v>1</v>
      </c>
      <c r="B94" t="b">
        <f t="shared" si="4"/>
        <v>1</v>
      </c>
      <c r="C94" t="str">
        <f t="shared" si="5"/>
        <v>Sdc4_NA</v>
      </c>
      <c r="D94" t="s">
        <v>420</v>
      </c>
      <c r="F94" t="s">
        <v>22</v>
      </c>
      <c r="G94" t="s">
        <v>348</v>
      </c>
      <c r="H94" t="s">
        <v>241</v>
      </c>
      <c r="I94" t="s">
        <v>242</v>
      </c>
      <c r="J94" t="s">
        <v>255</v>
      </c>
      <c r="N94" t="s">
        <v>355</v>
      </c>
    </row>
    <row r="95" spans="1:14" x14ac:dyDescent="0.2">
      <c r="A95" t="b">
        <f t="shared" si="3"/>
        <v>1</v>
      </c>
      <c r="B95" t="b">
        <f t="shared" si="4"/>
        <v>1</v>
      </c>
      <c r="C95" t="str">
        <f t="shared" si="5"/>
        <v>Scg2_dedifferentiatiated</v>
      </c>
      <c r="D95" t="s">
        <v>421</v>
      </c>
      <c r="F95" t="s">
        <v>22</v>
      </c>
      <c r="G95" t="s">
        <v>364</v>
      </c>
      <c r="H95" t="s">
        <v>241</v>
      </c>
      <c r="I95" t="s">
        <v>242</v>
      </c>
      <c r="J95" t="s">
        <v>255</v>
      </c>
      <c r="N95" t="s">
        <v>355</v>
      </c>
    </row>
    <row r="96" spans="1:14" x14ac:dyDescent="0.2">
      <c r="A96" t="b">
        <f t="shared" si="3"/>
        <v>1</v>
      </c>
      <c r="B96" t="b">
        <f t="shared" si="4"/>
        <v>1</v>
      </c>
      <c r="C96" t="str">
        <f t="shared" si="5"/>
        <v>Ndufa4_dedifferentiatiated</v>
      </c>
      <c r="D96" t="s">
        <v>422</v>
      </c>
      <c r="F96" t="s">
        <v>22</v>
      </c>
      <c r="G96" t="s">
        <v>364</v>
      </c>
      <c r="H96" t="s">
        <v>241</v>
      </c>
      <c r="I96" t="s">
        <v>242</v>
      </c>
      <c r="J96" t="s">
        <v>255</v>
      </c>
      <c r="N96" t="s">
        <v>355</v>
      </c>
    </row>
    <row r="97" spans="1:14" x14ac:dyDescent="0.2">
      <c r="A97" t="b">
        <f t="shared" si="3"/>
        <v>1</v>
      </c>
      <c r="B97" t="b">
        <f t="shared" si="4"/>
        <v>1</v>
      </c>
      <c r="C97" t="str">
        <f t="shared" si="5"/>
        <v>Mt3_dedifferentiatiated</v>
      </c>
      <c r="D97" t="s">
        <v>423</v>
      </c>
      <c r="F97" t="s">
        <v>22</v>
      </c>
      <c r="G97" t="s">
        <v>364</v>
      </c>
      <c r="H97" t="s">
        <v>241</v>
      </c>
      <c r="I97" t="s">
        <v>242</v>
      </c>
      <c r="J97" t="s">
        <v>255</v>
      </c>
      <c r="N97" t="s">
        <v>355</v>
      </c>
    </row>
    <row r="98" spans="1:14" x14ac:dyDescent="0.2">
      <c r="A98" t="b">
        <f t="shared" si="3"/>
        <v>1</v>
      </c>
      <c r="B98" t="b">
        <f t="shared" si="4"/>
        <v>1</v>
      </c>
      <c r="C98" t="str">
        <f t="shared" si="5"/>
        <v>Cox5b_dedifferentiatiated</v>
      </c>
      <c r="D98" t="s">
        <v>424</v>
      </c>
      <c r="F98" t="s">
        <v>22</v>
      </c>
      <c r="G98" t="s">
        <v>364</v>
      </c>
      <c r="H98" t="s">
        <v>241</v>
      </c>
      <c r="I98" t="s">
        <v>242</v>
      </c>
      <c r="J98" t="s">
        <v>255</v>
      </c>
      <c r="N98" t="s">
        <v>355</v>
      </c>
    </row>
    <row r="99" spans="1:14" x14ac:dyDescent="0.2">
      <c r="A99" t="b">
        <f t="shared" si="3"/>
        <v>1</v>
      </c>
      <c r="B99" t="b">
        <f t="shared" si="4"/>
        <v>1</v>
      </c>
      <c r="C99" t="str">
        <f t="shared" si="5"/>
        <v>Scg3_dedifferentiatiated</v>
      </c>
      <c r="D99" t="s">
        <v>425</v>
      </c>
      <c r="F99" t="s">
        <v>22</v>
      </c>
      <c r="G99" t="s">
        <v>364</v>
      </c>
      <c r="H99" t="s">
        <v>241</v>
      </c>
      <c r="I99" t="s">
        <v>242</v>
      </c>
      <c r="J99" t="s">
        <v>255</v>
      </c>
      <c r="N99" t="s">
        <v>355</v>
      </c>
    </row>
    <row r="100" spans="1:14" x14ac:dyDescent="0.2">
      <c r="A100" t="b">
        <f t="shared" si="3"/>
        <v>1</v>
      </c>
      <c r="B100" t="b">
        <f t="shared" si="4"/>
        <v>1</v>
      </c>
      <c r="C100" t="str">
        <f t="shared" si="5"/>
        <v>Ndufb5_dedifferentiatiated</v>
      </c>
      <c r="D100" t="s">
        <v>426</v>
      </c>
      <c r="F100" t="s">
        <v>22</v>
      </c>
      <c r="G100" t="s">
        <v>364</v>
      </c>
      <c r="H100" t="s">
        <v>241</v>
      </c>
      <c r="I100" t="s">
        <v>242</v>
      </c>
      <c r="J100" t="s">
        <v>255</v>
      </c>
      <c r="N100" t="s">
        <v>355</v>
      </c>
    </row>
    <row r="101" spans="1:14" x14ac:dyDescent="0.2">
      <c r="A101" t="b">
        <f t="shared" si="3"/>
        <v>1</v>
      </c>
      <c r="B101" t="b">
        <f t="shared" si="4"/>
        <v>1</v>
      </c>
      <c r="C101" t="str">
        <f t="shared" si="5"/>
        <v>Atf3_mature</v>
      </c>
      <c r="D101" t="s">
        <v>222</v>
      </c>
      <c r="F101" t="s">
        <v>22</v>
      </c>
      <c r="G101" t="s">
        <v>11</v>
      </c>
      <c r="H101" t="s">
        <v>241</v>
      </c>
      <c r="I101" t="s">
        <v>242</v>
      </c>
      <c r="J101" t="s">
        <v>255</v>
      </c>
      <c r="N101" t="s">
        <v>355</v>
      </c>
    </row>
    <row r="102" spans="1:14" x14ac:dyDescent="0.2">
      <c r="A102" t="b">
        <f t="shared" si="3"/>
        <v>1</v>
      </c>
      <c r="B102" t="b">
        <f t="shared" si="4"/>
        <v>1</v>
      </c>
      <c r="C102" t="str">
        <f t="shared" si="5"/>
        <v>Derl3_dedifferentiatiated</v>
      </c>
      <c r="D102" t="s">
        <v>427</v>
      </c>
      <c r="F102" t="s">
        <v>22</v>
      </c>
      <c r="G102" t="s">
        <v>364</v>
      </c>
      <c r="H102" t="s">
        <v>241</v>
      </c>
      <c r="I102" t="s">
        <v>242</v>
      </c>
      <c r="J102" t="s">
        <v>255</v>
      </c>
      <c r="M102" t="s">
        <v>381</v>
      </c>
      <c r="N102" t="s">
        <v>355</v>
      </c>
    </row>
    <row r="103" spans="1:14" x14ac:dyDescent="0.2">
      <c r="A103" t="b">
        <f t="shared" si="3"/>
        <v>1</v>
      </c>
      <c r="B103" t="b">
        <f t="shared" si="4"/>
        <v>1</v>
      </c>
      <c r="C103" t="str">
        <f t="shared" si="5"/>
        <v>Nfyc_mature</v>
      </c>
      <c r="D103" t="s">
        <v>428</v>
      </c>
      <c r="F103" t="s">
        <v>22</v>
      </c>
      <c r="G103" t="s">
        <v>11</v>
      </c>
      <c r="H103" t="s">
        <v>241</v>
      </c>
      <c r="I103" t="s">
        <v>242</v>
      </c>
      <c r="J103" t="s">
        <v>255</v>
      </c>
      <c r="M103" t="s">
        <v>381</v>
      </c>
      <c r="N103" t="s">
        <v>355</v>
      </c>
    </row>
    <row r="104" spans="1:14" x14ac:dyDescent="0.2">
      <c r="A104" t="b">
        <f t="shared" si="3"/>
        <v>1</v>
      </c>
      <c r="B104" t="b">
        <f t="shared" si="4"/>
        <v>1</v>
      </c>
      <c r="C104" t="str">
        <f t="shared" si="5"/>
        <v>Ddit3_mature</v>
      </c>
      <c r="D104" t="s">
        <v>220</v>
      </c>
      <c r="F104" t="s">
        <v>22</v>
      </c>
      <c r="G104" t="s">
        <v>11</v>
      </c>
      <c r="H104" t="s">
        <v>241</v>
      </c>
      <c r="I104" t="s">
        <v>242</v>
      </c>
      <c r="J104" t="s">
        <v>255</v>
      </c>
      <c r="M104" t="s">
        <v>381</v>
      </c>
      <c r="N104" t="s">
        <v>355</v>
      </c>
    </row>
    <row r="105" spans="1:14" x14ac:dyDescent="0.2">
      <c r="A105" t="b">
        <f t="shared" si="3"/>
        <v>1</v>
      </c>
      <c r="B105" t="b">
        <f t="shared" si="4"/>
        <v>1</v>
      </c>
      <c r="C105" t="str">
        <f t="shared" si="5"/>
        <v>Pcna_proliferative</v>
      </c>
      <c r="D105" t="s">
        <v>429</v>
      </c>
      <c r="F105" t="s">
        <v>22</v>
      </c>
      <c r="G105" t="s">
        <v>403</v>
      </c>
      <c r="H105" t="s">
        <v>241</v>
      </c>
      <c r="I105" t="s">
        <v>242</v>
      </c>
      <c r="J105" t="s">
        <v>255</v>
      </c>
      <c r="N105" t="s">
        <v>355</v>
      </c>
    </row>
    <row r="106" spans="1:14" x14ac:dyDescent="0.2">
      <c r="A106" t="b">
        <f t="shared" si="3"/>
        <v>1</v>
      </c>
      <c r="B106" t="b">
        <f t="shared" si="4"/>
        <v>1</v>
      </c>
      <c r="C106" t="str">
        <f t="shared" si="5"/>
        <v>Gbp8_NA</v>
      </c>
      <c r="D106" t="s">
        <v>430</v>
      </c>
      <c r="F106" t="s">
        <v>22</v>
      </c>
      <c r="G106" t="s">
        <v>348</v>
      </c>
      <c r="H106" t="s">
        <v>241</v>
      </c>
      <c r="I106" t="s">
        <v>242</v>
      </c>
      <c r="J106" t="s">
        <v>255</v>
      </c>
      <c r="M106" t="s">
        <v>408</v>
      </c>
      <c r="N106" t="s">
        <v>355</v>
      </c>
    </row>
    <row r="107" spans="1:14" x14ac:dyDescent="0.2">
      <c r="A107" t="b">
        <f t="shared" si="3"/>
        <v>1</v>
      </c>
      <c r="B107" t="b">
        <f t="shared" si="4"/>
        <v>1</v>
      </c>
      <c r="C107" t="str">
        <f t="shared" si="5"/>
        <v>Saa3_NA</v>
      </c>
      <c r="D107" t="s">
        <v>431</v>
      </c>
      <c r="F107" t="s">
        <v>22</v>
      </c>
      <c r="G107" t="s">
        <v>348</v>
      </c>
      <c r="H107" t="s">
        <v>241</v>
      </c>
      <c r="I107" t="s">
        <v>242</v>
      </c>
      <c r="J107" t="s">
        <v>255</v>
      </c>
      <c r="M107" t="s">
        <v>414</v>
      </c>
      <c r="N107" t="s">
        <v>355</v>
      </c>
    </row>
    <row r="108" spans="1:14" x14ac:dyDescent="0.2">
      <c r="A108" t="b">
        <f t="shared" si="3"/>
        <v>1</v>
      </c>
      <c r="B108" t="b">
        <f t="shared" si="4"/>
        <v>1</v>
      </c>
      <c r="C108" t="str">
        <f t="shared" si="5"/>
        <v>Ccl28_NA</v>
      </c>
      <c r="D108" t="s">
        <v>609</v>
      </c>
      <c r="F108" t="s">
        <v>22</v>
      </c>
      <c r="G108" t="s">
        <v>348</v>
      </c>
      <c r="H108" t="s">
        <v>241</v>
      </c>
      <c r="I108" t="s">
        <v>242</v>
      </c>
      <c r="J108" t="s">
        <v>255</v>
      </c>
      <c r="M108" t="s">
        <v>414</v>
      </c>
      <c r="N108" t="s">
        <v>355</v>
      </c>
    </row>
    <row r="109" spans="1:14" x14ac:dyDescent="0.2">
      <c r="A109" t="b">
        <f t="shared" si="3"/>
        <v>1</v>
      </c>
      <c r="B109" t="b">
        <f t="shared" si="4"/>
        <v>1</v>
      </c>
      <c r="C109" t="str">
        <f t="shared" si="5"/>
        <v>Il1r1_NA</v>
      </c>
      <c r="D109" t="s">
        <v>433</v>
      </c>
      <c r="F109" t="s">
        <v>22</v>
      </c>
      <c r="G109" t="s">
        <v>348</v>
      </c>
      <c r="H109" t="s">
        <v>241</v>
      </c>
      <c r="I109" t="s">
        <v>242</v>
      </c>
      <c r="J109" t="s">
        <v>255</v>
      </c>
      <c r="M109" t="s">
        <v>414</v>
      </c>
      <c r="N109" t="s">
        <v>355</v>
      </c>
    </row>
    <row r="110" spans="1:14" x14ac:dyDescent="0.2">
      <c r="A110" t="b">
        <f t="shared" si="3"/>
        <v>1</v>
      </c>
      <c r="B110" t="b">
        <f t="shared" si="4"/>
        <v>1</v>
      </c>
      <c r="C110" t="str">
        <f t="shared" si="5"/>
        <v>Il18bp_NA</v>
      </c>
      <c r="D110" t="s">
        <v>434</v>
      </c>
      <c r="F110" t="s">
        <v>22</v>
      </c>
      <c r="G110" t="s">
        <v>348</v>
      </c>
      <c r="H110" t="s">
        <v>241</v>
      </c>
      <c r="I110" t="s">
        <v>242</v>
      </c>
      <c r="J110" t="s">
        <v>255</v>
      </c>
      <c r="M110" t="s">
        <v>414</v>
      </c>
      <c r="N110" t="s">
        <v>355</v>
      </c>
    </row>
    <row r="111" spans="1:14" x14ac:dyDescent="0.2">
      <c r="A111" t="b">
        <f t="shared" si="3"/>
        <v>0</v>
      </c>
      <c r="B111" t="b">
        <f t="shared" si="4"/>
        <v>1</v>
      </c>
      <c r="C111" t="str">
        <f t="shared" si="5"/>
        <v>Chga_immature</v>
      </c>
      <c r="D111" t="s">
        <v>80</v>
      </c>
      <c r="F111" t="s">
        <v>22</v>
      </c>
      <c r="G111" t="s">
        <v>19</v>
      </c>
      <c r="H111" t="s">
        <v>241</v>
      </c>
      <c r="I111" t="s">
        <v>242</v>
      </c>
      <c r="J111" t="s">
        <v>487</v>
      </c>
    </row>
    <row r="112" spans="1:14" x14ac:dyDescent="0.2">
      <c r="A112" t="b">
        <f t="shared" si="3"/>
        <v>1</v>
      </c>
      <c r="B112" t="b">
        <f t="shared" si="4"/>
        <v>1</v>
      </c>
      <c r="C112" t="str">
        <f t="shared" si="5"/>
        <v>Cldn3_immature</v>
      </c>
      <c r="D112" t="s">
        <v>438</v>
      </c>
      <c r="F112" t="s">
        <v>22</v>
      </c>
      <c r="G112" t="s">
        <v>19</v>
      </c>
      <c r="H112" t="s">
        <v>241</v>
      </c>
      <c r="I112" t="s">
        <v>242</v>
      </c>
      <c r="J112" t="s">
        <v>436</v>
      </c>
    </row>
    <row r="113" spans="1:10" x14ac:dyDescent="0.2">
      <c r="A113" t="b">
        <f t="shared" si="3"/>
        <v>0</v>
      </c>
      <c r="B113" t="b">
        <f t="shared" si="4"/>
        <v>1</v>
      </c>
      <c r="C113" t="str">
        <f t="shared" si="5"/>
        <v>Cldn4_immature</v>
      </c>
      <c r="D113" t="s">
        <v>386</v>
      </c>
      <c r="F113" t="s">
        <v>22</v>
      </c>
      <c r="G113" t="s">
        <v>19</v>
      </c>
      <c r="H113" t="s">
        <v>241</v>
      </c>
      <c r="I113" t="s">
        <v>242</v>
      </c>
      <c r="J113" t="s">
        <v>436</v>
      </c>
    </row>
    <row r="114" spans="1:10" x14ac:dyDescent="0.2">
      <c r="A114" t="b">
        <f t="shared" si="3"/>
        <v>1</v>
      </c>
      <c r="B114" t="b">
        <f t="shared" si="4"/>
        <v>1</v>
      </c>
      <c r="C114" t="str">
        <f t="shared" si="5"/>
        <v>Cldn6_immature</v>
      </c>
      <c r="D114" t="s">
        <v>439</v>
      </c>
      <c r="F114" t="s">
        <v>22</v>
      </c>
      <c r="G114" t="s">
        <v>19</v>
      </c>
      <c r="H114" t="s">
        <v>241</v>
      </c>
      <c r="I114" t="s">
        <v>242</v>
      </c>
      <c r="J114" t="s">
        <v>436</v>
      </c>
    </row>
    <row r="115" spans="1:10" x14ac:dyDescent="0.2">
      <c r="A115" t="b">
        <f t="shared" si="3"/>
        <v>1</v>
      </c>
      <c r="B115" t="b">
        <f t="shared" si="4"/>
        <v>1</v>
      </c>
      <c r="C115" t="str">
        <f t="shared" si="5"/>
        <v>Mslnl_immature</v>
      </c>
      <c r="D115" t="s">
        <v>440</v>
      </c>
      <c r="F115" t="s">
        <v>22</v>
      </c>
      <c r="G115" t="s">
        <v>19</v>
      </c>
      <c r="H115" t="s">
        <v>241</v>
      </c>
      <c r="I115" t="s">
        <v>242</v>
      </c>
      <c r="J115" t="s">
        <v>436</v>
      </c>
    </row>
    <row r="116" spans="1:10" x14ac:dyDescent="0.2">
      <c r="A116" t="b">
        <f t="shared" si="3"/>
        <v>1</v>
      </c>
      <c r="B116" t="b">
        <f t="shared" si="4"/>
        <v>1</v>
      </c>
      <c r="C116" t="str">
        <f t="shared" si="5"/>
        <v>Alcam_immature</v>
      </c>
      <c r="D116" t="s">
        <v>441</v>
      </c>
      <c r="F116" t="s">
        <v>22</v>
      </c>
      <c r="G116" t="s">
        <v>19</v>
      </c>
      <c r="H116" t="s">
        <v>241</v>
      </c>
      <c r="I116" t="s">
        <v>242</v>
      </c>
      <c r="J116" t="s">
        <v>436</v>
      </c>
    </row>
    <row r="117" spans="1:10" x14ac:dyDescent="0.2">
      <c r="A117" t="b">
        <f t="shared" si="3"/>
        <v>1</v>
      </c>
      <c r="B117" t="b">
        <f t="shared" si="4"/>
        <v>1</v>
      </c>
      <c r="C117" t="str">
        <f t="shared" si="5"/>
        <v>Aqp4_immature</v>
      </c>
      <c r="D117" t="s">
        <v>442</v>
      </c>
      <c r="F117" t="s">
        <v>22</v>
      </c>
      <c r="G117" t="s">
        <v>19</v>
      </c>
      <c r="H117" t="s">
        <v>241</v>
      </c>
      <c r="I117" t="s">
        <v>242</v>
      </c>
      <c r="J117" t="s">
        <v>436</v>
      </c>
    </row>
    <row r="118" spans="1:10" x14ac:dyDescent="0.2">
      <c r="A118" t="b">
        <f t="shared" si="3"/>
        <v>1</v>
      </c>
      <c r="B118" t="b">
        <f t="shared" si="4"/>
        <v>1</v>
      </c>
      <c r="C118" t="str">
        <f t="shared" si="5"/>
        <v>Ninj1_mature</v>
      </c>
      <c r="D118" t="s">
        <v>443</v>
      </c>
      <c r="F118" t="s">
        <v>22</v>
      </c>
      <c r="G118" t="s">
        <v>11</v>
      </c>
      <c r="H118" t="s">
        <v>241</v>
      </c>
      <c r="I118" t="s">
        <v>242</v>
      </c>
      <c r="J118" t="s">
        <v>436</v>
      </c>
    </row>
    <row r="119" spans="1:10" x14ac:dyDescent="0.2">
      <c r="A119" t="b">
        <f t="shared" si="3"/>
        <v>1</v>
      </c>
      <c r="B119" t="b">
        <f t="shared" si="4"/>
        <v>1</v>
      </c>
      <c r="C119" t="str">
        <f t="shared" si="5"/>
        <v>Tjp2_mature</v>
      </c>
      <c r="D119" t="s">
        <v>444</v>
      </c>
      <c r="F119" t="s">
        <v>22</v>
      </c>
      <c r="G119" t="s">
        <v>11</v>
      </c>
      <c r="H119" t="s">
        <v>241</v>
      </c>
      <c r="I119" t="s">
        <v>242</v>
      </c>
      <c r="J119" t="s">
        <v>436</v>
      </c>
    </row>
    <row r="120" spans="1:10" x14ac:dyDescent="0.2">
      <c r="A120" t="b">
        <f t="shared" si="3"/>
        <v>1</v>
      </c>
      <c r="B120" t="b">
        <f t="shared" si="4"/>
        <v>1</v>
      </c>
      <c r="C120" t="str">
        <f t="shared" si="5"/>
        <v>Gabbr2_mature</v>
      </c>
      <c r="D120" t="s">
        <v>445</v>
      </c>
      <c r="F120" t="s">
        <v>22</v>
      </c>
      <c r="G120" t="s">
        <v>11</v>
      </c>
      <c r="H120" t="s">
        <v>241</v>
      </c>
      <c r="I120" t="s">
        <v>242</v>
      </c>
      <c r="J120" t="s">
        <v>436</v>
      </c>
    </row>
    <row r="121" spans="1:10" x14ac:dyDescent="0.2">
      <c r="A121" t="b">
        <f t="shared" si="3"/>
        <v>1</v>
      </c>
      <c r="B121" t="b">
        <f t="shared" si="4"/>
        <v>1</v>
      </c>
      <c r="C121" t="str">
        <f t="shared" si="5"/>
        <v>Prss53_mature</v>
      </c>
      <c r="D121" t="s">
        <v>446</v>
      </c>
      <c r="F121" t="s">
        <v>22</v>
      </c>
      <c r="G121" t="s">
        <v>11</v>
      </c>
      <c r="H121" t="s">
        <v>241</v>
      </c>
      <c r="I121" t="s">
        <v>242</v>
      </c>
      <c r="J121" t="s">
        <v>436</v>
      </c>
    </row>
    <row r="122" spans="1:10" x14ac:dyDescent="0.2">
      <c r="A122" t="b">
        <f t="shared" si="3"/>
        <v>1</v>
      </c>
      <c r="B122" t="b">
        <f t="shared" si="4"/>
        <v>1</v>
      </c>
      <c r="C122" t="str">
        <f t="shared" si="5"/>
        <v>Gng12_mature</v>
      </c>
      <c r="D122" t="s">
        <v>447</v>
      </c>
      <c r="F122" t="s">
        <v>22</v>
      </c>
      <c r="G122" t="s">
        <v>11</v>
      </c>
      <c r="H122" t="s">
        <v>241</v>
      </c>
      <c r="I122" t="s">
        <v>242</v>
      </c>
      <c r="J122" t="s">
        <v>436</v>
      </c>
    </row>
    <row r="123" spans="1:10" x14ac:dyDescent="0.2">
      <c r="A123" t="b">
        <f t="shared" si="3"/>
        <v>1</v>
      </c>
      <c r="B123" t="b">
        <f t="shared" si="4"/>
        <v>1</v>
      </c>
      <c r="C123" t="str">
        <f t="shared" si="5"/>
        <v>Syndig1l_mature</v>
      </c>
      <c r="D123" t="s">
        <v>448</v>
      </c>
      <c r="F123" t="s">
        <v>22</v>
      </c>
      <c r="G123" t="s">
        <v>11</v>
      </c>
      <c r="H123" t="s">
        <v>241</v>
      </c>
      <c r="I123" t="s">
        <v>242</v>
      </c>
      <c r="J123" t="s">
        <v>436</v>
      </c>
    </row>
    <row r="124" spans="1:10" x14ac:dyDescent="0.2">
      <c r="A124" t="b">
        <f t="shared" si="3"/>
        <v>0</v>
      </c>
      <c r="B124" t="b">
        <f t="shared" si="4"/>
        <v>1</v>
      </c>
      <c r="C124" t="str">
        <f t="shared" si="5"/>
        <v>Ero1b_mature</v>
      </c>
      <c r="D124" t="s">
        <v>608</v>
      </c>
      <c r="F124" t="s">
        <v>22</v>
      </c>
      <c r="G124" t="s">
        <v>11</v>
      </c>
      <c r="H124" t="s">
        <v>241</v>
      </c>
      <c r="I124" t="s">
        <v>242</v>
      </c>
      <c r="J124" t="s">
        <v>436</v>
      </c>
    </row>
    <row r="125" spans="1:10" x14ac:dyDescent="0.2">
      <c r="A125" t="b">
        <f t="shared" si="3"/>
        <v>1</v>
      </c>
      <c r="B125" t="b">
        <f t="shared" si="4"/>
        <v>1</v>
      </c>
      <c r="C125" t="str">
        <f t="shared" si="5"/>
        <v>Dnajc24_mature</v>
      </c>
      <c r="D125" t="s">
        <v>610</v>
      </c>
      <c r="F125" t="s">
        <v>22</v>
      </c>
      <c r="G125" t="s">
        <v>11</v>
      </c>
      <c r="H125" t="s">
        <v>241</v>
      </c>
      <c r="I125" t="s">
        <v>242</v>
      </c>
      <c r="J125" t="s">
        <v>436</v>
      </c>
    </row>
    <row r="126" spans="1:10" x14ac:dyDescent="0.2">
      <c r="A126" t="b">
        <f t="shared" si="3"/>
        <v>1</v>
      </c>
      <c r="B126" t="b">
        <f t="shared" si="4"/>
        <v>1</v>
      </c>
      <c r="C126" t="str">
        <f t="shared" ref="C126:C163" si="6">D126&amp;"_"&amp;G126</f>
        <v>Cib2_mature</v>
      </c>
      <c r="D126" t="s">
        <v>449</v>
      </c>
      <c r="F126" t="s">
        <v>22</v>
      </c>
      <c r="G126" t="s">
        <v>11</v>
      </c>
      <c r="H126" t="s">
        <v>241</v>
      </c>
      <c r="I126" t="s">
        <v>242</v>
      </c>
      <c r="J126" t="s">
        <v>436</v>
      </c>
    </row>
    <row r="127" spans="1:10" x14ac:dyDescent="0.2">
      <c r="A127" t="b">
        <f t="shared" si="3"/>
        <v>1</v>
      </c>
      <c r="B127" t="b">
        <f t="shared" si="4"/>
        <v>1</v>
      </c>
      <c r="C127" t="str">
        <f t="shared" si="6"/>
        <v>Vstm2l_mature</v>
      </c>
      <c r="D127" t="s">
        <v>450</v>
      </c>
      <c r="F127" t="s">
        <v>22</v>
      </c>
      <c r="G127" t="s">
        <v>11</v>
      </c>
      <c r="H127" t="s">
        <v>241</v>
      </c>
      <c r="I127" t="s">
        <v>242</v>
      </c>
      <c r="J127" t="s">
        <v>436</v>
      </c>
    </row>
    <row r="128" spans="1:10" x14ac:dyDescent="0.2">
      <c r="A128" t="b">
        <f t="shared" si="3"/>
        <v>1</v>
      </c>
      <c r="B128" t="b">
        <f t="shared" si="4"/>
        <v>1</v>
      </c>
      <c r="C128" t="str">
        <f t="shared" si="6"/>
        <v>Papss2_mature</v>
      </c>
      <c r="D128" t="s">
        <v>451</v>
      </c>
      <c r="F128" t="s">
        <v>22</v>
      </c>
      <c r="G128" t="s">
        <v>11</v>
      </c>
      <c r="H128" t="s">
        <v>241</v>
      </c>
      <c r="I128" t="s">
        <v>242</v>
      </c>
      <c r="J128" t="s">
        <v>436</v>
      </c>
    </row>
    <row r="129" spans="1:10" x14ac:dyDescent="0.2">
      <c r="A129" t="b">
        <f t="shared" si="3"/>
        <v>1</v>
      </c>
      <c r="B129" t="b">
        <f t="shared" si="4"/>
        <v>1</v>
      </c>
      <c r="C129" t="str">
        <f t="shared" si="6"/>
        <v>Atp2a2_mature</v>
      </c>
      <c r="D129" t="s">
        <v>452</v>
      </c>
      <c r="F129" t="s">
        <v>22</v>
      </c>
      <c r="G129" t="s">
        <v>11</v>
      </c>
      <c r="H129" t="s">
        <v>241</v>
      </c>
      <c r="I129" t="s">
        <v>242</v>
      </c>
      <c r="J129" t="s">
        <v>436</v>
      </c>
    </row>
    <row r="130" spans="1:10" x14ac:dyDescent="0.2">
      <c r="A130" t="b">
        <f t="shared" ref="A130:A193" si="7">COUNTIF(D:D,D130)&lt;2</f>
        <v>1</v>
      </c>
      <c r="B130" t="b">
        <f t="shared" ref="B130:B193" si="8">COUNTIF(C:C,C130)&lt;2</f>
        <v>1</v>
      </c>
      <c r="C130" t="str">
        <f t="shared" si="6"/>
        <v>Ppp1r1a_mature</v>
      </c>
      <c r="D130" t="s">
        <v>453</v>
      </c>
      <c r="F130" t="s">
        <v>22</v>
      </c>
      <c r="G130" t="s">
        <v>11</v>
      </c>
      <c r="H130" t="s">
        <v>241</v>
      </c>
      <c r="I130" t="s">
        <v>242</v>
      </c>
      <c r="J130" t="s">
        <v>436</v>
      </c>
    </row>
    <row r="131" spans="1:10" x14ac:dyDescent="0.2">
      <c r="A131" t="b">
        <f t="shared" si="7"/>
        <v>1</v>
      </c>
      <c r="B131" t="b">
        <f t="shared" si="8"/>
        <v>1</v>
      </c>
      <c r="C131" t="str">
        <f t="shared" si="6"/>
        <v>Aplp1_immature</v>
      </c>
      <c r="D131" t="s">
        <v>454</v>
      </c>
      <c r="F131" t="s">
        <v>22</v>
      </c>
      <c r="G131" t="s">
        <v>19</v>
      </c>
      <c r="H131" t="s">
        <v>241</v>
      </c>
      <c r="I131" t="s">
        <v>242</v>
      </c>
      <c r="J131" t="s">
        <v>436</v>
      </c>
    </row>
    <row r="132" spans="1:10" x14ac:dyDescent="0.2">
      <c r="A132" t="b">
        <f t="shared" si="7"/>
        <v>1</v>
      </c>
      <c r="B132" t="b">
        <f t="shared" si="8"/>
        <v>1</v>
      </c>
      <c r="C132" t="str">
        <f t="shared" si="6"/>
        <v>Igfbp7_immature</v>
      </c>
      <c r="D132" t="s">
        <v>455</v>
      </c>
      <c r="F132" t="s">
        <v>22</v>
      </c>
      <c r="G132" t="s">
        <v>19</v>
      </c>
      <c r="H132" t="s">
        <v>241</v>
      </c>
      <c r="I132" t="s">
        <v>242</v>
      </c>
      <c r="J132" t="s">
        <v>436</v>
      </c>
    </row>
    <row r="133" spans="1:10" x14ac:dyDescent="0.2">
      <c r="A133" t="b">
        <f t="shared" si="7"/>
        <v>0</v>
      </c>
      <c r="B133" t="b">
        <f t="shared" si="8"/>
        <v>1</v>
      </c>
      <c r="C133" t="str">
        <f t="shared" si="6"/>
        <v>Ins2_mature</v>
      </c>
      <c r="D133" t="s">
        <v>164</v>
      </c>
      <c r="F133" t="s">
        <v>22</v>
      </c>
      <c r="G133" t="s">
        <v>11</v>
      </c>
      <c r="H133" t="s">
        <v>241</v>
      </c>
      <c r="I133" t="s">
        <v>242</v>
      </c>
      <c r="J133" t="s">
        <v>518</v>
      </c>
    </row>
    <row r="134" spans="1:10" x14ac:dyDescent="0.2">
      <c r="A134" t="b">
        <f t="shared" si="7"/>
        <v>0</v>
      </c>
      <c r="B134" t="b">
        <f t="shared" si="8"/>
        <v>1</v>
      </c>
      <c r="C134" t="str">
        <f t="shared" si="6"/>
        <v>Chgb_immature</v>
      </c>
      <c r="D134" t="s">
        <v>77</v>
      </c>
      <c r="F134" t="s">
        <v>22</v>
      </c>
      <c r="G134" t="s">
        <v>19</v>
      </c>
      <c r="H134" t="s">
        <v>241</v>
      </c>
      <c r="I134" t="s">
        <v>242</v>
      </c>
      <c r="J134" t="s">
        <v>99</v>
      </c>
    </row>
    <row r="135" spans="1:10" x14ac:dyDescent="0.2">
      <c r="A135" t="b">
        <f t="shared" si="7"/>
        <v>0</v>
      </c>
      <c r="B135" t="b">
        <f t="shared" si="8"/>
        <v>1</v>
      </c>
      <c r="C135" t="str">
        <f t="shared" si="6"/>
        <v>Pcsk1_dedifferentiatiated</v>
      </c>
      <c r="D135" t="s">
        <v>358</v>
      </c>
      <c r="F135" t="s">
        <v>22</v>
      </c>
      <c r="G135" t="s">
        <v>364</v>
      </c>
      <c r="H135" t="s">
        <v>241</v>
      </c>
      <c r="I135" t="s">
        <v>242</v>
      </c>
      <c r="J135" t="s">
        <v>99</v>
      </c>
    </row>
    <row r="136" spans="1:10" x14ac:dyDescent="0.2">
      <c r="A136" t="b">
        <f t="shared" si="7"/>
        <v>0</v>
      </c>
      <c r="B136" t="b">
        <f t="shared" si="8"/>
        <v>1</v>
      </c>
      <c r="C136" t="str">
        <f t="shared" si="6"/>
        <v>Mafb_dedifferentiatiated</v>
      </c>
      <c r="D136" t="s">
        <v>196</v>
      </c>
      <c r="F136" t="s">
        <v>22</v>
      </c>
      <c r="G136" t="s">
        <v>364</v>
      </c>
      <c r="H136" t="s">
        <v>241</v>
      </c>
      <c r="I136" t="s">
        <v>242</v>
      </c>
      <c r="J136" t="s">
        <v>523</v>
      </c>
    </row>
    <row r="137" spans="1:10" x14ac:dyDescent="0.2">
      <c r="A137" t="b">
        <f t="shared" si="7"/>
        <v>1</v>
      </c>
      <c r="B137" t="b">
        <f t="shared" si="8"/>
        <v>1</v>
      </c>
      <c r="C137" t="str">
        <f t="shared" si="6"/>
        <v>Phlda3_dedifferentiatiated</v>
      </c>
      <c r="D137" t="s">
        <v>461</v>
      </c>
      <c r="F137" t="s">
        <v>22</v>
      </c>
      <c r="G137" t="s">
        <v>364</v>
      </c>
      <c r="H137" t="s">
        <v>241</v>
      </c>
      <c r="I137" t="s">
        <v>242</v>
      </c>
      <c r="J137" t="s">
        <v>99</v>
      </c>
    </row>
    <row r="138" spans="1:10" x14ac:dyDescent="0.2">
      <c r="A138" t="b">
        <f t="shared" si="7"/>
        <v>1</v>
      </c>
      <c r="B138" t="b">
        <f t="shared" si="8"/>
        <v>1</v>
      </c>
      <c r="C138" t="str">
        <f t="shared" si="6"/>
        <v>Sorcs2_dedifferentiatiated</v>
      </c>
      <c r="D138" t="s">
        <v>462</v>
      </c>
      <c r="F138" t="s">
        <v>22</v>
      </c>
      <c r="G138" t="s">
        <v>364</v>
      </c>
      <c r="H138" t="s">
        <v>241</v>
      </c>
      <c r="I138" t="s">
        <v>242</v>
      </c>
      <c r="J138" t="s">
        <v>99</v>
      </c>
    </row>
    <row r="139" spans="1:10" x14ac:dyDescent="0.2">
      <c r="A139" t="b">
        <f t="shared" si="7"/>
        <v>1</v>
      </c>
      <c r="B139" t="b">
        <f t="shared" si="8"/>
        <v>1</v>
      </c>
      <c r="C139" t="str">
        <f t="shared" si="6"/>
        <v>Dpp6_dedifferentiatiated</v>
      </c>
      <c r="D139" t="s">
        <v>463</v>
      </c>
      <c r="F139" t="s">
        <v>22</v>
      </c>
      <c r="G139" t="s">
        <v>364</v>
      </c>
      <c r="H139" t="s">
        <v>241</v>
      </c>
      <c r="I139" t="s">
        <v>242</v>
      </c>
      <c r="J139" t="s">
        <v>99</v>
      </c>
    </row>
    <row r="140" spans="1:10" x14ac:dyDescent="0.2">
      <c r="A140" t="b">
        <f t="shared" si="7"/>
        <v>1</v>
      </c>
      <c r="B140" t="b">
        <f t="shared" si="8"/>
        <v>1</v>
      </c>
      <c r="C140" t="str">
        <f t="shared" si="6"/>
        <v>Ldlrad3_dedifferentiatiated</v>
      </c>
      <c r="D140" t="s">
        <v>464</v>
      </c>
      <c r="F140" t="s">
        <v>22</v>
      </c>
      <c r="G140" t="s">
        <v>364</v>
      </c>
      <c r="H140" t="s">
        <v>241</v>
      </c>
      <c r="I140" t="s">
        <v>242</v>
      </c>
      <c r="J140" t="s">
        <v>99</v>
      </c>
    </row>
    <row r="141" spans="1:10" x14ac:dyDescent="0.2">
      <c r="A141" t="b">
        <f t="shared" si="7"/>
        <v>1</v>
      </c>
      <c r="B141" t="b">
        <f t="shared" si="8"/>
        <v>1</v>
      </c>
      <c r="C141" t="str">
        <f t="shared" si="6"/>
        <v>Nrsn1_dedifferentiatiated</v>
      </c>
      <c r="D141" t="s">
        <v>465</v>
      </c>
      <c r="F141" t="s">
        <v>22</v>
      </c>
      <c r="G141" t="s">
        <v>364</v>
      </c>
      <c r="H141" t="s">
        <v>241</v>
      </c>
      <c r="I141" t="s">
        <v>242</v>
      </c>
      <c r="J141" t="s">
        <v>99</v>
      </c>
    </row>
    <row r="142" spans="1:10" x14ac:dyDescent="0.2">
      <c r="A142" t="b">
        <f t="shared" si="7"/>
        <v>1</v>
      </c>
      <c r="B142" t="b">
        <f t="shared" si="8"/>
        <v>1</v>
      </c>
      <c r="C142" t="str">
        <f t="shared" si="6"/>
        <v>Bcam_dedifferentiatiated</v>
      </c>
      <c r="D142" t="s">
        <v>466</v>
      </c>
      <c r="F142" t="s">
        <v>22</v>
      </c>
      <c r="G142" t="s">
        <v>364</v>
      </c>
      <c r="H142" t="s">
        <v>241</v>
      </c>
      <c r="I142" t="s">
        <v>242</v>
      </c>
      <c r="J142" t="s">
        <v>99</v>
      </c>
    </row>
    <row r="143" spans="1:10" x14ac:dyDescent="0.2">
      <c r="A143" t="b">
        <f t="shared" si="7"/>
        <v>1</v>
      </c>
      <c r="B143" t="b">
        <f t="shared" si="8"/>
        <v>1</v>
      </c>
      <c r="C143" t="str">
        <f t="shared" si="6"/>
        <v>Tmem212_dedifferentiatiated</v>
      </c>
      <c r="D143" t="s">
        <v>467</v>
      </c>
      <c r="F143" t="s">
        <v>22</v>
      </c>
      <c r="G143" t="s">
        <v>364</v>
      </c>
      <c r="H143" t="s">
        <v>241</v>
      </c>
      <c r="I143" t="s">
        <v>242</v>
      </c>
      <c r="J143" t="s">
        <v>99</v>
      </c>
    </row>
    <row r="144" spans="1:10" x14ac:dyDescent="0.2">
      <c r="A144" t="b">
        <f t="shared" si="7"/>
        <v>1</v>
      </c>
      <c r="B144" t="b">
        <f t="shared" si="8"/>
        <v>1</v>
      </c>
      <c r="C144" t="str">
        <f t="shared" si="6"/>
        <v>Clmp_dedifferentiatiated</v>
      </c>
      <c r="D144" t="s">
        <v>468</v>
      </c>
      <c r="F144" t="s">
        <v>22</v>
      </c>
      <c r="G144" t="s">
        <v>364</v>
      </c>
      <c r="H144" t="s">
        <v>241</v>
      </c>
      <c r="I144" t="s">
        <v>242</v>
      </c>
      <c r="J144" t="s">
        <v>99</v>
      </c>
    </row>
    <row r="145" spans="1:10" x14ac:dyDescent="0.2">
      <c r="A145" t="b">
        <f t="shared" si="7"/>
        <v>1</v>
      </c>
      <c r="B145" t="b">
        <f t="shared" si="8"/>
        <v>1</v>
      </c>
      <c r="C145" t="str">
        <f t="shared" si="6"/>
        <v>Sh2d5_dedifferentiatiated</v>
      </c>
      <c r="D145" t="s">
        <v>469</v>
      </c>
      <c r="F145" t="s">
        <v>22</v>
      </c>
      <c r="G145" t="s">
        <v>364</v>
      </c>
      <c r="H145" t="s">
        <v>241</v>
      </c>
      <c r="I145" t="s">
        <v>242</v>
      </c>
      <c r="J145" t="s">
        <v>99</v>
      </c>
    </row>
    <row r="146" spans="1:10" x14ac:dyDescent="0.2">
      <c r="A146" t="b">
        <f t="shared" si="7"/>
        <v>1</v>
      </c>
      <c r="B146" t="b">
        <f t="shared" si="8"/>
        <v>1</v>
      </c>
      <c r="C146" t="str">
        <f t="shared" si="6"/>
        <v>Slc39a11_dedifferentiatiated</v>
      </c>
      <c r="D146" t="s">
        <v>470</v>
      </c>
      <c r="F146" t="s">
        <v>22</v>
      </c>
      <c r="G146" t="s">
        <v>364</v>
      </c>
      <c r="H146" t="s">
        <v>241</v>
      </c>
      <c r="I146" t="s">
        <v>242</v>
      </c>
      <c r="J146" t="s">
        <v>99</v>
      </c>
    </row>
    <row r="147" spans="1:10" x14ac:dyDescent="0.2">
      <c r="A147" t="b">
        <f t="shared" si="7"/>
        <v>1</v>
      </c>
      <c r="B147" t="b">
        <f t="shared" si="8"/>
        <v>1</v>
      </c>
      <c r="C147" t="str">
        <f t="shared" si="6"/>
        <v>Ptger3_dedifferentiatiated</v>
      </c>
      <c r="D147" t="s">
        <v>471</v>
      </c>
      <c r="F147" t="s">
        <v>22</v>
      </c>
      <c r="G147" t="s">
        <v>364</v>
      </c>
      <c r="H147" t="s">
        <v>241</v>
      </c>
      <c r="I147" t="s">
        <v>242</v>
      </c>
      <c r="J147" t="s">
        <v>99</v>
      </c>
    </row>
    <row r="148" spans="1:10" x14ac:dyDescent="0.2">
      <c r="A148" t="b">
        <f t="shared" si="7"/>
        <v>1</v>
      </c>
      <c r="B148" t="b">
        <f t="shared" si="8"/>
        <v>1</v>
      </c>
      <c r="C148" t="str">
        <f t="shared" si="6"/>
        <v>Ache_dedifferentiatiated</v>
      </c>
      <c r="D148" t="s">
        <v>472</v>
      </c>
      <c r="F148" t="s">
        <v>22</v>
      </c>
      <c r="G148" t="s">
        <v>364</v>
      </c>
      <c r="H148" t="s">
        <v>241</v>
      </c>
      <c r="I148" t="s">
        <v>242</v>
      </c>
      <c r="J148" t="s">
        <v>99</v>
      </c>
    </row>
    <row r="149" spans="1:10" x14ac:dyDescent="0.2">
      <c r="A149" t="b">
        <f t="shared" si="7"/>
        <v>1</v>
      </c>
      <c r="B149" t="b">
        <f t="shared" si="8"/>
        <v>1</v>
      </c>
      <c r="C149" t="str">
        <f t="shared" si="6"/>
        <v>Tenm4_dedifferentiatiated</v>
      </c>
      <c r="D149" t="s">
        <v>473</v>
      </c>
      <c r="F149" t="s">
        <v>22</v>
      </c>
      <c r="G149" t="s">
        <v>364</v>
      </c>
      <c r="H149" t="s">
        <v>241</v>
      </c>
      <c r="I149" t="s">
        <v>242</v>
      </c>
      <c r="J149" t="s">
        <v>99</v>
      </c>
    </row>
    <row r="150" spans="1:10" x14ac:dyDescent="0.2">
      <c r="A150" t="b">
        <f t="shared" si="7"/>
        <v>1</v>
      </c>
      <c r="B150" t="b">
        <f t="shared" si="8"/>
        <v>1</v>
      </c>
      <c r="C150" t="str">
        <f t="shared" si="6"/>
        <v>Tagln3_dedifferentiatiated</v>
      </c>
      <c r="D150" t="s">
        <v>474</v>
      </c>
      <c r="F150" t="s">
        <v>22</v>
      </c>
      <c r="G150" t="s">
        <v>364</v>
      </c>
      <c r="H150" t="s">
        <v>241</v>
      </c>
      <c r="I150" t="s">
        <v>242</v>
      </c>
      <c r="J150" t="s">
        <v>99</v>
      </c>
    </row>
    <row r="151" spans="1:10" x14ac:dyDescent="0.2">
      <c r="A151" t="b">
        <f t="shared" si="7"/>
        <v>1</v>
      </c>
      <c r="B151" t="b">
        <f t="shared" si="8"/>
        <v>1</v>
      </c>
      <c r="C151" t="str">
        <f t="shared" si="6"/>
        <v>Pabpc1l_dedifferentiatiated</v>
      </c>
      <c r="D151" t="s">
        <v>475</v>
      </c>
      <c r="F151" t="s">
        <v>22</v>
      </c>
      <c r="G151" t="s">
        <v>364</v>
      </c>
      <c r="H151" t="s">
        <v>241</v>
      </c>
      <c r="I151" t="s">
        <v>242</v>
      </c>
      <c r="J151" t="s">
        <v>99</v>
      </c>
    </row>
    <row r="152" spans="1:10" x14ac:dyDescent="0.2">
      <c r="A152" t="b">
        <f t="shared" si="7"/>
        <v>1</v>
      </c>
      <c r="B152" t="b">
        <f t="shared" si="8"/>
        <v>1</v>
      </c>
      <c r="C152" t="str">
        <f t="shared" si="6"/>
        <v>Aldob_dedifferentiatiated</v>
      </c>
      <c r="D152" t="s">
        <v>476</v>
      </c>
      <c r="F152" t="s">
        <v>22</v>
      </c>
      <c r="G152" t="s">
        <v>364</v>
      </c>
      <c r="H152" t="s">
        <v>241</v>
      </c>
      <c r="I152" t="s">
        <v>242</v>
      </c>
      <c r="J152" t="s">
        <v>99</v>
      </c>
    </row>
    <row r="153" spans="1:10" x14ac:dyDescent="0.2">
      <c r="A153" t="b">
        <f t="shared" si="7"/>
        <v>1</v>
      </c>
      <c r="B153" t="b">
        <f t="shared" si="8"/>
        <v>1</v>
      </c>
      <c r="C153" t="str">
        <f t="shared" si="6"/>
        <v>Gsto2_dedifferentiatiated</v>
      </c>
      <c r="D153" t="s">
        <v>477</v>
      </c>
      <c r="F153" t="s">
        <v>22</v>
      </c>
      <c r="G153" t="s">
        <v>364</v>
      </c>
      <c r="H153" t="s">
        <v>241</v>
      </c>
      <c r="I153" t="s">
        <v>242</v>
      </c>
      <c r="J153" t="s">
        <v>99</v>
      </c>
    </row>
    <row r="154" spans="1:10" x14ac:dyDescent="0.2">
      <c r="A154" t="b">
        <f t="shared" si="7"/>
        <v>1</v>
      </c>
      <c r="B154" t="b">
        <f t="shared" si="8"/>
        <v>1</v>
      </c>
      <c r="C154" t="str">
        <f t="shared" si="6"/>
        <v>Odad4_dedifferentiatiated</v>
      </c>
      <c r="D154" t="s">
        <v>616</v>
      </c>
      <c r="F154" t="s">
        <v>22</v>
      </c>
      <c r="G154" t="s">
        <v>364</v>
      </c>
      <c r="H154" t="s">
        <v>241</v>
      </c>
      <c r="I154" t="s">
        <v>242</v>
      </c>
      <c r="J154" t="s">
        <v>99</v>
      </c>
    </row>
    <row r="155" spans="1:10" x14ac:dyDescent="0.2">
      <c r="A155" t="b">
        <f t="shared" si="7"/>
        <v>1</v>
      </c>
      <c r="B155" t="b">
        <f t="shared" si="8"/>
        <v>1</v>
      </c>
      <c r="C155" t="str">
        <f t="shared" si="6"/>
        <v>Cthrc1_dedifferentiatiated</v>
      </c>
      <c r="D155" t="s">
        <v>478</v>
      </c>
      <c r="F155" t="s">
        <v>22</v>
      </c>
      <c r="G155" t="s">
        <v>364</v>
      </c>
      <c r="H155" t="s">
        <v>241</v>
      </c>
      <c r="I155" t="s">
        <v>242</v>
      </c>
      <c r="J155" t="s">
        <v>99</v>
      </c>
    </row>
    <row r="156" spans="1:10" x14ac:dyDescent="0.2">
      <c r="A156" t="b">
        <f t="shared" si="7"/>
        <v>1</v>
      </c>
      <c r="B156" t="b">
        <f t="shared" si="8"/>
        <v>1</v>
      </c>
      <c r="C156" t="str">
        <f t="shared" si="6"/>
        <v>Cartpt_dedifferentiatiated</v>
      </c>
      <c r="D156" t="s">
        <v>479</v>
      </c>
      <c r="F156" t="s">
        <v>22</v>
      </c>
      <c r="G156" t="s">
        <v>364</v>
      </c>
      <c r="H156" t="s">
        <v>241</v>
      </c>
      <c r="I156" t="s">
        <v>242</v>
      </c>
      <c r="J156" t="s">
        <v>99</v>
      </c>
    </row>
    <row r="157" spans="1:10" x14ac:dyDescent="0.2">
      <c r="A157" t="b">
        <f t="shared" si="7"/>
        <v>1</v>
      </c>
      <c r="B157" t="b">
        <f t="shared" si="8"/>
        <v>1</v>
      </c>
      <c r="C157" t="str">
        <f t="shared" si="6"/>
        <v>Smoc1_dedifferentiatiated</v>
      </c>
      <c r="D157" t="s">
        <v>480</v>
      </c>
      <c r="F157" t="s">
        <v>22</v>
      </c>
      <c r="G157" t="s">
        <v>364</v>
      </c>
      <c r="H157" t="s">
        <v>241</v>
      </c>
      <c r="I157" t="s">
        <v>242</v>
      </c>
      <c r="J157" t="s">
        <v>99</v>
      </c>
    </row>
    <row r="158" spans="1:10" x14ac:dyDescent="0.2">
      <c r="A158" t="b">
        <f t="shared" si="7"/>
        <v>1</v>
      </c>
      <c r="B158" t="b">
        <f t="shared" si="8"/>
        <v>1</v>
      </c>
      <c r="C158" t="str">
        <f t="shared" si="6"/>
        <v>Prss23_dedifferentiatiated</v>
      </c>
      <c r="D158" t="s">
        <v>481</v>
      </c>
      <c r="F158" t="s">
        <v>22</v>
      </c>
      <c r="G158" t="s">
        <v>364</v>
      </c>
      <c r="H158" t="s">
        <v>241</v>
      </c>
      <c r="I158" t="s">
        <v>242</v>
      </c>
      <c r="J158" t="s">
        <v>99</v>
      </c>
    </row>
    <row r="159" spans="1:10" x14ac:dyDescent="0.2">
      <c r="A159" t="b">
        <f t="shared" si="7"/>
        <v>1</v>
      </c>
      <c r="B159" t="b">
        <f t="shared" si="8"/>
        <v>1</v>
      </c>
      <c r="C159" t="str">
        <f t="shared" si="6"/>
        <v>Gm2115_dedifferentiatiated</v>
      </c>
      <c r="D159" t="s">
        <v>482</v>
      </c>
      <c r="F159" t="s">
        <v>22</v>
      </c>
      <c r="G159" t="s">
        <v>364</v>
      </c>
      <c r="H159" t="s">
        <v>241</v>
      </c>
      <c r="I159" t="s">
        <v>242</v>
      </c>
      <c r="J159" t="s">
        <v>99</v>
      </c>
    </row>
    <row r="160" spans="1:10" x14ac:dyDescent="0.2">
      <c r="A160" t="b">
        <f t="shared" si="7"/>
        <v>1</v>
      </c>
      <c r="B160" t="b">
        <f t="shared" si="8"/>
        <v>1</v>
      </c>
      <c r="C160" t="str">
        <f t="shared" si="6"/>
        <v>Pcp4l1_dedifferentiatiated</v>
      </c>
      <c r="D160" t="s">
        <v>611</v>
      </c>
      <c r="F160" t="s">
        <v>22</v>
      </c>
      <c r="G160" t="s">
        <v>364</v>
      </c>
      <c r="H160" t="s">
        <v>241</v>
      </c>
      <c r="I160" t="s">
        <v>242</v>
      </c>
      <c r="J160" t="s">
        <v>99</v>
      </c>
    </row>
    <row r="161" spans="1:13" x14ac:dyDescent="0.2">
      <c r="A161" t="b">
        <f t="shared" si="7"/>
        <v>0</v>
      </c>
      <c r="B161" t="b">
        <f t="shared" si="8"/>
        <v>1</v>
      </c>
      <c r="C161" t="str">
        <f t="shared" si="6"/>
        <v>Slc30a8_mature</v>
      </c>
      <c r="D161" t="s">
        <v>485</v>
      </c>
      <c r="F161" t="s">
        <v>22</v>
      </c>
      <c r="G161" t="s">
        <v>11</v>
      </c>
      <c r="H161" t="s">
        <v>241</v>
      </c>
      <c r="I161" t="s">
        <v>242</v>
      </c>
      <c r="J161" t="s">
        <v>99</v>
      </c>
    </row>
    <row r="162" spans="1:13" x14ac:dyDescent="0.2">
      <c r="A162" t="b">
        <f t="shared" si="7"/>
        <v>0</v>
      </c>
      <c r="B162" t="b">
        <f t="shared" si="8"/>
        <v>1</v>
      </c>
      <c r="C162" t="str">
        <f t="shared" si="6"/>
        <v>Cdkn2a_senescent</v>
      </c>
      <c r="D162" t="s">
        <v>198</v>
      </c>
      <c r="F162" t="s">
        <v>22</v>
      </c>
      <c r="G162" t="s">
        <v>199</v>
      </c>
      <c r="H162" t="s">
        <v>241</v>
      </c>
      <c r="I162" t="s">
        <v>242</v>
      </c>
      <c r="J162" t="s">
        <v>538</v>
      </c>
    </row>
    <row r="163" spans="1:13" x14ac:dyDescent="0.2">
      <c r="A163" t="b">
        <f t="shared" si="7"/>
        <v>0</v>
      </c>
      <c r="B163" t="b">
        <f t="shared" si="8"/>
        <v>1</v>
      </c>
      <c r="C163" t="str">
        <f t="shared" si="6"/>
        <v>Cdkn2b_senescent</v>
      </c>
      <c r="D163" t="s">
        <v>486</v>
      </c>
      <c r="F163" t="s">
        <v>22</v>
      </c>
      <c r="G163" t="s">
        <v>199</v>
      </c>
      <c r="H163" t="s">
        <v>241</v>
      </c>
      <c r="I163" t="s">
        <v>242</v>
      </c>
      <c r="J163" t="s">
        <v>456</v>
      </c>
    </row>
    <row r="164" spans="1:13" x14ac:dyDescent="0.2">
      <c r="A164" t="b">
        <f t="shared" si="7"/>
        <v>0</v>
      </c>
      <c r="B164" t="b">
        <f t="shared" si="8"/>
        <v>1</v>
      </c>
      <c r="C164" t="str">
        <f t="shared" ref="C164:C193" si="9">D164&amp;"_"&amp;G164</f>
        <v>Cdkn1a_senescent</v>
      </c>
      <c r="D164" t="s">
        <v>212</v>
      </c>
      <c r="F164" t="s">
        <v>22</v>
      </c>
      <c r="G164" t="s">
        <v>199</v>
      </c>
      <c r="H164" t="s">
        <v>241</v>
      </c>
      <c r="I164" t="s">
        <v>242</v>
      </c>
      <c r="J164" t="s">
        <v>538</v>
      </c>
    </row>
    <row r="165" spans="1:13" x14ac:dyDescent="0.2">
      <c r="A165" t="b">
        <f t="shared" si="7"/>
        <v>1</v>
      </c>
      <c r="B165" t="b">
        <f t="shared" si="8"/>
        <v>1</v>
      </c>
      <c r="C165" t="str">
        <f t="shared" si="9"/>
        <v>Cxcl10_senescent</v>
      </c>
      <c r="D165" t="s">
        <v>210</v>
      </c>
      <c r="F165" t="s">
        <v>22</v>
      </c>
      <c r="G165" t="s">
        <v>199</v>
      </c>
      <c r="H165" t="s">
        <v>241</v>
      </c>
      <c r="I165" t="s">
        <v>242</v>
      </c>
      <c r="J165" t="s">
        <v>456</v>
      </c>
    </row>
    <row r="166" spans="1:13" x14ac:dyDescent="0.2">
      <c r="A166" t="b">
        <f t="shared" si="7"/>
        <v>1</v>
      </c>
      <c r="B166" t="b">
        <f t="shared" si="8"/>
        <v>1</v>
      </c>
      <c r="C166" t="str">
        <f t="shared" si="9"/>
        <v>Igfbp3_senescent</v>
      </c>
      <c r="D166" t="s">
        <v>489</v>
      </c>
      <c r="F166" t="s">
        <v>22</v>
      </c>
      <c r="G166" t="s">
        <v>199</v>
      </c>
      <c r="H166" t="s">
        <v>241</v>
      </c>
      <c r="I166" t="s">
        <v>242</v>
      </c>
      <c r="J166" t="s">
        <v>538</v>
      </c>
      <c r="M166" t="s">
        <v>602</v>
      </c>
    </row>
    <row r="167" spans="1:13" x14ac:dyDescent="0.2">
      <c r="A167" t="b">
        <f t="shared" si="7"/>
        <v>1</v>
      </c>
      <c r="B167" t="b">
        <f t="shared" si="8"/>
        <v>1</v>
      </c>
      <c r="C167" t="str">
        <f t="shared" si="9"/>
        <v>Serpine1_senescent</v>
      </c>
      <c r="D167" t="s">
        <v>490</v>
      </c>
      <c r="F167" t="s">
        <v>22</v>
      </c>
      <c r="G167" t="s">
        <v>199</v>
      </c>
      <c r="H167" t="s">
        <v>241</v>
      </c>
      <c r="I167" t="s">
        <v>242</v>
      </c>
      <c r="J167" t="s">
        <v>538</v>
      </c>
      <c r="M167" t="s">
        <v>603</v>
      </c>
    </row>
    <row r="168" spans="1:13" x14ac:dyDescent="0.2">
      <c r="A168" t="b">
        <f t="shared" si="7"/>
        <v>0</v>
      </c>
      <c r="B168" t="b">
        <f t="shared" si="8"/>
        <v>1</v>
      </c>
      <c r="C168" t="str">
        <f t="shared" si="9"/>
        <v>Il6_senescent</v>
      </c>
      <c r="D168" t="s">
        <v>491</v>
      </c>
      <c r="F168" t="s">
        <v>22</v>
      </c>
      <c r="G168" t="s">
        <v>199</v>
      </c>
      <c r="H168" t="s">
        <v>241</v>
      </c>
      <c r="I168" t="s">
        <v>242</v>
      </c>
      <c r="J168" t="s">
        <v>538</v>
      </c>
      <c r="M168" t="s">
        <v>602</v>
      </c>
    </row>
    <row r="169" spans="1:13" x14ac:dyDescent="0.2">
      <c r="A169" t="b">
        <f t="shared" si="7"/>
        <v>1</v>
      </c>
      <c r="B169" t="b">
        <f t="shared" si="8"/>
        <v>1</v>
      </c>
      <c r="C169" t="str">
        <f t="shared" si="9"/>
        <v>Mmp2_senescent</v>
      </c>
      <c r="D169" t="s">
        <v>492</v>
      </c>
      <c r="F169" t="s">
        <v>22</v>
      </c>
      <c r="G169" t="s">
        <v>199</v>
      </c>
      <c r="H169" t="s">
        <v>241</v>
      </c>
      <c r="I169" t="s">
        <v>242</v>
      </c>
      <c r="J169" t="s">
        <v>456</v>
      </c>
    </row>
    <row r="170" spans="1:13" x14ac:dyDescent="0.2">
      <c r="A170" t="b">
        <f t="shared" si="7"/>
        <v>1</v>
      </c>
      <c r="B170" t="b">
        <f t="shared" si="8"/>
        <v>1</v>
      </c>
      <c r="C170" t="str">
        <f t="shared" si="9"/>
        <v>Flnb_senescent</v>
      </c>
      <c r="D170" t="s">
        <v>493</v>
      </c>
      <c r="F170" t="s">
        <v>22</v>
      </c>
      <c r="G170" t="s">
        <v>199</v>
      </c>
      <c r="H170" t="s">
        <v>241</v>
      </c>
      <c r="I170" t="s">
        <v>242</v>
      </c>
      <c r="J170" t="s">
        <v>456</v>
      </c>
    </row>
    <row r="171" spans="1:13" x14ac:dyDescent="0.2">
      <c r="A171" t="b">
        <f t="shared" si="7"/>
        <v>1</v>
      </c>
      <c r="B171" t="b">
        <f t="shared" si="8"/>
        <v>1</v>
      </c>
      <c r="C171" t="str">
        <f t="shared" si="9"/>
        <v>Bcl2_senescent</v>
      </c>
      <c r="D171" t="s">
        <v>494</v>
      </c>
      <c r="F171" t="s">
        <v>22</v>
      </c>
      <c r="G171" t="s">
        <v>199</v>
      </c>
      <c r="H171" t="s">
        <v>241</v>
      </c>
      <c r="I171" t="s">
        <v>242</v>
      </c>
      <c r="J171" t="s">
        <v>456</v>
      </c>
    </row>
    <row r="172" spans="1:13" x14ac:dyDescent="0.2">
      <c r="A172" t="b">
        <f t="shared" si="7"/>
        <v>1</v>
      </c>
      <c r="B172" t="b">
        <f t="shared" si="8"/>
        <v>1</v>
      </c>
      <c r="C172" t="str">
        <f t="shared" si="9"/>
        <v>Olfm1_dedifferentiatiated</v>
      </c>
      <c r="D172" t="s">
        <v>495</v>
      </c>
      <c r="F172" t="s">
        <v>22</v>
      </c>
      <c r="G172" t="s">
        <v>364</v>
      </c>
      <c r="H172" t="s">
        <v>241</v>
      </c>
      <c r="I172" t="s">
        <v>242</v>
      </c>
      <c r="J172" t="s">
        <v>496</v>
      </c>
      <c r="M172" t="s">
        <v>497</v>
      </c>
    </row>
    <row r="173" spans="1:13" x14ac:dyDescent="0.2">
      <c r="A173" t="b">
        <f t="shared" si="7"/>
        <v>1</v>
      </c>
      <c r="B173" t="b">
        <f t="shared" si="8"/>
        <v>1</v>
      </c>
      <c r="C173" t="str">
        <f t="shared" si="9"/>
        <v>Ndrg4_dedifferentiatiated</v>
      </c>
      <c r="D173" t="s">
        <v>612</v>
      </c>
      <c r="F173" t="s">
        <v>22</v>
      </c>
      <c r="G173" t="s">
        <v>364</v>
      </c>
      <c r="H173" t="s">
        <v>241</v>
      </c>
      <c r="I173" t="s">
        <v>242</v>
      </c>
      <c r="J173" t="s">
        <v>496</v>
      </c>
      <c r="M173" t="s">
        <v>497</v>
      </c>
    </row>
    <row r="174" spans="1:13" x14ac:dyDescent="0.2">
      <c r="A174" t="b">
        <f t="shared" si="7"/>
        <v>1</v>
      </c>
      <c r="B174" t="b">
        <f t="shared" si="8"/>
        <v>1</v>
      </c>
      <c r="C174" t="str">
        <f t="shared" si="9"/>
        <v>Rfx2_dedifferentiatiated</v>
      </c>
      <c r="D174" t="s">
        <v>498</v>
      </c>
      <c r="F174" t="s">
        <v>22</v>
      </c>
      <c r="G174" t="s">
        <v>364</v>
      </c>
      <c r="H174" t="s">
        <v>241</v>
      </c>
      <c r="I174" t="s">
        <v>242</v>
      </c>
      <c r="J174" t="s">
        <v>496</v>
      </c>
    </row>
    <row r="175" spans="1:13" x14ac:dyDescent="0.2">
      <c r="A175" t="b">
        <f t="shared" si="7"/>
        <v>1</v>
      </c>
      <c r="B175" t="b">
        <f t="shared" si="8"/>
        <v>1</v>
      </c>
      <c r="C175" t="str">
        <f t="shared" si="9"/>
        <v>Fabp3_dedifferentiatiated</v>
      </c>
      <c r="D175" t="s">
        <v>499</v>
      </c>
      <c r="F175" t="s">
        <v>22</v>
      </c>
      <c r="G175" t="s">
        <v>364</v>
      </c>
      <c r="H175" t="s">
        <v>241</v>
      </c>
      <c r="I175" t="s">
        <v>242</v>
      </c>
      <c r="J175" t="s">
        <v>496</v>
      </c>
    </row>
    <row r="176" spans="1:13" x14ac:dyDescent="0.2">
      <c r="A176" t="b">
        <f t="shared" si="7"/>
        <v>1</v>
      </c>
      <c r="B176" t="b">
        <f t="shared" si="8"/>
        <v>1</v>
      </c>
      <c r="C176" t="str">
        <f t="shared" si="9"/>
        <v>Glp1r_mature</v>
      </c>
      <c r="D176" t="s">
        <v>501</v>
      </c>
      <c r="F176" t="s">
        <v>22</v>
      </c>
      <c r="G176" t="s">
        <v>11</v>
      </c>
      <c r="H176" t="s">
        <v>241</v>
      </c>
      <c r="I176" t="s">
        <v>242</v>
      </c>
      <c r="J176" t="s">
        <v>496</v>
      </c>
    </row>
    <row r="177" spans="1:10" x14ac:dyDescent="0.2">
      <c r="A177" t="b">
        <f t="shared" si="7"/>
        <v>1</v>
      </c>
      <c r="B177" t="b">
        <f t="shared" si="8"/>
        <v>1</v>
      </c>
      <c r="C177" t="str">
        <f t="shared" si="9"/>
        <v>Esrrg_mature</v>
      </c>
      <c r="D177" t="s">
        <v>614</v>
      </c>
      <c r="F177" t="s">
        <v>22</v>
      </c>
      <c r="G177" t="s">
        <v>11</v>
      </c>
      <c r="H177" t="s">
        <v>241</v>
      </c>
      <c r="I177" t="s">
        <v>242</v>
      </c>
      <c r="J177" t="s">
        <v>503</v>
      </c>
    </row>
    <row r="178" spans="1:10" x14ac:dyDescent="0.2">
      <c r="A178" t="b">
        <f t="shared" si="7"/>
        <v>1</v>
      </c>
      <c r="B178" t="b">
        <f t="shared" si="8"/>
        <v>1</v>
      </c>
      <c r="C178" t="str">
        <f t="shared" si="9"/>
        <v>Hk1_immature</v>
      </c>
      <c r="D178" t="s">
        <v>504</v>
      </c>
      <c r="F178" t="s">
        <v>22</v>
      </c>
      <c r="G178" t="s">
        <v>19</v>
      </c>
      <c r="H178" t="s">
        <v>241</v>
      </c>
      <c r="I178" t="s">
        <v>242</v>
      </c>
      <c r="J178" t="s">
        <v>503</v>
      </c>
    </row>
    <row r="179" spans="1:10" x14ac:dyDescent="0.2">
      <c r="A179" t="b">
        <f t="shared" si="7"/>
        <v>0</v>
      </c>
      <c r="B179" t="b">
        <f t="shared" si="8"/>
        <v>1</v>
      </c>
      <c r="C179" t="str">
        <f t="shared" si="9"/>
        <v>Slc16a1_immature</v>
      </c>
      <c r="D179" t="s">
        <v>571</v>
      </c>
      <c r="F179" t="s">
        <v>22</v>
      </c>
      <c r="G179" t="s">
        <v>19</v>
      </c>
      <c r="H179" t="s">
        <v>241</v>
      </c>
      <c r="I179" t="s">
        <v>242</v>
      </c>
      <c r="J179" t="s">
        <v>503</v>
      </c>
    </row>
    <row r="180" spans="1:10" x14ac:dyDescent="0.2">
      <c r="A180" t="b">
        <f t="shared" si="7"/>
        <v>0</v>
      </c>
      <c r="B180" t="b">
        <f t="shared" si="8"/>
        <v>1</v>
      </c>
      <c r="C180" t="str">
        <f t="shared" si="9"/>
        <v>Ldha_immature</v>
      </c>
      <c r="D180" t="s">
        <v>505</v>
      </c>
      <c r="F180" t="s">
        <v>22</v>
      </c>
      <c r="G180" t="s">
        <v>19</v>
      </c>
      <c r="H180" t="s">
        <v>241</v>
      </c>
      <c r="I180" t="s">
        <v>242</v>
      </c>
      <c r="J180" t="s">
        <v>503</v>
      </c>
    </row>
    <row r="181" spans="1:10" x14ac:dyDescent="0.2">
      <c r="A181" t="b">
        <f t="shared" si="7"/>
        <v>1</v>
      </c>
      <c r="B181" t="b">
        <f t="shared" si="8"/>
        <v>1</v>
      </c>
      <c r="C181" t="str">
        <f t="shared" si="9"/>
        <v>Rest_immature</v>
      </c>
      <c r="D181" t="s">
        <v>506</v>
      </c>
      <c r="F181" t="s">
        <v>22</v>
      </c>
      <c r="G181" t="s">
        <v>19</v>
      </c>
      <c r="H181" t="s">
        <v>241</v>
      </c>
      <c r="I181" t="s">
        <v>242</v>
      </c>
      <c r="J181" t="s">
        <v>503</v>
      </c>
    </row>
    <row r="182" spans="1:10" x14ac:dyDescent="0.2">
      <c r="A182" t="b">
        <f t="shared" si="7"/>
        <v>1</v>
      </c>
      <c r="B182" t="b">
        <f t="shared" si="8"/>
        <v>1</v>
      </c>
      <c r="C182" t="str">
        <f t="shared" si="9"/>
        <v>Pdgfra_immature</v>
      </c>
      <c r="D182" t="s">
        <v>148</v>
      </c>
      <c r="F182" t="s">
        <v>22</v>
      </c>
      <c r="G182" t="s">
        <v>19</v>
      </c>
      <c r="H182" t="s">
        <v>241</v>
      </c>
      <c r="I182" t="s">
        <v>242</v>
      </c>
      <c r="J182" t="s">
        <v>503</v>
      </c>
    </row>
    <row r="183" spans="1:10" x14ac:dyDescent="0.2">
      <c r="A183" t="b">
        <f t="shared" si="7"/>
        <v>0</v>
      </c>
      <c r="B183" t="b">
        <f t="shared" si="8"/>
        <v>1</v>
      </c>
      <c r="C183" t="str">
        <f t="shared" si="9"/>
        <v>Neurog3_dedifferentiatiated</v>
      </c>
      <c r="D183" t="s">
        <v>29</v>
      </c>
      <c r="F183" t="s">
        <v>22</v>
      </c>
      <c r="G183" t="s">
        <v>364</v>
      </c>
      <c r="H183" t="s">
        <v>241</v>
      </c>
      <c r="I183" t="s">
        <v>242</v>
      </c>
      <c r="J183" t="s">
        <v>613</v>
      </c>
    </row>
    <row r="184" spans="1:10" x14ac:dyDescent="0.2">
      <c r="A184" t="b">
        <f t="shared" si="7"/>
        <v>1</v>
      </c>
      <c r="B184" t="b">
        <f t="shared" si="8"/>
        <v>1</v>
      </c>
      <c r="C184" t="str">
        <f t="shared" si="9"/>
        <v>Nanog_dedifferentiatiated</v>
      </c>
      <c r="D184" t="s">
        <v>508</v>
      </c>
      <c r="F184" t="s">
        <v>22</v>
      </c>
      <c r="G184" t="s">
        <v>364</v>
      </c>
      <c r="H184" t="s">
        <v>241</v>
      </c>
      <c r="I184" t="s">
        <v>242</v>
      </c>
      <c r="J184" t="s">
        <v>535</v>
      </c>
    </row>
    <row r="185" spans="1:10" x14ac:dyDescent="0.2">
      <c r="A185" t="b">
        <f t="shared" si="7"/>
        <v>0</v>
      </c>
      <c r="B185" t="b">
        <f t="shared" si="8"/>
        <v>1</v>
      </c>
      <c r="C185" t="str">
        <f t="shared" si="9"/>
        <v>B2m_immune-infiltration</v>
      </c>
      <c r="D185" t="s">
        <v>509</v>
      </c>
      <c r="F185" t="s">
        <v>22</v>
      </c>
      <c r="G185" t="s">
        <v>510</v>
      </c>
      <c r="H185" t="s">
        <v>241</v>
      </c>
      <c r="I185" t="s">
        <v>242</v>
      </c>
      <c r="J185" t="s">
        <v>511</v>
      </c>
    </row>
    <row r="186" spans="1:10" x14ac:dyDescent="0.2">
      <c r="A186" t="b">
        <f t="shared" si="7"/>
        <v>0</v>
      </c>
      <c r="B186" t="b">
        <f t="shared" si="8"/>
        <v>1</v>
      </c>
      <c r="C186" t="str">
        <f t="shared" si="9"/>
        <v>Ins1_immune-attack susceptible</v>
      </c>
      <c r="D186" t="s">
        <v>163</v>
      </c>
      <c r="F186" t="s">
        <v>22</v>
      </c>
      <c r="G186" t="s">
        <v>513</v>
      </c>
      <c r="H186" t="s">
        <v>241</v>
      </c>
      <c r="I186" t="s">
        <v>242</v>
      </c>
      <c r="J186" t="s">
        <v>515</v>
      </c>
    </row>
    <row r="187" spans="1:10" x14ac:dyDescent="0.2">
      <c r="A187" t="b">
        <f t="shared" si="7"/>
        <v>0</v>
      </c>
      <c r="B187" t="b">
        <f t="shared" si="8"/>
        <v>1</v>
      </c>
      <c r="C187" t="str">
        <f t="shared" si="9"/>
        <v>Ins2_immune-attack susceptible</v>
      </c>
      <c r="D187" t="s">
        <v>164</v>
      </c>
      <c r="F187" t="s">
        <v>22</v>
      </c>
      <c r="G187" t="s">
        <v>513</v>
      </c>
      <c r="H187" t="s">
        <v>241</v>
      </c>
      <c r="I187" t="s">
        <v>242</v>
      </c>
      <c r="J187" t="s">
        <v>515</v>
      </c>
    </row>
    <row r="188" spans="1:10" x14ac:dyDescent="0.2">
      <c r="A188" t="b">
        <f t="shared" si="7"/>
        <v>0</v>
      </c>
      <c r="B188" t="b">
        <f t="shared" si="8"/>
        <v>1</v>
      </c>
      <c r="C188" t="str">
        <f t="shared" si="9"/>
        <v>Mafa_immune-attack susceptible</v>
      </c>
      <c r="D188" t="s">
        <v>85</v>
      </c>
      <c r="F188" t="s">
        <v>22</v>
      </c>
      <c r="G188" t="s">
        <v>513</v>
      </c>
      <c r="H188" t="s">
        <v>241</v>
      </c>
      <c r="I188" t="s">
        <v>242</v>
      </c>
      <c r="J188" t="s">
        <v>515</v>
      </c>
    </row>
    <row r="189" spans="1:10" x14ac:dyDescent="0.2">
      <c r="A189" t="b">
        <f t="shared" si="7"/>
        <v>0</v>
      </c>
      <c r="B189" t="b">
        <f t="shared" si="8"/>
        <v>1</v>
      </c>
      <c r="C189" t="str">
        <f t="shared" si="9"/>
        <v>Foxo1_immune-attack susceptible</v>
      </c>
      <c r="D189" t="s">
        <v>363</v>
      </c>
      <c r="F189" t="s">
        <v>22</v>
      </c>
      <c r="G189" t="s">
        <v>513</v>
      </c>
      <c r="H189" t="s">
        <v>241</v>
      </c>
      <c r="I189" t="s">
        <v>242</v>
      </c>
      <c r="J189" t="s">
        <v>515</v>
      </c>
    </row>
    <row r="190" spans="1:10" x14ac:dyDescent="0.2">
      <c r="A190" t="b">
        <f t="shared" si="7"/>
        <v>0</v>
      </c>
      <c r="B190" t="b">
        <f t="shared" si="8"/>
        <v>1</v>
      </c>
      <c r="C190" t="str">
        <f t="shared" si="9"/>
        <v>Nkx6-1_immune-attack susceptible</v>
      </c>
      <c r="D190" t="s">
        <v>23</v>
      </c>
      <c r="F190" t="s">
        <v>22</v>
      </c>
      <c r="G190" t="s">
        <v>513</v>
      </c>
      <c r="H190" t="s">
        <v>241</v>
      </c>
      <c r="I190" t="s">
        <v>242</v>
      </c>
      <c r="J190" t="s">
        <v>515</v>
      </c>
    </row>
    <row r="191" spans="1:10" x14ac:dyDescent="0.2">
      <c r="A191" t="b">
        <f t="shared" si="7"/>
        <v>0</v>
      </c>
      <c r="B191" t="b">
        <f t="shared" si="8"/>
        <v>1</v>
      </c>
      <c r="C191" t="str">
        <f t="shared" si="9"/>
        <v>Pdx1_immune-attack susceptible</v>
      </c>
      <c r="D191" t="s">
        <v>17</v>
      </c>
      <c r="F191" t="s">
        <v>22</v>
      </c>
      <c r="G191" t="s">
        <v>513</v>
      </c>
      <c r="H191" t="s">
        <v>241</v>
      </c>
      <c r="I191" t="s">
        <v>242</v>
      </c>
      <c r="J191" t="s">
        <v>515</v>
      </c>
    </row>
    <row r="192" spans="1:10" x14ac:dyDescent="0.2">
      <c r="A192" t="b">
        <f t="shared" si="7"/>
        <v>0</v>
      </c>
      <c r="B192" t="b">
        <f t="shared" si="8"/>
        <v>1</v>
      </c>
      <c r="C192" t="str">
        <f t="shared" si="9"/>
        <v>Chga_immune-attack susceptible</v>
      </c>
      <c r="D192" t="s">
        <v>80</v>
      </c>
      <c r="F192" t="s">
        <v>22</v>
      </c>
      <c r="G192" t="s">
        <v>513</v>
      </c>
      <c r="H192" t="s">
        <v>241</v>
      </c>
      <c r="I192" t="s">
        <v>242</v>
      </c>
      <c r="J192" t="s">
        <v>515</v>
      </c>
    </row>
    <row r="193" spans="1:10" x14ac:dyDescent="0.2">
      <c r="A193" t="b">
        <f t="shared" si="7"/>
        <v>0</v>
      </c>
      <c r="B193" t="b">
        <f t="shared" si="8"/>
        <v>1</v>
      </c>
      <c r="C193" t="str">
        <f t="shared" si="9"/>
        <v>Neurog3_immune-attack resistant</v>
      </c>
      <c r="D193" t="s">
        <v>29</v>
      </c>
      <c r="F193" t="s">
        <v>22</v>
      </c>
      <c r="G193" t="s">
        <v>512</v>
      </c>
      <c r="H193" t="s">
        <v>241</v>
      </c>
      <c r="I193" t="s">
        <v>242</v>
      </c>
      <c r="J193" t="s">
        <v>515</v>
      </c>
    </row>
    <row r="194" spans="1:10" x14ac:dyDescent="0.2">
      <c r="A194" t="b">
        <f t="shared" ref="A194:A257" si="10">COUNTIF(D:D,D194)&lt;2</f>
        <v>1</v>
      </c>
      <c r="B194" t="b">
        <f t="shared" ref="B194:B257" si="11">COUNTIF(C:C,C194)&lt;2</f>
        <v>1</v>
      </c>
      <c r="C194" t="str">
        <f t="shared" ref="C194:C253" si="12">D194&amp;"_"&amp;G194</f>
        <v>Gad1_immune-attack susceptible</v>
      </c>
      <c r="D194" t="s">
        <v>514</v>
      </c>
      <c r="F194" t="s">
        <v>22</v>
      </c>
      <c r="G194" t="s">
        <v>513</v>
      </c>
      <c r="H194" t="s">
        <v>241</v>
      </c>
      <c r="I194" t="s">
        <v>242</v>
      </c>
      <c r="J194" t="s">
        <v>515</v>
      </c>
    </row>
    <row r="195" spans="1:10" x14ac:dyDescent="0.2">
      <c r="A195" t="b">
        <f t="shared" si="10"/>
        <v>0</v>
      </c>
      <c r="B195" t="b">
        <f t="shared" si="11"/>
        <v>1</v>
      </c>
      <c r="C195" t="str">
        <f t="shared" si="12"/>
        <v>Slc2a2_immune-attack susceptible</v>
      </c>
      <c r="D195" t="s">
        <v>92</v>
      </c>
      <c r="F195" t="s">
        <v>22</v>
      </c>
      <c r="G195" t="s">
        <v>513</v>
      </c>
      <c r="H195" t="s">
        <v>241</v>
      </c>
      <c r="I195" t="s">
        <v>242</v>
      </c>
      <c r="J195" t="s">
        <v>515</v>
      </c>
    </row>
    <row r="196" spans="1:10" x14ac:dyDescent="0.2">
      <c r="A196" t="b">
        <f t="shared" si="10"/>
        <v>1</v>
      </c>
      <c r="B196" t="b">
        <f t="shared" si="11"/>
        <v>1</v>
      </c>
      <c r="C196" t="str">
        <f t="shared" si="12"/>
        <v>Gcg_immune-attack resistant</v>
      </c>
      <c r="D196" t="s">
        <v>126</v>
      </c>
      <c r="F196" t="s">
        <v>22</v>
      </c>
      <c r="G196" t="s">
        <v>512</v>
      </c>
      <c r="H196" t="s">
        <v>241</v>
      </c>
      <c r="I196" t="s">
        <v>242</v>
      </c>
      <c r="J196" t="s">
        <v>515</v>
      </c>
    </row>
    <row r="197" spans="1:10" x14ac:dyDescent="0.2">
      <c r="A197" t="b">
        <f t="shared" si="10"/>
        <v>1</v>
      </c>
      <c r="B197" t="b">
        <f t="shared" si="11"/>
        <v>1</v>
      </c>
      <c r="C197" t="str">
        <f t="shared" si="12"/>
        <v>Sst_immune-attack resistant</v>
      </c>
      <c r="D197" t="s">
        <v>129</v>
      </c>
      <c r="F197" t="s">
        <v>22</v>
      </c>
      <c r="G197" t="s">
        <v>512</v>
      </c>
      <c r="H197" t="s">
        <v>241</v>
      </c>
      <c r="I197" t="s">
        <v>242</v>
      </c>
      <c r="J197" t="s">
        <v>515</v>
      </c>
    </row>
    <row r="198" spans="1:10" x14ac:dyDescent="0.2">
      <c r="A198" t="b">
        <f t="shared" si="10"/>
        <v>0</v>
      </c>
      <c r="B198" t="b">
        <f t="shared" si="11"/>
        <v>1</v>
      </c>
      <c r="C198" t="str">
        <f t="shared" si="12"/>
        <v>G6pc2_immune-attack susceptible</v>
      </c>
      <c r="D198" t="s">
        <v>415</v>
      </c>
      <c r="F198" t="s">
        <v>22</v>
      </c>
      <c r="G198" t="s">
        <v>513</v>
      </c>
      <c r="H198" t="s">
        <v>241</v>
      </c>
      <c r="I198" t="s">
        <v>242</v>
      </c>
      <c r="J198" t="s">
        <v>515</v>
      </c>
    </row>
    <row r="199" spans="1:10" x14ac:dyDescent="0.2">
      <c r="A199" t="b">
        <f t="shared" si="10"/>
        <v>0</v>
      </c>
      <c r="B199" t="b">
        <f t="shared" si="11"/>
        <v>1</v>
      </c>
      <c r="C199" t="str">
        <f t="shared" si="12"/>
        <v>Slc30a8_immune-attack susceptible</v>
      </c>
      <c r="D199" t="s">
        <v>485</v>
      </c>
      <c r="F199" t="s">
        <v>22</v>
      </c>
      <c r="G199" t="s">
        <v>513</v>
      </c>
      <c r="H199" t="s">
        <v>241</v>
      </c>
      <c r="I199" t="s">
        <v>242</v>
      </c>
      <c r="J199" t="s">
        <v>515</v>
      </c>
    </row>
    <row r="200" spans="1:10" x14ac:dyDescent="0.2">
      <c r="A200" t="b">
        <f t="shared" si="10"/>
        <v>1</v>
      </c>
      <c r="B200" t="b">
        <f t="shared" si="11"/>
        <v>1</v>
      </c>
      <c r="C200" t="str">
        <f t="shared" si="12"/>
        <v>Pou5f1_dedifferentiatiated</v>
      </c>
      <c r="D200" t="s">
        <v>521</v>
      </c>
      <c r="F200" t="s">
        <v>22</v>
      </c>
      <c r="G200" t="s">
        <v>364</v>
      </c>
      <c r="H200" t="s">
        <v>241</v>
      </c>
      <c r="I200" t="s">
        <v>242</v>
      </c>
      <c r="J200" t="s">
        <v>615</v>
      </c>
    </row>
    <row r="201" spans="1:10" x14ac:dyDescent="0.2">
      <c r="A201" t="b">
        <f t="shared" si="10"/>
        <v>1</v>
      </c>
      <c r="B201" t="b">
        <f t="shared" si="11"/>
        <v>1</v>
      </c>
      <c r="C201" t="str">
        <f t="shared" si="12"/>
        <v>Mycl_dedifferentiatiated</v>
      </c>
      <c r="D201" t="s">
        <v>522</v>
      </c>
      <c r="F201" t="s">
        <v>22</v>
      </c>
      <c r="G201" t="s">
        <v>364</v>
      </c>
      <c r="H201" t="s">
        <v>241</v>
      </c>
      <c r="I201" t="s">
        <v>242</v>
      </c>
      <c r="J201" t="s">
        <v>534</v>
      </c>
    </row>
    <row r="202" spans="1:10" x14ac:dyDescent="0.2">
      <c r="A202" t="b">
        <f t="shared" si="10"/>
        <v>1</v>
      </c>
      <c r="B202" t="b">
        <f t="shared" si="11"/>
        <v>1</v>
      </c>
      <c r="C202" t="str">
        <f t="shared" si="12"/>
        <v>Syp_dedifferentiatiated</v>
      </c>
      <c r="D202" t="s">
        <v>524</v>
      </c>
      <c r="F202" t="s">
        <v>22</v>
      </c>
      <c r="G202" t="s">
        <v>364</v>
      </c>
      <c r="H202" t="s">
        <v>241</v>
      </c>
      <c r="I202" t="s">
        <v>242</v>
      </c>
      <c r="J202" t="s">
        <v>520</v>
      </c>
    </row>
    <row r="203" spans="1:10" x14ac:dyDescent="0.2">
      <c r="A203" t="b">
        <f t="shared" si="10"/>
        <v>0</v>
      </c>
      <c r="B203" t="b">
        <f t="shared" si="11"/>
        <v>1</v>
      </c>
      <c r="C203" t="str">
        <f t="shared" si="12"/>
        <v>Kcnj11_mature</v>
      </c>
      <c r="D203" t="s">
        <v>390</v>
      </c>
      <c r="F203" t="s">
        <v>22</v>
      </c>
      <c r="G203" t="s">
        <v>11</v>
      </c>
      <c r="H203" t="s">
        <v>241</v>
      </c>
      <c r="I203" t="s">
        <v>242</v>
      </c>
      <c r="J203" t="s">
        <v>557</v>
      </c>
    </row>
    <row r="204" spans="1:10" x14ac:dyDescent="0.2">
      <c r="A204" t="b">
        <f t="shared" si="10"/>
        <v>1</v>
      </c>
      <c r="B204" t="b">
        <f t="shared" si="11"/>
        <v>1</v>
      </c>
      <c r="C204" t="str">
        <f t="shared" si="12"/>
        <v>Fxyd2_mature</v>
      </c>
      <c r="D204" t="s">
        <v>527</v>
      </c>
      <c r="F204" t="s">
        <v>22</v>
      </c>
      <c r="G204" t="s">
        <v>11</v>
      </c>
      <c r="H204" t="s">
        <v>241</v>
      </c>
      <c r="I204" t="s">
        <v>242</v>
      </c>
      <c r="J204" t="s">
        <v>526</v>
      </c>
    </row>
    <row r="205" spans="1:10" x14ac:dyDescent="0.2">
      <c r="A205" t="b">
        <f t="shared" si="10"/>
        <v>1</v>
      </c>
      <c r="B205" t="b">
        <f t="shared" si="11"/>
        <v>1</v>
      </c>
      <c r="C205" t="str">
        <f t="shared" si="12"/>
        <v>Gpd2_dedifferentiatiated</v>
      </c>
      <c r="D205" t="s">
        <v>528</v>
      </c>
      <c r="F205" t="s">
        <v>22</v>
      </c>
      <c r="G205" t="s">
        <v>364</v>
      </c>
      <c r="H205" t="s">
        <v>241</v>
      </c>
      <c r="I205" t="s">
        <v>242</v>
      </c>
      <c r="J205" t="s">
        <v>526</v>
      </c>
    </row>
    <row r="206" spans="1:10" x14ac:dyDescent="0.2">
      <c r="A206" t="b">
        <f t="shared" si="10"/>
        <v>1</v>
      </c>
      <c r="B206" t="b">
        <f t="shared" si="11"/>
        <v>1</v>
      </c>
      <c r="C206" t="str">
        <f t="shared" si="12"/>
        <v>Leprotl1_dedifferentiatiated</v>
      </c>
      <c r="D206" t="s">
        <v>529</v>
      </c>
      <c r="F206" t="s">
        <v>22</v>
      </c>
      <c r="G206" t="s">
        <v>364</v>
      </c>
      <c r="H206" t="s">
        <v>241</v>
      </c>
      <c r="I206" t="s">
        <v>242</v>
      </c>
      <c r="J206" t="s">
        <v>526</v>
      </c>
    </row>
    <row r="207" spans="1:10" x14ac:dyDescent="0.2">
      <c r="A207" t="b">
        <f t="shared" si="10"/>
        <v>0</v>
      </c>
      <c r="B207" t="b">
        <f t="shared" si="11"/>
        <v>1</v>
      </c>
      <c r="C207" t="str">
        <f t="shared" si="12"/>
        <v>Rfx6_dedifferentiatiated</v>
      </c>
      <c r="D207" t="s">
        <v>530</v>
      </c>
      <c r="F207" t="s">
        <v>22</v>
      </c>
      <c r="G207" t="s">
        <v>364</v>
      </c>
      <c r="H207" t="s">
        <v>241</v>
      </c>
      <c r="I207" t="s">
        <v>242</v>
      </c>
      <c r="J207" t="s">
        <v>526</v>
      </c>
    </row>
    <row r="208" spans="1:10" x14ac:dyDescent="0.2">
      <c r="A208" t="b">
        <f t="shared" si="10"/>
        <v>1</v>
      </c>
      <c r="B208" t="b">
        <f t="shared" si="11"/>
        <v>1</v>
      </c>
      <c r="C208" t="str">
        <f t="shared" si="12"/>
        <v>Rfx7_dedifferentiatiated</v>
      </c>
      <c r="D208" t="s">
        <v>531</v>
      </c>
      <c r="F208" t="s">
        <v>22</v>
      </c>
      <c r="G208" t="s">
        <v>364</v>
      </c>
      <c r="H208" t="s">
        <v>241</v>
      </c>
      <c r="I208" t="s">
        <v>242</v>
      </c>
      <c r="J208" t="s">
        <v>526</v>
      </c>
    </row>
    <row r="209" spans="1:10" x14ac:dyDescent="0.2">
      <c r="A209" t="b">
        <f t="shared" si="10"/>
        <v>1</v>
      </c>
      <c r="B209" t="b">
        <f t="shared" si="11"/>
        <v>1</v>
      </c>
      <c r="C209" t="str">
        <f t="shared" si="12"/>
        <v>Mlxipl_dedifferentiatiated</v>
      </c>
      <c r="D209" t="s">
        <v>532</v>
      </c>
      <c r="F209" t="s">
        <v>22</v>
      </c>
      <c r="G209" t="s">
        <v>364</v>
      </c>
      <c r="H209" t="s">
        <v>241</v>
      </c>
      <c r="I209" t="s">
        <v>242</v>
      </c>
      <c r="J209" t="s">
        <v>526</v>
      </c>
    </row>
    <row r="210" spans="1:10" x14ac:dyDescent="0.2">
      <c r="A210" t="b">
        <f t="shared" si="10"/>
        <v>0</v>
      </c>
      <c r="B210" t="b">
        <f t="shared" si="11"/>
        <v>1</v>
      </c>
      <c r="C210" t="str">
        <f t="shared" si="12"/>
        <v>Cdkn2a_aged</v>
      </c>
      <c r="D210" t="s">
        <v>198</v>
      </c>
      <c r="F210" t="s">
        <v>22</v>
      </c>
      <c r="G210" t="s">
        <v>539</v>
      </c>
      <c r="H210" t="s">
        <v>241</v>
      </c>
      <c r="I210" t="s">
        <v>242</v>
      </c>
      <c r="J210" t="s">
        <v>617</v>
      </c>
    </row>
    <row r="211" spans="1:10" x14ac:dyDescent="0.2">
      <c r="A211" t="b">
        <f t="shared" si="10"/>
        <v>1</v>
      </c>
      <c r="B211" t="b">
        <f t="shared" si="11"/>
        <v>1</v>
      </c>
      <c r="C211" t="str">
        <f t="shared" si="12"/>
        <v>Trp53bp1_aged</v>
      </c>
      <c r="D211" t="s">
        <v>206</v>
      </c>
      <c r="F211" t="s">
        <v>22</v>
      </c>
      <c r="G211" t="s">
        <v>539</v>
      </c>
      <c r="H211" t="s">
        <v>241</v>
      </c>
      <c r="I211" t="s">
        <v>242</v>
      </c>
      <c r="J211" s="3" t="s">
        <v>617</v>
      </c>
    </row>
    <row r="212" spans="1:10" x14ac:dyDescent="0.2">
      <c r="A212" t="b">
        <f t="shared" si="10"/>
        <v>1</v>
      </c>
      <c r="B212" t="b">
        <f t="shared" si="11"/>
        <v>1</v>
      </c>
      <c r="C212" t="str">
        <f t="shared" si="12"/>
        <v>Bambi_aged</v>
      </c>
      <c r="D212" t="s">
        <v>541</v>
      </c>
      <c r="F212" t="s">
        <v>22</v>
      </c>
      <c r="G212" t="s">
        <v>539</v>
      </c>
      <c r="H212" t="s">
        <v>241</v>
      </c>
      <c r="I212" t="s">
        <v>242</v>
      </c>
      <c r="J212" s="3" t="s">
        <v>540</v>
      </c>
    </row>
    <row r="213" spans="1:10" x14ac:dyDescent="0.2">
      <c r="A213" t="b">
        <f t="shared" si="10"/>
        <v>1</v>
      </c>
      <c r="B213" t="b">
        <f t="shared" si="11"/>
        <v>1</v>
      </c>
      <c r="C213" t="str">
        <f t="shared" si="12"/>
        <v>Glb1_senescent</v>
      </c>
      <c r="D213" t="s">
        <v>208</v>
      </c>
      <c r="F213" t="s">
        <v>22</v>
      </c>
      <c r="G213" t="s">
        <v>199</v>
      </c>
      <c r="H213" t="s">
        <v>241</v>
      </c>
      <c r="I213" t="s">
        <v>242</v>
      </c>
      <c r="J213" s="3" t="s">
        <v>540</v>
      </c>
    </row>
    <row r="214" spans="1:10" x14ac:dyDescent="0.2">
      <c r="A214" t="b">
        <f t="shared" si="10"/>
        <v>0</v>
      </c>
      <c r="B214" t="b">
        <f t="shared" si="11"/>
        <v>1</v>
      </c>
      <c r="C214" t="str">
        <f t="shared" si="12"/>
        <v>Ldha_senescent</v>
      </c>
      <c r="D214" t="s">
        <v>505</v>
      </c>
      <c r="F214" t="s">
        <v>22</v>
      </c>
      <c r="G214" t="s">
        <v>199</v>
      </c>
      <c r="H214" t="s">
        <v>241</v>
      </c>
      <c r="I214" t="s">
        <v>242</v>
      </c>
      <c r="J214" s="3" t="s">
        <v>540</v>
      </c>
    </row>
    <row r="215" spans="1:10" x14ac:dyDescent="0.2">
      <c r="A215" t="b">
        <f t="shared" si="10"/>
        <v>0</v>
      </c>
      <c r="B215" t="b">
        <f t="shared" si="11"/>
        <v>1</v>
      </c>
      <c r="C215" t="str">
        <f t="shared" si="12"/>
        <v>Il6_mature</v>
      </c>
      <c r="D215" t="s">
        <v>491</v>
      </c>
      <c r="F215" t="s">
        <v>22</v>
      </c>
      <c r="G215" t="s">
        <v>11</v>
      </c>
      <c r="H215" t="s">
        <v>241</v>
      </c>
      <c r="I215" t="s">
        <v>242</v>
      </c>
      <c r="J215" s="3" t="s">
        <v>540</v>
      </c>
    </row>
    <row r="216" spans="1:10" x14ac:dyDescent="0.2">
      <c r="A216" t="b">
        <f t="shared" si="10"/>
        <v>0</v>
      </c>
      <c r="B216" t="b">
        <f t="shared" si="11"/>
        <v>1</v>
      </c>
      <c r="C216" t="str">
        <f t="shared" si="12"/>
        <v>Il1a_NA</v>
      </c>
      <c r="D216" t="s">
        <v>546</v>
      </c>
      <c r="F216" t="s">
        <v>22</v>
      </c>
      <c r="G216" t="s">
        <v>348</v>
      </c>
      <c r="H216" t="s">
        <v>241</v>
      </c>
      <c r="I216" t="s">
        <v>242</v>
      </c>
      <c r="J216" s="3" t="s">
        <v>540</v>
      </c>
    </row>
    <row r="217" spans="1:10" x14ac:dyDescent="0.2">
      <c r="A217" t="b">
        <f t="shared" si="10"/>
        <v>0</v>
      </c>
      <c r="B217" t="b">
        <f t="shared" si="11"/>
        <v>1</v>
      </c>
      <c r="C217" t="str">
        <f t="shared" si="12"/>
        <v>Igfbp5_NA</v>
      </c>
      <c r="D217" t="s">
        <v>547</v>
      </c>
      <c r="F217" t="s">
        <v>22</v>
      </c>
      <c r="G217" t="s">
        <v>348</v>
      </c>
      <c r="H217" t="s">
        <v>241</v>
      </c>
      <c r="I217" t="s">
        <v>242</v>
      </c>
      <c r="J217" s="3" t="s">
        <v>540</v>
      </c>
    </row>
    <row r="218" spans="1:10" x14ac:dyDescent="0.2">
      <c r="A218" t="b">
        <f t="shared" si="10"/>
        <v>0</v>
      </c>
      <c r="B218" t="b">
        <f t="shared" si="11"/>
        <v>1</v>
      </c>
      <c r="C218" t="str">
        <f t="shared" si="12"/>
        <v>Lamb1_NA</v>
      </c>
      <c r="D218" t="s">
        <v>548</v>
      </c>
      <c r="F218" t="s">
        <v>22</v>
      </c>
      <c r="G218" t="s">
        <v>348</v>
      </c>
      <c r="H218" t="s">
        <v>241</v>
      </c>
      <c r="I218" t="s">
        <v>242</v>
      </c>
      <c r="J218" s="3" t="s">
        <v>540</v>
      </c>
    </row>
    <row r="219" spans="1:10" x14ac:dyDescent="0.2">
      <c r="A219" t="b">
        <f t="shared" si="10"/>
        <v>0</v>
      </c>
      <c r="B219" t="b">
        <f t="shared" si="11"/>
        <v>1</v>
      </c>
      <c r="C219" t="str">
        <f t="shared" si="12"/>
        <v>Lamc1_NA</v>
      </c>
      <c r="D219" t="s">
        <v>549</v>
      </c>
      <c r="F219" t="s">
        <v>22</v>
      </c>
      <c r="G219" t="s">
        <v>348</v>
      </c>
      <c r="H219" t="s">
        <v>241</v>
      </c>
      <c r="I219" t="s">
        <v>242</v>
      </c>
      <c r="J219" s="3" t="s">
        <v>540</v>
      </c>
    </row>
    <row r="220" spans="1:10" x14ac:dyDescent="0.2">
      <c r="A220" t="b">
        <f t="shared" si="10"/>
        <v>0</v>
      </c>
      <c r="B220" t="b">
        <f t="shared" si="11"/>
        <v>1</v>
      </c>
      <c r="C220" t="str">
        <f t="shared" si="12"/>
        <v>Cxcl2_NA</v>
      </c>
      <c r="D220" t="s">
        <v>550</v>
      </c>
      <c r="F220" t="s">
        <v>22</v>
      </c>
      <c r="G220" t="s">
        <v>348</v>
      </c>
      <c r="H220" t="s">
        <v>241</v>
      </c>
      <c r="I220" t="s">
        <v>242</v>
      </c>
      <c r="J220" s="3" t="s">
        <v>540</v>
      </c>
    </row>
    <row r="221" spans="1:10" x14ac:dyDescent="0.2">
      <c r="A221" t="b">
        <f t="shared" si="10"/>
        <v>0</v>
      </c>
      <c r="B221" t="b">
        <f t="shared" si="11"/>
        <v>1</v>
      </c>
      <c r="C221" t="str">
        <f t="shared" si="12"/>
        <v>Cxcr4_NA</v>
      </c>
      <c r="D221" t="s">
        <v>551</v>
      </c>
      <c r="F221" t="s">
        <v>22</v>
      </c>
      <c r="G221" t="s">
        <v>348</v>
      </c>
      <c r="H221" t="s">
        <v>241</v>
      </c>
      <c r="I221" t="s">
        <v>242</v>
      </c>
      <c r="J221" s="3" t="s">
        <v>540</v>
      </c>
    </row>
    <row r="222" spans="1:10" x14ac:dyDescent="0.2">
      <c r="A222" t="b">
        <f t="shared" si="10"/>
        <v>0</v>
      </c>
      <c r="B222" t="b">
        <f t="shared" si="11"/>
        <v>1</v>
      </c>
      <c r="C222" t="str">
        <f t="shared" si="12"/>
        <v>Ccl2_NA</v>
      </c>
      <c r="D222" t="s">
        <v>552</v>
      </c>
      <c r="F222" t="s">
        <v>22</v>
      </c>
      <c r="G222" t="s">
        <v>348</v>
      </c>
      <c r="H222" t="s">
        <v>241</v>
      </c>
      <c r="I222" t="s">
        <v>242</v>
      </c>
      <c r="J222" s="3" t="s">
        <v>540</v>
      </c>
    </row>
    <row r="223" spans="1:10" x14ac:dyDescent="0.2">
      <c r="A223" t="b">
        <f t="shared" si="10"/>
        <v>0</v>
      </c>
      <c r="B223" t="b">
        <f t="shared" si="11"/>
        <v>1</v>
      </c>
      <c r="C223" t="str">
        <f t="shared" si="12"/>
        <v>Igf1r_senescent</v>
      </c>
      <c r="D223" t="s">
        <v>202</v>
      </c>
      <c r="F223" t="s">
        <v>22</v>
      </c>
      <c r="G223" t="s">
        <v>199</v>
      </c>
      <c r="H223" t="s">
        <v>241</v>
      </c>
      <c r="I223" t="s">
        <v>242</v>
      </c>
      <c r="J223" s="3" t="s">
        <v>540</v>
      </c>
    </row>
    <row r="224" spans="1:10" x14ac:dyDescent="0.2">
      <c r="A224" t="b">
        <f t="shared" si="10"/>
        <v>0</v>
      </c>
      <c r="B224" t="b">
        <f t="shared" si="11"/>
        <v>1</v>
      </c>
      <c r="C224" t="str">
        <f t="shared" si="12"/>
        <v>Igf1r_aged</v>
      </c>
      <c r="D224" t="s">
        <v>202</v>
      </c>
      <c r="F224" t="s">
        <v>22</v>
      </c>
      <c r="G224" t="s">
        <v>539</v>
      </c>
      <c r="H224" t="s">
        <v>241</v>
      </c>
      <c r="I224" t="s">
        <v>242</v>
      </c>
      <c r="J224" s="3" t="s">
        <v>617</v>
      </c>
    </row>
    <row r="225" spans="1:13" x14ac:dyDescent="0.2">
      <c r="A225" t="b">
        <f t="shared" si="10"/>
        <v>1</v>
      </c>
      <c r="B225" t="b">
        <f t="shared" si="11"/>
        <v>1</v>
      </c>
      <c r="C225" t="str">
        <f t="shared" si="12"/>
        <v>Pklr_NA</v>
      </c>
      <c r="D225" t="s">
        <v>555</v>
      </c>
      <c r="F225" t="s">
        <v>22</v>
      </c>
      <c r="G225" t="s">
        <v>348</v>
      </c>
      <c r="H225" t="s">
        <v>241</v>
      </c>
      <c r="I225" t="s">
        <v>242</v>
      </c>
      <c r="J225" s="3" t="s">
        <v>540</v>
      </c>
      <c r="M225" t="s">
        <v>563</v>
      </c>
    </row>
    <row r="226" spans="1:13" x14ac:dyDescent="0.2">
      <c r="A226" t="b">
        <f t="shared" si="10"/>
        <v>1</v>
      </c>
      <c r="B226" t="b">
        <f t="shared" si="11"/>
        <v>1</v>
      </c>
      <c r="C226" t="str">
        <f t="shared" si="12"/>
        <v>Vdr_NA</v>
      </c>
      <c r="D226" t="s">
        <v>556</v>
      </c>
      <c r="F226" t="s">
        <v>22</v>
      </c>
      <c r="G226" t="s">
        <v>348</v>
      </c>
      <c r="H226" t="s">
        <v>241</v>
      </c>
      <c r="I226" t="s">
        <v>242</v>
      </c>
      <c r="J226" s="3" t="s">
        <v>540</v>
      </c>
      <c r="M226" t="s">
        <v>563</v>
      </c>
    </row>
    <row r="227" spans="1:13" x14ac:dyDescent="0.2">
      <c r="A227" t="b">
        <f t="shared" si="10"/>
        <v>1</v>
      </c>
      <c r="B227" t="b">
        <f t="shared" si="11"/>
        <v>1</v>
      </c>
      <c r="C227" t="str">
        <f t="shared" si="12"/>
        <v>Syt13_NA</v>
      </c>
      <c r="D227" t="s">
        <v>193</v>
      </c>
      <c r="F227" t="s">
        <v>22</v>
      </c>
      <c r="G227" t="s">
        <v>348</v>
      </c>
      <c r="H227" t="s">
        <v>241</v>
      </c>
      <c r="I227" t="s">
        <v>242</v>
      </c>
      <c r="J227" s="3" t="s">
        <v>540</v>
      </c>
      <c r="M227" t="s">
        <v>563</v>
      </c>
    </row>
    <row r="228" spans="1:13" x14ac:dyDescent="0.2">
      <c r="A228" t="b">
        <f t="shared" si="10"/>
        <v>0</v>
      </c>
      <c r="B228" t="b">
        <f t="shared" si="11"/>
        <v>1</v>
      </c>
      <c r="C228" t="str">
        <f t="shared" si="12"/>
        <v>Chga_NA</v>
      </c>
      <c r="D228" t="s">
        <v>80</v>
      </c>
      <c r="F228" t="s">
        <v>22</v>
      </c>
      <c r="G228" t="s">
        <v>348</v>
      </c>
      <c r="H228" t="s">
        <v>241</v>
      </c>
      <c r="I228" t="s">
        <v>242</v>
      </c>
      <c r="J228" s="3" t="s">
        <v>562</v>
      </c>
      <c r="M228" t="s">
        <v>563</v>
      </c>
    </row>
    <row r="229" spans="1:13" x14ac:dyDescent="0.2">
      <c r="A229" t="b">
        <f t="shared" si="10"/>
        <v>1</v>
      </c>
      <c r="B229" t="b">
        <f t="shared" si="11"/>
        <v>1</v>
      </c>
      <c r="C229" t="str">
        <f t="shared" si="12"/>
        <v>Elp4_NA</v>
      </c>
      <c r="D229" t="s">
        <v>559</v>
      </c>
      <c r="F229" t="s">
        <v>22</v>
      </c>
      <c r="G229" t="s">
        <v>348</v>
      </c>
      <c r="H229" t="s">
        <v>241</v>
      </c>
      <c r="I229" t="s">
        <v>242</v>
      </c>
      <c r="J229" s="3" t="s">
        <v>540</v>
      </c>
      <c r="M229" t="s">
        <v>563</v>
      </c>
    </row>
    <row r="230" spans="1:13" x14ac:dyDescent="0.2">
      <c r="A230" t="b">
        <f t="shared" si="10"/>
        <v>1</v>
      </c>
      <c r="B230" t="b">
        <f t="shared" si="11"/>
        <v>1</v>
      </c>
      <c r="C230" t="str">
        <f t="shared" si="12"/>
        <v>Dcx_NA</v>
      </c>
      <c r="D230" t="s">
        <v>560</v>
      </c>
      <c r="F230" t="s">
        <v>22</v>
      </c>
      <c r="G230" t="s">
        <v>348</v>
      </c>
      <c r="H230" t="s">
        <v>241</v>
      </c>
      <c r="I230" t="s">
        <v>242</v>
      </c>
      <c r="J230" s="3" t="s">
        <v>540</v>
      </c>
      <c r="M230" t="s">
        <v>563</v>
      </c>
    </row>
    <row r="231" spans="1:13" x14ac:dyDescent="0.2">
      <c r="A231" t="b">
        <f t="shared" si="10"/>
        <v>0</v>
      </c>
      <c r="B231" t="b">
        <f t="shared" si="11"/>
        <v>1</v>
      </c>
      <c r="C231" t="str">
        <f t="shared" si="12"/>
        <v>Rfx6_NA</v>
      </c>
      <c r="D231" t="s">
        <v>530</v>
      </c>
      <c r="F231" t="s">
        <v>22</v>
      </c>
      <c r="G231" t="s">
        <v>348</v>
      </c>
      <c r="H231" t="s">
        <v>241</v>
      </c>
      <c r="I231" t="s">
        <v>242</v>
      </c>
      <c r="J231" s="3" t="s">
        <v>540</v>
      </c>
      <c r="M231" t="s">
        <v>563</v>
      </c>
    </row>
    <row r="232" spans="1:13" x14ac:dyDescent="0.2">
      <c r="A232" t="b">
        <f t="shared" si="10"/>
        <v>1</v>
      </c>
      <c r="B232" t="b">
        <f t="shared" si="11"/>
        <v>1</v>
      </c>
      <c r="C232" t="str">
        <f t="shared" si="12"/>
        <v>Foxa2_NA</v>
      </c>
      <c r="D232" t="s">
        <v>561</v>
      </c>
      <c r="F232" t="s">
        <v>22</v>
      </c>
      <c r="G232" t="s">
        <v>348</v>
      </c>
      <c r="H232" t="s">
        <v>241</v>
      </c>
      <c r="I232" t="s">
        <v>242</v>
      </c>
      <c r="J232" s="3" t="s">
        <v>540</v>
      </c>
      <c r="M232" t="s">
        <v>563</v>
      </c>
    </row>
    <row r="233" spans="1:13" x14ac:dyDescent="0.2">
      <c r="A233" t="b">
        <f t="shared" si="10"/>
        <v>0</v>
      </c>
      <c r="B233" t="b">
        <f t="shared" si="11"/>
        <v>1</v>
      </c>
      <c r="C233" t="str">
        <f t="shared" si="12"/>
        <v>Abcc8_NA</v>
      </c>
      <c r="D233" t="s">
        <v>389</v>
      </c>
      <c r="F233" t="s">
        <v>22</v>
      </c>
      <c r="G233" t="s">
        <v>348</v>
      </c>
      <c r="H233" t="s">
        <v>241</v>
      </c>
      <c r="I233" t="s">
        <v>242</v>
      </c>
      <c r="J233" s="3" t="s">
        <v>540</v>
      </c>
      <c r="M233" t="s">
        <v>563</v>
      </c>
    </row>
    <row r="234" spans="1:13" x14ac:dyDescent="0.2">
      <c r="A234" t="b">
        <f t="shared" si="10"/>
        <v>1</v>
      </c>
      <c r="B234" t="b">
        <f t="shared" si="11"/>
        <v>1</v>
      </c>
      <c r="C234" t="str">
        <f t="shared" si="12"/>
        <v>Cox5a_senescent</v>
      </c>
      <c r="D234" t="s">
        <v>564</v>
      </c>
      <c r="F234" t="s">
        <v>22</v>
      </c>
      <c r="G234" t="s">
        <v>199</v>
      </c>
      <c r="H234" t="s">
        <v>241</v>
      </c>
      <c r="I234" t="s">
        <v>242</v>
      </c>
      <c r="J234" s="3" t="s">
        <v>540</v>
      </c>
    </row>
    <row r="235" spans="1:13" x14ac:dyDescent="0.2">
      <c r="A235" t="b">
        <f t="shared" si="10"/>
        <v>1</v>
      </c>
      <c r="B235" t="b">
        <f t="shared" si="11"/>
        <v>1</v>
      </c>
      <c r="C235" t="str">
        <f t="shared" si="12"/>
        <v>Selenbp1_senescent</v>
      </c>
      <c r="D235" t="s">
        <v>565</v>
      </c>
      <c r="F235" t="s">
        <v>22</v>
      </c>
      <c r="G235" t="s">
        <v>199</v>
      </c>
      <c r="H235" t="s">
        <v>241</v>
      </c>
      <c r="I235" t="s">
        <v>242</v>
      </c>
      <c r="J235" s="3" t="s">
        <v>540</v>
      </c>
    </row>
    <row r="236" spans="1:13" x14ac:dyDescent="0.2">
      <c r="A236" t="b">
        <f t="shared" si="10"/>
        <v>1</v>
      </c>
      <c r="B236" t="b">
        <f t="shared" si="11"/>
        <v>1</v>
      </c>
      <c r="C236" t="str">
        <f t="shared" si="12"/>
        <v>Rarres2_senescent</v>
      </c>
      <c r="D236" t="s">
        <v>566</v>
      </c>
      <c r="F236" t="s">
        <v>22</v>
      </c>
      <c r="G236" t="s">
        <v>199</v>
      </c>
      <c r="H236" t="s">
        <v>241</v>
      </c>
      <c r="I236" t="s">
        <v>242</v>
      </c>
      <c r="J236" s="3" t="s">
        <v>540</v>
      </c>
    </row>
    <row r="237" spans="1:13" x14ac:dyDescent="0.2">
      <c r="A237" t="b">
        <f t="shared" si="10"/>
        <v>1</v>
      </c>
      <c r="B237" t="b">
        <f t="shared" si="11"/>
        <v>1</v>
      </c>
      <c r="C237" t="str">
        <f t="shared" si="12"/>
        <v>Uqcrq_senescent</v>
      </c>
      <c r="D237" t="s">
        <v>567</v>
      </c>
      <c r="F237" t="s">
        <v>22</v>
      </c>
      <c r="G237" t="s">
        <v>199</v>
      </c>
      <c r="H237" t="s">
        <v>241</v>
      </c>
      <c r="I237" t="s">
        <v>242</v>
      </c>
      <c r="J237" s="3" t="s">
        <v>540</v>
      </c>
    </row>
    <row r="238" spans="1:13" x14ac:dyDescent="0.2">
      <c r="A238" t="b">
        <f t="shared" si="10"/>
        <v>1</v>
      </c>
      <c r="B238" t="b">
        <f t="shared" si="11"/>
        <v>1</v>
      </c>
      <c r="C238" t="str">
        <f t="shared" si="12"/>
        <v>Cat_senescent</v>
      </c>
      <c r="D238" t="s">
        <v>502</v>
      </c>
      <c r="F238" t="s">
        <v>22</v>
      </c>
      <c r="G238" t="s">
        <v>199</v>
      </c>
      <c r="H238" t="s">
        <v>241</v>
      </c>
      <c r="I238" t="s">
        <v>242</v>
      </c>
      <c r="J238" s="3" t="s">
        <v>540</v>
      </c>
    </row>
    <row r="239" spans="1:13" x14ac:dyDescent="0.2">
      <c r="A239" t="b">
        <f t="shared" si="10"/>
        <v>1</v>
      </c>
      <c r="B239" t="b">
        <f t="shared" si="11"/>
        <v>1</v>
      </c>
      <c r="C239" t="str">
        <f t="shared" si="12"/>
        <v>Tgm2_senescent</v>
      </c>
      <c r="D239" t="s">
        <v>568</v>
      </c>
      <c r="F239" t="s">
        <v>22</v>
      </c>
      <c r="G239" t="s">
        <v>199</v>
      </c>
      <c r="H239" t="s">
        <v>241</v>
      </c>
      <c r="I239" t="s">
        <v>242</v>
      </c>
      <c r="J239" s="3" t="s">
        <v>540</v>
      </c>
    </row>
    <row r="240" spans="1:13" x14ac:dyDescent="0.2">
      <c r="A240" t="b">
        <f t="shared" si="10"/>
        <v>1</v>
      </c>
      <c r="B240" t="b">
        <f t="shared" si="11"/>
        <v>1</v>
      </c>
      <c r="C240" t="str">
        <f t="shared" si="12"/>
        <v>Zyx_senescent</v>
      </c>
      <c r="D240" t="s">
        <v>569</v>
      </c>
      <c r="F240" t="s">
        <v>22</v>
      </c>
      <c r="G240" t="s">
        <v>199</v>
      </c>
      <c r="H240" t="s">
        <v>241</v>
      </c>
      <c r="I240" t="s">
        <v>242</v>
      </c>
      <c r="J240" s="3" t="s">
        <v>540</v>
      </c>
    </row>
    <row r="241" spans="1:10" x14ac:dyDescent="0.2">
      <c r="A241" t="b">
        <f t="shared" si="10"/>
        <v>1</v>
      </c>
      <c r="B241" t="b">
        <f t="shared" si="11"/>
        <v>1</v>
      </c>
      <c r="C241" t="str">
        <f t="shared" si="12"/>
        <v>Yap1_senescent</v>
      </c>
      <c r="D241" t="s">
        <v>570</v>
      </c>
      <c r="F241" t="s">
        <v>22</v>
      </c>
      <c r="G241" t="s">
        <v>199</v>
      </c>
      <c r="H241" t="s">
        <v>241</v>
      </c>
      <c r="I241" t="s">
        <v>242</v>
      </c>
      <c r="J241" s="3" t="s">
        <v>540</v>
      </c>
    </row>
    <row r="242" spans="1:10" x14ac:dyDescent="0.2">
      <c r="A242" t="b">
        <f t="shared" si="10"/>
        <v>0</v>
      </c>
      <c r="B242" t="b">
        <f t="shared" si="11"/>
        <v>1</v>
      </c>
      <c r="C242" t="str">
        <f t="shared" si="12"/>
        <v>Slc16a1_senescent</v>
      </c>
      <c r="D242" t="s">
        <v>571</v>
      </c>
      <c r="F242" t="s">
        <v>22</v>
      </c>
      <c r="G242" t="s">
        <v>199</v>
      </c>
      <c r="H242" t="s">
        <v>241</v>
      </c>
      <c r="I242" t="s">
        <v>242</v>
      </c>
      <c r="J242" s="3" t="s">
        <v>540</v>
      </c>
    </row>
    <row r="243" spans="1:10" x14ac:dyDescent="0.2">
      <c r="A243" t="b">
        <f t="shared" si="10"/>
        <v>1</v>
      </c>
      <c r="B243" t="b">
        <f t="shared" si="11"/>
        <v>1</v>
      </c>
      <c r="C243" t="str">
        <f t="shared" si="12"/>
        <v>Ndrg2_senescent</v>
      </c>
      <c r="D243" t="s">
        <v>572</v>
      </c>
      <c r="F243" t="s">
        <v>22</v>
      </c>
      <c r="G243" t="s">
        <v>199</v>
      </c>
      <c r="H243" t="s">
        <v>241</v>
      </c>
      <c r="I243" t="s">
        <v>242</v>
      </c>
      <c r="J243" s="3" t="s">
        <v>540</v>
      </c>
    </row>
    <row r="244" spans="1:10" x14ac:dyDescent="0.2">
      <c r="A244" t="b">
        <f t="shared" si="10"/>
        <v>1</v>
      </c>
      <c r="B244" t="b">
        <f t="shared" si="11"/>
        <v>1</v>
      </c>
      <c r="C244" t="str">
        <f t="shared" si="12"/>
        <v>Arap2_senescent</v>
      </c>
      <c r="D244" t="s">
        <v>573</v>
      </c>
      <c r="F244" t="s">
        <v>22</v>
      </c>
      <c r="G244" t="s">
        <v>199</v>
      </c>
      <c r="H244" t="s">
        <v>241</v>
      </c>
      <c r="I244" t="s">
        <v>242</v>
      </c>
      <c r="J244" s="3" t="s">
        <v>540</v>
      </c>
    </row>
    <row r="245" spans="1:10" x14ac:dyDescent="0.2">
      <c r="A245" t="b">
        <f t="shared" si="10"/>
        <v>1</v>
      </c>
      <c r="B245" t="b">
        <f t="shared" si="11"/>
        <v>1</v>
      </c>
      <c r="C245" t="str">
        <f t="shared" si="12"/>
        <v>Klhl5_senescent</v>
      </c>
      <c r="D245" t="s">
        <v>574</v>
      </c>
      <c r="F245" t="s">
        <v>22</v>
      </c>
      <c r="G245" t="s">
        <v>199</v>
      </c>
      <c r="H245" t="s">
        <v>241</v>
      </c>
      <c r="I245" t="s">
        <v>242</v>
      </c>
      <c r="J245" s="3" t="s">
        <v>540</v>
      </c>
    </row>
    <row r="246" spans="1:10" x14ac:dyDescent="0.2">
      <c r="A246" t="b">
        <f t="shared" si="10"/>
        <v>1</v>
      </c>
      <c r="B246" t="b">
        <f t="shared" si="11"/>
        <v>1</v>
      </c>
      <c r="C246" t="str">
        <f t="shared" si="12"/>
        <v>Parp3_senescent</v>
      </c>
      <c r="D246" t="s">
        <v>575</v>
      </c>
      <c r="F246" t="s">
        <v>22</v>
      </c>
      <c r="G246" t="s">
        <v>199</v>
      </c>
      <c r="H246" t="s">
        <v>241</v>
      </c>
      <c r="I246" t="s">
        <v>242</v>
      </c>
      <c r="J246" s="3" t="s">
        <v>540</v>
      </c>
    </row>
    <row r="247" spans="1:10" x14ac:dyDescent="0.2">
      <c r="A247" t="b">
        <f t="shared" si="10"/>
        <v>1</v>
      </c>
      <c r="B247" t="b">
        <f t="shared" si="11"/>
        <v>1</v>
      </c>
      <c r="C247" t="str">
        <f t="shared" si="12"/>
        <v>Fcgrt_senescent</v>
      </c>
      <c r="D247" t="s">
        <v>576</v>
      </c>
      <c r="F247" t="s">
        <v>22</v>
      </c>
      <c r="G247" t="s">
        <v>199</v>
      </c>
      <c r="H247" t="s">
        <v>241</v>
      </c>
      <c r="I247" t="s">
        <v>242</v>
      </c>
      <c r="J247" s="3" t="s">
        <v>540</v>
      </c>
    </row>
    <row r="248" spans="1:10" x14ac:dyDescent="0.2">
      <c r="A248" t="b">
        <f t="shared" si="10"/>
        <v>1</v>
      </c>
      <c r="B248" t="b">
        <f t="shared" si="11"/>
        <v>1</v>
      </c>
      <c r="C248" t="str">
        <f t="shared" si="12"/>
        <v>Zfp36l1_senescent</v>
      </c>
      <c r="D248" t="s">
        <v>577</v>
      </c>
      <c r="F248" t="s">
        <v>22</v>
      </c>
      <c r="G248" t="s">
        <v>199</v>
      </c>
      <c r="H248" t="s">
        <v>241</v>
      </c>
      <c r="I248" t="s">
        <v>242</v>
      </c>
      <c r="J248" s="3" t="s">
        <v>540</v>
      </c>
    </row>
    <row r="249" spans="1:10" x14ac:dyDescent="0.2">
      <c r="A249" t="b">
        <f t="shared" si="10"/>
        <v>1</v>
      </c>
      <c r="B249" t="b">
        <f t="shared" si="11"/>
        <v>1</v>
      </c>
      <c r="C249" t="str">
        <f t="shared" si="12"/>
        <v>Zcchc24_senescent</v>
      </c>
      <c r="D249" t="s">
        <v>578</v>
      </c>
      <c r="F249" t="s">
        <v>22</v>
      </c>
      <c r="G249" t="s">
        <v>199</v>
      </c>
      <c r="H249" t="s">
        <v>241</v>
      </c>
      <c r="I249" t="s">
        <v>242</v>
      </c>
      <c r="J249" s="3" t="s">
        <v>540</v>
      </c>
    </row>
    <row r="250" spans="1:10" x14ac:dyDescent="0.2">
      <c r="A250" t="b">
        <f t="shared" si="10"/>
        <v>1</v>
      </c>
      <c r="B250" t="b">
        <f t="shared" si="11"/>
        <v>1</v>
      </c>
      <c r="C250" t="str">
        <f t="shared" si="12"/>
        <v>Lmo4_senescent</v>
      </c>
      <c r="D250" t="s">
        <v>579</v>
      </c>
      <c r="F250" t="s">
        <v>22</v>
      </c>
      <c r="G250" t="s">
        <v>199</v>
      </c>
      <c r="H250" t="s">
        <v>241</v>
      </c>
      <c r="I250" t="s">
        <v>242</v>
      </c>
      <c r="J250" s="3" t="s">
        <v>540</v>
      </c>
    </row>
    <row r="251" spans="1:10" x14ac:dyDescent="0.2">
      <c r="A251" t="b">
        <f t="shared" si="10"/>
        <v>1</v>
      </c>
      <c r="B251" t="b">
        <f t="shared" si="11"/>
        <v>1</v>
      </c>
      <c r="C251" t="str">
        <f t="shared" si="12"/>
        <v>Pld2_senescent</v>
      </c>
      <c r="D251" t="s">
        <v>580</v>
      </c>
      <c r="F251" t="s">
        <v>22</v>
      </c>
      <c r="G251" t="s">
        <v>199</v>
      </c>
      <c r="H251" t="s">
        <v>241</v>
      </c>
      <c r="I251" t="s">
        <v>242</v>
      </c>
      <c r="J251" s="3" t="s">
        <v>540</v>
      </c>
    </row>
    <row r="252" spans="1:10" x14ac:dyDescent="0.2">
      <c r="A252" t="b">
        <f t="shared" si="10"/>
        <v>1</v>
      </c>
      <c r="B252" t="b">
        <f t="shared" si="11"/>
        <v>1</v>
      </c>
      <c r="C252" t="str">
        <f t="shared" si="12"/>
        <v>Mgll_senescent</v>
      </c>
      <c r="D252" t="s">
        <v>581</v>
      </c>
      <c r="F252" t="s">
        <v>22</v>
      </c>
      <c r="G252" t="s">
        <v>199</v>
      </c>
      <c r="H252" t="s">
        <v>241</v>
      </c>
      <c r="I252" t="s">
        <v>242</v>
      </c>
      <c r="J252" s="3" t="s">
        <v>540</v>
      </c>
    </row>
    <row r="253" spans="1:10" x14ac:dyDescent="0.2">
      <c r="A253" t="b">
        <f t="shared" si="10"/>
        <v>1</v>
      </c>
      <c r="B253" t="b">
        <f t="shared" si="11"/>
        <v>1</v>
      </c>
      <c r="C253" t="str">
        <f t="shared" si="12"/>
        <v>Arhgdib_senescent</v>
      </c>
      <c r="D253" t="s">
        <v>582</v>
      </c>
      <c r="F253" t="s">
        <v>22</v>
      </c>
      <c r="G253" t="s">
        <v>199</v>
      </c>
      <c r="H253" t="s">
        <v>241</v>
      </c>
      <c r="I253" t="s">
        <v>242</v>
      </c>
      <c r="J253" s="3" t="s">
        <v>540</v>
      </c>
    </row>
    <row r="254" spans="1:10" x14ac:dyDescent="0.2">
      <c r="A254" t="b">
        <f t="shared" si="10"/>
        <v>1</v>
      </c>
      <c r="B254" t="b">
        <f t="shared" si="11"/>
        <v>1</v>
      </c>
      <c r="C254" t="str">
        <f t="shared" ref="C254:C287" si="13">D254&amp;"_"&amp;G254</f>
        <v>Smad3_senescent</v>
      </c>
      <c r="D254" t="s">
        <v>583</v>
      </c>
      <c r="F254" t="s">
        <v>22</v>
      </c>
      <c r="G254" t="s">
        <v>199</v>
      </c>
      <c r="H254" t="s">
        <v>241</v>
      </c>
      <c r="I254" t="s">
        <v>242</v>
      </c>
      <c r="J254" s="3" t="s">
        <v>540</v>
      </c>
    </row>
    <row r="255" spans="1:10" x14ac:dyDescent="0.2">
      <c r="A255" t="b">
        <f t="shared" si="10"/>
        <v>1</v>
      </c>
      <c r="B255" t="b">
        <f t="shared" si="11"/>
        <v>1</v>
      </c>
      <c r="C255" t="str">
        <f t="shared" si="13"/>
        <v>Igf2bp2_senescent</v>
      </c>
      <c r="D255" t="s">
        <v>584</v>
      </c>
      <c r="F255" t="s">
        <v>22</v>
      </c>
      <c r="G255" t="s">
        <v>199</v>
      </c>
      <c r="H255" t="s">
        <v>241</v>
      </c>
      <c r="I255" t="s">
        <v>242</v>
      </c>
      <c r="J255" s="3" t="s">
        <v>540</v>
      </c>
    </row>
    <row r="256" spans="1:10" x14ac:dyDescent="0.2">
      <c r="A256" t="b">
        <f t="shared" si="10"/>
        <v>1</v>
      </c>
      <c r="B256" t="b">
        <f t="shared" si="11"/>
        <v>1</v>
      </c>
      <c r="C256" t="str">
        <f t="shared" si="13"/>
        <v>Mylk_senescent</v>
      </c>
      <c r="D256" t="s">
        <v>585</v>
      </c>
      <c r="F256" t="s">
        <v>22</v>
      </c>
      <c r="G256" t="s">
        <v>199</v>
      </c>
      <c r="H256" t="s">
        <v>241</v>
      </c>
      <c r="I256" t="s">
        <v>242</v>
      </c>
      <c r="J256" s="3" t="s">
        <v>540</v>
      </c>
    </row>
    <row r="257" spans="1:13" x14ac:dyDescent="0.2">
      <c r="A257" t="b">
        <f t="shared" si="10"/>
        <v>1</v>
      </c>
      <c r="B257" t="b">
        <f t="shared" si="11"/>
        <v>1</v>
      </c>
      <c r="C257" t="str">
        <f t="shared" si="13"/>
        <v>Rnf144a_senescent</v>
      </c>
      <c r="D257" t="s">
        <v>586</v>
      </c>
      <c r="F257" t="s">
        <v>22</v>
      </c>
      <c r="G257" t="s">
        <v>199</v>
      </c>
      <c r="H257" t="s">
        <v>241</v>
      </c>
      <c r="I257" t="s">
        <v>242</v>
      </c>
      <c r="J257" s="3" t="s">
        <v>540</v>
      </c>
    </row>
    <row r="258" spans="1:13" x14ac:dyDescent="0.2">
      <c r="A258" t="b">
        <f t="shared" ref="A258:A291" si="14">COUNTIF(D:D,D258)&lt;2</f>
        <v>1</v>
      </c>
      <c r="B258" t="b">
        <f t="shared" ref="B258:B291" si="15">COUNTIF(C:C,C258)&lt;2</f>
        <v>1</v>
      </c>
      <c r="C258" t="str">
        <f t="shared" si="13"/>
        <v>Hpgds_senescent</v>
      </c>
      <c r="D258" t="s">
        <v>587</v>
      </c>
      <c r="F258" t="s">
        <v>22</v>
      </c>
      <c r="G258" t="s">
        <v>199</v>
      </c>
      <c r="H258" t="s">
        <v>241</v>
      </c>
      <c r="I258" t="s">
        <v>242</v>
      </c>
      <c r="J258" s="3" t="s">
        <v>540</v>
      </c>
    </row>
    <row r="259" spans="1:13" x14ac:dyDescent="0.2">
      <c r="A259" t="b">
        <f t="shared" si="14"/>
        <v>1</v>
      </c>
      <c r="B259" t="b">
        <f t="shared" si="15"/>
        <v>1</v>
      </c>
      <c r="C259" t="str">
        <f t="shared" si="13"/>
        <v>Zmiz1_senescent</v>
      </c>
      <c r="D259" t="s">
        <v>588</v>
      </c>
      <c r="F259" t="s">
        <v>22</v>
      </c>
      <c r="G259" t="s">
        <v>199</v>
      </c>
      <c r="H259" t="s">
        <v>241</v>
      </c>
      <c r="I259" t="s">
        <v>242</v>
      </c>
      <c r="J259" s="3" t="s">
        <v>540</v>
      </c>
      <c r="M259" t="s">
        <v>203</v>
      </c>
    </row>
    <row r="260" spans="1:13" x14ac:dyDescent="0.2">
      <c r="A260" t="b">
        <f t="shared" si="14"/>
        <v>1</v>
      </c>
      <c r="B260" t="b">
        <f t="shared" si="15"/>
        <v>1</v>
      </c>
      <c r="C260" t="str">
        <f t="shared" si="13"/>
        <v>Mif_senescent</v>
      </c>
      <c r="D260" t="s">
        <v>589</v>
      </c>
      <c r="F260" t="s">
        <v>22</v>
      </c>
      <c r="G260" t="s">
        <v>199</v>
      </c>
      <c r="H260" t="s">
        <v>241</v>
      </c>
      <c r="I260" t="s">
        <v>242</v>
      </c>
      <c r="J260" s="3" t="s">
        <v>540</v>
      </c>
      <c r="M260" t="s">
        <v>203</v>
      </c>
    </row>
    <row r="261" spans="1:13" x14ac:dyDescent="0.2">
      <c r="A261" t="b">
        <f t="shared" si="14"/>
        <v>1</v>
      </c>
      <c r="B261" t="b">
        <f t="shared" si="15"/>
        <v>1</v>
      </c>
      <c r="C261" t="str">
        <f t="shared" si="13"/>
        <v>Eng_senescent</v>
      </c>
      <c r="D261" t="s">
        <v>590</v>
      </c>
      <c r="F261" t="s">
        <v>22</v>
      </c>
      <c r="G261" t="s">
        <v>199</v>
      </c>
      <c r="H261" t="s">
        <v>241</v>
      </c>
      <c r="I261" t="s">
        <v>242</v>
      </c>
      <c r="J261" s="3" t="s">
        <v>540</v>
      </c>
      <c r="M261" t="s">
        <v>203</v>
      </c>
    </row>
    <row r="262" spans="1:13" x14ac:dyDescent="0.2">
      <c r="A262" t="b">
        <f t="shared" si="14"/>
        <v>1</v>
      </c>
      <c r="B262" t="b">
        <f t="shared" si="15"/>
        <v>1</v>
      </c>
      <c r="C262" t="str">
        <f t="shared" si="13"/>
        <v>Tbx3_senescent</v>
      </c>
      <c r="D262" t="s">
        <v>591</v>
      </c>
      <c r="F262" t="s">
        <v>22</v>
      </c>
      <c r="G262" t="s">
        <v>199</v>
      </c>
      <c r="H262" t="s">
        <v>241</v>
      </c>
      <c r="I262" t="s">
        <v>242</v>
      </c>
      <c r="J262" s="3" t="s">
        <v>540</v>
      </c>
      <c r="M262" t="s">
        <v>203</v>
      </c>
    </row>
    <row r="263" spans="1:13" x14ac:dyDescent="0.2">
      <c r="A263" t="b">
        <f t="shared" si="14"/>
        <v>1</v>
      </c>
      <c r="B263" t="b">
        <f t="shared" si="15"/>
        <v>1</v>
      </c>
      <c r="C263" t="str">
        <f t="shared" si="13"/>
        <v>Tbx2_senescent</v>
      </c>
      <c r="D263" t="s">
        <v>592</v>
      </c>
      <c r="F263" t="s">
        <v>22</v>
      </c>
      <c r="G263" t="s">
        <v>199</v>
      </c>
      <c r="H263" t="s">
        <v>241</v>
      </c>
      <c r="I263" t="s">
        <v>242</v>
      </c>
      <c r="J263" s="3" t="s">
        <v>540</v>
      </c>
      <c r="M263" t="s">
        <v>203</v>
      </c>
    </row>
    <row r="264" spans="1:13" x14ac:dyDescent="0.2">
      <c r="A264" t="b">
        <f t="shared" si="14"/>
        <v>1</v>
      </c>
      <c r="B264" t="b">
        <f t="shared" si="15"/>
        <v>1</v>
      </c>
      <c r="C264" t="str">
        <f t="shared" si="13"/>
        <v>Lims1_senescent</v>
      </c>
      <c r="D264" t="s">
        <v>593</v>
      </c>
      <c r="F264" t="s">
        <v>22</v>
      </c>
      <c r="G264" t="s">
        <v>199</v>
      </c>
      <c r="H264" t="s">
        <v>241</v>
      </c>
      <c r="I264" t="s">
        <v>242</v>
      </c>
      <c r="J264" s="3" t="s">
        <v>540</v>
      </c>
      <c r="M264" t="s">
        <v>203</v>
      </c>
    </row>
    <row r="265" spans="1:13" x14ac:dyDescent="0.2">
      <c r="A265" t="b">
        <f t="shared" si="14"/>
        <v>1</v>
      </c>
      <c r="B265" t="b">
        <f t="shared" si="15"/>
        <v>1</v>
      </c>
      <c r="C265" t="str">
        <f t="shared" si="13"/>
        <v>Prkcd_senescent</v>
      </c>
      <c r="D265" t="s">
        <v>217</v>
      </c>
      <c r="F265" t="s">
        <v>22</v>
      </c>
      <c r="G265" t="s">
        <v>199</v>
      </c>
      <c r="H265" t="s">
        <v>241</v>
      </c>
      <c r="I265" t="s">
        <v>242</v>
      </c>
      <c r="J265" s="3" t="s">
        <v>540</v>
      </c>
      <c r="M265" t="s">
        <v>203</v>
      </c>
    </row>
    <row r="266" spans="1:13" x14ac:dyDescent="0.2">
      <c r="A266" t="b">
        <f t="shared" si="14"/>
        <v>1</v>
      </c>
      <c r="B266" t="b">
        <f t="shared" si="15"/>
        <v>1</v>
      </c>
      <c r="C266" t="str">
        <f t="shared" si="13"/>
        <v>Id2_senescent</v>
      </c>
      <c r="D266" t="s">
        <v>215</v>
      </c>
      <c r="F266" t="s">
        <v>22</v>
      </c>
      <c r="G266" t="s">
        <v>199</v>
      </c>
      <c r="H266" t="s">
        <v>241</v>
      </c>
      <c r="I266" t="s">
        <v>242</v>
      </c>
      <c r="J266" s="3" t="s">
        <v>540</v>
      </c>
      <c r="M266" t="s">
        <v>203</v>
      </c>
    </row>
    <row r="267" spans="1:13" x14ac:dyDescent="0.2">
      <c r="A267" t="b">
        <f t="shared" si="14"/>
        <v>1</v>
      </c>
      <c r="B267" t="b">
        <f t="shared" si="15"/>
        <v>1</v>
      </c>
      <c r="C267" t="str">
        <f t="shared" si="13"/>
        <v>Map2k1_senescent</v>
      </c>
      <c r="D267" t="s">
        <v>594</v>
      </c>
      <c r="F267" t="s">
        <v>22</v>
      </c>
      <c r="G267" t="s">
        <v>199</v>
      </c>
      <c r="H267" t="s">
        <v>241</v>
      </c>
      <c r="I267" t="s">
        <v>242</v>
      </c>
      <c r="J267" s="3" t="s">
        <v>540</v>
      </c>
      <c r="M267" t="s">
        <v>203</v>
      </c>
    </row>
    <row r="268" spans="1:13" x14ac:dyDescent="0.2">
      <c r="A268" t="b">
        <f t="shared" si="14"/>
        <v>1</v>
      </c>
      <c r="B268" t="b">
        <f t="shared" si="15"/>
        <v>1</v>
      </c>
      <c r="C268" t="str">
        <f t="shared" si="13"/>
        <v>Cav1_senescent</v>
      </c>
      <c r="D268" t="s">
        <v>595</v>
      </c>
      <c r="F268" t="s">
        <v>22</v>
      </c>
      <c r="G268" t="s">
        <v>199</v>
      </c>
      <c r="H268" t="s">
        <v>241</v>
      </c>
      <c r="I268" t="s">
        <v>242</v>
      </c>
      <c r="J268" s="3" t="s">
        <v>540</v>
      </c>
    </row>
    <row r="269" spans="1:13" x14ac:dyDescent="0.2">
      <c r="A269" t="b">
        <f t="shared" si="14"/>
        <v>0</v>
      </c>
      <c r="B269" t="b">
        <f t="shared" si="15"/>
        <v>1</v>
      </c>
      <c r="C269" t="str">
        <f t="shared" si="13"/>
        <v>Ccl2_senescent</v>
      </c>
      <c r="D269" t="s">
        <v>552</v>
      </c>
      <c r="F269" t="s">
        <v>22</v>
      </c>
      <c r="G269" t="s">
        <v>199</v>
      </c>
      <c r="H269" t="s">
        <v>241</v>
      </c>
      <c r="I269" t="s">
        <v>242</v>
      </c>
      <c r="J269" s="3" t="s">
        <v>540</v>
      </c>
      <c r="M269" t="s">
        <v>602</v>
      </c>
    </row>
    <row r="270" spans="1:13" x14ac:dyDescent="0.2">
      <c r="A270" t="b">
        <f t="shared" si="14"/>
        <v>1</v>
      </c>
      <c r="B270" t="b">
        <f t="shared" si="15"/>
        <v>1</v>
      </c>
      <c r="C270" t="str">
        <f t="shared" si="13"/>
        <v>Cd68_senescent</v>
      </c>
      <c r="D270" t="s">
        <v>596</v>
      </c>
      <c r="F270" t="s">
        <v>22</v>
      </c>
      <c r="G270" t="s">
        <v>199</v>
      </c>
      <c r="H270" t="s">
        <v>241</v>
      </c>
      <c r="I270" t="s">
        <v>242</v>
      </c>
      <c r="J270" s="3" t="s">
        <v>540</v>
      </c>
      <c r="M270" t="s">
        <v>602</v>
      </c>
    </row>
    <row r="271" spans="1:13" x14ac:dyDescent="0.2">
      <c r="A271" t="b">
        <f t="shared" si="14"/>
        <v>1</v>
      </c>
      <c r="B271" t="b">
        <f t="shared" si="15"/>
        <v>1</v>
      </c>
      <c r="C271" t="str">
        <f t="shared" si="13"/>
        <v>Ctsb_senescent</v>
      </c>
      <c r="D271" t="s">
        <v>597</v>
      </c>
      <c r="F271" t="s">
        <v>22</v>
      </c>
      <c r="G271" t="s">
        <v>199</v>
      </c>
      <c r="H271" t="s">
        <v>241</v>
      </c>
      <c r="I271" t="s">
        <v>242</v>
      </c>
      <c r="J271" s="3" t="s">
        <v>540</v>
      </c>
      <c r="M271" t="s">
        <v>602</v>
      </c>
    </row>
    <row r="272" spans="1:13" x14ac:dyDescent="0.2">
      <c r="A272" t="b">
        <f t="shared" si="14"/>
        <v>0</v>
      </c>
      <c r="B272" t="b">
        <f t="shared" si="15"/>
        <v>1</v>
      </c>
      <c r="C272" t="str">
        <f t="shared" si="13"/>
        <v>Cxcl2_senescent</v>
      </c>
      <c r="D272" t="s">
        <v>550</v>
      </c>
      <c r="F272" t="s">
        <v>22</v>
      </c>
      <c r="G272" t="s">
        <v>199</v>
      </c>
      <c r="H272" t="s">
        <v>241</v>
      </c>
      <c r="I272" t="s">
        <v>242</v>
      </c>
      <c r="J272" s="3" t="s">
        <v>540</v>
      </c>
      <c r="M272" t="s">
        <v>602</v>
      </c>
    </row>
    <row r="273" spans="1:13" x14ac:dyDescent="0.2">
      <c r="A273" t="b">
        <f t="shared" si="14"/>
        <v>0</v>
      </c>
      <c r="B273" t="b">
        <f t="shared" si="15"/>
        <v>1</v>
      </c>
      <c r="C273" t="str">
        <f t="shared" si="13"/>
        <v>Cxcr4_senescent</v>
      </c>
      <c r="D273" t="s">
        <v>551</v>
      </c>
      <c r="F273" t="s">
        <v>22</v>
      </c>
      <c r="G273" t="s">
        <v>199</v>
      </c>
      <c r="H273" t="s">
        <v>241</v>
      </c>
      <c r="I273" t="s">
        <v>242</v>
      </c>
      <c r="J273" s="3" t="s">
        <v>540</v>
      </c>
      <c r="M273" t="s">
        <v>602</v>
      </c>
    </row>
    <row r="274" spans="1:13" x14ac:dyDescent="0.2">
      <c r="A274" t="b">
        <f t="shared" si="14"/>
        <v>1</v>
      </c>
      <c r="B274" t="b">
        <f t="shared" si="15"/>
        <v>1</v>
      </c>
      <c r="C274" t="str">
        <f t="shared" si="13"/>
        <v>Fgf2_senescent</v>
      </c>
      <c r="D274" t="s">
        <v>598</v>
      </c>
      <c r="F274" t="s">
        <v>22</v>
      </c>
      <c r="G274" t="s">
        <v>199</v>
      </c>
      <c r="H274" t="s">
        <v>241</v>
      </c>
      <c r="I274" t="s">
        <v>242</v>
      </c>
      <c r="J274" s="3" t="s">
        <v>540</v>
      </c>
      <c r="M274" t="s">
        <v>602</v>
      </c>
    </row>
    <row r="275" spans="1:13" x14ac:dyDescent="0.2">
      <c r="A275" t="b">
        <f t="shared" si="14"/>
        <v>0</v>
      </c>
      <c r="B275" t="b">
        <f t="shared" si="15"/>
        <v>1</v>
      </c>
      <c r="C275" t="str">
        <f t="shared" si="13"/>
        <v>Igfbp5_senescent</v>
      </c>
      <c r="D275" t="s">
        <v>547</v>
      </c>
      <c r="F275" t="s">
        <v>22</v>
      </c>
      <c r="G275" t="s">
        <v>199</v>
      </c>
      <c r="H275" t="s">
        <v>241</v>
      </c>
      <c r="I275" t="s">
        <v>242</v>
      </c>
      <c r="J275" s="3" t="s">
        <v>540</v>
      </c>
      <c r="M275" t="s">
        <v>602</v>
      </c>
    </row>
    <row r="276" spans="1:13" x14ac:dyDescent="0.2">
      <c r="A276" t="b">
        <f t="shared" si="14"/>
        <v>0</v>
      </c>
      <c r="B276" t="b">
        <f t="shared" si="15"/>
        <v>1</v>
      </c>
      <c r="C276" t="str">
        <f t="shared" si="13"/>
        <v>Il1a_senescent</v>
      </c>
      <c r="D276" t="s">
        <v>546</v>
      </c>
      <c r="F276" t="s">
        <v>22</v>
      </c>
      <c r="G276" t="s">
        <v>199</v>
      </c>
      <c r="H276" t="s">
        <v>241</v>
      </c>
      <c r="I276" t="s">
        <v>242</v>
      </c>
      <c r="J276" s="3" t="s">
        <v>540</v>
      </c>
      <c r="M276" t="s">
        <v>602</v>
      </c>
    </row>
    <row r="277" spans="1:13" x14ac:dyDescent="0.2">
      <c r="A277" t="b">
        <f t="shared" si="14"/>
        <v>0</v>
      </c>
      <c r="B277" t="b">
        <f t="shared" si="15"/>
        <v>1</v>
      </c>
      <c r="C277" t="str">
        <f t="shared" si="13"/>
        <v>Lamb1_senescent</v>
      </c>
      <c r="D277" t="s">
        <v>548</v>
      </c>
      <c r="F277" t="s">
        <v>22</v>
      </c>
      <c r="G277" t="s">
        <v>199</v>
      </c>
      <c r="H277" t="s">
        <v>241</v>
      </c>
      <c r="I277" t="s">
        <v>242</v>
      </c>
      <c r="J277" s="3" t="s">
        <v>540</v>
      </c>
      <c r="M277" t="s">
        <v>602</v>
      </c>
    </row>
    <row r="278" spans="1:13" x14ac:dyDescent="0.2">
      <c r="A278" t="b">
        <f t="shared" si="14"/>
        <v>0</v>
      </c>
      <c r="B278" t="b">
        <f t="shared" si="15"/>
        <v>1</v>
      </c>
      <c r="C278" t="str">
        <f t="shared" si="13"/>
        <v>Lamc1_senescent</v>
      </c>
      <c r="D278" t="s">
        <v>549</v>
      </c>
      <c r="F278" t="s">
        <v>22</v>
      </c>
      <c r="G278" t="s">
        <v>199</v>
      </c>
      <c r="H278" t="s">
        <v>241</v>
      </c>
      <c r="I278" t="s">
        <v>242</v>
      </c>
      <c r="J278" s="3" t="s">
        <v>540</v>
      </c>
      <c r="M278" t="s">
        <v>602</v>
      </c>
    </row>
    <row r="279" spans="1:13" x14ac:dyDescent="0.2">
      <c r="A279" t="b">
        <f t="shared" si="14"/>
        <v>1</v>
      </c>
      <c r="B279" t="b">
        <f t="shared" si="15"/>
        <v>1</v>
      </c>
      <c r="C279" t="str">
        <f t="shared" si="13"/>
        <v>Ngf_senescent</v>
      </c>
      <c r="D279" t="s">
        <v>599</v>
      </c>
      <c r="F279" t="s">
        <v>22</v>
      </c>
      <c r="G279" t="s">
        <v>199</v>
      </c>
      <c r="H279" t="s">
        <v>241</v>
      </c>
      <c r="I279" t="s">
        <v>242</v>
      </c>
      <c r="J279" s="3" t="s">
        <v>540</v>
      </c>
      <c r="M279" t="s">
        <v>602</v>
      </c>
    </row>
    <row r="280" spans="1:13" x14ac:dyDescent="0.2">
      <c r="A280" t="b">
        <f t="shared" si="14"/>
        <v>1</v>
      </c>
      <c r="B280" t="b">
        <f t="shared" si="15"/>
        <v>1</v>
      </c>
      <c r="C280" t="str">
        <f t="shared" si="13"/>
        <v>Plau_senescent</v>
      </c>
      <c r="D280" t="s">
        <v>600</v>
      </c>
      <c r="F280" t="s">
        <v>22</v>
      </c>
      <c r="G280" t="s">
        <v>199</v>
      </c>
      <c r="H280" t="s">
        <v>241</v>
      </c>
      <c r="I280" t="s">
        <v>242</v>
      </c>
      <c r="J280" s="3" t="s">
        <v>540</v>
      </c>
      <c r="M280" t="s">
        <v>602</v>
      </c>
    </row>
    <row r="281" spans="1:13" x14ac:dyDescent="0.2">
      <c r="A281" t="b">
        <f t="shared" si="14"/>
        <v>1</v>
      </c>
      <c r="B281" t="b">
        <f t="shared" si="15"/>
        <v>1</v>
      </c>
      <c r="C281" t="str">
        <f t="shared" si="13"/>
        <v>Tnf_senescent</v>
      </c>
      <c r="D281" t="s">
        <v>601</v>
      </c>
      <c r="F281" t="s">
        <v>22</v>
      </c>
      <c r="G281" t="s">
        <v>199</v>
      </c>
      <c r="H281" t="s">
        <v>241</v>
      </c>
      <c r="I281" t="s">
        <v>242</v>
      </c>
      <c r="J281" s="3" t="s">
        <v>540</v>
      </c>
      <c r="M281" t="s">
        <v>602</v>
      </c>
    </row>
    <row r="282" spans="1:13" x14ac:dyDescent="0.2">
      <c r="A282" t="b">
        <f t="shared" si="14"/>
        <v>1</v>
      </c>
      <c r="B282" t="b">
        <f t="shared" si="15"/>
        <v>1</v>
      </c>
      <c r="C282" t="str">
        <f t="shared" si="13"/>
        <v>Ccl3_senescent</v>
      </c>
      <c r="D282" t="s">
        <v>604</v>
      </c>
      <c r="F282" t="s">
        <v>22</v>
      </c>
      <c r="G282" t="s">
        <v>199</v>
      </c>
      <c r="H282" t="s">
        <v>241</v>
      </c>
      <c r="I282" t="s">
        <v>242</v>
      </c>
      <c r="J282" s="3" t="s">
        <v>540</v>
      </c>
      <c r="M282" t="s">
        <v>602</v>
      </c>
    </row>
    <row r="283" spans="1:13" x14ac:dyDescent="0.2">
      <c r="A283" t="b">
        <f t="shared" si="14"/>
        <v>1</v>
      </c>
      <c r="B283" t="b">
        <f t="shared" si="15"/>
        <v>1</v>
      </c>
      <c r="C283" t="str">
        <f t="shared" si="13"/>
        <v>Ccl4_senescent</v>
      </c>
      <c r="D283" t="s">
        <v>605</v>
      </c>
      <c r="F283" t="s">
        <v>22</v>
      </c>
      <c r="G283" t="s">
        <v>199</v>
      </c>
      <c r="H283" t="s">
        <v>241</v>
      </c>
      <c r="I283" t="s">
        <v>242</v>
      </c>
      <c r="J283" s="3" t="s">
        <v>540</v>
      </c>
      <c r="M283" t="s">
        <v>602</v>
      </c>
    </row>
    <row r="284" spans="1:13" x14ac:dyDescent="0.2">
      <c r="A284" t="b">
        <f t="shared" si="14"/>
        <v>1</v>
      </c>
      <c r="B284" t="b">
        <f t="shared" si="15"/>
        <v>1</v>
      </c>
      <c r="C284" t="str">
        <f t="shared" si="13"/>
        <v>Ccl5_senescent</v>
      </c>
      <c r="D284" t="s">
        <v>219</v>
      </c>
      <c r="F284" t="s">
        <v>22</v>
      </c>
      <c r="G284" t="s">
        <v>199</v>
      </c>
      <c r="H284" t="s">
        <v>241</v>
      </c>
      <c r="I284" t="s">
        <v>242</v>
      </c>
      <c r="J284" s="3" t="s">
        <v>540</v>
      </c>
      <c r="M284" t="s">
        <v>602</v>
      </c>
    </row>
    <row r="285" spans="1:13" x14ac:dyDescent="0.2">
      <c r="A285" t="b">
        <f t="shared" si="14"/>
        <v>1</v>
      </c>
      <c r="B285" t="b">
        <f t="shared" si="15"/>
        <v>1</v>
      </c>
      <c r="C285" t="str">
        <f t="shared" si="13"/>
        <v>Cxcl1_senescent</v>
      </c>
      <c r="D285" t="s">
        <v>432</v>
      </c>
      <c r="F285" t="s">
        <v>22</v>
      </c>
      <c r="G285" t="s">
        <v>199</v>
      </c>
      <c r="H285" t="s">
        <v>241</v>
      </c>
      <c r="I285" t="s">
        <v>242</v>
      </c>
      <c r="J285" s="3" t="s">
        <v>540</v>
      </c>
      <c r="M285" t="s">
        <v>602</v>
      </c>
    </row>
    <row r="286" spans="1:13" x14ac:dyDescent="0.2">
      <c r="A286" t="b">
        <f t="shared" si="14"/>
        <v>0</v>
      </c>
      <c r="B286" t="b">
        <f t="shared" si="15"/>
        <v>1</v>
      </c>
      <c r="C286" t="str">
        <f t="shared" si="13"/>
        <v>B2m_T1D</v>
      </c>
      <c r="D286" t="s">
        <v>509</v>
      </c>
      <c r="F286" t="s">
        <v>22</v>
      </c>
      <c r="G286" t="s">
        <v>913</v>
      </c>
      <c r="H286" t="s">
        <v>241</v>
      </c>
      <c r="I286" t="s">
        <v>242</v>
      </c>
      <c r="J286" s="3" t="s">
        <v>456</v>
      </c>
    </row>
    <row r="287" spans="1:13" x14ac:dyDescent="0.2">
      <c r="A287" t="b">
        <f t="shared" si="14"/>
        <v>0</v>
      </c>
      <c r="B287" t="b">
        <f t="shared" si="15"/>
        <v>1</v>
      </c>
      <c r="C287" t="str">
        <f t="shared" si="13"/>
        <v>CDKN2B_dedifferentiatiated</v>
      </c>
      <c r="D287" t="s">
        <v>946</v>
      </c>
      <c r="F287" t="s">
        <v>22</v>
      </c>
      <c r="G287" t="s">
        <v>364</v>
      </c>
      <c r="H287" t="s">
        <v>914</v>
      </c>
      <c r="I287" t="s">
        <v>242</v>
      </c>
      <c r="J287" s="3" t="s">
        <v>950</v>
      </c>
    </row>
    <row r="288" spans="1:13" x14ac:dyDescent="0.2">
      <c r="A288" t="b">
        <f t="shared" si="14"/>
        <v>1</v>
      </c>
      <c r="B288" t="b">
        <f t="shared" si="15"/>
        <v>1</v>
      </c>
      <c r="C288" t="str">
        <f t="shared" ref="C288:C291" si="16">D288&amp;"_"&amp;G288</f>
        <v>BARD1_dedifferentiatiated</v>
      </c>
      <c r="D288" t="s">
        <v>947</v>
      </c>
      <c r="F288" t="s">
        <v>22</v>
      </c>
      <c r="G288" t="s">
        <v>364</v>
      </c>
      <c r="H288" t="s">
        <v>914</v>
      </c>
      <c r="I288" t="s">
        <v>242</v>
      </c>
      <c r="J288" s="3" t="s">
        <v>950</v>
      </c>
    </row>
    <row r="289" spans="1:10" x14ac:dyDescent="0.2">
      <c r="A289" t="b">
        <f t="shared" si="14"/>
        <v>1</v>
      </c>
      <c r="B289" t="b">
        <f t="shared" si="15"/>
        <v>1</v>
      </c>
      <c r="C289" t="str">
        <f t="shared" si="16"/>
        <v>JUNB_dedifferentiatiated</v>
      </c>
      <c r="D289" t="s">
        <v>948</v>
      </c>
      <c r="F289" t="s">
        <v>22</v>
      </c>
      <c r="G289" t="s">
        <v>364</v>
      </c>
      <c r="H289" t="s">
        <v>914</v>
      </c>
      <c r="I289" t="s">
        <v>242</v>
      </c>
      <c r="J289" s="3" t="s">
        <v>950</v>
      </c>
    </row>
    <row r="290" spans="1:10" x14ac:dyDescent="0.2">
      <c r="A290" t="b">
        <f t="shared" si="14"/>
        <v>1</v>
      </c>
      <c r="B290" t="b">
        <f t="shared" si="15"/>
        <v>1</v>
      </c>
      <c r="C290" t="str">
        <f t="shared" si="16"/>
        <v>PRKD1_dedifferentiatiated</v>
      </c>
      <c r="D290" t="s">
        <v>949</v>
      </c>
      <c r="F290" t="s">
        <v>22</v>
      </c>
      <c r="G290" t="s">
        <v>364</v>
      </c>
      <c r="H290" t="s">
        <v>914</v>
      </c>
      <c r="I290" t="s">
        <v>242</v>
      </c>
      <c r="J290" s="3" t="s">
        <v>950</v>
      </c>
    </row>
    <row r="291" spans="1:10" x14ac:dyDescent="0.2">
      <c r="A291" t="b">
        <f t="shared" si="14"/>
        <v>1</v>
      </c>
      <c r="B291" t="b">
        <f t="shared" si="15"/>
        <v>1</v>
      </c>
      <c r="C291" t="str">
        <f t="shared" si="16"/>
        <v>Bmi1_aged</v>
      </c>
      <c r="D291" t="s">
        <v>951</v>
      </c>
      <c r="F291" t="s">
        <v>22</v>
      </c>
      <c r="G291" t="s">
        <v>539</v>
      </c>
      <c r="H291" t="s">
        <v>241</v>
      </c>
      <c r="I291" t="s">
        <v>242</v>
      </c>
      <c r="J291" s="3" t="s">
        <v>214</v>
      </c>
    </row>
  </sheetData>
  <autoFilter ref="A1:N291" xr:uid="{D431AAD5-3DB7-6B4B-8776-088C106E938B}"/>
  <phoneticPr fontId="3" type="noConversion"/>
  <conditionalFormatting sqref="A1:B1048576">
    <cfRule type="cellIs" dxfId="2" priority="1" operator="equal">
      <formula>FALSE</formula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781F-2E41-9549-AF9D-8CD15AE8B524}">
  <dimension ref="A1:N168"/>
  <sheetViews>
    <sheetView zoomScale="136" zoomScaleNormal="136" workbookViewId="0">
      <pane ySplit="1" topLeftCell="A2" activePane="bottomLeft" state="frozen"/>
      <selection pane="bottomLeft" activeCell="E10" sqref="E10"/>
    </sheetView>
  </sheetViews>
  <sheetFormatPr baseColWidth="10" defaultRowHeight="15" x14ac:dyDescent="0.2"/>
  <sheetData>
    <row r="1" spans="1:14" x14ac:dyDescent="0.2">
      <c r="A1" t="s">
        <v>356</v>
      </c>
      <c r="B1" t="s">
        <v>484</v>
      </c>
      <c r="C1" t="s">
        <v>483</v>
      </c>
      <c r="D1" s="1" t="s">
        <v>230</v>
      </c>
      <c r="E1" s="5" t="s">
        <v>231</v>
      </c>
      <c r="F1" s="1" t="s">
        <v>232</v>
      </c>
      <c r="G1" s="1" t="s">
        <v>233</v>
      </c>
      <c r="H1" s="1" t="s">
        <v>234</v>
      </c>
      <c r="I1" s="1" t="s">
        <v>235</v>
      </c>
      <c r="J1" s="5" t="s">
        <v>236</v>
      </c>
      <c r="K1" s="5" t="s">
        <v>237</v>
      </c>
      <c r="L1" s="5" t="s">
        <v>238</v>
      </c>
      <c r="M1" s="5" t="s">
        <v>239</v>
      </c>
      <c r="N1" s="5" t="s">
        <v>240</v>
      </c>
    </row>
    <row r="2" spans="1:14" ht="16" x14ac:dyDescent="0.25">
      <c r="A2" t="b">
        <f t="shared" ref="A2" si="0">COUNTIF(D:D,D2)&lt;2</f>
        <v>1</v>
      </c>
      <c r="B2" t="b">
        <f t="shared" ref="B2" si="1">COUNTIF(C:C,C2)&lt;2</f>
        <v>1</v>
      </c>
      <c r="C2" t="str">
        <f>D2&amp;"_"&amp;G2</f>
        <v>ST6GAL1_T2D</v>
      </c>
      <c r="D2" s="6" t="s">
        <v>1043</v>
      </c>
      <c r="F2" t="s">
        <v>22</v>
      </c>
      <c r="G2" t="s">
        <v>1090</v>
      </c>
      <c r="H2" t="s">
        <v>914</v>
      </c>
      <c r="I2" t="s">
        <v>242</v>
      </c>
      <c r="J2" t="s">
        <v>950</v>
      </c>
      <c r="M2" t="s">
        <v>1091</v>
      </c>
    </row>
    <row r="3" spans="1:14" ht="16" x14ac:dyDescent="0.25">
      <c r="A3" t="b">
        <f t="shared" ref="A3:A66" si="2">COUNTIF(D:D,D3)&lt;2</f>
        <v>1</v>
      </c>
      <c r="B3" t="b">
        <f t="shared" ref="B3:B66" si="3">COUNTIF(C:C,C3)&lt;2</f>
        <v>1</v>
      </c>
      <c r="C3" t="str">
        <f t="shared" ref="C3:C66" si="4">D3&amp;"_"&amp;G3</f>
        <v>USH2A_T2D</v>
      </c>
      <c r="D3" s="6" t="s">
        <v>1044</v>
      </c>
      <c r="F3" t="s">
        <v>22</v>
      </c>
      <c r="G3" t="s">
        <v>1090</v>
      </c>
      <c r="H3" t="s">
        <v>914</v>
      </c>
      <c r="I3" t="s">
        <v>242</v>
      </c>
      <c r="J3" t="s">
        <v>950</v>
      </c>
      <c r="M3" t="s">
        <v>1091</v>
      </c>
    </row>
    <row r="4" spans="1:14" ht="16" x14ac:dyDescent="0.25">
      <c r="A4" t="b">
        <f t="shared" si="2"/>
        <v>1</v>
      </c>
      <c r="B4" t="b">
        <f t="shared" si="3"/>
        <v>1</v>
      </c>
      <c r="C4" t="str">
        <f t="shared" si="4"/>
        <v>PLEKHO2_T2D</v>
      </c>
      <c r="D4" s="6" t="s">
        <v>1045</v>
      </c>
      <c r="F4" t="s">
        <v>22</v>
      </c>
      <c r="G4" t="s">
        <v>1090</v>
      </c>
      <c r="H4" t="s">
        <v>914</v>
      </c>
      <c r="I4" t="s">
        <v>242</v>
      </c>
      <c r="J4" t="s">
        <v>950</v>
      </c>
      <c r="M4" t="s">
        <v>1091</v>
      </c>
    </row>
    <row r="5" spans="1:14" ht="16" x14ac:dyDescent="0.25">
      <c r="A5" t="b">
        <f t="shared" si="2"/>
        <v>1</v>
      </c>
      <c r="B5" t="b">
        <f t="shared" si="3"/>
        <v>1</v>
      </c>
      <c r="C5" t="str">
        <f t="shared" si="4"/>
        <v>STS_T2D</v>
      </c>
      <c r="D5" s="6" t="s">
        <v>1046</v>
      </c>
      <c r="F5" t="s">
        <v>22</v>
      </c>
      <c r="G5" t="s">
        <v>1090</v>
      </c>
      <c r="H5" t="s">
        <v>914</v>
      </c>
      <c r="I5" t="s">
        <v>242</v>
      </c>
      <c r="J5" t="s">
        <v>950</v>
      </c>
      <c r="M5" t="s">
        <v>1091</v>
      </c>
    </row>
    <row r="6" spans="1:14" ht="16" x14ac:dyDescent="0.25">
      <c r="A6" t="b">
        <f t="shared" si="2"/>
        <v>1</v>
      </c>
      <c r="B6" t="b">
        <f t="shared" si="3"/>
        <v>1</v>
      </c>
      <c r="C6" t="str">
        <f t="shared" si="4"/>
        <v>NLE1_T2D</v>
      </c>
      <c r="D6" s="6" t="s">
        <v>1047</v>
      </c>
      <c r="F6" t="s">
        <v>22</v>
      </c>
      <c r="G6" t="s">
        <v>1090</v>
      </c>
      <c r="H6" t="s">
        <v>914</v>
      </c>
      <c r="I6" t="s">
        <v>242</v>
      </c>
      <c r="J6" t="s">
        <v>950</v>
      </c>
      <c r="M6" t="s">
        <v>1091</v>
      </c>
    </row>
    <row r="7" spans="1:14" ht="16" x14ac:dyDescent="0.25">
      <c r="A7" t="b">
        <f t="shared" si="2"/>
        <v>1</v>
      </c>
      <c r="B7" t="b">
        <f t="shared" si="3"/>
        <v>1</v>
      </c>
      <c r="C7" t="str">
        <f t="shared" si="4"/>
        <v>LOC441666_T2D</v>
      </c>
      <c r="D7" s="6" t="s">
        <v>1048</v>
      </c>
      <c r="F7" t="s">
        <v>22</v>
      </c>
      <c r="G7" t="s">
        <v>1090</v>
      </c>
      <c r="H7" t="s">
        <v>914</v>
      </c>
      <c r="I7" t="s">
        <v>242</v>
      </c>
      <c r="J7" t="s">
        <v>950</v>
      </c>
      <c r="M7" t="s">
        <v>1091</v>
      </c>
    </row>
    <row r="8" spans="1:14" ht="16" x14ac:dyDescent="0.25">
      <c r="A8" t="b">
        <f t="shared" si="2"/>
        <v>1</v>
      </c>
      <c r="B8" t="b">
        <f t="shared" si="3"/>
        <v>1</v>
      </c>
      <c r="C8" t="str">
        <f t="shared" si="4"/>
        <v>CFB_T2D</v>
      </c>
      <c r="D8" s="6" t="s">
        <v>1049</v>
      </c>
      <c r="F8" t="s">
        <v>22</v>
      </c>
      <c r="G8" t="s">
        <v>1090</v>
      </c>
      <c r="H8" t="s">
        <v>914</v>
      </c>
      <c r="I8" t="s">
        <v>242</v>
      </c>
      <c r="J8" t="s">
        <v>950</v>
      </c>
      <c r="M8" t="s">
        <v>1091</v>
      </c>
    </row>
    <row r="9" spans="1:14" ht="16" x14ac:dyDescent="0.25">
      <c r="A9" t="b">
        <f t="shared" si="2"/>
        <v>1</v>
      </c>
      <c r="B9" t="b">
        <f t="shared" si="3"/>
        <v>1</v>
      </c>
      <c r="C9" t="str">
        <f t="shared" si="4"/>
        <v>PRKD1_T2D</v>
      </c>
      <c r="D9" s="6" t="s">
        <v>949</v>
      </c>
      <c r="F9" t="s">
        <v>22</v>
      </c>
      <c r="G9" t="s">
        <v>1090</v>
      </c>
      <c r="H9" t="s">
        <v>914</v>
      </c>
      <c r="I9" t="s">
        <v>242</v>
      </c>
      <c r="J9" t="s">
        <v>950</v>
      </c>
      <c r="M9" t="s">
        <v>1091</v>
      </c>
    </row>
    <row r="10" spans="1:14" ht="16" x14ac:dyDescent="0.25">
      <c r="A10" t="b">
        <f t="shared" si="2"/>
        <v>1</v>
      </c>
      <c r="B10" t="b">
        <f t="shared" si="3"/>
        <v>1</v>
      </c>
      <c r="C10" t="str">
        <f t="shared" si="4"/>
        <v>LAD1_T2D</v>
      </c>
      <c r="D10" s="6" t="s">
        <v>1050</v>
      </c>
      <c r="F10" t="s">
        <v>22</v>
      </c>
      <c r="G10" t="s">
        <v>1090</v>
      </c>
      <c r="H10" t="s">
        <v>914</v>
      </c>
      <c r="I10" t="s">
        <v>242</v>
      </c>
      <c r="J10" t="s">
        <v>950</v>
      </c>
      <c r="M10" t="s">
        <v>1091</v>
      </c>
    </row>
    <row r="11" spans="1:14" ht="16" x14ac:dyDescent="0.25">
      <c r="A11" t="b">
        <f t="shared" si="2"/>
        <v>1</v>
      </c>
      <c r="B11" t="b">
        <f t="shared" si="3"/>
        <v>1</v>
      </c>
      <c r="C11" t="str">
        <f t="shared" si="4"/>
        <v>DNAJB7_T2D</v>
      </c>
      <c r="D11" s="6" t="s">
        <v>1051</v>
      </c>
      <c r="F11" t="s">
        <v>22</v>
      </c>
      <c r="G11" t="s">
        <v>1090</v>
      </c>
      <c r="H11" t="s">
        <v>914</v>
      </c>
      <c r="I11" t="s">
        <v>242</v>
      </c>
      <c r="J11" t="s">
        <v>950</v>
      </c>
      <c r="M11" t="s">
        <v>1091</v>
      </c>
    </row>
    <row r="12" spans="1:14" ht="16" x14ac:dyDescent="0.25">
      <c r="A12" t="b">
        <f t="shared" si="2"/>
        <v>1</v>
      </c>
      <c r="B12" t="b">
        <f t="shared" si="3"/>
        <v>1</v>
      </c>
      <c r="C12" t="str">
        <f t="shared" si="4"/>
        <v>SLC4A4_T2D</v>
      </c>
      <c r="D12" s="6" t="s">
        <v>1052</v>
      </c>
      <c r="F12" t="s">
        <v>22</v>
      </c>
      <c r="G12" t="s">
        <v>1090</v>
      </c>
      <c r="H12" t="s">
        <v>914</v>
      </c>
      <c r="I12" t="s">
        <v>242</v>
      </c>
      <c r="J12" t="s">
        <v>950</v>
      </c>
      <c r="M12" t="s">
        <v>1091</v>
      </c>
    </row>
    <row r="13" spans="1:14" ht="16" x14ac:dyDescent="0.25">
      <c r="A13" t="b">
        <f t="shared" si="2"/>
        <v>1</v>
      </c>
      <c r="B13" t="b">
        <f t="shared" si="3"/>
        <v>1</v>
      </c>
      <c r="C13" t="str">
        <f t="shared" si="4"/>
        <v>AHNAK_T2D</v>
      </c>
      <c r="D13" s="6" t="s">
        <v>1053</v>
      </c>
      <c r="F13" t="s">
        <v>22</v>
      </c>
      <c r="G13" t="s">
        <v>1090</v>
      </c>
      <c r="H13" t="s">
        <v>914</v>
      </c>
      <c r="I13" t="s">
        <v>242</v>
      </c>
      <c r="J13" t="s">
        <v>950</v>
      </c>
      <c r="M13" t="s">
        <v>1091</v>
      </c>
    </row>
    <row r="14" spans="1:14" ht="16" x14ac:dyDescent="0.25">
      <c r="A14" t="b">
        <f t="shared" si="2"/>
        <v>1</v>
      </c>
      <c r="B14" t="b">
        <f t="shared" si="3"/>
        <v>1</v>
      </c>
      <c r="C14" t="str">
        <f t="shared" si="4"/>
        <v>NHSL2_T2D</v>
      </c>
      <c r="D14" s="6" t="s">
        <v>1054</v>
      </c>
      <c r="F14" t="s">
        <v>22</v>
      </c>
      <c r="G14" t="s">
        <v>1090</v>
      </c>
      <c r="H14" t="s">
        <v>914</v>
      </c>
      <c r="I14" t="s">
        <v>242</v>
      </c>
      <c r="J14" t="s">
        <v>950</v>
      </c>
      <c r="M14" t="s">
        <v>1091</v>
      </c>
    </row>
    <row r="15" spans="1:14" ht="16" x14ac:dyDescent="0.25">
      <c r="A15" t="b">
        <f t="shared" si="2"/>
        <v>1</v>
      </c>
      <c r="B15" t="b">
        <f t="shared" si="3"/>
        <v>1</v>
      </c>
      <c r="C15" t="str">
        <f t="shared" si="4"/>
        <v>IGSF5_T2D</v>
      </c>
      <c r="D15" s="6" t="s">
        <v>1055</v>
      </c>
      <c r="F15" t="s">
        <v>22</v>
      </c>
      <c r="G15" t="s">
        <v>1090</v>
      </c>
      <c r="H15" t="s">
        <v>914</v>
      </c>
      <c r="I15" t="s">
        <v>242</v>
      </c>
      <c r="J15" t="s">
        <v>950</v>
      </c>
      <c r="M15" t="s">
        <v>1091</v>
      </c>
    </row>
    <row r="16" spans="1:14" ht="16" x14ac:dyDescent="0.25">
      <c r="A16" t="b">
        <f t="shared" si="2"/>
        <v>1</v>
      </c>
      <c r="B16" t="b">
        <f t="shared" si="3"/>
        <v>1</v>
      </c>
      <c r="C16" t="str">
        <f t="shared" si="4"/>
        <v>HSP90AB4P_T2D</v>
      </c>
      <c r="D16" s="6" t="s">
        <v>1056</v>
      </c>
      <c r="F16" t="s">
        <v>22</v>
      </c>
      <c r="G16" t="s">
        <v>1090</v>
      </c>
      <c r="H16" t="s">
        <v>914</v>
      </c>
      <c r="I16" t="s">
        <v>242</v>
      </c>
      <c r="J16" t="s">
        <v>950</v>
      </c>
      <c r="M16" t="s">
        <v>1091</v>
      </c>
    </row>
    <row r="17" spans="1:13" ht="16" x14ac:dyDescent="0.25">
      <c r="A17" t="b">
        <f t="shared" si="2"/>
        <v>1</v>
      </c>
      <c r="B17" t="b">
        <f t="shared" si="3"/>
        <v>1</v>
      </c>
      <c r="C17" t="str">
        <f t="shared" si="4"/>
        <v>HLA-G_T2D</v>
      </c>
      <c r="D17" s="6" t="s">
        <v>1057</v>
      </c>
      <c r="F17" t="s">
        <v>22</v>
      </c>
      <c r="G17" t="s">
        <v>1090</v>
      </c>
      <c r="H17" t="s">
        <v>914</v>
      </c>
      <c r="I17" t="s">
        <v>242</v>
      </c>
      <c r="J17" t="s">
        <v>950</v>
      </c>
      <c r="M17" t="s">
        <v>1091</v>
      </c>
    </row>
    <row r="18" spans="1:13" ht="16" x14ac:dyDescent="0.25">
      <c r="A18" t="b">
        <f t="shared" si="2"/>
        <v>1</v>
      </c>
      <c r="B18" t="b">
        <f t="shared" si="3"/>
        <v>1</v>
      </c>
      <c r="C18" t="str">
        <f t="shared" si="4"/>
        <v>GPSM3_T2D</v>
      </c>
      <c r="D18" s="6" t="s">
        <v>1058</v>
      </c>
      <c r="F18" t="s">
        <v>22</v>
      </c>
      <c r="G18" t="s">
        <v>1090</v>
      </c>
      <c r="H18" t="s">
        <v>914</v>
      </c>
      <c r="I18" t="s">
        <v>242</v>
      </c>
      <c r="J18" t="s">
        <v>950</v>
      </c>
      <c r="M18" t="s">
        <v>1091</v>
      </c>
    </row>
    <row r="19" spans="1:13" ht="16" x14ac:dyDescent="0.25">
      <c r="A19" t="b">
        <f t="shared" si="2"/>
        <v>1</v>
      </c>
      <c r="B19" t="b">
        <f t="shared" si="3"/>
        <v>1</v>
      </c>
      <c r="C19" t="str">
        <f t="shared" si="4"/>
        <v>CCDC64_T2D</v>
      </c>
      <c r="D19" s="6" t="s">
        <v>1059</v>
      </c>
      <c r="F19" t="s">
        <v>22</v>
      </c>
      <c r="G19" t="s">
        <v>1090</v>
      </c>
      <c r="H19" t="s">
        <v>914</v>
      </c>
      <c r="I19" t="s">
        <v>242</v>
      </c>
      <c r="J19" t="s">
        <v>950</v>
      </c>
      <c r="M19" t="s">
        <v>1091</v>
      </c>
    </row>
    <row r="20" spans="1:13" ht="16" x14ac:dyDescent="0.25">
      <c r="A20" t="b">
        <f t="shared" si="2"/>
        <v>1</v>
      </c>
      <c r="B20" t="b">
        <f t="shared" si="3"/>
        <v>1</v>
      </c>
      <c r="C20" t="str">
        <f t="shared" si="4"/>
        <v>ZNF493_T2D</v>
      </c>
      <c r="D20" s="6" t="s">
        <v>1060</v>
      </c>
      <c r="F20" t="s">
        <v>22</v>
      </c>
      <c r="G20" t="s">
        <v>1090</v>
      </c>
      <c r="H20" t="s">
        <v>914</v>
      </c>
      <c r="I20" t="s">
        <v>242</v>
      </c>
      <c r="J20" t="s">
        <v>950</v>
      </c>
      <c r="M20" t="s">
        <v>1091</v>
      </c>
    </row>
    <row r="21" spans="1:13" ht="16" x14ac:dyDescent="0.25">
      <c r="A21" t="b">
        <f t="shared" si="2"/>
        <v>1</v>
      </c>
      <c r="B21" t="b">
        <f t="shared" si="3"/>
        <v>1</v>
      </c>
      <c r="C21" t="str">
        <f t="shared" si="4"/>
        <v>EPPK1_T2D</v>
      </c>
      <c r="D21" s="6" t="s">
        <v>1061</v>
      </c>
      <c r="F21" t="s">
        <v>22</v>
      </c>
      <c r="G21" t="s">
        <v>1090</v>
      </c>
      <c r="H21" t="s">
        <v>914</v>
      </c>
      <c r="I21" t="s">
        <v>242</v>
      </c>
      <c r="J21" t="s">
        <v>950</v>
      </c>
      <c r="M21" t="s">
        <v>1091</v>
      </c>
    </row>
    <row r="22" spans="1:13" ht="16" x14ac:dyDescent="0.25">
      <c r="A22" t="b">
        <f t="shared" si="2"/>
        <v>1</v>
      </c>
      <c r="B22" t="b">
        <f t="shared" si="3"/>
        <v>1</v>
      </c>
      <c r="C22" t="str">
        <f t="shared" si="4"/>
        <v>RARRES2_T2D</v>
      </c>
      <c r="D22" s="6" t="s">
        <v>814</v>
      </c>
      <c r="F22" t="s">
        <v>22</v>
      </c>
      <c r="G22" t="s">
        <v>1090</v>
      </c>
      <c r="H22" t="s">
        <v>914</v>
      </c>
      <c r="I22" t="s">
        <v>242</v>
      </c>
      <c r="J22" t="s">
        <v>950</v>
      </c>
      <c r="M22" t="s">
        <v>1091</v>
      </c>
    </row>
    <row r="23" spans="1:13" ht="16" x14ac:dyDescent="0.25">
      <c r="A23" t="b">
        <f t="shared" si="2"/>
        <v>1</v>
      </c>
      <c r="B23" t="b">
        <f t="shared" si="3"/>
        <v>1</v>
      </c>
      <c r="C23" t="str">
        <f t="shared" si="4"/>
        <v>HLA-J_T2D</v>
      </c>
      <c r="D23" s="6" t="s">
        <v>1062</v>
      </c>
      <c r="F23" t="s">
        <v>22</v>
      </c>
      <c r="G23" t="s">
        <v>1090</v>
      </c>
      <c r="H23" t="s">
        <v>914</v>
      </c>
      <c r="I23" t="s">
        <v>242</v>
      </c>
      <c r="J23" t="s">
        <v>950</v>
      </c>
      <c r="M23" t="s">
        <v>1091</v>
      </c>
    </row>
    <row r="24" spans="1:13" ht="16" x14ac:dyDescent="0.25">
      <c r="A24" t="b">
        <f t="shared" si="2"/>
        <v>1</v>
      </c>
      <c r="B24" t="b">
        <f t="shared" si="3"/>
        <v>1</v>
      </c>
      <c r="C24" t="str">
        <f t="shared" si="4"/>
        <v>LOC439949_T2D</v>
      </c>
      <c r="D24" s="6" t="s">
        <v>1063</v>
      </c>
      <c r="F24" t="s">
        <v>22</v>
      </c>
      <c r="G24" t="s">
        <v>1090</v>
      </c>
      <c r="H24" t="s">
        <v>914</v>
      </c>
      <c r="I24" t="s">
        <v>242</v>
      </c>
      <c r="J24" t="s">
        <v>950</v>
      </c>
      <c r="M24" t="s">
        <v>1091</v>
      </c>
    </row>
    <row r="25" spans="1:13" ht="16" x14ac:dyDescent="0.25">
      <c r="A25" t="b">
        <f t="shared" si="2"/>
        <v>1</v>
      </c>
      <c r="B25" t="b">
        <f t="shared" si="3"/>
        <v>1</v>
      </c>
      <c r="C25" t="str">
        <f t="shared" si="4"/>
        <v>TRPC4AP_T2D</v>
      </c>
      <c r="D25" s="6" t="s">
        <v>1064</v>
      </c>
      <c r="F25" t="s">
        <v>22</v>
      </c>
      <c r="G25" t="s">
        <v>1090</v>
      </c>
      <c r="H25" t="s">
        <v>914</v>
      </c>
      <c r="I25" t="s">
        <v>242</v>
      </c>
      <c r="J25" t="s">
        <v>950</v>
      </c>
      <c r="M25" t="s">
        <v>1091</v>
      </c>
    </row>
    <row r="26" spans="1:13" ht="16" x14ac:dyDescent="0.25">
      <c r="A26" t="b">
        <f t="shared" si="2"/>
        <v>1</v>
      </c>
      <c r="B26" t="b">
        <f t="shared" si="3"/>
        <v>1</v>
      </c>
      <c r="C26" t="str">
        <f t="shared" si="4"/>
        <v>LOC678655_T2D</v>
      </c>
      <c r="D26" s="6" t="s">
        <v>1065</v>
      </c>
      <c r="F26" t="s">
        <v>22</v>
      </c>
      <c r="G26" t="s">
        <v>1090</v>
      </c>
      <c r="H26" t="s">
        <v>914</v>
      </c>
      <c r="I26" t="s">
        <v>242</v>
      </c>
      <c r="J26" t="s">
        <v>950</v>
      </c>
      <c r="M26" t="s">
        <v>1091</v>
      </c>
    </row>
    <row r="27" spans="1:13" ht="16" x14ac:dyDescent="0.25">
      <c r="A27" t="b">
        <f t="shared" si="2"/>
        <v>1</v>
      </c>
      <c r="B27" t="b">
        <f t="shared" si="3"/>
        <v>1</v>
      </c>
      <c r="C27" t="str">
        <f t="shared" si="4"/>
        <v>BARD1_T2D</v>
      </c>
      <c r="D27" s="6" t="s">
        <v>947</v>
      </c>
      <c r="F27" t="s">
        <v>22</v>
      </c>
      <c r="G27" t="s">
        <v>1090</v>
      </c>
      <c r="H27" t="s">
        <v>914</v>
      </c>
      <c r="I27" t="s">
        <v>242</v>
      </c>
      <c r="J27" t="s">
        <v>950</v>
      </c>
      <c r="M27" t="s">
        <v>1091</v>
      </c>
    </row>
    <row r="28" spans="1:13" ht="16" x14ac:dyDescent="0.25">
      <c r="A28" t="b">
        <f t="shared" si="2"/>
        <v>1</v>
      </c>
      <c r="B28" t="b">
        <f t="shared" si="3"/>
        <v>1</v>
      </c>
      <c r="C28" t="str">
        <f t="shared" si="4"/>
        <v>CDKN2B_T2D</v>
      </c>
      <c r="D28" s="6" t="s">
        <v>946</v>
      </c>
      <c r="F28" t="s">
        <v>22</v>
      </c>
      <c r="G28" t="s">
        <v>1090</v>
      </c>
      <c r="H28" t="s">
        <v>914</v>
      </c>
      <c r="I28" t="s">
        <v>242</v>
      </c>
      <c r="J28" t="s">
        <v>950</v>
      </c>
      <c r="M28" t="s">
        <v>1091</v>
      </c>
    </row>
    <row r="29" spans="1:13" ht="16" x14ac:dyDescent="0.25">
      <c r="A29" t="b">
        <f t="shared" si="2"/>
        <v>1</v>
      </c>
      <c r="B29" t="b">
        <f t="shared" si="3"/>
        <v>1</v>
      </c>
      <c r="C29" t="str">
        <f t="shared" si="4"/>
        <v>HLA-L_T2D</v>
      </c>
      <c r="D29" s="6" t="s">
        <v>1066</v>
      </c>
      <c r="F29" t="s">
        <v>22</v>
      </c>
      <c r="G29" t="s">
        <v>1090</v>
      </c>
      <c r="H29" t="s">
        <v>914</v>
      </c>
      <c r="I29" t="s">
        <v>242</v>
      </c>
      <c r="J29" t="s">
        <v>950</v>
      </c>
      <c r="M29" t="s">
        <v>1091</v>
      </c>
    </row>
    <row r="30" spans="1:13" ht="16" x14ac:dyDescent="0.25">
      <c r="A30" t="b">
        <f t="shared" si="2"/>
        <v>1</v>
      </c>
      <c r="B30" t="b">
        <f t="shared" si="3"/>
        <v>1</v>
      </c>
      <c r="C30" t="str">
        <f t="shared" si="4"/>
        <v>ELFN2_T2D</v>
      </c>
      <c r="D30" s="6" t="s">
        <v>1067</v>
      </c>
      <c r="F30" t="s">
        <v>22</v>
      </c>
      <c r="G30" t="s">
        <v>1090</v>
      </c>
      <c r="H30" t="s">
        <v>914</v>
      </c>
      <c r="I30" t="s">
        <v>242</v>
      </c>
      <c r="J30" t="s">
        <v>950</v>
      </c>
      <c r="M30" t="s">
        <v>1091</v>
      </c>
    </row>
    <row r="31" spans="1:13" ht="16" x14ac:dyDescent="0.25">
      <c r="A31" t="b">
        <f t="shared" si="2"/>
        <v>1</v>
      </c>
      <c r="B31" t="b">
        <f t="shared" si="3"/>
        <v>1</v>
      </c>
      <c r="C31" t="str">
        <f t="shared" si="4"/>
        <v>ID2B_T2D</v>
      </c>
      <c r="D31" s="6" t="s">
        <v>1068</v>
      </c>
      <c r="F31" t="s">
        <v>22</v>
      </c>
      <c r="G31" t="s">
        <v>1090</v>
      </c>
      <c r="H31" t="s">
        <v>914</v>
      </c>
      <c r="I31" t="s">
        <v>242</v>
      </c>
      <c r="J31" t="s">
        <v>950</v>
      </c>
      <c r="M31" t="s">
        <v>1091</v>
      </c>
    </row>
    <row r="32" spans="1:13" ht="16" x14ac:dyDescent="0.25">
      <c r="A32" t="b">
        <f t="shared" si="2"/>
        <v>1</v>
      </c>
      <c r="B32" t="b">
        <f t="shared" si="3"/>
        <v>1</v>
      </c>
      <c r="C32" t="str">
        <f t="shared" si="4"/>
        <v>JUNB_T2D</v>
      </c>
      <c r="D32" s="6" t="s">
        <v>948</v>
      </c>
      <c r="F32" t="s">
        <v>22</v>
      </c>
      <c r="G32" t="s">
        <v>1090</v>
      </c>
      <c r="H32" t="s">
        <v>914</v>
      </c>
      <c r="I32" t="s">
        <v>242</v>
      </c>
      <c r="J32" t="s">
        <v>950</v>
      </c>
      <c r="M32" t="s">
        <v>1091</v>
      </c>
    </row>
    <row r="33" spans="1:13" ht="16" x14ac:dyDescent="0.25">
      <c r="A33" t="b">
        <f t="shared" si="2"/>
        <v>1</v>
      </c>
      <c r="B33" t="b">
        <f t="shared" si="3"/>
        <v>1</v>
      </c>
      <c r="C33" t="str">
        <f t="shared" si="4"/>
        <v>C9orf16_T2D</v>
      </c>
      <c r="D33" s="6" t="s">
        <v>1069</v>
      </c>
      <c r="F33" t="s">
        <v>22</v>
      </c>
      <c r="G33" t="s">
        <v>1090</v>
      </c>
      <c r="H33" t="s">
        <v>914</v>
      </c>
      <c r="I33" t="s">
        <v>242</v>
      </c>
      <c r="J33" t="s">
        <v>950</v>
      </c>
      <c r="M33" t="s">
        <v>1091</v>
      </c>
    </row>
    <row r="34" spans="1:13" ht="16" x14ac:dyDescent="0.25">
      <c r="A34" t="b">
        <f t="shared" si="2"/>
        <v>1</v>
      </c>
      <c r="B34" t="b">
        <f t="shared" si="3"/>
        <v>1</v>
      </c>
      <c r="C34" t="str">
        <f t="shared" si="4"/>
        <v>SNORD116-29_T2D</v>
      </c>
      <c r="D34" s="6" t="s">
        <v>1070</v>
      </c>
      <c r="F34" t="s">
        <v>22</v>
      </c>
      <c r="G34" t="s">
        <v>1090</v>
      </c>
      <c r="H34" t="s">
        <v>914</v>
      </c>
      <c r="I34" t="s">
        <v>242</v>
      </c>
      <c r="J34" t="s">
        <v>950</v>
      </c>
      <c r="M34" t="s">
        <v>1091</v>
      </c>
    </row>
    <row r="35" spans="1:13" ht="16" x14ac:dyDescent="0.25">
      <c r="A35" t="b">
        <f t="shared" si="2"/>
        <v>1</v>
      </c>
      <c r="B35" t="b">
        <f t="shared" si="3"/>
        <v>1</v>
      </c>
      <c r="C35" t="str">
        <f t="shared" si="4"/>
        <v>UBD_T2D</v>
      </c>
      <c r="D35" s="6" t="s">
        <v>1071</v>
      </c>
      <c r="F35" t="s">
        <v>22</v>
      </c>
      <c r="G35" t="s">
        <v>1090</v>
      </c>
      <c r="H35" t="s">
        <v>914</v>
      </c>
      <c r="I35" t="s">
        <v>242</v>
      </c>
      <c r="J35" t="s">
        <v>950</v>
      </c>
      <c r="M35" t="s">
        <v>1091</v>
      </c>
    </row>
    <row r="36" spans="1:13" ht="16" x14ac:dyDescent="0.25">
      <c r="A36" t="b">
        <f t="shared" si="2"/>
        <v>1</v>
      </c>
      <c r="B36" t="b">
        <f t="shared" si="3"/>
        <v>1</v>
      </c>
      <c r="C36" t="str">
        <f t="shared" si="4"/>
        <v>LPCAT1_T2D</v>
      </c>
      <c r="D36" s="6" t="s">
        <v>1072</v>
      </c>
      <c r="F36" t="s">
        <v>22</v>
      </c>
      <c r="G36" t="s">
        <v>1090</v>
      </c>
      <c r="H36" t="s">
        <v>914</v>
      </c>
      <c r="I36" t="s">
        <v>242</v>
      </c>
      <c r="J36" t="s">
        <v>950</v>
      </c>
      <c r="M36" t="s">
        <v>1091</v>
      </c>
    </row>
    <row r="37" spans="1:13" ht="16" x14ac:dyDescent="0.25">
      <c r="A37" t="b">
        <f t="shared" si="2"/>
        <v>1</v>
      </c>
      <c r="B37" t="b">
        <f t="shared" si="3"/>
        <v>1</v>
      </c>
      <c r="C37" t="str">
        <f t="shared" si="4"/>
        <v>TSPAN8_T2D</v>
      </c>
      <c r="D37" s="6" t="s">
        <v>1073</v>
      </c>
      <c r="F37" t="s">
        <v>22</v>
      </c>
      <c r="G37" t="s">
        <v>1090</v>
      </c>
      <c r="H37" t="s">
        <v>914</v>
      </c>
      <c r="I37" t="s">
        <v>242</v>
      </c>
      <c r="J37" t="s">
        <v>950</v>
      </c>
      <c r="M37" t="s">
        <v>1091</v>
      </c>
    </row>
    <row r="38" spans="1:13" ht="16" x14ac:dyDescent="0.25">
      <c r="A38" t="b">
        <f t="shared" si="2"/>
        <v>1</v>
      </c>
      <c r="B38" t="b">
        <f t="shared" si="3"/>
        <v>1</v>
      </c>
      <c r="C38" t="str">
        <f t="shared" si="4"/>
        <v>ZNF208_T2D</v>
      </c>
      <c r="D38" s="6" t="s">
        <v>1074</v>
      </c>
      <c r="F38" t="s">
        <v>22</v>
      </c>
      <c r="G38" t="s">
        <v>1090</v>
      </c>
      <c r="H38" t="s">
        <v>914</v>
      </c>
      <c r="I38" t="s">
        <v>242</v>
      </c>
      <c r="J38" t="s">
        <v>950</v>
      </c>
      <c r="M38" t="s">
        <v>1091</v>
      </c>
    </row>
    <row r="39" spans="1:13" ht="16" x14ac:dyDescent="0.25">
      <c r="A39" t="b">
        <f t="shared" si="2"/>
        <v>1</v>
      </c>
      <c r="B39" t="b">
        <f t="shared" si="3"/>
        <v>1</v>
      </c>
      <c r="C39" t="str">
        <f t="shared" si="4"/>
        <v>PIAS4_T2D</v>
      </c>
      <c r="D39" s="6" t="s">
        <v>1075</v>
      </c>
      <c r="F39" t="s">
        <v>22</v>
      </c>
      <c r="G39" t="s">
        <v>1090</v>
      </c>
      <c r="H39" t="s">
        <v>914</v>
      </c>
      <c r="I39" t="s">
        <v>242</v>
      </c>
      <c r="J39" t="s">
        <v>950</v>
      </c>
      <c r="M39" t="s">
        <v>1091</v>
      </c>
    </row>
    <row r="40" spans="1:13" ht="16" x14ac:dyDescent="0.25">
      <c r="A40" t="b">
        <f t="shared" si="2"/>
        <v>1</v>
      </c>
      <c r="B40" t="b">
        <f t="shared" si="3"/>
        <v>1</v>
      </c>
      <c r="C40" t="str">
        <f t="shared" si="4"/>
        <v>PRKCSH_T2D</v>
      </c>
      <c r="D40" s="6" t="s">
        <v>1076</v>
      </c>
      <c r="F40" t="s">
        <v>22</v>
      </c>
      <c r="G40" t="s">
        <v>1090</v>
      </c>
      <c r="H40" t="s">
        <v>914</v>
      </c>
      <c r="I40" t="s">
        <v>242</v>
      </c>
      <c r="J40" t="s">
        <v>950</v>
      </c>
      <c r="M40" t="s">
        <v>1091</v>
      </c>
    </row>
    <row r="41" spans="1:13" ht="16" x14ac:dyDescent="0.25">
      <c r="A41" t="b">
        <f t="shared" si="2"/>
        <v>1</v>
      </c>
      <c r="B41" t="b">
        <f t="shared" si="3"/>
        <v>1</v>
      </c>
      <c r="C41" t="str">
        <f t="shared" si="4"/>
        <v>DUOX2_T2D</v>
      </c>
      <c r="D41" s="6" t="s">
        <v>1077</v>
      </c>
      <c r="F41" t="s">
        <v>22</v>
      </c>
      <c r="G41" t="s">
        <v>1090</v>
      </c>
      <c r="H41" t="s">
        <v>914</v>
      </c>
      <c r="I41" t="s">
        <v>242</v>
      </c>
      <c r="J41" t="s">
        <v>950</v>
      </c>
      <c r="M41" t="s">
        <v>1091</v>
      </c>
    </row>
    <row r="42" spans="1:13" ht="16" x14ac:dyDescent="0.25">
      <c r="A42" t="b">
        <f t="shared" si="2"/>
        <v>1</v>
      </c>
      <c r="B42" t="b">
        <f t="shared" si="3"/>
        <v>1</v>
      </c>
      <c r="C42" t="str">
        <f t="shared" si="4"/>
        <v>CSNK1A1L_T2D</v>
      </c>
      <c r="D42" s="6" t="s">
        <v>1078</v>
      </c>
      <c r="F42" t="s">
        <v>22</v>
      </c>
      <c r="G42" t="s">
        <v>1090</v>
      </c>
      <c r="H42" t="s">
        <v>914</v>
      </c>
      <c r="I42" t="s">
        <v>242</v>
      </c>
      <c r="J42" t="s">
        <v>950</v>
      </c>
      <c r="M42" t="s">
        <v>1091</v>
      </c>
    </row>
    <row r="43" spans="1:13" ht="16" x14ac:dyDescent="0.25">
      <c r="A43" t="b">
        <f t="shared" si="2"/>
        <v>1</v>
      </c>
      <c r="B43" t="b">
        <f t="shared" si="3"/>
        <v>1</v>
      </c>
      <c r="C43" t="str">
        <f t="shared" si="4"/>
        <v>PDXDC1_T2D</v>
      </c>
      <c r="D43" s="6" t="s">
        <v>1079</v>
      </c>
      <c r="F43" t="s">
        <v>22</v>
      </c>
      <c r="G43" t="s">
        <v>1090</v>
      </c>
      <c r="H43" t="s">
        <v>914</v>
      </c>
      <c r="I43" t="s">
        <v>242</v>
      </c>
      <c r="J43" t="s">
        <v>950</v>
      </c>
      <c r="M43" t="s">
        <v>1091</v>
      </c>
    </row>
    <row r="44" spans="1:13" ht="16" x14ac:dyDescent="0.25">
      <c r="A44" t="b">
        <f t="shared" si="2"/>
        <v>1</v>
      </c>
      <c r="B44" t="b">
        <f t="shared" si="3"/>
        <v>1</v>
      </c>
      <c r="C44" t="str">
        <f t="shared" si="4"/>
        <v>NACAP1_T2D</v>
      </c>
      <c r="D44" s="6" t="s">
        <v>1080</v>
      </c>
      <c r="F44" t="s">
        <v>22</v>
      </c>
      <c r="G44" t="s">
        <v>1090</v>
      </c>
      <c r="H44" t="s">
        <v>914</v>
      </c>
      <c r="I44" t="s">
        <v>242</v>
      </c>
      <c r="J44" t="s">
        <v>950</v>
      </c>
      <c r="M44" t="s">
        <v>1091</v>
      </c>
    </row>
    <row r="45" spans="1:13" ht="16" x14ac:dyDescent="0.25">
      <c r="A45" t="b">
        <f t="shared" si="2"/>
        <v>1</v>
      </c>
      <c r="B45" t="b">
        <f t="shared" si="3"/>
        <v>1</v>
      </c>
      <c r="C45" t="str">
        <f t="shared" si="4"/>
        <v>PYCARD_T2D</v>
      </c>
      <c r="D45" s="6" t="s">
        <v>1081</v>
      </c>
      <c r="F45" t="s">
        <v>22</v>
      </c>
      <c r="G45" t="s">
        <v>1090</v>
      </c>
      <c r="H45" t="s">
        <v>914</v>
      </c>
      <c r="I45" t="s">
        <v>242</v>
      </c>
      <c r="J45" t="s">
        <v>950</v>
      </c>
      <c r="M45" t="s">
        <v>1091</v>
      </c>
    </row>
    <row r="46" spans="1:13" ht="16" x14ac:dyDescent="0.25">
      <c r="A46" t="b">
        <f t="shared" si="2"/>
        <v>1</v>
      </c>
      <c r="B46" t="b">
        <f t="shared" si="3"/>
        <v>1</v>
      </c>
      <c r="C46" t="str">
        <f t="shared" si="4"/>
        <v>MZT2B_T2D</v>
      </c>
      <c r="D46" s="6" t="s">
        <v>1082</v>
      </c>
      <c r="F46" t="s">
        <v>22</v>
      </c>
      <c r="G46" t="s">
        <v>1090</v>
      </c>
      <c r="H46" t="s">
        <v>914</v>
      </c>
      <c r="I46" t="s">
        <v>242</v>
      </c>
      <c r="J46" t="s">
        <v>950</v>
      </c>
      <c r="M46" t="s">
        <v>1091</v>
      </c>
    </row>
    <row r="47" spans="1:13" ht="16" x14ac:dyDescent="0.25">
      <c r="A47" t="b">
        <f t="shared" si="2"/>
        <v>1</v>
      </c>
      <c r="B47" t="b">
        <f t="shared" si="3"/>
        <v>1</v>
      </c>
      <c r="C47" t="str">
        <f t="shared" si="4"/>
        <v>AES_T2D</v>
      </c>
      <c r="D47" s="6" t="s">
        <v>1083</v>
      </c>
      <c r="F47" t="s">
        <v>22</v>
      </c>
      <c r="G47" t="s">
        <v>1090</v>
      </c>
      <c r="H47" t="s">
        <v>914</v>
      </c>
      <c r="I47" t="s">
        <v>242</v>
      </c>
      <c r="J47" t="s">
        <v>950</v>
      </c>
      <c r="M47" t="s">
        <v>1091</v>
      </c>
    </row>
    <row r="48" spans="1:13" ht="16" x14ac:dyDescent="0.25">
      <c r="A48" t="b">
        <f t="shared" si="2"/>
        <v>1</v>
      </c>
      <c r="B48" t="b">
        <f t="shared" si="3"/>
        <v>1</v>
      </c>
      <c r="C48" t="str">
        <f t="shared" si="4"/>
        <v>MTRNR2L8_T2D</v>
      </c>
      <c r="D48" s="6" t="s">
        <v>1084</v>
      </c>
      <c r="F48" t="s">
        <v>22</v>
      </c>
      <c r="G48" t="s">
        <v>1090</v>
      </c>
      <c r="H48" t="s">
        <v>914</v>
      </c>
      <c r="I48" t="s">
        <v>242</v>
      </c>
      <c r="J48" t="s">
        <v>950</v>
      </c>
      <c r="M48" t="s">
        <v>1091</v>
      </c>
    </row>
    <row r="49" spans="1:13" ht="16" x14ac:dyDescent="0.25">
      <c r="A49" t="b">
        <f t="shared" si="2"/>
        <v>1</v>
      </c>
      <c r="B49" t="b">
        <f t="shared" si="3"/>
        <v>1</v>
      </c>
      <c r="C49" t="str">
        <f t="shared" si="4"/>
        <v>RPL30_T2D</v>
      </c>
      <c r="D49" s="6" t="s">
        <v>1085</v>
      </c>
      <c r="F49" t="s">
        <v>22</v>
      </c>
      <c r="G49" t="s">
        <v>1090</v>
      </c>
      <c r="H49" t="s">
        <v>914</v>
      </c>
      <c r="I49" t="s">
        <v>242</v>
      </c>
      <c r="J49" t="s">
        <v>950</v>
      </c>
      <c r="M49" t="s">
        <v>1091</v>
      </c>
    </row>
    <row r="50" spans="1:13" ht="16" x14ac:dyDescent="0.25">
      <c r="A50" t="b">
        <f t="shared" si="2"/>
        <v>1</v>
      </c>
      <c r="B50" t="b">
        <f t="shared" si="3"/>
        <v>1</v>
      </c>
      <c r="C50" t="str">
        <f t="shared" si="4"/>
        <v>HSP90AB3P_T2D</v>
      </c>
      <c r="D50" s="6" t="s">
        <v>1086</v>
      </c>
      <c r="F50" t="s">
        <v>22</v>
      </c>
      <c r="G50" t="s">
        <v>1090</v>
      </c>
      <c r="H50" t="s">
        <v>914</v>
      </c>
      <c r="I50" t="s">
        <v>242</v>
      </c>
      <c r="J50" t="s">
        <v>950</v>
      </c>
      <c r="M50" t="s">
        <v>1091</v>
      </c>
    </row>
    <row r="51" spans="1:13" ht="16" x14ac:dyDescent="0.25">
      <c r="A51" t="b">
        <f t="shared" si="2"/>
        <v>1</v>
      </c>
      <c r="B51" t="b">
        <f t="shared" si="3"/>
        <v>1</v>
      </c>
      <c r="C51" t="str">
        <f t="shared" si="4"/>
        <v>B2M_T2D</v>
      </c>
      <c r="D51" s="6" t="s">
        <v>1087</v>
      </c>
      <c r="F51" t="s">
        <v>22</v>
      </c>
      <c r="G51" t="s">
        <v>1090</v>
      </c>
      <c r="H51" t="s">
        <v>914</v>
      </c>
      <c r="I51" t="s">
        <v>242</v>
      </c>
      <c r="J51" t="s">
        <v>950</v>
      </c>
      <c r="M51" t="s">
        <v>1091</v>
      </c>
    </row>
    <row r="52" spans="1:13" ht="16" x14ac:dyDescent="0.25">
      <c r="A52" t="b">
        <f t="shared" si="2"/>
        <v>1</v>
      </c>
      <c r="B52" t="b">
        <f t="shared" si="3"/>
        <v>1</v>
      </c>
      <c r="C52" t="str">
        <f t="shared" si="4"/>
        <v>HSP90AA1_T2D</v>
      </c>
      <c r="D52" s="6" t="s">
        <v>1088</v>
      </c>
      <c r="F52" t="s">
        <v>22</v>
      </c>
      <c r="G52" t="s">
        <v>1090</v>
      </c>
      <c r="H52" t="s">
        <v>914</v>
      </c>
      <c r="I52" t="s">
        <v>242</v>
      </c>
      <c r="J52" t="s">
        <v>950</v>
      </c>
      <c r="M52" t="s">
        <v>1091</v>
      </c>
    </row>
    <row r="53" spans="1:13" ht="16" x14ac:dyDescent="0.25">
      <c r="A53" t="b">
        <f t="shared" si="2"/>
        <v>1</v>
      </c>
      <c r="B53" t="b">
        <f t="shared" si="3"/>
        <v>1</v>
      </c>
      <c r="C53" t="str">
        <f t="shared" si="4"/>
        <v>ATP5EP2_T2D</v>
      </c>
      <c r="D53" s="6" t="s">
        <v>1089</v>
      </c>
      <c r="F53" t="s">
        <v>22</v>
      </c>
      <c r="G53" t="s">
        <v>1090</v>
      </c>
      <c r="H53" t="s">
        <v>914</v>
      </c>
      <c r="I53" t="s">
        <v>242</v>
      </c>
      <c r="J53" t="s">
        <v>950</v>
      </c>
      <c r="M53" t="s">
        <v>1091</v>
      </c>
    </row>
    <row r="54" spans="1:13" x14ac:dyDescent="0.2">
      <c r="A54" t="b">
        <f t="shared" si="2"/>
        <v>1</v>
      </c>
      <c r="B54" t="b">
        <f t="shared" si="3"/>
        <v>0</v>
      </c>
      <c r="C54" t="str">
        <f t="shared" si="4"/>
        <v>_</v>
      </c>
    </row>
    <row r="55" spans="1:13" x14ac:dyDescent="0.2">
      <c r="A55" t="b">
        <f t="shared" si="2"/>
        <v>1</v>
      </c>
      <c r="B55" t="b">
        <f t="shared" si="3"/>
        <v>0</v>
      </c>
      <c r="C55" t="str">
        <f t="shared" si="4"/>
        <v>_</v>
      </c>
    </row>
    <row r="56" spans="1:13" x14ac:dyDescent="0.2">
      <c r="A56" t="b">
        <f t="shared" si="2"/>
        <v>1</v>
      </c>
      <c r="B56" t="b">
        <f t="shared" si="3"/>
        <v>0</v>
      </c>
      <c r="C56" t="str">
        <f t="shared" si="4"/>
        <v>_</v>
      </c>
    </row>
    <row r="57" spans="1:13" x14ac:dyDescent="0.2">
      <c r="A57" t="b">
        <f t="shared" si="2"/>
        <v>1</v>
      </c>
      <c r="B57" t="b">
        <f t="shared" si="3"/>
        <v>0</v>
      </c>
      <c r="C57" t="str">
        <f t="shared" si="4"/>
        <v>_</v>
      </c>
    </row>
    <row r="58" spans="1:13" x14ac:dyDescent="0.2">
      <c r="A58" t="b">
        <f t="shared" si="2"/>
        <v>1</v>
      </c>
      <c r="B58" t="b">
        <f t="shared" si="3"/>
        <v>0</v>
      </c>
      <c r="C58" t="str">
        <f t="shared" si="4"/>
        <v>_</v>
      </c>
    </row>
    <row r="59" spans="1:13" x14ac:dyDescent="0.2">
      <c r="A59" t="b">
        <f t="shared" si="2"/>
        <v>1</v>
      </c>
      <c r="B59" t="b">
        <f t="shared" si="3"/>
        <v>0</v>
      </c>
      <c r="C59" t="str">
        <f t="shared" si="4"/>
        <v>_</v>
      </c>
    </row>
    <row r="60" spans="1:13" x14ac:dyDescent="0.2">
      <c r="A60" t="b">
        <f t="shared" si="2"/>
        <v>1</v>
      </c>
      <c r="B60" t="b">
        <f t="shared" si="3"/>
        <v>0</v>
      </c>
      <c r="C60" t="str">
        <f t="shared" si="4"/>
        <v>_</v>
      </c>
    </row>
    <row r="61" spans="1:13" x14ac:dyDescent="0.2">
      <c r="A61" t="b">
        <f t="shared" si="2"/>
        <v>1</v>
      </c>
      <c r="B61" t="b">
        <f t="shared" si="3"/>
        <v>0</v>
      </c>
      <c r="C61" t="str">
        <f t="shared" si="4"/>
        <v>_</v>
      </c>
    </row>
    <row r="62" spans="1:13" x14ac:dyDescent="0.2">
      <c r="A62" t="b">
        <f t="shared" si="2"/>
        <v>1</v>
      </c>
      <c r="B62" t="b">
        <f t="shared" si="3"/>
        <v>0</v>
      </c>
      <c r="C62" t="str">
        <f t="shared" si="4"/>
        <v>_</v>
      </c>
    </row>
    <row r="63" spans="1:13" x14ac:dyDescent="0.2">
      <c r="A63" t="b">
        <f t="shared" si="2"/>
        <v>1</v>
      </c>
      <c r="B63" t="b">
        <f t="shared" si="3"/>
        <v>0</v>
      </c>
      <c r="C63" t="str">
        <f t="shared" si="4"/>
        <v>_</v>
      </c>
    </row>
    <row r="64" spans="1:13" x14ac:dyDescent="0.2">
      <c r="A64" t="b">
        <f t="shared" si="2"/>
        <v>1</v>
      </c>
      <c r="B64" t="b">
        <f t="shared" si="3"/>
        <v>0</v>
      </c>
      <c r="C64" t="str">
        <f t="shared" si="4"/>
        <v>_</v>
      </c>
    </row>
    <row r="65" spans="1:3" x14ac:dyDescent="0.2">
      <c r="A65" t="b">
        <f t="shared" si="2"/>
        <v>1</v>
      </c>
      <c r="B65" t="b">
        <f t="shared" si="3"/>
        <v>0</v>
      </c>
      <c r="C65" t="str">
        <f t="shared" si="4"/>
        <v>_</v>
      </c>
    </row>
    <row r="66" spans="1:3" x14ac:dyDescent="0.2">
      <c r="A66" t="b">
        <f t="shared" si="2"/>
        <v>1</v>
      </c>
      <c r="B66" t="b">
        <f t="shared" si="3"/>
        <v>0</v>
      </c>
      <c r="C66" t="str">
        <f t="shared" si="4"/>
        <v>_</v>
      </c>
    </row>
    <row r="67" spans="1:3" x14ac:dyDescent="0.2">
      <c r="A67" t="b">
        <f t="shared" ref="A67:A130" si="5">COUNTIF(D:D,D67)&lt;2</f>
        <v>1</v>
      </c>
      <c r="B67" t="b">
        <f t="shared" ref="B67:B130" si="6">COUNTIF(C:C,C67)&lt;2</f>
        <v>0</v>
      </c>
      <c r="C67" t="str">
        <f t="shared" ref="C67:C130" si="7">D67&amp;"_"&amp;G67</f>
        <v>_</v>
      </c>
    </row>
    <row r="68" spans="1:3" x14ac:dyDescent="0.2">
      <c r="A68" t="b">
        <f t="shared" si="5"/>
        <v>1</v>
      </c>
      <c r="B68" t="b">
        <f t="shared" si="6"/>
        <v>0</v>
      </c>
      <c r="C68" t="str">
        <f t="shared" si="7"/>
        <v>_</v>
      </c>
    </row>
    <row r="69" spans="1:3" x14ac:dyDescent="0.2">
      <c r="A69" t="b">
        <f t="shared" si="5"/>
        <v>1</v>
      </c>
      <c r="B69" t="b">
        <f t="shared" si="6"/>
        <v>0</v>
      </c>
      <c r="C69" t="str">
        <f t="shared" si="7"/>
        <v>_</v>
      </c>
    </row>
    <row r="70" spans="1:3" x14ac:dyDescent="0.2">
      <c r="A70" t="b">
        <f t="shared" si="5"/>
        <v>1</v>
      </c>
      <c r="B70" t="b">
        <f t="shared" si="6"/>
        <v>0</v>
      </c>
      <c r="C70" t="str">
        <f t="shared" si="7"/>
        <v>_</v>
      </c>
    </row>
    <row r="71" spans="1:3" x14ac:dyDescent="0.2">
      <c r="A71" t="b">
        <f t="shared" si="5"/>
        <v>1</v>
      </c>
      <c r="B71" t="b">
        <f t="shared" si="6"/>
        <v>0</v>
      </c>
      <c r="C71" t="str">
        <f t="shared" si="7"/>
        <v>_</v>
      </c>
    </row>
    <row r="72" spans="1:3" x14ac:dyDescent="0.2">
      <c r="A72" t="b">
        <f t="shared" si="5"/>
        <v>1</v>
      </c>
      <c r="B72" t="b">
        <f t="shared" si="6"/>
        <v>0</v>
      </c>
      <c r="C72" t="str">
        <f t="shared" si="7"/>
        <v>_</v>
      </c>
    </row>
    <row r="73" spans="1:3" x14ac:dyDescent="0.2">
      <c r="A73" t="b">
        <f t="shared" si="5"/>
        <v>1</v>
      </c>
      <c r="B73" t="b">
        <f t="shared" si="6"/>
        <v>0</v>
      </c>
      <c r="C73" t="str">
        <f t="shared" si="7"/>
        <v>_</v>
      </c>
    </row>
    <row r="74" spans="1:3" x14ac:dyDescent="0.2">
      <c r="A74" t="b">
        <f t="shared" si="5"/>
        <v>1</v>
      </c>
      <c r="B74" t="b">
        <f t="shared" si="6"/>
        <v>0</v>
      </c>
      <c r="C74" t="str">
        <f t="shared" si="7"/>
        <v>_</v>
      </c>
    </row>
    <row r="75" spans="1:3" x14ac:dyDescent="0.2">
      <c r="A75" t="b">
        <f t="shared" si="5"/>
        <v>1</v>
      </c>
      <c r="B75" t="b">
        <f t="shared" si="6"/>
        <v>0</v>
      </c>
      <c r="C75" t="str">
        <f t="shared" si="7"/>
        <v>_</v>
      </c>
    </row>
    <row r="76" spans="1:3" x14ac:dyDescent="0.2">
      <c r="A76" t="b">
        <f t="shared" si="5"/>
        <v>1</v>
      </c>
      <c r="B76" t="b">
        <f t="shared" si="6"/>
        <v>0</v>
      </c>
      <c r="C76" t="str">
        <f t="shared" si="7"/>
        <v>_</v>
      </c>
    </row>
    <row r="77" spans="1:3" x14ac:dyDescent="0.2">
      <c r="A77" t="b">
        <f t="shared" si="5"/>
        <v>1</v>
      </c>
      <c r="B77" t="b">
        <f t="shared" si="6"/>
        <v>0</v>
      </c>
      <c r="C77" t="str">
        <f t="shared" si="7"/>
        <v>_</v>
      </c>
    </row>
    <row r="78" spans="1:3" x14ac:dyDescent="0.2">
      <c r="A78" t="b">
        <f t="shared" si="5"/>
        <v>1</v>
      </c>
      <c r="B78" t="b">
        <f t="shared" si="6"/>
        <v>0</v>
      </c>
      <c r="C78" t="str">
        <f t="shared" si="7"/>
        <v>_</v>
      </c>
    </row>
    <row r="79" spans="1:3" x14ac:dyDescent="0.2">
      <c r="A79" t="b">
        <f t="shared" si="5"/>
        <v>1</v>
      </c>
      <c r="B79" t="b">
        <f t="shared" si="6"/>
        <v>0</v>
      </c>
      <c r="C79" t="str">
        <f t="shared" si="7"/>
        <v>_</v>
      </c>
    </row>
    <row r="80" spans="1:3" x14ac:dyDescent="0.2">
      <c r="A80" t="b">
        <f t="shared" si="5"/>
        <v>1</v>
      </c>
      <c r="B80" t="b">
        <f t="shared" si="6"/>
        <v>0</v>
      </c>
      <c r="C80" t="str">
        <f t="shared" si="7"/>
        <v>_</v>
      </c>
    </row>
    <row r="81" spans="1:3" x14ac:dyDescent="0.2">
      <c r="A81" t="b">
        <f t="shared" si="5"/>
        <v>1</v>
      </c>
      <c r="B81" t="b">
        <f t="shared" si="6"/>
        <v>0</v>
      </c>
      <c r="C81" t="str">
        <f t="shared" si="7"/>
        <v>_</v>
      </c>
    </row>
    <row r="82" spans="1:3" x14ac:dyDescent="0.2">
      <c r="A82" t="b">
        <f t="shared" si="5"/>
        <v>1</v>
      </c>
      <c r="B82" t="b">
        <f t="shared" si="6"/>
        <v>0</v>
      </c>
      <c r="C82" t="str">
        <f t="shared" si="7"/>
        <v>_</v>
      </c>
    </row>
    <row r="83" spans="1:3" x14ac:dyDescent="0.2">
      <c r="A83" t="b">
        <f t="shared" si="5"/>
        <v>1</v>
      </c>
      <c r="B83" t="b">
        <f t="shared" si="6"/>
        <v>0</v>
      </c>
      <c r="C83" t="str">
        <f t="shared" si="7"/>
        <v>_</v>
      </c>
    </row>
    <row r="84" spans="1:3" x14ac:dyDescent="0.2">
      <c r="A84" t="b">
        <f t="shared" si="5"/>
        <v>1</v>
      </c>
      <c r="B84" t="b">
        <f t="shared" si="6"/>
        <v>0</v>
      </c>
      <c r="C84" t="str">
        <f t="shared" si="7"/>
        <v>_</v>
      </c>
    </row>
    <row r="85" spans="1:3" x14ac:dyDescent="0.2">
      <c r="A85" t="b">
        <f t="shared" si="5"/>
        <v>1</v>
      </c>
      <c r="B85" t="b">
        <f t="shared" si="6"/>
        <v>0</v>
      </c>
      <c r="C85" t="str">
        <f t="shared" si="7"/>
        <v>_</v>
      </c>
    </row>
    <row r="86" spans="1:3" x14ac:dyDescent="0.2">
      <c r="A86" t="b">
        <f t="shared" si="5"/>
        <v>1</v>
      </c>
      <c r="B86" t="b">
        <f t="shared" si="6"/>
        <v>0</v>
      </c>
      <c r="C86" t="str">
        <f t="shared" si="7"/>
        <v>_</v>
      </c>
    </row>
    <row r="87" spans="1:3" x14ac:dyDescent="0.2">
      <c r="A87" t="b">
        <f t="shared" si="5"/>
        <v>1</v>
      </c>
      <c r="B87" t="b">
        <f t="shared" si="6"/>
        <v>0</v>
      </c>
      <c r="C87" t="str">
        <f t="shared" si="7"/>
        <v>_</v>
      </c>
    </row>
    <row r="88" spans="1:3" x14ac:dyDescent="0.2">
      <c r="A88" t="b">
        <f t="shared" si="5"/>
        <v>1</v>
      </c>
      <c r="B88" t="b">
        <f t="shared" si="6"/>
        <v>0</v>
      </c>
      <c r="C88" t="str">
        <f t="shared" si="7"/>
        <v>_</v>
      </c>
    </row>
    <row r="89" spans="1:3" x14ac:dyDescent="0.2">
      <c r="A89" t="b">
        <f t="shared" si="5"/>
        <v>1</v>
      </c>
      <c r="B89" t="b">
        <f t="shared" si="6"/>
        <v>0</v>
      </c>
      <c r="C89" t="str">
        <f t="shared" si="7"/>
        <v>_</v>
      </c>
    </row>
    <row r="90" spans="1:3" x14ac:dyDescent="0.2">
      <c r="A90" t="b">
        <f t="shared" si="5"/>
        <v>1</v>
      </c>
      <c r="B90" t="b">
        <f t="shared" si="6"/>
        <v>0</v>
      </c>
      <c r="C90" t="str">
        <f t="shared" si="7"/>
        <v>_</v>
      </c>
    </row>
    <row r="91" spans="1:3" x14ac:dyDescent="0.2">
      <c r="A91" t="b">
        <f t="shared" si="5"/>
        <v>1</v>
      </c>
      <c r="B91" t="b">
        <f t="shared" si="6"/>
        <v>0</v>
      </c>
      <c r="C91" t="str">
        <f t="shared" si="7"/>
        <v>_</v>
      </c>
    </row>
    <row r="92" spans="1:3" x14ac:dyDescent="0.2">
      <c r="A92" t="b">
        <f t="shared" si="5"/>
        <v>1</v>
      </c>
      <c r="B92" t="b">
        <f t="shared" si="6"/>
        <v>0</v>
      </c>
      <c r="C92" t="str">
        <f t="shared" si="7"/>
        <v>_</v>
      </c>
    </row>
    <row r="93" spans="1:3" x14ac:dyDescent="0.2">
      <c r="A93" t="b">
        <f t="shared" si="5"/>
        <v>1</v>
      </c>
      <c r="B93" t="b">
        <f t="shared" si="6"/>
        <v>0</v>
      </c>
      <c r="C93" t="str">
        <f t="shared" si="7"/>
        <v>_</v>
      </c>
    </row>
    <row r="94" spans="1:3" x14ac:dyDescent="0.2">
      <c r="A94" t="b">
        <f t="shared" si="5"/>
        <v>1</v>
      </c>
      <c r="B94" t="b">
        <f t="shared" si="6"/>
        <v>0</v>
      </c>
      <c r="C94" t="str">
        <f t="shared" si="7"/>
        <v>_</v>
      </c>
    </row>
    <row r="95" spans="1:3" x14ac:dyDescent="0.2">
      <c r="A95" t="b">
        <f t="shared" si="5"/>
        <v>1</v>
      </c>
      <c r="B95" t="b">
        <f t="shared" si="6"/>
        <v>0</v>
      </c>
      <c r="C95" t="str">
        <f t="shared" si="7"/>
        <v>_</v>
      </c>
    </row>
    <row r="96" spans="1:3" x14ac:dyDescent="0.2">
      <c r="A96" t="b">
        <f t="shared" si="5"/>
        <v>1</v>
      </c>
      <c r="B96" t="b">
        <f t="shared" si="6"/>
        <v>0</v>
      </c>
      <c r="C96" t="str">
        <f t="shared" si="7"/>
        <v>_</v>
      </c>
    </row>
    <row r="97" spans="1:3" x14ac:dyDescent="0.2">
      <c r="A97" t="b">
        <f t="shared" si="5"/>
        <v>1</v>
      </c>
      <c r="B97" t="b">
        <f t="shared" si="6"/>
        <v>0</v>
      </c>
      <c r="C97" t="str">
        <f t="shared" si="7"/>
        <v>_</v>
      </c>
    </row>
    <row r="98" spans="1:3" x14ac:dyDescent="0.2">
      <c r="A98" t="b">
        <f t="shared" si="5"/>
        <v>1</v>
      </c>
      <c r="B98" t="b">
        <f t="shared" si="6"/>
        <v>0</v>
      </c>
      <c r="C98" t="str">
        <f t="shared" si="7"/>
        <v>_</v>
      </c>
    </row>
    <row r="99" spans="1:3" x14ac:dyDescent="0.2">
      <c r="A99" t="b">
        <f t="shared" si="5"/>
        <v>1</v>
      </c>
      <c r="B99" t="b">
        <f t="shared" si="6"/>
        <v>0</v>
      </c>
      <c r="C99" t="str">
        <f t="shared" si="7"/>
        <v>_</v>
      </c>
    </row>
    <row r="100" spans="1:3" x14ac:dyDescent="0.2">
      <c r="A100" t="b">
        <f t="shared" si="5"/>
        <v>1</v>
      </c>
      <c r="B100" t="b">
        <f t="shared" si="6"/>
        <v>0</v>
      </c>
      <c r="C100" t="str">
        <f t="shared" si="7"/>
        <v>_</v>
      </c>
    </row>
    <row r="101" spans="1:3" x14ac:dyDescent="0.2">
      <c r="A101" t="b">
        <f t="shared" si="5"/>
        <v>1</v>
      </c>
      <c r="B101" t="b">
        <f t="shared" si="6"/>
        <v>0</v>
      </c>
      <c r="C101" t="str">
        <f t="shared" si="7"/>
        <v>_</v>
      </c>
    </row>
    <row r="102" spans="1:3" x14ac:dyDescent="0.2">
      <c r="A102" t="b">
        <f t="shared" si="5"/>
        <v>1</v>
      </c>
      <c r="B102" t="b">
        <f t="shared" si="6"/>
        <v>0</v>
      </c>
      <c r="C102" t="str">
        <f t="shared" si="7"/>
        <v>_</v>
      </c>
    </row>
    <row r="103" spans="1:3" x14ac:dyDescent="0.2">
      <c r="A103" t="b">
        <f t="shared" si="5"/>
        <v>1</v>
      </c>
      <c r="B103" t="b">
        <f t="shared" si="6"/>
        <v>0</v>
      </c>
      <c r="C103" t="str">
        <f t="shared" si="7"/>
        <v>_</v>
      </c>
    </row>
    <row r="104" spans="1:3" x14ac:dyDescent="0.2">
      <c r="A104" t="b">
        <f t="shared" si="5"/>
        <v>1</v>
      </c>
      <c r="B104" t="b">
        <f t="shared" si="6"/>
        <v>0</v>
      </c>
      <c r="C104" t="str">
        <f t="shared" si="7"/>
        <v>_</v>
      </c>
    </row>
    <row r="105" spans="1:3" x14ac:dyDescent="0.2">
      <c r="A105" t="b">
        <f t="shared" si="5"/>
        <v>1</v>
      </c>
      <c r="B105" t="b">
        <f t="shared" si="6"/>
        <v>0</v>
      </c>
      <c r="C105" t="str">
        <f t="shared" si="7"/>
        <v>_</v>
      </c>
    </row>
    <row r="106" spans="1:3" x14ac:dyDescent="0.2">
      <c r="A106" t="b">
        <f t="shared" si="5"/>
        <v>1</v>
      </c>
      <c r="B106" t="b">
        <f t="shared" si="6"/>
        <v>0</v>
      </c>
      <c r="C106" t="str">
        <f t="shared" si="7"/>
        <v>_</v>
      </c>
    </row>
    <row r="107" spans="1:3" x14ac:dyDescent="0.2">
      <c r="A107" t="b">
        <f t="shared" si="5"/>
        <v>1</v>
      </c>
      <c r="B107" t="b">
        <f t="shared" si="6"/>
        <v>0</v>
      </c>
      <c r="C107" t="str">
        <f t="shared" si="7"/>
        <v>_</v>
      </c>
    </row>
    <row r="108" spans="1:3" x14ac:dyDescent="0.2">
      <c r="A108" t="b">
        <f t="shared" si="5"/>
        <v>1</v>
      </c>
      <c r="B108" t="b">
        <f t="shared" si="6"/>
        <v>0</v>
      </c>
      <c r="C108" t="str">
        <f t="shared" si="7"/>
        <v>_</v>
      </c>
    </row>
    <row r="109" spans="1:3" x14ac:dyDescent="0.2">
      <c r="A109" t="b">
        <f t="shared" si="5"/>
        <v>1</v>
      </c>
      <c r="B109" t="b">
        <f t="shared" si="6"/>
        <v>0</v>
      </c>
      <c r="C109" t="str">
        <f t="shared" si="7"/>
        <v>_</v>
      </c>
    </row>
    <row r="110" spans="1:3" x14ac:dyDescent="0.2">
      <c r="A110" t="b">
        <f t="shared" si="5"/>
        <v>1</v>
      </c>
      <c r="B110" t="b">
        <f t="shared" si="6"/>
        <v>0</v>
      </c>
      <c r="C110" t="str">
        <f t="shared" si="7"/>
        <v>_</v>
      </c>
    </row>
    <row r="111" spans="1:3" x14ac:dyDescent="0.2">
      <c r="A111" t="b">
        <f t="shared" si="5"/>
        <v>1</v>
      </c>
      <c r="B111" t="b">
        <f t="shared" si="6"/>
        <v>0</v>
      </c>
      <c r="C111" t="str">
        <f t="shared" si="7"/>
        <v>_</v>
      </c>
    </row>
    <row r="112" spans="1:3" x14ac:dyDescent="0.2">
      <c r="A112" t="b">
        <f t="shared" si="5"/>
        <v>1</v>
      </c>
      <c r="B112" t="b">
        <f t="shared" si="6"/>
        <v>0</v>
      </c>
      <c r="C112" t="str">
        <f t="shared" si="7"/>
        <v>_</v>
      </c>
    </row>
    <row r="113" spans="1:3" x14ac:dyDescent="0.2">
      <c r="A113" t="b">
        <f t="shared" si="5"/>
        <v>1</v>
      </c>
      <c r="B113" t="b">
        <f t="shared" si="6"/>
        <v>0</v>
      </c>
      <c r="C113" t="str">
        <f t="shared" si="7"/>
        <v>_</v>
      </c>
    </row>
    <row r="114" spans="1:3" x14ac:dyDescent="0.2">
      <c r="A114" t="b">
        <f t="shared" si="5"/>
        <v>1</v>
      </c>
      <c r="B114" t="b">
        <f t="shared" si="6"/>
        <v>0</v>
      </c>
      <c r="C114" t="str">
        <f t="shared" si="7"/>
        <v>_</v>
      </c>
    </row>
    <row r="115" spans="1:3" x14ac:dyDescent="0.2">
      <c r="A115" t="b">
        <f t="shared" si="5"/>
        <v>1</v>
      </c>
      <c r="B115" t="b">
        <f t="shared" si="6"/>
        <v>0</v>
      </c>
      <c r="C115" t="str">
        <f t="shared" si="7"/>
        <v>_</v>
      </c>
    </row>
    <row r="116" spans="1:3" x14ac:dyDescent="0.2">
      <c r="A116" t="b">
        <f t="shared" si="5"/>
        <v>1</v>
      </c>
      <c r="B116" t="b">
        <f t="shared" si="6"/>
        <v>0</v>
      </c>
      <c r="C116" t="str">
        <f t="shared" si="7"/>
        <v>_</v>
      </c>
    </row>
    <row r="117" spans="1:3" x14ac:dyDescent="0.2">
      <c r="A117" t="b">
        <f t="shared" si="5"/>
        <v>1</v>
      </c>
      <c r="B117" t="b">
        <f t="shared" si="6"/>
        <v>0</v>
      </c>
      <c r="C117" t="str">
        <f t="shared" si="7"/>
        <v>_</v>
      </c>
    </row>
    <row r="118" spans="1:3" x14ac:dyDescent="0.2">
      <c r="A118" t="b">
        <f t="shared" si="5"/>
        <v>1</v>
      </c>
      <c r="B118" t="b">
        <f t="shared" si="6"/>
        <v>0</v>
      </c>
      <c r="C118" t="str">
        <f t="shared" si="7"/>
        <v>_</v>
      </c>
    </row>
    <row r="119" spans="1:3" x14ac:dyDescent="0.2">
      <c r="A119" t="b">
        <f t="shared" si="5"/>
        <v>1</v>
      </c>
      <c r="B119" t="b">
        <f t="shared" si="6"/>
        <v>0</v>
      </c>
      <c r="C119" t="str">
        <f t="shared" si="7"/>
        <v>_</v>
      </c>
    </row>
    <row r="120" spans="1:3" x14ac:dyDescent="0.2">
      <c r="A120" t="b">
        <f t="shared" si="5"/>
        <v>1</v>
      </c>
      <c r="B120" t="b">
        <f t="shared" si="6"/>
        <v>0</v>
      </c>
      <c r="C120" t="str">
        <f t="shared" si="7"/>
        <v>_</v>
      </c>
    </row>
    <row r="121" spans="1:3" x14ac:dyDescent="0.2">
      <c r="A121" t="b">
        <f t="shared" si="5"/>
        <v>1</v>
      </c>
      <c r="B121" t="b">
        <f t="shared" si="6"/>
        <v>0</v>
      </c>
      <c r="C121" t="str">
        <f t="shared" si="7"/>
        <v>_</v>
      </c>
    </row>
    <row r="122" spans="1:3" x14ac:dyDescent="0.2">
      <c r="A122" t="b">
        <f t="shared" si="5"/>
        <v>1</v>
      </c>
      <c r="B122" t="b">
        <f t="shared" si="6"/>
        <v>0</v>
      </c>
      <c r="C122" t="str">
        <f t="shared" si="7"/>
        <v>_</v>
      </c>
    </row>
    <row r="123" spans="1:3" x14ac:dyDescent="0.2">
      <c r="A123" t="b">
        <f t="shared" si="5"/>
        <v>1</v>
      </c>
      <c r="B123" t="b">
        <f t="shared" si="6"/>
        <v>0</v>
      </c>
      <c r="C123" t="str">
        <f t="shared" si="7"/>
        <v>_</v>
      </c>
    </row>
    <row r="124" spans="1:3" x14ac:dyDescent="0.2">
      <c r="A124" t="b">
        <f t="shared" si="5"/>
        <v>1</v>
      </c>
      <c r="B124" t="b">
        <f t="shared" si="6"/>
        <v>0</v>
      </c>
      <c r="C124" t="str">
        <f t="shared" si="7"/>
        <v>_</v>
      </c>
    </row>
    <row r="125" spans="1:3" x14ac:dyDescent="0.2">
      <c r="A125" t="b">
        <f t="shared" si="5"/>
        <v>1</v>
      </c>
      <c r="B125" t="b">
        <f t="shared" si="6"/>
        <v>0</v>
      </c>
      <c r="C125" t="str">
        <f t="shared" si="7"/>
        <v>_</v>
      </c>
    </row>
    <row r="126" spans="1:3" x14ac:dyDescent="0.2">
      <c r="A126" t="b">
        <f t="shared" si="5"/>
        <v>1</v>
      </c>
      <c r="B126" t="b">
        <f t="shared" si="6"/>
        <v>0</v>
      </c>
      <c r="C126" t="str">
        <f t="shared" si="7"/>
        <v>_</v>
      </c>
    </row>
    <row r="127" spans="1:3" x14ac:dyDescent="0.2">
      <c r="A127" t="b">
        <f t="shared" si="5"/>
        <v>1</v>
      </c>
      <c r="B127" t="b">
        <f t="shared" si="6"/>
        <v>0</v>
      </c>
      <c r="C127" t="str">
        <f t="shared" si="7"/>
        <v>_</v>
      </c>
    </row>
    <row r="128" spans="1:3" x14ac:dyDescent="0.2">
      <c r="A128" t="b">
        <f t="shared" si="5"/>
        <v>1</v>
      </c>
      <c r="B128" t="b">
        <f t="shared" si="6"/>
        <v>0</v>
      </c>
      <c r="C128" t="str">
        <f t="shared" si="7"/>
        <v>_</v>
      </c>
    </row>
    <row r="129" spans="1:3" x14ac:dyDescent="0.2">
      <c r="A129" t="b">
        <f t="shared" si="5"/>
        <v>1</v>
      </c>
      <c r="B129" t="b">
        <f t="shared" si="6"/>
        <v>0</v>
      </c>
      <c r="C129" t="str">
        <f t="shared" si="7"/>
        <v>_</v>
      </c>
    </row>
    <row r="130" spans="1:3" x14ac:dyDescent="0.2">
      <c r="A130" t="b">
        <f t="shared" si="5"/>
        <v>1</v>
      </c>
      <c r="B130" t="b">
        <f t="shared" si="6"/>
        <v>0</v>
      </c>
      <c r="C130" t="str">
        <f t="shared" si="7"/>
        <v>_</v>
      </c>
    </row>
    <row r="131" spans="1:3" x14ac:dyDescent="0.2">
      <c r="A131" t="b">
        <f t="shared" ref="A131:A168" si="8">COUNTIF(D:D,D131)&lt;2</f>
        <v>1</v>
      </c>
      <c r="B131" t="b">
        <f t="shared" ref="B131:B168" si="9">COUNTIF(C:C,C131)&lt;2</f>
        <v>0</v>
      </c>
      <c r="C131" t="str">
        <f t="shared" ref="C131:C168" si="10">D131&amp;"_"&amp;G131</f>
        <v>_</v>
      </c>
    </row>
    <row r="132" spans="1:3" x14ac:dyDescent="0.2">
      <c r="A132" t="b">
        <f t="shared" si="8"/>
        <v>1</v>
      </c>
      <c r="B132" t="b">
        <f t="shared" si="9"/>
        <v>0</v>
      </c>
      <c r="C132" t="str">
        <f t="shared" si="10"/>
        <v>_</v>
      </c>
    </row>
    <row r="133" spans="1:3" x14ac:dyDescent="0.2">
      <c r="A133" t="b">
        <f t="shared" si="8"/>
        <v>1</v>
      </c>
      <c r="B133" t="b">
        <f t="shared" si="9"/>
        <v>0</v>
      </c>
      <c r="C133" t="str">
        <f t="shared" si="10"/>
        <v>_</v>
      </c>
    </row>
    <row r="134" spans="1:3" x14ac:dyDescent="0.2">
      <c r="A134" t="b">
        <f t="shared" si="8"/>
        <v>1</v>
      </c>
      <c r="B134" t="b">
        <f t="shared" si="9"/>
        <v>0</v>
      </c>
      <c r="C134" t="str">
        <f t="shared" si="10"/>
        <v>_</v>
      </c>
    </row>
    <row r="135" spans="1:3" x14ac:dyDescent="0.2">
      <c r="A135" t="b">
        <f t="shared" si="8"/>
        <v>1</v>
      </c>
      <c r="B135" t="b">
        <f t="shared" si="9"/>
        <v>0</v>
      </c>
      <c r="C135" t="str">
        <f t="shared" si="10"/>
        <v>_</v>
      </c>
    </row>
    <row r="136" spans="1:3" x14ac:dyDescent="0.2">
      <c r="A136" t="b">
        <f t="shared" si="8"/>
        <v>1</v>
      </c>
      <c r="B136" t="b">
        <f t="shared" si="9"/>
        <v>0</v>
      </c>
      <c r="C136" t="str">
        <f t="shared" si="10"/>
        <v>_</v>
      </c>
    </row>
    <row r="137" spans="1:3" x14ac:dyDescent="0.2">
      <c r="A137" t="b">
        <f t="shared" si="8"/>
        <v>1</v>
      </c>
      <c r="B137" t="b">
        <f t="shared" si="9"/>
        <v>0</v>
      </c>
      <c r="C137" t="str">
        <f t="shared" si="10"/>
        <v>_</v>
      </c>
    </row>
    <row r="138" spans="1:3" x14ac:dyDescent="0.2">
      <c r="A138" t="b">
        <f t="shared" si="8"/>
        <v>1</v>
      </c>
      <c r="B138" t="b">
        <f t="shared" si="9"/>
        <v>0</v>
      </c>
      <c r="C138" t="str">
        <f t="shared" si="10"/>
        <v>_</v>
      </c>
    </row>
    <row r="139" spans="1:3" x14ac:dyDescent="0.2">
      <c r="A139" t="b">
        <f t="shared" si="8"/>
        <v>1</v>
      </c>
      <c r="B139" t="b">
        <f t="shared" si="9"/>
        <v>0</v>
      </c>
      <c r="C139" t="str">
        <f t="shared" si="10"/>
        <v>_</v>
      </c>
    </row>
    <row r="140" spans="1:3" x14ac:dyDescent="0.2">
      <c r="A140" t="b">
        <f t="shared" si="8"/>
        <v>1</v>
      </c>
      <c r="B140" t="b">
        <f t="shared" si="9"/>
        <v>0</v>
      </c>
      <c r="C140" t="str">
        <f t="shared" si="10"/>
        <v>_</v>
      </c>
    </row>
    <row r="141" spans="1:3" x14ac:dyDescent="0.2">
      <c r="A141" t="b">
        <f t="shared" si="8"/>
        <v>1</v>
      </c>
      <c r="B141" t="b">
        <f t="shared" si="9"/>
        <v>0</v>
      </c>
      <c r="C141" t="str">
        <f t="shared" si="10"/>
        <v>_</v>
      </c>
    </row>
    <row r="142" spans="1:3" x14ac:dyDescent="0.2">
      <c r="A142" t="b">
        <f t="shared" si="8"/>
        <v>1</v>
      </c>
      <c r="B142" t="b">
        <f t="shared" si="9"/>
        <v>0</v>
      </c>
      <c r="C142" t="str">
        <f t="shared" si="10"/>
        <v>_</v>
      </c>
    </row>
    <row r="143" spans="1:3" x14ac:dyDescent="0.2">
      <c r="A143" t="b">
        <f t="shared" si="8"/>
        <v>1</v>
      </c>
      <c r="B143" t="b">
        <f t="shared" si="9"/>
        <v>0</v>
      </c>
      <c r="C143" t="str">
        <f t="shared" si="10"/>
        <v>_</v>
      </c>
    </row>
    <row r="144" spans="1:3" x14ac:dyDescent="0.2">
      <c r="A144" t="b">
        <f t="shared" si="8"/>
        <v>1</v>
      </c>
      <c r="B144" t="b">
        <f t="shared" si="9"/>
        <v>0</v>
      </c>
      <c r="C144" t="str">
        <f t="shared" si="10"/>
        <v>_</v>
      </c>
    </row>
    <row r="145" spans="1:3" x14ac:dyDescent="0.2">
      <c r="A145" t="b">
        <f t="shared" si="8"/>
        <v>1</v>
      </c>
      <c r="B145" t="b">
        <f t="shared" si="9"/>
        <v>0</v>
      </c>
      <c r="C145" t="str">
        <f t="shared" si="10"/>
        <v>_</v>
      </c>
    </row>
    <row r="146" spans="1:3" x14ac:dyDescent="0.2">
      <c r="A146" t="b">
        <f t="shared" si="8"/>
        <v>1</v>
      </c>
      <c r="B146" t="b">
        <f t="shared" si="9"/>
        <v>0</v>
      </c>
      <c r="C146" t="str">
        <f t="shared" si="10"/>
        <v>_</v>
      </c>
    </row>
    <row r="147" spans="1:3" x14ac:dyDescent="0.2">
      <c r="A147" t="b">
        <f t="shared" si="8"/>
        <v>1</v>
      </c>
      <c r="B147" t="b">
        <f t="shared" si="9"/>
        <v>0</v>
      </c>
      <c r="C147" t="str">
        <f t="shared" si="10"/>
        <v>_</v>
      </c>
    </row>
    <row r="148" spans="1:3" x14ac:dyDescent="0.2">
      <c r="A148" t="b">
        <f t="shared" si="8"/>
        <v>1</v>
      </c>
      <c r="B148" t="b">
        <f t="shared" si="9"/>
        <v>0</v>
      </c>
      <c r="C148" t="str">
        <f t="shared" si="10"/>
        <v>_</v>
      </c>
    </row>
    <row r="149" spans="1:3" x14ac:dyDescent="0.2">
      <c r="A149" t="b">
        <f t="shared" si="8"/>
        <v>1</v>
      </c>
      <c r="B149" t="b">
        <f t="shared" si="9"/>
        <v>0</v>
      </c>
      <c r="C149" t="str">
        <f t="shared" si="10"/>
        <v>_</v>
      </c>
    </row>
    <row r="150" spans="1:3" x14ac:dyDescent="0.2">
      <c r="A150" t="b">
        <f t="shared" si="8"/>
        <v>1</v>
      </c>
      <c r="B150" t="b">
        <f t="shared" si="9"/>
        <v>0</v>
      </c>
      <c r="C150" t="str">
        <f t="shared" si="10"/>
        <v>_</v>
      </c>
    </row>
    <row r="151" spans="1:3" x14ac:dyDescent="0.2">
      <c r="A151" t="b">
        <f t="shared" si="8"/>
        <v>1</v>
      </c>
      <c r="B151" t="b">
        <f t="shared" si="9"/>
        <v>0</v>
      </c>
      <c r="C151" t="str">
        <f t="shared" si="10"/>
        <v>_</v>
      </c>
    </row>
    <row r="152" spans="1:3" x14ac:dyDescent="0.2">
      <c r="A152" t="b">
        <f t="shared" si="8"/>
        <v>1</v>
      </c>
      <c r="B152" t="b">
        <f t="shared" si="9"/>
        <v>0</v>
      </c>
      <c r="C152" t="str">
        <f t="shared" si="10"/>
        <v>_</v>
      </c>
    </row>
    <row r="153" spans="1:3" x14ac:dyDescent="0.2">
      <c r="A153" t="b">
        <f t="shared" si="8"/>
        <v>1</v>
      </c>
      <c r="B153" t="b">
        <f t="shared" si="9"/>
        <v>0</v>
      </c>
      <c r="C153" t="str">
        <f t="shared" si="10"/>
        <v>_</v>
      </c>
    </row>
    <row r="154" spans="1:3" x14ac:dyDescent="0.2">
      <c r="A154" t="b">
        <f t="shared" si="8"/>
        <v>1</v>
      </c>
      <c r="B154" t="b">
        <f t="shared" si="9"/>
        <v>0</v>
      </c>
      <c r="C154" t="str">
        <f t="shared" si="10"/>
        <v>_</v>
      </c>
    </row>
    <row r="155" spans="1:3" x14ac:dyDescent="0.2">
      <c r="A155" t="b">
        <f t="shared" si="8"/>
        <v>1</v>
      </c>
      <c r="B155" t="b">
        <f t="shared" si="9"/>
        <v>0</v>
      </c>
      <c r="C155" t="str">
        <f t="shared" si="10"/>
        <v>_</v>
      </c>
    </row>
    <row r="156" spans="1:3" x14ac:dyDescent="0.2">
      <c r="A156" t="b">
        <f t="shared" si="8"/>
        <v>1</v>
      </c>
      <c r="B156" t="b">
        <f t="shared" si="9"/>
        <v>0</v>
      </c>
      <c r="C156" t="str">
        <f t="shared" si="10"/>
        <v>_</v>
      </c>
    </row>
    <row r="157" spans="1:3" x14ac:dyDescent="0.2">
      <c r="A157" t="b">
        <f t="shared" si="8"/>
        <v>1</v>
      </c>
      <c r="B157" t="b">
        <f t="shared" si="9"/>
        <v>0</v>
      </c>
      <c r="C157" t="str">
        <f t="shared" si="10"/>
        <v>_</v>
      </c>
    </row>
    <row r="158" spans="1:3" x14ac:dyDescent="0.2">
      <c r="A158" t="b">
        <f t="shared" si="8"/>
        <v>1</v>
      </c>
      <c r="B158" t="b">
        <f t="shared" si="9"/>
        <v>0</v>
      </c>
      <c r="C158" t="str">
        <f t="shared" si="10"/>
        <v>_</v>
      </c>
    </row>
    <row r="159" spans="1:3" x14ac:dyDescent="0.2">
      <c r="A159" t="b">
        <f t="shared" si="8"/>
        <v>1</v>
      </c>
      <c r="B159" t="b">
        <f t="shared" si="9"/>
        <v>0</v>
      </c>
      <c r="C159" t="str">
        <f t="shared" si="10"/>
        <v>_</v>
      </c>
    </row>
    <row r="160" spans="1:3" x14ac:dyDescent="0.2">
      <c r="A160" t="b">
        <f t="shared" si="8"/>
        <v>1</v>
      </c>
      <c r="B160" t="b">
        <f t="shared" si="9"/>
        <v>0</v>
      </c>
      <c r="C160" t="str">
        <f t="shared" si="10"/>
        <v>_</v>
      </c>
    </row>
    <row r="161" spans="1:3" x14ac:dyDescent="0.2">
      <c r="A161" t="b">
        <f t="shared" si="8"/>
        <v>1</v>
      </c>
      <c r="B161" t="b">
        <f t="shared" si="9"/>
        <v>0</v>
      </c>
      <c r="C161" t="str">
        <f t="shared" si="10"/>
        <v>_</v>
      </c>
    </row>
    <row r="162" spans="1:3" x14ac:dyDescent="0.2">
      <c r="A162" t="b">
        <f t="shared" si="8"/>
        <v>1</v>
      </c>
      <c r="B162" t="b">
        <f t="shared" si="9"/>
        <v>0</v>
      </c>
      <c r="C162" t="str">
        <f t="shared" si="10"/>
        <v>_</v>
      </c>
    </row>
    <row r="163" spans="1:3" x14ac:dyDescent="0.2">
      <c r="A163" t="b">
        <f t="shared" si="8"/>
        <v>1</v>
      </c>
      <c r="B163" t="b">
        <f t="shared" si="9"/>
        <v>0</v>
      </c>
      <c r="C163" t="str">
        <f t="shared" si="10"/>
        <v>_</v>
      </c>
    </row>
    <row r="164" spans="1:3" x14ac:dyDescent="0.2">
      <c r="A164" t="b">
        <f t="shared" si="8"/>
        <v>1</v>
      </c>
      <c r="B164" t="b">
        <f t="shared" si="9"/>
        <v>0</v>
      </c>
      <c r="C164" t="str">
        <f t="shared" si="10"/>
        <v>_</v>
      </c>
    </row>
    <row r="165" spans="1:3" x14ac:dyDescent="0.2">
      <c r="A165" t="b">
        <f t="shared" si="8"/>
        <v>1</v>
      </c>
      <c r="B165" t="b">
        <f t="shared" si="9"/>
        <v>0</v>
      </c>
      <c r="C165" t="str">
        <f t="shared" si="10"/>
        <v>_</v>
      </c>
    </row>
    <row r="166" spans="1:3" x14ac:dyDescent="0.2">
      <c r="A166" t="b">
        <f t="shared" si="8"/>
        <v>1</v>
      </c>
      <c r="B166" t="b">
        <f t="shared" si="9"/>
        <v>0</v>
      </c>
      <c r="C166" t="str">
        <f t="shared" si="10"/>
        <v>_</v>
      </c>
    </row>
    <row r="167" spans="1:3" x14ac:dyDescent="0.2">
      <c r="A167" t="b">
        <f t="shared" si="8"/>
        <v>1</v>
      </c>
      <c r="B167" t="b">
        <f t="shared" si="9"/>
        <v>0</v>
      </c>
      <c r="C167" t="str">
        <f t="shared" si="10"/>
        <v>_</v>
      </c>
    </row>
    <row r="168" spans="1:3" x14ac:dyDescent="0.2">
      <c r="A168" t="b">
        <f t="shared" si="8"/>
        <v>1</v>
      </c>
      <c r="B168" t="b">
        <f t="shared" si="9"/>
        <v>0</v>
      </c>
      <c r="C168" t="str">
        <f t="shared" si="10"/>
        <v>_</v>
      </c>
    </row>
  </sheetData>
  <phoneticPr fontId="3" type="noConversion"/>
  <conditionalFormatting sqref="A1:B168">
    <cfRule type="cellIs" dxfId="1" priority="1" operator="equal">
      <formula>FALSE</formula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53617-57B1-2240-BC06-03166767BB6C}">
  <dimension ref="A1:O438"/>
  <sheetViews>
    <sheetView tabSelected="1" workbookViewId="0">
      <selection activeCell="H17" sqref="H17"/>
    </sheetView>
  </sheetViews>
  <sheetFormatPr baseColWidth="10" defaultRowHeight="15" x14ac:dyDescent="0.2"/>
  <cols>
    <col min="8" max="8" width="13.33203125" customWidth="1"/>
  </cols>
  <sheetData>
    <row r="1" spans="1:15" x14ac:dyDescent="0.2">
      <c r="A1" t="s">
        <v>356</v>
      </c>
      <c r="B1" t="s">
        <v>484</v>
      </c>
      <c r="C1" t="s">
        <v>483</v>
      </c>
      <c r="D1" s="1" t="s">
        <v>230</v>
      </c>
      <c r="E1" s="5" t="s">
        <v>231</v>
      </c>
      <c r="F1" s="1" t="s">
        <v>232</v>
      </c>
      <c r="G1" s="1" t="s">
        <v>619</v>
      </c>
      <c r="H1" s="2" t="s">
        <v>620</v>
      </c>
      <c r="I1" s="1" t="s">
        <v>234</v>
      </c>
      <c r="J1" s="1" t="s">
        <v>235</v>
      </c>
      <c r="K1" s="5" t="s">
        <v>236</v>
      </c>
      <c r="L1" s="5" t="s">
        <v>237</v>
      </c>
      <c r="M1" s="5" t="s">
        <v>238</v>
      </c>
      <c r="N1" s="5" t="s">
        <v>239</v>
      </c>
      <c r="O1" s="5" t="s">
        <v>240</v>
      </c>
    </row>
    <row r="2" spans="1:15" x14ac:dyDescent="0.2">
      <c r="A2" t="b">
        <f>COUNTIF(D:D,D2)&lt;2</f>
        <v>1</v>
      </c>
      <c r="B2" t="b">
        <f>COUNTIF(C:C,C2)&lt;2</f>
        <v>1</v>
      </c>
      <c r="C2" t="str">
        <f>D2&amp;"_"&amp;G2&amp;"_"&amp;H2&amp;"_"&amp;I2</f>
        <v>INS_immune modulation_autoantigen_Homo sapiens</v>
      </c>
      <c r="D2" t="s">
        <v>248</v>
      </c>
      <c r="F2" t="s">
        <v>22</v>
      </c>
      <c r="G2" t="s">
        <v>1119</v>
      </c>
      <c r="H2" t="s">
        <v>621</v>
      </c>
      <c r="I2" t="s">
        <v>914</v>
      </c>
      <c r="J2" t="s">
        <v>242</v>
      </c>
      <c r="K2" t="s">
        <v>255</v>
      </c>
      <c r="O2" t="s">
        <v>906</v>
      </c>
    </row>
    <row r="3" spans="1:15" x14ac:dyDescent="0.2">
      <c r="A3" t="b">
        <f>COUNTIF(D:D,D3)&lt;2</f>
        <v>1</v>
      </c>
      <c r="B3" t="b">
        <f>COUNTIF(C:C,C3)&lt;2</f>
        <v>1</v>
      </c>
      <c r="C3" t="str">
        <f t="shared" ref="C3:C66" si="0">D3&amp;"_"&amp;G3&amp;"_"&amp;H3&amp;"_"&amp;I3</f>
        <v>PTPRN_immune modulation_autoantigen_Homo sapiens</v>
      </c>
      <c r="D3" t="s">
        <v>622</v>
      </c>
      <c r="F3" t="s">
        <v>22</v>
      </c>
      <c r="G3" t="s">
        <v>1119</v>
      </c>
      <c r="H3" t="s">
        <v>621</v>
      </c>
      <c r="I3" t="s">
        <v>914</v>
      </c>
      <c r="J3" t="s">
        <v>242</v>
      </c>
      <c r="K3" t="s">
        <v>255</v>
      </c>
      <c r="O3" t="s">
        <v>906</v>
      </c>
    </row>
    <row r="4" spans="1:15" x14ac:dyDescent="0.2">
      <c r="A4" t="b">
        <f>COUNTIF(D:D,D4)&lt;2</f>
        <v>1</v>
      </c>
      <c r="B4" t="b">
        <f>COUNTIF(C:C,C4)&lt;2</f>
        <v>1</v>
      </c>
      <c r="C4" t="str">
        <f t="shared" si="0"/>
        <v>GAD2_immune modulation_autoantigen_Homo sapiens</v>
      </c>
      <c r="D4" t="s">
        <v>623</v>
      </c>
      <c r="F4" t="s">
        <v>22</v>
      </c>
      <c r="G4" t="s">
        <v>1119</v>
      </c>
      <c r="H4" t="s">
        <v>621</v>
      </c>
      <c r="I4" t="s">
        <v>914</v>
      </c>
      <c r="J4" t="s">
        <v>242</v>
      </c>
      <c r="K4" t="s">
        <v>255</v>
      </c>
      <c r="O4" t="s">
        <v>906</v>
      </c>
    </row>
    <row r="5" spans="1:15" x14ac:dyDescent="0.2">
      <c r="A5" t="b">
        <f>COUNTIF(D:D,D5)&lt;2</f>
        <v>0</v>
      </c>
      <c r="B5" t="b">
        <f>COUNTIF(C:C,C5)&lt;2</f>
        <v>1</v>
      </c>
      <c r="C5" t="str">
        <f t="shared" si="0"/>
        <v>SLC30A8_immune modulation_autoantigen_Homo sapiens</v>
      </c>
      <c r="D5" t="s">
        <v>624</v>
      </c>
      <c r="F5" t="s">
        <v>22</v>
      </c>
      <c r="G5" t="s">
        <v>1119</v>
      </c>
      <c r="H5" t="s">
        <v>621</v>
      </c>
      <c r="I5" t="s">
        <v>914</v>
      </c>
      <c r="J5" t="s">
        <v>242</v>
      </c>
      <c r="K5" t="s">
        <v>255</v>
      </c>
      <c r="O5" t="s">
        <v>906</v>
      </c>
    </row>
    <row r="6" spans="1:15" x14ac:dyDescent="0.2">
      <c r="A6" t="b">
        <f>COUNTIF(D:D,D6)&lt;2</f>
        <v>0</v>
      </c>
      <c r="B6" t="b">
        <f>COUNTIF(C:C,C6)&lt;2</f>
        <v>1</v>
      </c>
      <c r="C6" t="str">
        <f t="shared" si="0"/>
        <v>G6PC2_immune modulation_autoantigen_Homo sapiens</v>
      </c>
      <c r="D6" t="s">
        <v>625</v>
      </c>
      <c r="F6" t="s">
        <v>22</v>
      </c>
      <c r="G6" t="s">
        <v>1119</v>
      </c>
      <c r="H6" t="s">
        <v>621</v>
      </c>
      <c r="I6" t="s">
        <v>914</v>
      </c>
      <c r="J6" t="s">
        <v>242</v>
      </c>
      <c r="K6" t="s">
        <v>255</v>
      </c>
      <c r="O6" t="s">
        <v>906</v>
      </c>
    </row>
    <row r="7" spans="1:15" x14ac:dyDescent="0.2">
      <c r="A7" t="b">
        <f>COUNTIF(D:D,D7)&lt;2</f>
        <v>0</v>
      </c>
      <c r="B7" t="b">
        <f>COUNTIF(C:C,C7)&lt;2</f>
        <v>1</v>
      </c>
      <c r="C7" t="str">
        <f t="shared" si="0"/>
        <v>CHGA_immune modulation_autoantigen_Homo sapiens</v>
      </c>
      <c r="D7" t="s">
        <v>626</v>
      </c>
      <c r="F7" t="s">
        <v>22</v>
      </c>
      <c r="G7" t="s">
        <v>1119</v>
      </c>
      <c r="H7" t="s">
        <v>621</v>
      </c>
      <c r="I7" t="s">
        <v>914</v>
      </c>
      <c r="J7" t="s">
        <v>242</v>
      </c>
      <c r="K7" t="s">
        <v>255</v>
      </c>
      <c r="O7" t="s">
        <v>906</v>
      </c>
    </row>
    <row r="8" spans="1:15" x14ac:dyDescent="0.2">
      <c r="A8" t="b">
        <f>COUNTIF(D:D,D8)&lt;2</f>
        <v>0</v>
      </c>
      <c r="B8" t="b">
        <f>COUNTIF(C:C,C8)&lt;2</f>
        <v>1</v>
      </c>
      <c r="C8" t="str">
        <f t="shared" si="0"/>
        <v>CHGB_immune modulation_autoantigen_Homo sapiens</v>
      </c>
      <c r="D8" t="s">
        <v>627</v>
      </c>
      <c r="F8" t="s">
        <v>22</v>
      </c>
      <c r="G8" t="s">
        <v>1119</v>
      </c>
      <c r="H8" t="s">
        <v>621</v>
      </c>
      <c r="I8" t="s">
        <v>914</v>
      </c>
      <c r="J8" t="s">
        <v>242</v>
      </c>
      <c r="K8" t="s">
        <v>255</v>
      </c>
      <c r="O8" t="s">
        <v>906</v>
      </c>
    </row>
    <row r="9" spans="1:15" x14ac:dyDescent="0.2">
      <c r="A9" t="b">
        <f>COUNTIF(D:D,D9)&lt;2</f>
        <v>0</v>
      </c>
      <c r="B9" t="b">
        <f>COUNTIF(C:C,C9)&lt;2</f>
        <v>1</v>
      </c>
      <c r="C9" t="str">
        <f t="shared" si="0"/>
        <v>IAPP_immune modulation_autoantigen_Homo sapiens</v>
      </c>
      <c r="D9" t="s">
        <v>300</v>
      </c>
      <c r="F9" t="s">
        <v>22</v>
      </c>
      <c r="G9" t="s">
        <v>1119</v>
      </c>
      <c r="H9" t="s">
        <v>621</v>
      </c>
      <c r="I9" t="s">
        <v>914</v>
      </c>
      <c r="J9" t="s">
        <v>242</v>
      </c>
      <c r="K9" t="s">
        <v>255</v>
      </c>
      <c r="O9" t="s">
        <v>906</v>
      </c>
    </row>
    <row r="10" spans="1:15" x14ac:dyDescent="0.2">
      <c r="A10" t="b">
        <f>COUNTIF(D:D,D10)&lt;2</f>
        <v>1</v>
      </c>
      <c r="B10" t="b">
        <f>COUNTIF(C:C,C10)&lt;2</f>
        <v>1</v>
      </c>
      <c r="C10" t="str">
        <f t="shared" si="0"/>
        <v>HLA-A_immune modulation_MHC class I_Homo sapiens</v>
      </c>
      <c r="D10" t="s">
        <v>628</v>
      </c>
      <c r="F10" t="s">
        <v>22</v>
      </c>
      <c r="G10" t="s">
        <v>1119</v>
      </c>
      <c r="H10" t="s">
        <v>1144</v>
      </c>
      <c r="I10" t="s">
        <v>914</v>
      </c>
      <c r="J10" t="s">
        <v>242</v>
      </c>
      <c r="K10" t="s">
        <v>255</v>
      </c>
      <c r="O10" t="s">
        <v>906</v>
      </c>
    </row>
    <row r="11" spans="1:15" x14ac:dyDescent="0.2">
      <c r="A11" t="b">
        <f>COUNTIF(D:D,D11)&lt;2</f>
        <v>1</v>
      </c>
      <c r="B11" t="b">
        <f>COUNTIF(C:C,C11)&lt;2</f>
        <v>1</v>
      </c>
      <c r="C11" t="str">
        <f t="shared" si="0"/>
        <v>HLA-B_immune modulation_MHC class I_Homo sapiens</v>
      </c>
      <c r="D11" t="s">
        <v>629</v>
      </c>
      <c r="F11" t="s">
        <v>22</v>
      </c>
      <c r="G11" t="s">
        <v>1119</v>
      </c>
      <c r="H11" t="s">
        <v>1144</v>
      </c>
      <c r="I11" t="s">
        <v>914</v>
      </c>
      <c r="J11" t="s">
        <v>242</v>
      </c>
      <c r="K11" t="s">
        <v>255</v>
      </c>
      <c r="O11" t="s">
        <v>906</v>
      </c>
    </row>
    <row r="12" spans="1:15" x14ac:dyDescent="0.2">
      <c r="A12" t="b">
        <f>COUNTIF(D:D,D12)&lt;2</f>
        <v>1</v>
      </c>
      <c r="B12" t="b">
        <f>COUNTIF(C:C,C12)&lt;2</f>
        <v>1</v>
      </c>
      <c r="C12" t="str">
        <f t="shared" si="0"/>
        <v>HLA-C_immune modulation_MHC class I_Homo sapiens</v>
      </c>
      <c r="D12" t="s">
        <v>630</v>
      </c>
      <c r="F12" t="s">
        <v>22</v>
      </c>
      <c r="G12" t="s">
        <v>1119</v>
      </c>
      <c r="H12" t="s">
        <v>1144</v>
      </c>
      <c r="I12" t="s">
        <v>914</v>
      </c>
      <c r="J12" t="s">
        <v>242</v>
      </c>
      <c r="K12" t="s">
        <v>255</v>
      </c>
      <c r="O12" t="s">
        <v>906</v>
      </c>
    </row>
    <row r="13" spans="1:15" x14ac:dyDescent="0.2">
      <c r="A13" t="b">
        <f>COUNTIF(D:D,D13)&lt;2</f>
        <v>1</v>
      </c>
      <c r="B13" t="b">
        <f>COUNTIF(C:C,C13)&lt;2</f>
        <v>1</v>
      </c>
      <c r="C13" t="str">
        <f t="shared" si="0"/>
        <v>HLA-E_immune modulation_MHC class I_Homo sapiens</v>
      </c>
      <c r="D13" t="s">
        <v>631</v>
      </c>
      <c r="F13" t="s">
        <v>22</v>
      </c>
      <c r="G13" t="s">
        <v>1119</v>
      </c>
      <c r="H13" t="s">
        <v>1144</v>
      </c>
      <c r="I13" t="s">
        <v>914</v>
      </c>
      <c r="J13" t="s">
        <v>242</v>
      </c>
      <c r="K13" t="s">
        <v>255</v>
      </c>
      <c r="O13" t="s">
        <v>906</v>
      </c>
    </row>
    <row r="14" spans="1:15" x14ac:dyDescent="0.2">
      <c r="A14" t="b">
        <f>COUNTIF(D:D,D14)&lt;2</f>
        <v>1</v>
      </c>
      <c r="B14" t="b">
        <f>COUNTIF(C:C,C14)&lt;2</f>
        <v>1</v>
      </c>
      <c r="C14" t="str">
        <f t="shared" si="0"/>
        <v>HLA-F_immune modulation_MHC class I_Homo sapiens</v>
      </c>
      <c r="D14" t="s">
        <v>632</v>
      </c>
      <c r="F14" t="s">
        <v>22</v>
      </c>
      <c r="G14" t="s">
        <v>1119</v>
      </c>
      <c r="H14" t="s">
        <v>1144</v>
      </c>
      <c r="I14" t="s">
        <v>914</v>
      </c>
      <c r="J14" t="s">
        <v>242</v>
      </c>
      <c r="K14" t="s">
        <v>255</v>
      </c>
      <c r="O14" t="s">
        <v>906</v>
      </c>
    </row>
    <row r="15" spans="1:15" x14ac:dyDescent="0.2">
      <c r="A15" t="b">
        <f>COUNTIF(D:D,D15)&lt;2</f>
        <v>0</v>
      </c>
      <c r="B15" t="b">
        <f>COUNTIF(C:C,C15)&lt;2</f>
        <v>1</v>
      </c>
      <c r="C15" t="str">
        <f t="shared" si="0"/>
        <v>ERN1_UPR_IRE_Homo sapiens</v>
      </c>
      <c r="D15" t="s">
        <v>634</v>
      </c>
      <c r="F15" t="s">
        <v>22</v>
      </c>
      <c r="G15" t="s">
        <v>381</v>
      </c>
      <c r="H15" t="s">
        <v>633</v>
      </c>
      <c r="I15" t="s">
        <v>914</v>
      </c>
      <c r="J15" t="s">
        <v>242</v>
      </c>
      <c r="K15" t="s">
        <v>255</v>
      </c>
      <c r="O15" t="s">
        <v>906</v>
      </c>
    </row>
    <row r="16" spans="1:15" x14ac:dyDescent="0.2">
      <c r="A16" t="b">
        <f>COUNTIF(D:D,D16)&lt;2</f>
        <v>1</v>
      </c>
      <c r="B16" t="b">
        <f>COUNTIF(C:C,C16)&lt;2</f>
        <v>1</v>
      </c>
      <c r="C16" t="str">
        <f t="shared" si="0"/>
        <v>TRAF2_UPR_IRE_Homo sapiens</v>
      </c>
      <c r="D16" t="s">
        <v>635</v>
      </c>
      <c r="F16" t="s">
        <v>22</v>
      </c>
      <c r="G16" t="s">
        <v>381</v>
      </c>
      <c r="H16" t="s">
        <v>633</v>
      </c>
      <c r="I16" t="s">
        <v>914</v>
      </c>
      <c r="J16" t="s">
        <v>242</v>
      </c>
      <c r="K16" t="s">
        <v>255</v>
      </c>
      <c r="O16" t="s">
        <v>906</v>
      </c>
    </row>
    <row r="17" spans="1:15" x14ac:dyDescent="0.2">
      <c r="A17" t="b">
        <f>COUNTIF(D:D,D17)&lt;2</f>
        <v>0</v>
      </c>
      <c r="B17" t="b">
        <f>COUNTIF(C:C,C17)&lt;2</f>
        <v>1</v>
      </c>
      <c r="C17" t="str">
        <f t="shared" si="0"/>
        <v>MAP3K5_UPR_IRE_Homo sapiens</v>
      </c>
      <c r="D17" t="s">
        <v>636</v>
      </c>
      <c r="F17" t="s">
        <v>22</v>
      </c>
      <c r="G17" t="s">
        <v>381</v>
      </c>
      <c r="H17" t="s">
        <v>633</v>
      </c>
      <c r="I17" t="s">
        <v>914</v>
      </c>
      <c r="J17" t="s">
        <v>242</v>
      </c>
      <c r="K17" t="s">
        <v>255</v>
      </c>
      <c r="O17" t="s">
        <v>906</v>
      </c>
    </row>
    <row r="18" spans="1:15" x14ac:dyDescent="0.2">
      <c r="A18" t="b">
        <f>COUNTIF(D:D,D18)&lt;2</f>
        <v>1</v>
      </c>
      <c r="B18" t="b">
        <f>COUNTIF(C:C,C18)&lt;2</f>
        <v>1</v>
      </c>
      <c r="C18" t="str">
        <f t="shared" si="0"/>
        <v>JUN_UPR_IRE_Homo sapiens</v>
      </c>
      <c r="D18" t="s">
        <v>637</v>
      </c>
      <c r="F18" t="s">
        <v>22</v>
      </c>
      <c r="G18" t="s">
        <v>381</v>
      </c>
      <c r="H18" t="s">
        <v>633</v>
      </c>
      <c r="I18" t="s">
        <v>914</v>
      </c>
      <c r="J18" t="s">
        <v>242</v>
      </c>
      <c r="K18" t="s">
        <v>255</v>
      </c>
      <c r="O18" t="s">
        <v>906</v>
      </c>
    </row>
    <row r="19" spans="1:15" x14ac:dyDescent="0.2">
      <c r="A19" t="b">
        <f>COUNTIF(D:D,D19)&lt;2</f>
        <v>0</v>
      </c>
      <c r="B19" t="b">
        <f>COUNTIF(C:C,C19)&lt;2</f>
        <v>1</v>
      </c>
      <c r="C19" t="str">
        <f t="shared" si="0"/>
        <v>EIF2AK3_UPR_PERK_Homo sapiens</v>
      </c>
      <c r="D19" t="s">
        <v>638</v>
      </c>
      <c r="F19" t="s">
        <v>22</v>
      </c>
      <c r="G19" t="s">
        <v>381</v>
      </c>
      <c r="H19" t="s">
        <v>646</v>
      </c>
      <c r="I19" t="s">
        <v>914</v>
      </c>
      <c r="J19" t="s">
        <v>242</v>
      </c>
      <c r="K19" t="s">
        <v>255</v>
      </c>
      <c r="O19" t="s">
        <v>906</v>
      </c>
    </row>
    <row r="20" spans="1:15" x14ac:dyDescent="0.2">
      <c r="A20" t="b">
        <f>COUNTIF(D:D,D20)&lt;2</f>
        <v>0</v>
      </c>
      <c r="B20" t="b">
        <f>COUNTIF(C:C,C20)&lt;2</f>
        <v>1</v>
      </c>
      <c r="C20" t="str">
        <f t="shared" si="0"/>
        <v>EIF2A_UPR_PERK_Homo sapiens</v>
      </c>
      <c r="D20" t="s">
        <v>915</v>
      </c>
      <c r="F20" t="s">
        <v>22</v>
      </c>
      <c r="G20" t="s">
        <v>381</v>
      </c>
      <c r="H20" t="s">
        <v>646</v>
      </c>
      <c r="I20" t="s">
        <v>914</v>
      </c>
      <c r="J20" t="s">
        <v>242</v>
      </c>
      <c r="K20" t="s">
        <v>255</v>
      </c>
      <c r="O20" t="s">
        <v>906</v>
      </c>
    </row>
    <row r="21" spans="1:15" x14ac:dyDescent="0.2">
      <c r="A21" t="b">
        <f>COUNTIF(D:D,D21)&lt;2</f>
        <v>0</v>
      </c>
      <c r="B21" t="b">
        <f>COUNTIF(C:C,C21)&lt;2</f>
        <v>1</v>
      </c>
      <c r="C21" t="str">
        <f t="shared" si="0"/>
        <v>ATF4_UPR_PERK_Homo sapiens</v>
      </c>
      <c r="D21" t="s">
        <v>639</v>
      </c>
      <c r="F21" t="s">
        <v>22</v>
      </c>
      <c r="G21" t="s">
        <v>381</v>
      </c>
      <c r="H21" t="s">
        <v>646</v>
      </c>
      <c r="I21" t="s">
        <v>914</v>
      </c>
      <c r="J21" t="s">
        <v>242</v>
      </c>
      <c r="K21" t="s">
        <v>255</v>
      </c>
      <c r="O21" t="s">
        <v>906</v>
      </c>
    </row>
    <row r="22" spans="1:15" x14ac:dyDescent="0.2">
      <c r="A22" t="b">
        <f>COUNTIF(D:D,D22)&lt;2</f>
        <v>0</v>
      </c>
      <c r="B22" t="b">
        <f>COUNTIF(C:C,C22)&lt;2</f>
        <v>1</v>
      </c>
      <c r="C22" t="str">
        <f t="shared" si="0"/>
        <v>DDIT3_UPR_PERK_Homo sapiens</v>
      </c>
      <c r="D22" t="s">
        <v>640</v>
      </c>
      <c r="F22" t="s">
        <v>22</v>
      </c>
      <c r="G22" t="s">
        <v>381</v>
      </c>
      <c r="H22" t="s">
        <v>646</v>
      </c>
      <c r="I22" t="s">
        <v>914</v>
      </c>
      <c r="J22" t="s">
        <v>242</v>
      </c>
      <c r="K22" t="s">
        <v>255</v>
      </c>
      <c r="O22" t="s">
        <v>906</v>
      </c>
    </row>
    <row r="23" spans="1:15" x14ac:dyDescent="0.2">
      <c r="A23" t="b">
        <f>COUNTIF(D:D,D23)&lt;2</f>
        <v>1</v>
      </c>
      <c r="B23" t="b">
        <f>COUNTIF(C:C,C23)&lt;2</f>
        <v>1</v>
      </c>
      <c r="C23" t="str">
        <f t="shared" si="0"/>
        <v>PPP1R15A_UPR_PERK_Homo sapiens</v>
      </c>
      <c r="D23" t="s">
        <v>641</v>
      </c>
      <c r="F23" t="s">
        <v>22</v>
      </c>
      <c r="G23" t="s">
        <v>381</v>
      </c>
      <c r="H23" t="s">
        <v>646</v>
      </c>
      <c r="I23" t="s">
        <v>914</v>
      </c>
      <c r="J23" t="s">
        <v>242</v>
      </c>
      <c r="K23" t="s">
        <v>255</v>
      </c>
      <c r="O23" t="s">
        <v>906</v>
      </c>
    </row>
    <row r="24" spans="1:15" x14ac:dyDescent="0.2">
      <c r="A24" t="b">
        <f>COUNTIF(D:D,D24)&lt;2</f>
        <v>1</v>
      </c>
      <c r="B24" t="b">
        <f>COUNTIF(C:C,C24)&lt;2</f>
        <v>1</v>
      </c>
      <c r="C24" t="str">
        <f t="shared" si="0"/>
        <v>PPP1CC_UPR_PERK_Homo sapiens</v>
      </c>
      <c r="D24" t="s">
        <v>642</v>
      </c>
      <c r="F24" t="s">
        <v>22</v>
      </c>
      <c r="G24" t="s">
        <v>381</v>
      </c>
      <c r="H24" t="s">
        <v>646</v>
      </c>
      <c r="I24" t="s">
        <v>914</v>
      </c>
      <c r="J24" t="s">
        <v>242</v>
      </c>
      <c r="K24" t="s">
        <v>255</v>
      </c>
      <c r="O24" t="s">
        <v>906</v>
      </c>
    </row>
    <row r="25" spans="1:15" x14ac:dyDescent="0.2">
      <c r="A25" t="b">
        <f>COUNTIF(D:D,D25)&lt;2</f>
        <v>0</v>
      </c>
      <c r="B25" t="b">
        <f>COUNTIF(C:C,C25)&lt;2</f>
        <v>1</v>
      </c>
      <c r="C25" t="str">
        <f t="shared" si="0"/>
        <v>ATF6_UPR_ATF6_Homo sapiens</v>
      </c>
      <c r="D25" t="s">
        <v>643</v>
      </c>
      <c r="F25" t="s">
        <v>22</v>
      </c>
      <c r="G25" t="s">
        <v>381</v>
      </c>
      <c r="H25" t="s">
        <v>643</v>
      </c>
      <c r="I25" t="s">
        <v>914</v>
      </c>
      <c r="J25" t="s">
        <v>242</v>
      </c>
      <c r="K25" t="s">
        <v>255</v>
      </c>
      <c r="O25" t="s">
        <v>906</v>
      </c>
    </row>
    <row r="26" spans="1:15" x14ac:dyDescent="0.2">
      <c r="A26" t="b">
        <f>COUNTIF(D:D,D26)&lt;2</f>
        <v>0</v>
      </c>
      <c r="B26" t="b">
        <f>COUNTIF(C:C,C26)&lt;2</f>
        <v>1</v>
      </c>
      <c r="C26" t="str">
        <f t="shared" si="0"/>
        <v>XBP1_UPR_ATF6_Homo sapiens</v>
      </c>
      <c r="D26" t="s">
        <v>644</v>
      </c>
      <c r="F26" t="s">
        <v>22</v>
      </c>
      <c r="G26" t="s">
        <v>381</v>
      </c>
      <c r="H26" t="s">
        <v>643</v>
      </c>
      <c r="I26" t="s">
        <v>914</v>
      </c>
      <c r="J26" t="s">
        <v>242</v>
      </c>
      <c r="K26" t="s">
        <v>255</v>
      </c>
      <c r="O26" t="s">
        <v>906</v>
      </c>
    </row>
    <row r="27" spans="1:15" x14ac:dyDescent="0.2">
      <c r="A27" t="b">
        <f>COUNTIF(D:D,D27)&lt;2</f>
        <v>0</v>
      </c>
      <c r="B27" t="b">
        <f>COUNTIF(C:C,C27)&lt;2</f>
        <v>1</v>
      </c>
      <c r="C27" t="str">
        <f t="shared" si="0"/>
        <v>HSPA5_UPR_ATF6_Homo sapiens</v>
      </c>
      <c r="D27" t="s">
        <v>645</v>
      </c>
      <c r="F27" t="s">
        <v>22</v>
      </c>
      <c r="G27" t="s">
        <v>381</v>
      </c>
      <c r="H27" t="s">
        <v>643</v>
      </c>
      <c r="I27" t="s">
        <v>914</v>
      </c>
      <c r="J27" t="s">
        <v>242</v>
      </c>
      <c r="K27" t="s">
        <v>255</v>
      </c>
      <c r="O27" t="s">
        <v>906</v>
      </c>
    </row>
    <row r="28" spans="1:15" x14ac:dyDescent="0.2">
      <c r="A28" t="b">
        <f>COUNTIF(D:D,D28)&lt;2</f>
        <v>1</v>
      </c>
      <c r="B28" t="b">
        <f>COUNTIF(C:C,C28)&lt;2</f>
        <v>1</v>
      </c>
      <c r="C28" t="str">
        <f t="shared" si="0"/>
        <v>PTBP1_insulin synthesis and processing_mRNA stability_Homo sapiens</v>
      </c>
      <c r="D28" t="s">
        <v>647</v>
      </c>
      <c r="F28" t="s">
        <v>22</v>
      </c>
      <c r="G28" t="s">
        <v>908</v>
      </c>
      <c r="H28" t="s">
        <v>648</v>
      </c>
      <c r="I28" t="s">
        <v>914</v>
      </c>
      <c r="J28" t="s">
        <v>242</v>
      </c>
      <c r="K28" t="s">
        <v>255</v>
      </c>
      <c r="O28" t="s">
        <v>906</v>
      </c>
    </row>
    <row r="29" spans="1:15" x14ac:dyDescent="0.2">
      <c r="A29" t="b">
        <f>COUNTIF(D:D,D29)&lt;2</f>
        <v>1</v>
      </c>
      <c r="B29" t="b">
        <f>COUNTIF(C:C,C29)&lt;2</f>
        <v>1</v>
      </c>
      <c r="C29" t="str">
        <f t="shared" si="0"/>
        <v>DDX1_insulin synthesis and processing_translation_Homo sapiens</v>
      </c>
      <c r="D29" t="s">
        <v>649</v>
      </c>
      <c r="F29" t="s">
        <v>22</v>
      </c>
      <c r="G29" t="s">
        <v>908</v>
      </c>
      <c r="H29" t="s">
        <v>659</v>
      </c>
      <c r="I29" t="s">
        <v>914</v>
      </c>
      <c r="J29" t="s">
        <v>242</v>
      </c>
      <c r="K29" t="s">
        <v>255</v>
      </c>
      <c r="O29" t="s">
        <v>906</v>
      </c>
    </row>
    <row r="30" spans="1:15" x14ac:dyDescent="0.2">
      <c r="A30" t="b">
        <f>COUNTIF(D:D,D30)&lt;2</f>
        <v>1</v>
      </c>
      <c r="B30" t="b">
        <f>COUNTIF(C:C,C30)&lt;2</f>
        <v>1</v>
      </c>
      <c r="C30" t="str">
        <f t="shared" si="0"/>
        <v>EIF3A_insulin synthesis and processing_translation_Homo sapiens</v>
      </c>
      <c r="D30" t="s">
        <v>650</v>
      </c>
      <c r="F30" t="s">
        <v>22</v>
      </c>
      <c r="G30" t="s">
        <v>908</v>
      </c>
      <c r="H30" t="s">
        <v>659</v>
      </c>
      <c r="I30" t="s">
        <v>914</v>
      </c>
      <c r="J30" t="s">
        <v>242</v>
      </c>
      <c r="K30" t="s">
        <v>255</v>
      </c>
      <c r="O30" t="s">
        <v>906</v>
      </c>
    </row>
    <row r="31" spans="1:15" x14ac:dyDescent="0.2">
      <c r="A31" t="b">
        <f>COUNTIF(D:D,D31)&lt;2</f>
        <v>1</v>
      </c>
      <c r="B31" t="b">
        <f>COUNTIF(C:C,C31)&lt;2</f>
        <v>1</v>
      </c>
      <c r="C31" t="str">
        <f t="shared" si="0"/>
        <v>EIF4B_insulin synthesis and processing_translation_Homo sapiens</v>
      </c>
      <c r="D31" t="s">
        <v>651</v>
      </c>
      <c r="F31" t="s">
        <v>22</v>
      </c>
      <c r="G31" t="s">
        <v>908</v>
      </c>
      <c r="H31" t="s">
        <v>659</v>
      </c>
      <c r="I31" t="s">
        <v>914</v>
      </c>
      <c r="J31" t="s">
        <v>242</v>
      </c>
      <c r="K31" t="s">
        <v>255</v>
      </c>
      <c r="O31" t="s">
        <v>906</v>
      </c>
    </row>
    <row r="32" spans="1:15" x14ac:dyDescent="0.2">
      <c r="A32" t="b">
        <f>COUNTIF(D:D,D32)&lt;2</f>
        <v>1</v>
      </c>
      <c r="B32" t="b">
        <f>COUNTIF(C:C,C32)&lt;2</f>
        <v>1</v>
      </c>
      <c r="C32" t="str">
        <f t="shared" si="0"/>
        <v>CDKAL1_insulin synthesis and processing_translation_Homo sapiens</v>
      </c>
      <c r="D32" t="s">
        <v>652</v>
      </c>
      <c r="F32" t="s">
        <v>22</v>
      </c>
      <c r="G32" t="s">
        <v>908</v>
      </c>
      <c r="H32" t="s">
        <v>659</v>
      </c>
      <c r="I32" t="s">
        <v>914</v>
      </c>
      <c r="J32" t="s">
        <v>242</v>
      </c>
      <c r="K32" t="s">
        <v>255</v>
      </c>
      <c r="O32" t="s">
        <v>906</v>
      </c>
    </row>
    <row r="33" spans="1:15" x14ac:dyDescent="0.2">
      <c r="A33" t="b">
        <f>COUNTIF(D:D,D33)&lt;2</f>
        <v>1</v>
      </c>
      <c r="B33" t="b">
        <f>COUNTIF(C:C,C33)&lt;2</f>
        <v>1</v>
      </c>
      <c r="C33" t="str">
        <f t="shared" si="0"/>
        <v>TRMT10A_insulin synthesis and processing_translation_Homo sapiens</v>
      </c>
      <c r="D33" t="s">
        <v>653</v>
      </c>
      <c r="F33" t="s">
        <v>22</v>
      </c>
      <c r="G33" t="s">
        <v>908</v>
      </c>
      <c r="H33" t="s">
        <v>659</v>
      </c>
      <c r="I33" t="s">
        <v>914</v>
      </c>
      <c r="J33" t="s">
        <v>242</v>
      </c>
      <c r="K33" t="s">
        <v>255</v>
      </c>
      <c r="O33" t="s">
        <v>906</v>
      </c>
    </row>
    <row r="34" spans="1:15" x14ac:dyDescent="0.2">
      <c r="A34" t="b">
        <f>COUNTIF(D:D,D34)&lt;2</f>
        <v>1</v>
      </c>
      <c r="B34" t="b">
        <f>COUNTIF(C:C,C34)&lt;2</f>
        <v>1</v>
      </c>
      <c r="C34" t="str">
        <f t="shared" si="0"/>
        <v>SSR1_insulin synthesis and processing_translation_Homo sapiens</v>
      </c>
      <c r="D34" t="s">
        <v>654</v>
      </c>
      <c r="F34" t="s">
        <v>22</v>
      </c>
      <c r="G34" t="s">
        <v>908</v>
      </c>
      <c r="H34" t="s">
        <v>659</v>
      </c>
      <c r="I34" t="s">
        <v>914</v>
      </c>
      <c r="J34" t="s">
        <v>242</v>
      </c>
      <c r="K34" t="s">
        <v>255</v>
      </c>
      <c r="O34" t="s">
        <v>906</v>
      </c>
    </row>
    <row r="35" spans="1:15" x14ac:dyDescent="0.2">
      <c r="A35" t="b">
        <f>COUNTIF(D:D,D35)&lt;2</f>
        <v>1</v>
      </c>
      <c r="B35" t="b">
        <f>COUNTIF(C:C,C35)&lt;2</f>
        <v>1</v>
      </c>
      <c r="C35" t="str">
        <f t="shared" si="0"/>
        <v>P4HB_insulin synthesis and processing_folding_Homo sapiens</v>
      </c>
      <c r="D35" t="s">
        <v>655</v>
      </c>
      <c r="F35" t="s">
        <v>22</v>
      </c>
      <c r="G35" t="s">
        <v>908</v>
      </c>
      <c r="H35" t="s">
        <v>660</v>
      </c>
      <c r="I35" t="s">
        <v>914</v>
      </c>
      <c r="J35" t="s">
        <v>242</v>
      </c>
      <c r="K35" t="s">
        <v>255</v>
      </c>
      <c r="O35" t="s">
        <v>906</v>
      </c>
    </row>
    <row r="36" spans="1:15" x14ac:dyDescent="0.2">
      <c r="A36" t="b">
        <f>COUNTIF(D:D,D36)&lt;2</f>
        <v>0</v>
      </c>
      <c r="B36" t="b">
        <f>COUNTIF(C:C,C36)&lt;2</f>
        <v>1</v>
      </c>
      <c r="C36" t="str">
        <f t="shared" si="0"/>
        <v>ERO1B_insulin synthesis and processing_folding_Homo sapiens</v>
      </c>
      <c r="D36" t="s">
        <v>917</v>
      </c>
      <c r="F36" t="s">
        <v>22</v>
      </c>
      <c r="G36" t="s">
        <v>908</v>
      </c>
      <c r="H36" t="s">
        <v>660</v>
      </c>
      <c r="I36" t="s">
        <v>914</v>
      </c>
      <c r="J36" t="s">
        <v>242</v>
      </c>
      <c r="K36" t="s">
        <v>255</v>
      </c>
      <c r="O36" t="s">
        <v>906</v>
      </c>
    </row>
    <row r="37" spans="1:15" x14ac:dyDescent="0.2">
      <c r="A37" t="b">
        <f>COUNTIF(D:D,D37)&lt;2</f>
        <v>0</v>
      </c>
      <c r="B37" t="b">
        <f>COUNTIF(C:C,C37)&lt;2</f>
        <v>1</v>
      </c>
      <c r="C37" t="str">
        <f t="shared" si="0"/>
        <v>PCSK1_insulin synthesis and processing_conversion_Homo sapiens</v>
      </c>
      <c r="D37" t="s">
        <v>656</v>
      </c>
      <c r="F37" t="s">
        <v>22</v>
      </c>
      <c r="G37" t="s">
        <v>908</v>
      </c>
      <c r="H37" t="s">
        <v>661</v>
      </c>
      <c r="I37" t="s">
        <v>914</v>
      </c>
      <c r="J37" t="s">
        <v>242</v>
      </c>
      <c r="K37" t="s">
        <v>255</v>
      </c>
      <c r="O37" t="s">
        <v>906</v>
      </c>
    </row>
    <row r="38" spans="1:15" x14ac:dyDescent="0.2">
      <c r="A38" t="b">
        <f>COUNTIF(D:D,D38)&lt;2</f>
        <v>0</v>
      </c>
      <c r="B38" t="b">
        <f>COUNTIF(C:C,C38)&lt;2</f>
        <v>1</v>
      </c>
      <c r="C38" t="str">
        <f t="shared" si="0"/>
        <v>PCSK2_insulin synthesis and processing_conversion_Homo sapiens</v>
      </c>
      <c r="D38" t="s">
        <v>298</v>
      </c>
      <c r="F38" t="s">
        <v>22</v>
      </c>
      <c r="G38" t="s">
        <v>908</v>
      </c>
      <c r="H38" t="s">
        <v>661</v>
      </c>
      <c r="I38" t="s">
        <v>914</v>
      </c>
      <c r="J38" t="s">
        <v>242</v>
      </c>
      <c r="K38" t="s">
        <v>255</v>
      </c>
      <c r="O38" t="s">
        <v>906</v>
      </c>
    </row>
    <row r="39" spans="1:15" x14ac:dyDescent="0.2">
      <c r="A39" t="b">
        <f>COUNTIF(D:D,D39)&lt;2</f>
        <v>1</v>
      </c>
      <c r="B39" t="b">
        <f>COUNTIF(C:C,C39)&lt;2</f>
        <v>1</v>
      </c>
      <c r="C39" t="str">
        <f t="shared" si="0"/>
        <v>PCSK1N_insulin synthesis and processing_conversion_Homo sapiens</v>
      </c>
      <c r="D39" t="s">
        <v>657</v>
      </c>
      <c r="F39" t="s">
        <v>22</v>
      </c>
      <c r="G39" t="s">
        <v>908</v>
      </c>
      <c r="H39" t="s">
        <v>661</v>
      </c>
      <c r="I39" t="s">
        <v>914</v>
      </c>
      <c r="J39" t="s">
        <v>242</v>
      </c>
      <c r="K39" t="s">
        <v>255</v>
      </c>
      <c r="O39" t="s">
        <v>906</v>
      </c>
    </row>
    <row r="40" spans="1:15" x14ac:dyDescent="0.2">
      <c r="A40" t="b">
        <f>COUNTIF(D:D,D40)&lt;2</f>
        <v>1</v>
      </c>
      <c r="B40" t="b">
        <f>COUNTIF(C:C,C40)&lt;2</f>
        <v>1</v>
      </c>
      <c r="C40" t="str">
        <f t="shared" si="0"/>
        <v>SCG5_insulin synthesis and processing_conversion_Homo sapiens</v>
      </c>
      <c r="D40" t="s">
        <v>658</v>
      </c>
      <c r="F40" t="s">
        <v>22</v>
      </c>
      <c r="G40" t="s">
        <v>908</v>
      </c>
      <c r="H40" t="s">
        <v>661</v>
      </c>
      <c r="I40" t="s">
        <v>914</v>
      </c>
      <c r="J40" t="s">
        <v>242</v>
      </c>
      <c r="K40" t="s">
        <v>255</v>
      </c>
      <c r="O40" t="s">
        <v>906</v>
      </c>
    </row>
    <row r="41" spans="1:15" x14ac:dyDescent="0.2">
      <c r="A41" t="b">
        <f>COUNTIF(D:D,D41)&lt;2</f>
        <v>0</v>
      </c>
      <c r="B41" t="b">
        <f>COUNTIF(C:C,C41)&lt;2</f>
        <v>1</v>
      </c>
      <c r="C41" t="str">
        <f t="shared" si="0"/>
        <v>CPE_insulin synthesis and processing_conversion_Homo sapiens</v>
      </c>
      <c r="D41" t="s">
        <v>662</v>
      </c>
      <c r="F41" t="s">
        <v>22</v>
      </c>
      <c r="G41" t="s">
        <v>908</v>
      </c>
      <c r="H41" t="s">
        <v>661</v>
      </c>
      <c r="I41" t="s">
        <v>914</v>
      </c>
      <c r="J41" t="s">
        <v>242</v>
      </c>
      <c r="K41" t="s">
        <v>255</v>
      </c>
      <c r="O41" t="s">
        <v>906</v>
      </c>
    </row>
    <row r="42" spans="1:15" x14ac:dyDescent="0.2">
      <c r="A42" t="b">
        <f>COUNTIF(D:D,D42)&lt;2</f>
        <v>0</v>
      </c>
      <c r="B42" t="b">
        <f>COUNTIF(C:C,C42)&lt;2</f>
        <v>1</v>
      </c>
      <c r="C42" t="str">
        <f t="shared" si="0"/>
        <v>SLC30A8_insulin synthesis and processing_Zn transporter_Homo sapiens</v>
      </c>
      <c r="D42" t="s">
        <v>624</v>
      </c>
      <c r="F42" t="s">
        <v>22</v>
      </c>
      <c r="G42" t="s">
        <v>908</v>
      </c>
      <c r="H42" t="s">
        <v>663</v>
      </c>
      <c r="I42" t="s">
        <v>914</v>
      </c>
      <c r="J42" t="s">
        <v>242</v>
      </c>
      <c r="K42" t="s">
        <v>255</v>
      </c>
      <c r="O42" t="s">
        <v>906</v>
      </c>
    </row>
    <row r="43" spans="1:15" x14ac:dyDescent="0.2">
      <c r="A43" t="b">
        <f>COUNTIF(D:D,D43)&lt;2</f>
        <v>1</v>
      </c>
      <c r="B43" t="b">
        <f>COUNTIF(C:C,C43)&lt;2</f>
        <v>1</v>
      </c>
      <c r="C43" t="str">
        <f t="shared" si="0"/>
        <v>SLC2A1_insulin secretion_nutrient transport or processing_Homo sapiens</v>
      </c>
      <c r="D43" t="s">
        <v>664</v>
      </c>
      <c r="F43" t="s">
        <v>22</v>
      </c>
      <c r="G43" t="s">
        <v>379</v>
      </c>
      <c r="H43" t="s">
        <v>693</v>
      </c>
      <c r="I43" t="s">
        <v>914</v>
      </c>
      <c r="J43" t="s">
        <v>242</v>
      </c>
      <c r="K43" t="s">
        <v>255</v>
      </c>
      <c r="O43" t="s">
        <v>906</v>
      </c>
    </row>
    <row r="44" spans="1:15" x14ac:dyDescent="0.2">
      <c r="A44" t="b">
        <f>COUNTIF(D:D,D44)&lt;2</f>
        <v>0</v>
      </c>
      <c r="B44" t="b">
        <f>COUNTIF(C:C,C44)&lt;2</f>
        <v>1</v>
      </c>
      <c r="C44" t="str">
        <f t="shared" si="0"/>
        <v>SLC2A2_insulin secretion_nutrient transport or processing_Homo sapiens</v>
      </c>
      <c r="D44" t="s">
        <v>665</v>
      </c>
      <c r="F44" t="s">
        <v>22</v>
      </c>
      <c r="G44" t="s">
        <v>379</v>
      </c>
      <c r="H44" t="s">
        <v>693</v>
      </c>
      <c r="I44" t="s">
        <v>914</v>
      </c>
      <c r="J44" t="s">
        <v>242</v>
      </c>
      <c r="K44" t="s">
        <v>255</v>
      </c>
      <c r="O44" t="s">
        <v>906</v>
      </c>
    </row>
    <row r="45" spans="1:15" x14ac:dyDescent="0.2">
      <c r="A45" t="b">
        <f>COUNTIF(D:D,D45)&lt;2</f>
        <v>1</v>
      </c>
      <c r="B45" t="b">
        <f>COUNTIF(C:C,C45)&lt;2</f>
        <v>1</v>
      </c>
      <c r="C45" t="str">
        <f t="shared" si="0"/>
        <v>SLC2A3_insulin secretion_nutrient transport or processing_Homo sapiens</v>
      </c>
      <c r="D45" t="s">
        <v>666</v>
      </c>
      <c r="F45" t="s">
        <v>22</v>
      </c>
      <c r="G45" t="s">
        <v>379</v>
      </c>
      <c r="H45" t="s">
        <v>693</v>
      </c>
      <c r="I45" t="s">
        <v>914</v>
      </c>
      <c r="J45" t="s">
        <v>242</v>
      </c>
      <c r="K45" t="s">
        <v>255</v>
      </c>
      <c r="O45" t="s">
        <v>906</v>
      </c>
    </row>
    <row r="46" spans="1:15" x14ac:dyDescent="0.2">
      <c r="A46" t="b">
        <f>COUNTIF(D:D,D46)&lt;2</f>
        <v>1</v>
      </c>
      <c r="B46" t="b">
        <f>COUNTIF(C:C,C46)&lt;2</f>
        <v>1</v>
      </c>
      <c r="C46" t="str">
        <f t="shared" si="0"/>
        <v>GCK_insulin secretion_secretory granules_Homo sapiens</v>
      </c>
      <c r="D46" t="s">
        <v>667</v>
      </c>
      <c r="F46" t="s">
        <v>22</v>
      </c>
      <c r="G46" t="s">
        <v>379</v>
      </c>
      <c r="H46" t="s">
        <v>678</v>
      </c>
      <c r="I46" t="s">
        <v>914</v>
      </c>
      <c r="J46" t="s">
        <v>242</v>
      </c>
      <c r="K46" t="s">
        <v>255</v>
      </c>
      <c r="O46" t="s">
        <v>906</v>
      </c>
    </row>
    <row r="47" spans="1:15" x14ac:dyDescent="0.2">
      <c r="A47" t="b">
        <f>COUNTIF(D:D,D47)&lt;2</f>
        <v>0</v>
      </c>
      <c r="B47" t="b">
        <f>COUNTIF(C:C,C47)&lt;2</f>
        <v>1</v>
      </c>
      <c r="C47" t="str">
        <f t="shared" si="0"/>
        <v>SYT7_insulin secretion_secretory granules_Homo sapiens</v>
      </c>
      <c r="D47" t="s">
        <v>668</v>
      </c>
      <c r="F47" t="s">
        <v>22</v>
      </c>
      <c r="G47" t="s">
        <v>379</v>
      </c>
      <c r="H47" t="s">
        <v>678</v>
      </c>
      <c r="I47" t="s">
        <v>914</v>
      </c>
      <c r="J47" t="s">
        <v>242</v>
      </c>
      <c r="K47" t="s">
        <v>255</v>
      </c>
      <c r="O47" t="s">
        <v>906</v>
      </c>
    </row>
    <row r="48" spans="1:15" x14ac:dyDescent="0.2">
      <c r="A48" t="b">
        <f>COUNTIF(D:D,D48)&lt;2</f>
        <v>1</v>
      </c>
      <c r="B48" t="b">
        <f>COUNTIF(C:C,C48)&lt;2</f>
        <v>1</v>
      </c>
      <c r="C48" t="str">
        <f t="shared" si="0"/>
        <v>SYT9_insulin secretion_secretory granules_Homo sapiens</v>
      </c>
      <c r="D48" t="s">
        <v>669</v>
      </c>
      <c r="F48" t="s">
        <v>22</v>
      </c>
      <c r="G48" t="s">
        <v>379</v>
      </c>
      <c r="H48" t="s">
        <v>678</v>
      </c>
      <c r="I48" t="s">
        <v>914</v>
      </c>
      <c r="J48" t="s">
        <v>242</v>
      </c>
      <c r="K48" t="s">
        <v>255</v>
      </c>
      <c r="O48" t="s">
        <v>906</v>
      </c>
    </row>
    <row r="49" spans="1:15" x14ac:dyDescent="0.2">
      <c r="A49" t="b">
        <f>COUNTIF(D:D,D49)&lt;2</f>
        <v>1</v>
      </c>
      <c r="B49" t="b">
        <f>COUNTIF(C:C,C49)&lt;2</f>
        <v>1</v>
      </c>
      <c r="C49" t="str">
        <f t="shared" si="0"/>
        <v>RAB27A_insulin secretion_secretory granules_Homo sapiens</v>
      </c>
      <c r="D49" t="s">
        <v>670</v>
      </c>
      <c r="F49" t="s">
        <v>22</v>
      </c>
      <c r="G49" t="s">
        <v>379</v>
      </c>
      <c r="H49" t="s">
        <v>678</v>
      </c>
      <c r="I49" t="s">
        <v>914</v>
      </c>
      <c r="J49" t="s">
        <v>242</v>
      </c>
      <c r="K49" t="s">
        <v>255</v>
      </c>
      <c r="O49" t="s">
        <v>906</v>
      </c>
    </row>
    <row r="50" spans="1:15" x14ac:dyDescent="0.2">
      <c r="A50" t="b">
        <f>COUNTIF(D:D,D50)&lt;2</f>
        <v>1</v>
      </c>
      <c r="B50" t="b">
        <f>COUNTIF(C:C,C50)&lt;2</f>
        <v>1</v>
      </c>
      <c r="C50" t="str">
        <f t="shared" si="0"/>
        <v>RAB3A_insulin secretion_secretory granules_Homo sapiens</v>
      </c>
      <c r="D50" t="s">
        <v>671</v>
      </c>
      <c r="F50" t="s">
        <v>22</v>
      </c>
      <c r="G50" t="s">
        <v>379</v>
      </c>
      <c r="H50" t="s">
        <v>678</v>
      </c>
      <c r="I50" t="s">
        <v>914</v>
      </c>
      <c r="J50" t="s">
        <v>242</v>
      </c>
      <c r="K50" t="s">
        <v>255</v>
      </c>
      <c r="O50" t="s">
        <v>906</v>
      </c>
    </row>
    <row r="51" spans="1:15" x14ac:dyDescent="0.2">
      <c r="A51" t="b">
        <f>COUNTIF(D:D,D51)&lt;2</f>
        <v>0</v>
      </c>
      <c r="B51" t="b">
        <f>COUNTIF(C:C,C51)&lt;2</f>
        <v>1</v>
      </c>
      <c r="C51" t="str">
        <f t="shared" si="0"/>
        <v>SNAP25_insulin secretion_secretory granules_Homo sapiens</v>
      </c>
      <c r="D51" t="s">
        <v>672</v>
      </c>
      <c r="F51" t="s">
        <v>22</v>
      </c>
      <c r="G51" t="s">
        <v>379</v>
      </c>
      <c r="H51" t="s">
        <v>678</v>
      </c>
      <c r="I51" t="s">
        <v>914</v>
      </c>
      <c r="J51" t="s">
        <v>242</v>
      </c>
      <c r="K51" t="s">
        <v>255</v>
      </c>
      <c r="O51" t="s">
        <v>906</v>
      </c>
    </row>
    <row r="52" spans="1:15" x14ac:dyDescent="0.2">
      <c r="A52" t="b">
        <f>COUNTIF(D:D,D52)&lt;2</f>
        <v>1</v>
      </c>
      <c r="B52" t="b">
        <f>COUNTIF(C:C,C52)&lt;2</f>
        <v>1</v>
      </c>
      <c r="C52" t="str">
        <f t="shared" si="0"/>
        <v>STX1A_insulin secretion_secretory granules_Homo sapiens</v>
      </c>
      <c r="D52" t="s">
        <v>673</v>
      </c>
      <c r="F52" t="s">
        <v>22</v>
      </c>
      <c r="G52" t="s">
        <v>379</v>
      </c>
      <c r="H52" t="s">
        <v>678</v>
      </c>
      <c r="I52" t="s">
        <v>914</v>
      </c>
      <c r="J52" t="s">
        <v>242</v>
      </c>
      <c r="K52" t="s">
        <v>255</v>
      </c>
      <c r="O52" t="s">
        <v>906</v>
      </c>
    </row>
    <row r="53" spans="1:15" x14ac:dyDescent="0.2">
      <c r="A53" t="b">
        <f>COUNTIF(D:D,D53)&lt;2</f>
        <v>0</v>
      </c>
      <c r="B53" t="b">
        <f>COUNTIF(C:C,C53)&lt;2</f>
        <v>1</v>
      </c>
      <c r="C53" t="str">
        <f t="shared" si="0"/>
        <v>CDC42_insulin secretion_secretory granules_Homo sapiens</v>
      </c>
      <c r="D53" t="s">
        <v>674</v>
      </c>
      <c r="F53" t="s">
        <v>22</v>
      </c>
      <c r="G53" t="s">
        <v>379</v>
      </c>
      <c r="H53" t="s">
        <v>678</v>
      </c>
      <c r="I53" t="s">
        <v>914</v>
      </c>
      <c r="J53" t="s">
        <v>242</v>
      </c>
      <c r="K53" t="s">
        <v>255</v>
      </c>
      <c r="O53" t="s">
        <v>906</v>
      </c>
    </row>
    <row r="54" spans="1:15" x14ac:dyDescent="0.2">
      <c r="A54" t="b">
        <f>COUNTIF(D:D,D54)&lt;2</f>
        <v>1</v>
      </c>
      <c r="B54" t="b">
        <f>COUNTIF(C:C,C54)&lt;2</f>
        <v>1</v>
      </c>
      <c r="C54" t="str">
        <f t="shared" si="0"/>
        <v>UNC13A_insulin secretion_secretory granules_Homo sapiens</v>
      </c>
      <c r="D54" t="s">
        <v>675</v>
      </c>
      <c r="F54" t="s">
        <v>22</v>
      </c>
      <c r="G54" t="s">
        <v>379</v>
      </c>
      <c r="H54" t="s">
        <v>678</v>
      </c>
      <c r="I54" t="s">
        <v>914</v>
      </c>
      <c r="J54" t="s">
        <v>242</v>
      </c>
      <c r="K54" t="s">
        <v>255</v>
      </c>
      <c r="O54" t="s">
        <v>906</v>
      </c>
    </row>
    <row r="55" spans="1:15" x14ac:dyDescent="0.2">
      <c r="A55" t="b">
        <f>COUNTIF(D:D,D55)&lt;2</f>
        <v>1</v>
      </c>
      <c r="B55" t="b">
        <f>COUNTIF(C:C,C55)&lt;2</f>
        <v>1</v>
      </c>
      <c r="C55" t="str">
        <f t="shared" si="0"/>
        <v>VAMP2_insulin secretion_secretory granules_Homo sapiens</v>
      </c>
      <c r="D55" t="s">
        <v>676</v>
      </c>
      <c r="F55" t="s">
        <v>22</v>
      </c>
      <c r="G55" t="s">
        <v>379</v>
      </c>
      <c r="H55" t="s">
        <v>678</v>
      </c>
      <c r="I55" t="s">
        <v>914</v>
      </c>
      <c r="J55" t="s">
        <v>242</v>
      </c>
      <c r="K55" t="s">
        <v>255</v>
      </c>
      <c r="O55" t="s">
        <v>906</v>
      </c>
    </row>
    <row r="56" spans="1:15" x14ac:dyDescent="0.2">
      <c r="A56" t="b">
        <f>COUNTIF(D:D,D56)&lt;2</f>
        <v>1</v>
      </c>
      <c r="B56" t="b">
        <f>COUNTIF(C:C,C56)&lt;2</f>
        <v>1</v>
      </c>
      <c r="C56" t="str">
        <f t="shared" si="0"/>
        <v>AP3B1_insulin secretion_secretory granules_Homo sapiens</v>
      </c>
      <c r="D56" t="s">
        <v>677</v>
      </c>
      <c r="F56" t="s">
        <v>22</v>
      </c>
      <c r="G56" t="s">
        <v>379</v>
      </c>
      <c r="H56" t="s">
        <v>678</v>
      </c>
      <c r="I56" t="s">
        <v>914</v>
      </c>
      <c r="J56" t="s">
        <v>242</v>
      </c>
      <c r="K56" t="s">
        <v>255</v>
      </c>
      <c r="O56" t="s">
        <v>906</v>
      </c>
    </row>
    <row r="57" spans="1:15" x14ac:dyDescent="0.2">
      <c r="A57" t="b">
        <f>COUNTIF(D:D,D57)&lt;2</f>
        <v>1</v>
      </c>
      <c r="B57" t="b">
        <f>COUNTIF(C:C,C57)&lt;2</f>
        <v>1</v>
      </c>
      <c r="C57" t="str">
        <f t="shared" si="0"/>
        <v>KCNJ11_insulin secretion_K+ channel_Homo sapiens</v>
      </c>
      <c r="D57" t="s">
        <v>679</v>
      </c>
      <c r="F57" t="s">
        <v>22</v>
      </c>
      <c r="G57" t="s">
        <v>379</v>
      </c>
      <c r="H57" t="s">
        <v>692</v>
      </c>
      <c r="I57" t="s">
        <v>914</v>
      </c>
      <c r="J57" t="s">
        <v>242</v>
      </c>
      <c r="K57" t="s">
        <v>255</v>
      </c>
      <c r="O57" t="s">
        <v>906</v>
      </c>
    </row>
    <row r="58" spans="1:15" x14ac:dyDescent="0.2">
      <c r="A58" t="b">
        <f>COUNTIF(D:D,D58)&lt;2</f>
        <v>1</v>
      </c>
      <c r="B58" t="b">
        <f>COUNTIF(C:C,C58)&lt;2</f>
        <v>1</v>
      </c>
      <c r="C58" t="str">
        <f t="shared" si="0"/>
        <v>KCNJ8_insulin secretion_K+ channel_Homo sapiens</v>
      </c>
      <c r="D58" t="s">
        <v>680</v>
      </c>
      <c r="F58" t="s">
        <v>22</v>
      </c>
      <c r="G58" t="s">
        <v>379</v>
      </c>
      <c r="H58" t="s">
        <v>692</v>
      </c>
      <c r="I58" t="s">
        <v>914</v>
      </c>
      <c r="J58" t="s">
        <v>242</v>
      </c>
      <c r="K58" t="s">
        <v>255</v>
      </c>
      <c r="O58" t="s">
        <v>906</v>
      </c>
    </row>
    <row r="59" spans="1:15" x14ac:dyDescent="0.2">
      <c r="A59" t="b">
        <f>COUNTIF(D:D,D59)&lt;2</f>
        <v>1</v>
      </c>
      <c r="B59" t="b">
        <f>COUNTIF(C:C,C59)&lt;2</f>
        <v>1</v>
      </c>
      <c r="C59" t="str">
        <f t="shared" si="0"/>
        <v>KCNJ6_insulin secretion_K+ channel_Homo sapiens</v>
      </c>
      <c r="D59" t="s">
        <v>681</v>
      </c>
      <c r="F59" t="s">
        <v>22</v>
      </c>
      <c r="G59" t="s">
        <v>379</v>
      </c>
      <c r="H59" t="s">
        <v>692</v>
      </c>
      <c r="I59" t="s">
        <v>914</v>
      </c>
      <c r="J59" t="s">
        <v>242</v>
      </c>
      <c r="K59" t="s">
        <v>255</v>
      </c>
      <c r="O59" t="s">
        <v>906</v>
      </c>
    </row>
    <row r="60" spans="1:15" x14ac:dyDescent="0.2">
      <c r="A60" t="b">
        <f>COUNTIF(D:D,D60)&lt;2</f>
        <v>1</v>
      </c>
      <c r="B60" t="b">
        <f>COUNTIF(C:C,C60)&lt;2</f>
        <v>1</v>
      </c>
      <c r="C60" t="str">
        <f t="shared" si="0"/>
        <v>ABCC8_insulin secretion_K+ channel_Homo sapiens</v>
      </c>
      <c r="D60" t="s">
        <v>682</v>
      </c>
      <c r="F60" t="s">
        <v>22</v>
      </c>
      <c r="G60" t="s">
        <v>379</v>
      </c>
      <c r="H60" t="s">
        <v>692</v>
      </c>
      <c r="I60" t="s">
        <v>914</v>
      </c>
      <c r="J60" t="s">
        <v>242</v>
      </c>
      <c r="K60" t="s">
        <v>255</v>
      </c>
      <c r="O60" t="s">
        <v>906</v>
      </c>
    </row>
    <row r="61" spans="1:15" x14ac:dyDescent="0.2">
      <c r="A61" t="b">
        <f>COUNTIF(D:D,D61)&lt;2</f>
        <v>1</v>
      </c>
      <c r="B61" t="b">
        <f>COUNTIF(C:C,C61)&lt;2</f>
        <v>1</v>
      </c>
      <c r="C61" t="str">
        <f t="shared" si="0"/>
        <v>ABCC9_insulin secretion_K+ channel_Homo sapiens</v>
      </c>
      <c r="D61" t="s">
        <v>683</v>
      </c>
      <c r="F61" t="s">
        <v>22</v>
      </c>
      <c r="G61" t="s">
        <v>379</v>
      </c>
      <c r="H61" t="s">
        <v>692</v>
      </c>
      <c r="I61" t="s">
        <v>914</v>
      </c>
      <c r="J61" t="s">
        <v>242</v>
      </c>
      <c r="K61" t="s">
        <v>255</v>
      </c>
      <c r="O61" t="s">
        <v>906</v>
      </c>
    </row>
    <row r="62" spans="1:15" x14ac:dyDescent="0.2">
      <c r="A62" t="b">
        <f>COUNTIF(D:D,D62)&lt;2</f>
        <v>1</v>
      </c>
      <c r="B62" t="b">
        <f>COUNTIF(C:C,C62)&lt;2</f>
        <v>1</v>
      </c>
      <c r="C62" t="str">
        <f t="shared" si="0"/>
        <v>CASR_insulin secretion_Ca2+ channel or sensing_Homo sapiens</v>
      </c>
      <c r="D62" t="s">
        <v>684</v>
      </c>
      <c r="F62" t="s">
        <v>22</v>
      </c>
      <c r="G62" t="s">
        <v>379</v>
      </c>
      <c r="H62" t="s">
        <v>694</v>
      </c>
      <c r="I62" t="s">
        <v>914</v>
      </c>
      <c r="J62" t="s">
        <v>242</v>
      </c>
      <c r="K62" t="s">
        <v>255</v>
      </c>
      <c r="O62" t="s">
        <v>906</v>
      </c>
    </row>
    <row r="63" spans="1:15" x14ac:dyDescent="0.2">
      <c r="A63" t="b">
        <f>COUNTIF(D:D,D63)&lt;2</f>
        <v>1</v>
      </c>
      <c r="B63" t="b">
        <f>COUNTIF(C:C,C63)&lt;2</f>
        <v>1</v>
      </c>
      <c r="C63" t="str">
        <f t="shared" si="0"/>
        <v>CACNA1A_insulin secretion_Ca2+ channel or sensing_Homo sapiens</v>
      </c>
      <c r="D63" t="s">
        <v>685</v>
      </c>
      <c r="F63" t="s">
        <v>22</v>
      </c>
      <c r="G63" t="s">
        <v>379</v>
      </c>
      <c r="H63" t="s">
        <v>694</v>
      </c>
      <c r="I63" t="s">
        <v>914</v>
      </c>
      <c r="J63" t="s">
        <v>242</v>
      </c>
      <c r="K63" t="s">
        <v>255</v>
      </c>
      <c r="O63" t="s">
        <v>906</v>
      </c>
    </row>
    <row r="64" spans="1:15" x14ac:dyDescent="0.2">
      <c r="A64" t="b">
        <f>COUNTIF(D:D,D64)&lt;2</f>
        <v>1</v>
      </c>
      <c r="B64" t="b">
        <f>COUNTIF(C:C,C64)&lt;2</f>
        <v>1</v>
      </c>
      <c r="C64" t="str">
        <f t="shared" si="0"/>
        <v>CACNA1C_insulin secretion_Ca2+ channel or sensing_Homo sapiens</v>
      </c>
      <c r="D64" t="s">
        <v>686</v>
      </c>
      <c r="F64" t="s">
        <v>22</v>
      </c>
      <c r="G64" t="s">
        <v>379</v>
      </c>
      <c r="H64" t="s">
        <v>694</v>
      </c>
      <c r="I64" t="s">
        <v>914</v>
      </c>
      <c r="J64" t="s">
        <v>242</v>
      </c>
      <c r="K64" t="s">
        <v>255</v>
      </c>
      <c r="O64" t="s">
        <v>906</v>
      </c>
    </row>
    <row r="65" spans="1:15" x14ac:dyDescent="0.2">
      <c r="A65" t="b">
        <f>COUNTIF(D:D,D65)&lt;2</f>
        <v>1</v>
      </c>
      <c r="B65" t="b">
        <f>COUNTIF(C:C,C65)&lt;2</f>
        <v>1</v>
      </c>
      <c r="C65" t="str">
        <f t="shared" si="0"/>
        <v>CACNA1D_insulin secretion_Ca2+ channel or sensing_Homo sapiens</v>
      </c>
      <c r="D65" t="s">
        <v>687</v>
      </c>
      <c r="F65" t="s">
        <v>22</v>
      </c>
      <c r="G65" t="s">
        <v>379</v>
      </c>
      <c r="H65" t="s">
        <v>694</v>
      </c>
      <c r="I65" t="s">
        <v>914</v>
      </c>
      <c r="J65" t="s">
        <v>242</v>
      </c>
      <c r="K65" t="s">
        <v>255</v>
      </c>
      <c r="O65" t="s">
        <v>906</v>
      </c>
    </row>
    <row r="66" spans="1:15" x14ac:dyDescent="0.2">
      <c r="A66" t="b">
        <f>COUNTIF(D:D,D66)&lt;2</f>
        <v>1</v>
      </c>
      <c r="B66" t="b">
        <f>COUNTIF(C:C,C66)&lt;2</f>
        <v>1</v>
      </c>
      <c r="C66" t="str">
        <f t="shared" si="0"/>
        <v>SCN1B_insulin secretion_Na+ channel_Homo sapiens</v>
      </c>
      <c r="D66" t="s">
        <v>688</v>
      </c>
      <c r="F66" t="s">
        <v>22</v>
      </c>
      <c r="G66" t="s">
        <v>379</v>
      </c>
      <c r="H66" t="s">
        <v>695</v>
      </c>
      <c r="I66" t="s">
        <v>914</v>
      </c>
      <c r="J66" t="s">
        <v>242</v>
      </c>
      <c r="K66" t="s">
        <v>255</v>
      </c>
      <c r="O66" t="s">
        <v>906</v>
      </c>
    </row>
    <row r="67" spans="1:15" x14ac:dyDescent="0.2">
      <c r="A67" t="b">
        <f>COUNTIF(D:D,D67)&lt;2</f>
        <v>1</v>
      </c>
      <c r="B67" t="b">
        <f>COUNTIF(C:C,C67)&lt;2</f>
        <v>1</v>
      </c>
      <c r="C67" t="str">
        <f t="shared" ref="C67:C130" si="1">D67&amp;"_"&amp;G67&amp;"_"&amp;H67&amp;"_"&amp;I67</f>
        <v>SCN3A_insulin secretion_Na+ channel_Homo sapiens</v>
      </c>
      <c r="D67" t="s">
        <v>689</v>
      </c>
      <c r="F67" t="s">
        <v>22</v>
      </c>
      <c r="G67" t="s">
        <v>379</v>
      </c>
      <c r="H67" t="s">
        <v>695</v>
      </c>
      <c r="I67" t="s">
        <v>914</v>
      </c>
      <c r="J67" t="s">
        <v>242</v>
      </c>
      <c r="K67" t="s">
        <v>255</v>
      </c>
      <c r="O67" t="s">
        <v>906</v>
      </c>
    </row>
    <row r="68" spans="1:15" x14ac:dyDescent="0.2">
      <c r="A68" t="b">
        <f>COUNTIF(D:D,D68)&lt;2</f>
        <v>1</v>
      </c>
      <c r="B68" t="b">
        <f>COUNTIF(C:C,C68)&lt;2</f>
        <v>1</v>
      </c>
      <c r="C68" t="str">
        <f t="shared" si="1"/>
        <v>SCN3B_insulin secretion_Na+ channel_Homo sapiens</v>
      </c>
      <c r="D68" t="s">
        <v>690</v>
      </c>
      <c r="F68" t="s">
        <v>22</v>
      </c>
      <c r="G68" t="s">
        <v>379</v>
      </c>
      <c r="H68" t="s">
        <v>695</v>
      </c>
      <c r="I68" t="s">
        <v>914</v>
      </c>
      <c r="J68" t="s">
        <v>242</v>
      </c>
      <c r="K68" t="s">
        <v>255</v>
      </c>
      <c r="O68" t="s">
        <v>906</v>
      </c>
    </row>
    <row r="69" spans="1:15" x14ac:dyDescent="0.2">
      <c r="A69" t="b">
        <f>COUNTIF(D:D,D69)&lt;2</f>
        <v>1</v>
      </c>
      <c r="B69" t="b">
        <f>COUNTIF(C:C,C69)&lt;2</f>
        <v>1</v>
      </c>
      <c r="C69" t="str">
        <f t="shared" si="1"/>
        <v>SCN9A_insulin secretion_Na+ channel_Homo sapiens</v>
      </c>
      <c r="D69" t="s">
        <v>691</v>
      </c>
      <c r="F69" t="s">
        <v>22</v>
      </c>
      <c r="G69" t="s">
        <v>379</v>
      </c>
      <c r="H69" t="s">
        <v>695</v>
      </c>
      <c r="I69" t="s">
        <v>914</v>
      </c>
      <c r="J69" t="s">
        <v>242</v>
      </c>
      <c r="K69" t="s">
        <v>255</v>
      </c>
      <c r="O69" t="s">
        <v>906</v>
      </c>
    </row>
    <row r="70" spans="1:15" x14ac:dyDescent="0.2">
      <c r="A70" t="b">
        <f>COUNTIF(D:D,D70)&lt;2</f>
        <v>1</v>
      </c>
      <c r="B70" t="b">
        <f>COUNTIF(C:C,C70)&lt;2</f>
        <v>1</v>
      </c>
      <c r="C70" t="str">
        <f t="shared" si="1"/>
        <v>ADRA2A_hormon receptor_(nor)epinephrine_Homo sapiens</v>
      </c>
      <c r="D70" t="s">
        <v>697</v>
      </c>
      <c r="F70" t="s">
        <v>22</v>
      </c>
      <c r="G70" t="s">
        <v>696</v>
      </c>
      <c r="H70" t="s">
        <v>700</v>
      </c>
      <c r="I70" t="s">
        <v>914</v>
      </c>
      <c r="J70" t="s">
        <v>242</v>
      </c>
      <c r="K70" t="s">
        <v>255</v>
      </c>
      <c r="O70" t="s">
        <v>906</v>
      </c>
    </row>
    <row r="71" spans="1:15" x14ac:dyDescent="0.2">
      <c r="A71" t="b">
        <f>COUNTIF(D:D,D71)&lt;2</f>
        <v>1</v>
      </c>
      <c r="B71" t="b">
        <f>COUNTIF(C:C,C71)&lt;2</f>
        <v>1</v>
      </c>
      <c r="C71" t="str">
        <f t="shared" si="1"/>
        <v>DRD2_hormon receptor_dopamine_Homo sapiens</v>
      </c>
      <c r="D71" t="s">
        <v>698</v>
      </c>
      <c r="F71" t="s">
        <v>22</v>
      </c>
      <c r="G71" t="s">
        <v>696</v>
      </c>
      <c r="H71" t="s">
        <v>699</v>
      </c>
      <c r="I71" t="s">
        <v>914</v>
      </c>
      <c r="J71" t="s">
        <v>242</v>
      </c>
      <c r="K71" t="s">
        <v>255</v>
      </c>
      <c r="O71" t="s">
        <v>906</v>
      </c>
    </row>
    <row r="72" spans="1:15" x14ac:dyDescent="0.2">
      <c r="A72" t="b">
        <f>COUNTIF(D:D,D72)&lt;2</f>
        <v>1</v>
      </c>
      <c r="B72" t="b">
        <f>COUNTIF(C:C,C72)&lt;2</f>
        <v>1</v>
      </c>
      <c r="C72" t="str">
        <f t="shared" si="1"/>
        <v>DRD4_hormon receptor_dopamine_Homo sapiens</v>
      </c>
      <c r="D72" t="s">
        <v>701</v>
      </c>
      <c r="F72" t="s">
        <v>22</v>
      </c>
      <c r="G72" t="s">
        <v>696</v>
      </c>
      <c r="H72" t="s">
        <v>699</v>
      </c>
      <c r="I72" t="s">
        <v>914</v>
      </c>
      <c r="J72" t="s">
        <v>242</v>
      </c>
      <c r="K72" t="s">
        <v>255</v>
      </c>
      <c r="O72" t="s">
        <v>906</v>
      </c>
    </row>
    <row r="73" spans="1:15" x14ac:dyDescent="0.2">
      <c r="A73" t="b">
        <f>COUNTIF(D:D,D73)&lt;2</f>
        <v>1</v>
      </c>
      <c r="B73" t="b">
        <f>COUNTIF(C:C,C73)&lt;2</f>
        <v>1</v>
      </c>
      <c r="C73" t="str">
        <f t="shared" si="1"/>
        <v>KISS1R_hormon receptor_kisspeptin_Homo sapiens</v>
      </c>
      <c r="D73" t="s">
        <v>704</v>
      </c>
      <c r="F73" t="s">
        <v>22</v>
      </c>
      <c r="G73" t="s">
        <v>696</v>
      </c>
      <c r="H73" t="s">
        <v>702</v>
      </c>
      <c r="I73" t="s">
        <v>914</v>
      </c>
      <c r="J73" t="s">
        <v>242</v>
      </c>
      <c r="K73" t="s">
        <v>255</v>
      </c>
      <c r="O73" t="s">
        <v>906</v>
      </c>
    </row>
    <row r="74" spans="1:15" x14ac:dyDescent="0.2">
      <c r="A74" t="b">
        <f>COUNTIF(D:D,D74)&lt;2</f>
        <v>1</v>
      </c>
      <c r="B74" t="b">
        <f>COUNTIF(C:C,C74)&lt;2</f>
        <v>1</v>
      </c>
      <c r="C74" t="str">
        <f t="shared" si="1"/>
        <v>OXTR_hormon receptor_oxytocin_Homo sapiens</v>
      </c>
      <c r="D74" t="s">
        <v>705</v>
      </c>
      <c r="F74" t="s">
        <v>22</v>
      </c>
      <c r="G74" t="s">
        <v>696</v>
      </c>
      <c r="H74" t="s">
        <v>703</v>
      </c>
      <c r="I74" t="s">
        <v>914</v>
      </c>
      <c r="J74" t="s">
        <v>242</v>
      </c>
      <c r="K74" t="s">
        <v>255</v>
      </c>
      <c r="O74" t="s">
        <v>906</v>
      </c>
    </row>
    <row r="75" spans="1:15" x14ac:dyDescent="0.2">
      <c r="A75" t="b">
        <f>COUNTIF(D:D,D75)&lt;2</f>
        <v>1</v>
      </c>
      <c r="B75" t="b">
        <f>COUNTIF(C:C,C75)&lt;2</f>
        <v>1</v>
      </c>
      <c r="C75" t="str">
        <f t="shared" si="1"/>
        <v>CUL5_hormon receptor_vasopressin_Homo sapiens</v>
      </c>
      <c r="D75" t="s">
        <v>707</v>
      </c>
      <c r="F75" t="s">
        <v>22</v>
      </c>
      <c r="G75" t="s">
        <v>696</v>
      </c>
      <c r="H75" t="s">
        <v>706</v>
      </c>
      <c r="I75" t="s">
        <v>914</v>
      </c>
      <c r="J75" t="s">
        <v>242</v>
      </c>
      <c r="K75" t="s">
        <v>255</v>
      </c>
      <c r="O75" t="s">
        <v>906</v>
      </c>
    </row>
    <row r="76" spans="1:15" x14ac:dyDescent="0.2">
      <c r="A76" t="b">
        <f>COUNTIF(D:D,D76)&lt;2</f>
        <v>1</v>
      </c>
      <c r="B76" t="b">
        <f>COUNTIF(C:C,C76)&lt;2</f>
        <v>1</v>
      </c>
      <c r="C76" t="str">
        <f t="shared" si="1"/>
        <v>CRHR1_hormon receptor_corticotropin_Homo sapiens</v>
      </c>
      <c r="D76" t="s">
        <v>708</v>
      </c>
      <c r="F76" t="s">
        <v>22</v>
      </c>
      <c r="G76" t="s">
        <v>696</v>
      </c>
      <c r="H76" t="s">
        <v>709</v>
      </c>
      <c r="I76" t="s">
        <v>914</v>
      </c>
      <c r="J76" t="s">
        <v>242</v>
      </c>
      <c r="K76" t="s">
        <v>255</v>
      </c>
      <c r="O76" t="s">
        <v>906</v>
      </c>
    </row>
    <row r="77" spans="1:15" x14ac:dyDescent="0.2">
      <c r="A77" t="b">
        <f>COUNTIF(D:D,D77)&lt;2</f>
        <v>1</v>
      </c>
      <c r="B77" t="b">
        <f>COUNTIF(C:C,C77)&lt;2</f>
        <v>1</v>
      </c>
      <c r="C77" t="str">
        <f t="shared" si="1"/>
        <v>OGFR_hormon receptor_opioid_Homo sapiens</v>
      </c>
      <c r="D77" t="s">
        <v>711</v>
      </c>
      <c r="F77" t="s">
        <v>22</v>
      </c>
      <c r="G77" t="s">
        <v>696</v>
      </c>
      <c r="H77" t="s">
        <v>710</v>
      </c>
      <c r="I77" t="s">
        <v>914</v>
      </c>
      <c r="J77" t="s">
        <v>242</v>
      </c>
      <c r="K77" t="s">
        <v>255</v>
      </c>
      <c r="O77" t="s">
        <v>906</v>
      </c>
    </row>
    <row r="78" spans="1:15" x14ac:dyDescent="0.2">
      <c r="A78" t="b">
        <f>COUNTIF(D:D,D78)&lt;2</f>
        <v>1</v>
      </c>
      <c r="B78" t="b">
        <f>COUNTIF(C:C,C78)&lt;2</f>
        <v>1</v>
      </c>
      <c r="C78" t="str">
        <f t="shared" si="1"/>
        <v>HCRTR1_hormon receptor_orexin_Homo sapiens</v>
      </c>
      <c r="D78" t="s">
        <v>713</v>
      </c>
      <c r="F78" t="s">
        <v>22</v>
      </c>
      <c r="G78" t="s">
        <v>696</v>
      </c>
      <c r="H78" t="s">
        <v>712</v>
      </c>
      <c r="I78" t="s">
        <v>914</v>
      </c>
      <c r="J78" t="s">
        <v>242</v>
      </c>
      <c r="K78" t="s">
        <v>255</v>
      </c>
      <c r="O78" t="s">
        <v>906</v>
      </c>
    </row>
    <row r="79" spans="1:15" x14ac:dyDescent="0.2">
      <c r="A79" t="b">
        <f>COUNTIF(D:D,D79)&lt;2</f>
        <v>1</v>
      </c>
      <c r="B79" t="b">
        <f>COUNTIF(C:C,C79)&lt;2</f>
        <v>1</v>
      </c>
      <c r="C79" t="str">
        <f t="shared" si="1"/>
        <v>MC1R_hormon receptor_melanocortin_Homo sapiens</v>
      </c>
      <c r="D79" t="s">
        <v>715</v>
      </c>
      <c r="F79" t="s">
        <v>22</v>
      </c>
      <c r="G79" t="s">
        <v>696</v>
      </c>
      <c r="H79" t="s">
        <v>714</v>
      </c>
      <c r="I79" t="s">
        <v>914</v>
      </c>
      <c r="J79" t="s">
        <v>242</v>
      </c>
      <c r="K79" t="s">
        <v>255</v>
      </c>
      <c r="O79" t="s">
        <v>906</v>
      </c>
    </row>
    <row r="80" spans="1:15" x14ac:dyDescent="0.2">
      <c r="A80" t="b">
        <f>COUNTIF(D:D,D80)&lt;2</f>
        <v>1</v>
      </c>
      <c r="B80" t="b">
        <f>COUNTIF(C:C,C80)&lt;2</f>
        <v>1</v>
      </c>
      <c r="C80" t="str">
        <f t="shared" si="1"/>
        <v>NR3C2_hormon receptor_corticoid_Homo sapiens</v>
      </c>
      <c r="D80" t="s">
        <v>717</v>
      </c>
      <c r="F80" t="s">
        <v>22</v>
      </c>
      <c r="G80" t="s">
        <v>696</v>
      </c>
      <c r="H80" t="s">
        <v>716</v>
      </c>
      <c r="I80" t="s">
        <v>914</v>
      </c>
      <c r="J80" t="s">
        <v>242</v>
      </c>
      <c r="K80" t="s">
        <v>255</v>
      </c>
      <c r="O80" t="s">
        <v>906</v>
      </c>
    </row>
    <row r="81" spans="1:15" x14ac:dyDescent="0.2">
      <c r="A81" t="b">
        <f>COUNTIF(D:D,D81)&lt;2</f>
        <v>1</v>
      </c>
      <c r="B81" t="b">
        <f>COUNTIF(C:C,C81)&lt;2</f>
        <v>1</v>
      </c>
      <c r="C81" t="str">
        <f t="shared" si="1"/>
        <v>NR3C1_hormon receptor_corticoid_Homo sapiens</v>
      </c>
      <c r="D81" t="s">
        <v>718</v>
      </c>
      <c r="F81" t="s">
        <v>22</v>
      </c>
      <c r="G81" t="s">
        <v>696</v>
      </c>
      <c r="H81" t="s">
        <v>716</v>
      </c>
      <c r="I81" t="s">
        <v>914</v>
      </c>
      <c r="J81" t="s">
        <v>242</v>
      </c>
      <c r="K81" t="s">
        <v>255</v>
      </c>
      <c r="O81" t="s">
        <v>906</v>
      </c>
    </row>
    <row r="82" spans="1:15" x14ac:dyDescent="0.2">
      <c r="A82" t="b">
        <f>COUNTIF(D:D,D82)&lt;2</f>
        <v>1</v>
      </c>
      <c r="B82" t="b">
        <f>COUNTIF(C:C,C82)&lt;2</f>
        <v>1</v>
      </c>
      <c r="C82" t="str">
        <f t="shared" si="1"/>
        <v>GHR_hormon receptor_GH_Homo sapiens</v>
      </c>
      <c r="D82" t="s">
        <v>719</v>
      </c>
      <c r="F82" t="s">
        <v>22</v>
      </c>
      <c r="G82" t="s">
        <v>696</v>
      </c>
      <c r="H82" t="s">
        <v>720</v>
      </c>
      <c r="I82" t="s">
        <v>914</v>
      </c>
      <c r="J82" t="s">
        <v>242</v>
      </c>
      <c r="K82" t="s">
        <v>255</v>
      </c>
      <c r="O82" t="s">
        <v>906</v>
      </c>
    </row>
    <row r="83" spans="1:15" x14ac:dyDescent="0.2">
      <c r="A83" t="b">
        <f>COUNTIF(D:D,D83)&lt;2</f>
        <v>1</v>
      </c>
      <c r="B83" t="b">
        <f>COUNTIF(C:C,C83)&lt;2</f>
        <v>1</v>
      </c>
      <c r="C83" t="str">
        <f t="shared" si="1"/>
        <v>TSHR_hormon receptor_thyrotropin_Homo sapiens</v>
      </c>
      <c r="D83" t="s">
        <v>722</v>
      </c>
      <c r="F83" t="s">
        <v>22</v>
      </c>
      <c r="G83" t="s">
        <v>696</v>
      </c>
      <c r="H83" t="s">
        <v>721</v>
      </c>
      <c r="I83" t="s">
        <v>914</v>
      </c>
      <c r="J83" t="s">
        <v>242</v>
      </c>
      <c r="K83" t="s">
        <v>255</v>
      </c>
      <c r="O83" t="s">
        <v>906</v>
      </c>
    </row>
    <row r="84" spans="1:15" x14ac:dyDescent="0.2">
      <c r="A84" t="b">
        <f>COUNTIF(D:D,D84)&lt;2</f>
        <v>1</v>
      </c>
      <c r="B84" t="b">
        <f>COUNTIF(C:C,C84)&lt;2</f>
        <v>1</v>
      </c>
      <c r="C84" t="str">
        <f t="shared" si="1"/>
        <v>MTNR1B_hormon receptor_melatonin_Homo sapiens</v>
      </c>
      <c r="D84" t="s">
        <v>724</v>
      </c>
      <c r="F84" t="s">
        <v>22</v>
      </c>
      <c r="G84" t="s">
        <v>696</v>
      </c>
      <c r="H84" t="s">
        <v>723</v>
      </c>
      <c r="I84" t="s">
        <v>914</v>
      </c>
      <c r="J84" t="s">
        <v>242</v>
      </c>
      <c r="K84" t="s">
        <v>255</v>
      </c>
      <c r="O84" t="s">
        <v>906</v>
      </c>
    </row>
    <row r="85" spans="1:15" x14ac:dyDescent="0.2">
      <c r="A85" t="b">
        <f>COUNTIF(D:D,D85)&lt;2</f>
        <v>1</v>
      </c>
      <c r="B85" t="b">
        <f>COUNTIF(C:C,C85)&lt;2</f>
        <v>1</v>
      </c>
      <c r="C85" t="str">
        <f t="shared" si="1"/>
        <v>AMHR2_hormon receptor_amh_Homo sapiens</v>
      </c>
      <c r="D85" t="s">
        <v>726</v>
      </c>
      <c r="F85" t="s">
        <v>22</v>
      </c>
      <c r="G85" t="s">
        <v>696</v>
      </c>
      <c r="H85" t="s">
        <v>725</v>
      </c>
      <c r="I85" t="s">
        <v>914</v>
      </c>
      <c r="J85" t="s">
        <v>242</v>
      </c>
      <c r="K85" t="s">
        <v>255</v>
      </c>
      <c r="O85" t="s">
        <v>906</v>
      </c>
    </row>
    <row r="86" spans="1:15" x14ac:dyDescent="0.2">
      <c r="A86" t="b">
        <f>COUNTIF(D:D,D86)&lt;2</f>
        <v>1</v>
      </c>
      <c r="B86" t="b">
        <f>COUNTIF(C:C,C86)&lt;2</f>
        <v>1</v>
      </c>
      <c r="C86" t="str">
        <f t="shared" si="1"/>
        <v>ESRRG_hormon receptor_estrogen_Homo sapiens</v>
      </c>
      <c r="D86" t="s">
        <v>728</v>
      </c>
      <c r="F86" t="s">
        <v>22</v>
      </c>
      <c r="G86" t="s">
        <v>696</v>
      </c>
      <c r="H86" t="s">
        <v>727</v>
      </c>
      <c r="I86" t="s">
        <v>914</v>
      </c>
      <c r="J86" t="s">
        <v>242</v>
      </c>
      <c r="K86" t="s">
        <v>255</v>
      </c>
      <c r="O86" t="s">
        <v>906</v>
      </c>
    </row>
    <row r="87" spans="1:15" x14ac:dyDescent="0.2">
      <c r="A87" t="b">
        <f>COUNTIF(D:D,D87)&lt;2</f>
        <v>1</v>
      </c>
      <c r="B87" t="b">
        <f>COUNTIF(C:C,C87)&lt;2</f>
        <v>1</v>
      </c>
      <c r="C87" t="str">
        <f t="shared" si="1"/>
        <v>ESR1_hormon receptor_estrogen_Homo sapiens</v>
      </c>
      <c r="D87" t="s">
        <v>729</v>
      </c>
      <c r="F87" t="s">
        <v>22</v>
      </c>
      <c r="G87" t="s">
        <v>696</v>
      </c>
      <c r="H87" t="s">
        <v>727</v>
      </c>
      <c r="I87" t="s">
        <v>914</v>
      </c>
      <c r="J87" t="s">
        <v>242</v>
      </c>
      <c r="K87" t="s">
        <v>255</v>
      </c>
      <c r="O87" t="s">
        <v>906</v>
      </c>
    </row>
    <row r="88" spans="1:15" x14ac:dyDescent="0.2">
      <c r="A88" t="b">
        <f>COUNTIF(D:D,D88)&lt;2</f>
        <v>1</v>
      </c>
      <c r="B88" t="b">
        <f>COUNTIF(C:C,C88)&lt;2</f>
        <v>1</v>
      </c>
      <c r="C88" t="str">
        <f t="shared" si="1"/>
        <v>ESRRA_hormon receptor_estrogen_Homo sapiens</v>
      </c>
      <c r="D88" t="s">
        <v>907</v>
      </c>
      <c r="F88" t="s">
        <v>22</v>
      </c>
      <c r="G88" t="s">
        <v>696</v>
      </c>
      <c r="H88" t="s">
        <v>727</v>
      </c>
      <c r="I88" t="s">
        <v>914</v>
      </c>
      <c r="J88" t="s">
        <v>242</v>
      </c>
      <c r="K88" t="s">
        <v>255</v>
      </c>
      <c r="O88" t="s">
        <v>906</v>
      </c>
    </row>
    <row r="89" spans="1:15" x14ac:dyDescent="0.2">
      <c r="A89" t="b">
        <f>COUNTIF(D:D,D89)&lt;2</f>
        <v>1</v>
      </c>
      <c r="B89" t="b">
        <f>COUNTIF(C:C,C89)&lt;2</f>
        <v>1</v>
      </c>
      <c r="C89" t="str">
        <f t="shared" si="1"/>
        <v>PGR_hormon receptor_progesterone_Homo sapiens</v>
      </c>
      <c r="D89" t="s">
        <v>731</v>
      </c>
      <c r="F89" t="s">
        <v>22</v>
      </c>
      <c r="G89" t="s">
        <v>696</v>
      </c>
      <c r="H89" t="s">
        <v>730</v>
      </c>
      <c r="I89" t="s">
        <v>914</v>
      </c>
      <c r="J89" t="s">
        <v>242</v>
      </c>
      <c r="K89" t="s">
        <v>255</v>
      </c>
      <c r="O89" t="s">
        <v>906</v>
      </c>
    </row>
    <row r="90" spans="1:15" x14ac:dyDescent="0.2">
      <c r="A90" t="b">
        <f>COUNTIF(D:D,D90)&lt;2</f>
        <v>1</v>
      </c>
      <c r="B90" t="b">
        <f>COUNTIF(C:C,C90)&lt;2</f>
        <v>1</v>
      </c>
      <c r="C90" t="str">
        <f t="shared" si="1"/>
        <v>THRA_hormon receptor_thyroid_Homo sapiens</v>
      </c>
      <c r="D90" t="s">
        <v>733</v>
      </c>
      <c r="F90" t="s">
        <v>22</v>
      </c>
      <c r="G90" t="s">
        <v>696</v>
      </c>
      <c r="H90" t="s">
        <v>732</v>
      </c>
      <c r="I90" t="s">
        <v>914</v>
      </c>
      <c r="J90" t="s">
        <v>242</v>
      </c>
      <c r="K90" t="s">
        <v>255</v>
      </c>
      <c r="O90" t="s">
        <v>906</v>
      </c>
    </row>
    <row r="91" spans="1:15" x14ac:dyDescent="0.2">
      <c r="A91" t="b">
        <f>COUNTIF(D:D,D91)&lt;2</f>
        <v>1</v>
      </c>
      <c r="B91" t="b">
        <f>COUNTIF(C:C,C91)&lt;2</f>
        <v>1</v>
      </c>
      <c r="C91" t="str">
        <f t="shared" si="1"/>
        <v>THRB_hormon receptor_thyroid_Homo sapiens</v>
      </c>
      <c r="D91" t="s">
        <v>734</v>
      </c>
      <c r="F91" t="s">
        <v>22</v>
      </c>
      <c r="G91" t="s">
        <v>696</v>
      </c>
      <c r="H91" t="s">
        <v>732</v>
      </c>
      <c r="I91" t="s">
        <v>914</v>
      </c>
      <c r="J91" t="s">
        <v>242</v>
      </c>
      <c r="K91" t="s">
        <v>255</v>
      </c>
      <c r="O91" t="s">
        <v>906</v>
      </c>
    </row>
    <row r="92" spans="1:15" x14ac:dyDescent="0.2">
      <c r="A92" t="b">
        <f>COUNTIF(D:D,D92)&lt;2</f>
        <v>1</v>
      </c>
      <c r="B92" t="b">
        <f>COUNTIF(C:C,C92)&lt;2</f>
        <v>1</v>
      </c>
      <c r="C92" t="str">
        <f t="shared" si="1"/>
        <v>RAMP1_hormon receptor_calcitonin_Homo sapiens</v>
      </c>
      <c r="D92" t="s">
        <v>736</v>
      </c>
      <c r="F92" t="s">
        <v>22</v>
      </c>
      <c r="G92" t="s">
        <v>696</v>
      </c>
      <c r="H92" t="s">
        <v>735</v>
      </c>
      <c r="I92" t="s">
        <v>914</v>
      </c>
      <c r="J92" t="s">
        <v>242</v>
      </c>
      <c r="K92" t="s">
        <v>255</v>
      </c>
      <c r="O92" t="s">
        <v>906</v>
      </c>
    </row>
    <row r="93" spans="1:15" x14ac:dyDescent="0.2">
      <c r="A93" t="b">
        <f>COUNTIF(D:D,D93)&lt;2</f>
        <v>1</v>
      </c>
      <c r="B93" t="b">
        <f>COUNTIF(C:C,C93)&lt;2</f>
        <v>1</v>
      </c>
      <c r="C93" t="str">
        <f t="shared" si="1"/>
        <v>RAMP2_hormon receptor_calcitonin_Homo sapiens</v>
      </c>
      <c r="D93" t="s">
        <v>737</v>
      </c>
      <c r="F93" t="s">
        <v>22</v>
      </c>
      <c r="G93" t="s">
        <v>696</v>
      </c>
      <c r="H93" t="s">
        <v>735</v>
      </c>
      <c r="I93" t="s">
        <v>914</v>
      </c>
      <c r="J93" t="s">
        <v>242</v>
      </c>
      <c r="K93" t="s">
        <v>255</v>
      </c>
      <c r="O93" t="s">
        <v>906</v>
      </c>
    </row>
    <row r="94" spans="1:15" x14ac:dyDescent="0.2">
      <c r="A94" t="b">
        <f>COUNTIF(D:D,D94)&lt;2</f>
        <v>1</v>
      </c>
      <c r="B94" t="b">
        <f>COUNTIF(C:C,C94)&lt;2</f>
        <v>1</v>
      </c>
      <c r="C94" t="str">
        <f t="shared" si="1"/>
        <v>RAMP3_hormon receptor_calcitonin_Homo sapiens</v>
      </c>
      <c r="D94" t="s">
        <v>738</v>
      </c>
      <c r="F94" t="s">
        <v>22</v>
      </c>
      <c r="G94" t="s">
        <v>696</v>
      </c>
      <c r="H94" t="s">
        <v>735</v>
      </c>
      <c r="I94" t="s">
        <v>914</v>
      </c>
      <c r="J94" t="s">
        <v>242</v>
      </c>
      <c r="K94" t="s">
        <v>255</v>
      </c>
      <c r="O94" t="s">
        <v>906</v>
      </c>
    </row>
    <row r="95" spans="1:15" x14ac:dyDescent="0.2">
      <c r="A95" t="b">
        <f>COUNTIF(D:D,D95)&lt;2</f>
        <v>1</v>
      </c>
      <c r="B95" t="b">
        <f>COUNTIF(C:C,C95)&lt;2</f>
        <v>1</v>
      </c>
      <c r="C95" t="str">
        <f t="shared" si="1"/>
        <v>CALCRL_hormon receptor_calcitonin_Homo sapiens</v>
      </c>
      <c r="D95" t="s">
        <v>916</v>
      </c>
      <c r="F95" t="s">
        <v>22</v>
      </c>
      <c r="G95" t="s">
        <v>696</v>
      </c>
      <c r="H95" t="s">
        <v>735</v>
      </c>
      <c r="I95" t="s">
        <v>914</v>
      </c>
      <c r="J95" t="s">
        <v>242</v>
      </c>
      <c r="K95" t="s">
        <v>255</v>
      </c>
      <c r="O95" t="s">
        <v>906</v>
      </c>
    </row>
    <row r="96" spans="1:15" x14ac:dyDescent="0.2">
      <c r="A96" t="b">
        <f>COUNTIF(D:D,D96)&lt;2</f>
        <v>1</v>
      </c>
      <c r="B96" t="b">
        <f>COUNTIF(C:C,C96)&lt;2</f>
        <v>1</v>
      </c>
      <c r="C96" t="str">
        <f t="shared" si="1"/>
        <v>PTH2R_hormon receptor_parathyroid_Homo sapiens</v>
      </c>
      <c r="D96" t="s">
        <v>740</v>
      </c>
      <c r="F96" t="s">
        <v>22</v>
      </c>
      <c r="G96" t="s">
        <v>696</v>
      </c>
      <c r="H96" t="s">
        <v>739</v>
      </c>
      <c r="I96" t="s">
        <v>914</v>
      </c>
      <c r="J96" t="s">
        <v>242</v>
      </c>
      <c r="K96" t="s">
        <v>255</v>
      </c>
      <c r="O96" t="s">
        <v>906</v>
      </c>
    </row>
    <row r="97" spans="1:15" x14ac:dyDescent="0.2">
      <c r="A97" t="b">
        <f>COUNTIF(D:D,D97)&lt;2</f>
        <v>1</v>
      </c>
      <c r="B97" t="b">
        <f>COUNTIF(C:C,C97)&lt;2</f>
        <v>1</v>
      </c>
      <c r="C97" t="str">
        <f t="shared" si="1"/>
        <v>NPRL3_hormon receptor_natriuretic_Homo sapiens</v>
      </c>
      <c r="D97" t="s">
        <v>742</v>
      </c>
      <c r="F97" t="s">
        <v>22</v>
      </c>
      <c r="G97" t="s">
        <v>696</v>
      </c>
      <c r="H97" t="s">
        <v>741</v>
      </c>
      <c r="I97" t="s">
        <v>914</v>
      </c>
      <c r="J97" t="s">
        <v>242</v>
      </c>
      <c r="K97" t="s">
        <v>255</v>
      </c>
      <c r="O97" t="s">
        <v>906</v>
      </c>
    </row>
    <row r="98" spans="1:15" x14ac:dyDescent="0.2">
      <c r="A98" t="b">
        <f>COUNTIF(D:D,D98)&lt;2</f>
        <v>1</v>
      </c>
      <c r="B98" t="b">
        <f>COUNTIF(C:C,C98)&lt;2</f>
        <v>1</v>
      </c>
      <c r="C98" t="str">
        <f t="shared" si="1"/>
        <v>NPR2_hormon receptor_natriuretic_Homo sapiens</v>
      </c>
      <c r="D98" t="s">
        <v>743</v>
      </c>
      <c r="F98" t="s">
        <v>22</v>
      </c>
      <c r="G98" t="s">
        <v>696</v>
      </c>
      <c r="H98" t="s">
        <v>741</v>
      </c>
      <c r="I98" t="s">
        <v>914</v>
      </c>
      <c r="J98" t="s">
        <v>242</v>
      </c>
      <c r="K98" t="s">
        <v>255</v>
      </c>
      <c r="O98" t="s">
        <v>906</v>
      </c>
    </row>
    <row r="99" spans="1:15" x14ac:dyDescent="0.2">
      <c r="A99" t="b">
        <f>COUNTIF(D:D,D99)&lt;2</f>
        <v>1</v>
      </c>
      <c r="B99" t="b">
        <f>COUNTIF(C:C,C99)&lt;2</f>
        <v>1</v>
      </c>
      <c r="C99" t="str">
        <f t="shared" si="1"/>
        <v>NPRL2_hormon receptor_natriuretic_Homo sapiens</v>
      </c>
      <c r="D99" t="s">
        <v>744</v>
      </c>
      <c r="F99" t="s">
        <v>22</v>
      </c>
      <c r="G99" t="s">
        <v>696</v>
      </c>
      <c r="H99" t="s">
        <v>741</v>
      </c>
      <c r="I99" t="s">
        <v>914</v>
      </c>
      <c r="J99" t="s">
        <v>242</v>
      </c>
      <c r="K99" t="s">
        <v>255</v>
      </c>
      <c r="O99" t="s">
        <v>906</v>
      </c>
    </row>
    <row r="100" spans="1:15" x14ac:dyDescent="0.2">
      <c r="A100" t="b">
        <f>COUNTIF(D:D,D100)&lt;2</f>
        <v>1</v>
      </c>
      <c r="B100" t="b">
        <f>COUNTIF(C:C,C100)&lt;2</f>
        <v>1</v>
      </c>
      <c r="C100" t="str">
        <f t="shared" si="1"/>
        <v>AGTR1_hormon receptor_angiotensin_Homo sapiens</v>
      </c>
      <c r="D100" t="s">
        <v>746</v>
      </c>
      <c r="F100" t="s">
        <v>22</v>
      </c>
      <c r="G100" t="s">
        <v>696</v>
      </c>
      <c r="H100" t="s">
        <v>745</v>
      </c>
      <c r="I100" t="s">
        <v>914</v>
      </c>
      <c r="J100" t="s">
        <v>242</v>
      </c>
      <c r="K100" t="s">
        <v>255</v>
      </c>
      <c r="O100" t="s">
        <v>906</v>
      </c>
    </row>
    <row r="101" spans="1:15" x14ac:dyDescent="0.2">
      <c r="A101" t="b">
        <f>COUNTIF(D:D,D101)&lt;2</f>
        <v>1</v>
      </c>
      <c r="B101" t="b">
        <f>COUNTIF(C:C,C101)&lt;2</f>
        <v>1</v>
      </c>
      <c r="C101" t="str">
        <f t="shared" si="1"/>
        <v>SLC40A1_hormon receptor_hepcidin_Homo sapiens</v>
      </c>
      <c r="D101" t="s">
        <v>748</v>
      </c>
      <c r="F101" t="s">
        <v>22</v>
      </c>
      <c r="G101" t="s">
        <v>696</v>
      </c>
      <c r="H101" t="s">
        <v>747</v>
      </c>
      <c r="I101" t="s">
        <v>914</v>
      </c>
      <c r="J101" t="s">
        <v>242</v>
      </c>
      <c r="K101" t="s">
        <v>255</v>
      </c>
      <c r="O101" t="s">
        <v>906</v>
      </c>
    </row>
    <row r="102" spans="1:15" x14ac:dyDescent="0.2">
      <c r="A102" t="b">
        <f>COUNTIF(D:D,D102)&lt;2</f>
        <v>1</v>
      </c>
      <c r="B102" t="b">
        <f>COUNTIF(C:C,C102)&lt;2</f>
        <v>1</v>
      </c>
      <c r="C102" t="str">
        <f t="shared" si="1"/>
        <v>EPOR_hormon receptor_epo_Homo sapiens</v>
      </c>
      <c r="D102" t="s">
        <v>750</v>
      </c>
      <c r="F102" t="s">
        <v>22</v>
      </c>
      <c r="G102" t="s">
        <v>696</v>
      </c>
      <c r="H102" t="s">
        <v>749</v>
      </c>
      <c r="I102" t="s">
        <v>914</v>
      </c>
      <c r="J102" t="s">
        <v>242</v>
      </c>
      <c r="K102" t="s">
        <v>255</v>
      </c>
      <c r="O102" t="s">
        <v>906</v>
      </c>
    </row>
    <row r="103" spans="1:15" x14ac:dyDescent="0.2">
      <c r="A103" t="b">
        <f>COUNTIF(D:D,D103)&lt;2</f>
        <v>1</v>
      </c>
      <c r="B103" t="b">
        <f>COUNTIF(C:C,C103)&lt;2</f>
        <v>1</v>
      </c>
      <c r="C103" t="str">
        <f t="shared" si="1"/>
        <v>VDR_hormon receptor_vitaminD_Homo sapiens</v>
      </c>
      <c r="D103" t="s">
        <v>752</v>
      </c>
      <c r="F103" t="s">
        <v>22</v>
      </c>
      <c r="G103" t="s">
        <v>696</v>
      </c>
      <c r="H103" t="s">
        <v>751</v>
      </c>
      <c r="I103" t="s">
        <v>914</v>
      </c>
      <c r="J103" t="s">
        <v>242</v>
      </c>
      <c r="K103" t="s">
        <v>255</v>
      </c>
      <c r="O103" t="s">
        <v>906</v>
      </c>
    </row>
    <row r="104" spans="1:15" x14ac:dyDescent="0.2">
      <c r="A104" t="b">
        <f>COUNTIF(D:D,D104)&lt;2</f>
        <v>1</v>
      </c>
      <c r="B104" t="b">
        <f>COUNTIF(C:C,C104)&lt;2</f>
        <v>1</v>
      </c>
      <c r="C104" t="str">
        <f t="shared" si="1"/>
        <v>GIPR_hormon receptor_incretin_Homo sapiens</v>
      </c>
      <c r="D104" t="s">
        <v>754</v>
      </c>
      <c r="F104" t="s">
        <v>22</v>
      </c>
      <c r="G104" t="s">
        <v>696</v>
      </c>
      <c r="H104" t="s">
        <v>753</v>
      </c>
      <c r="I104" t="s">
        <v>914</v>
      </c>
      <c r="J104" t="s">
        <v>242</v>
      </c>
      <c r="K104" t="s">
        <v>255</v>
      </c>
      <c r="O104" t="s">
        <v>906</v>
      </c>
    </row>
    <row r="105" spans="1:15" x14ac:dyDescent="0.2">
      <c r="A105" t="b">
        <f>COUNTIF(D:D,D105)&lt;2</f>
        <v>1</v>
      </c>
      <c r="B105" t="b">
        <f>COUNTIF(C:C,C105)&lt;2</f>
        <v>1</v>
      </c>
      <c r="C105" t="str">
        <f t="shared" si="1"/>
        <v>GLP1R_hormon receptor_incretin_Homo sapiens</v>
      </c>
      <c r="D105" t="s">
        <v>755</v>
      </c>
      <c r="F105" t="s">
        <v>22</v>
      </c>
      <c r="G105" t="s">
        <v>696</v>
      </c>
      <c r="H105" t="s">
        <v>753</v>
      </c>
      <c r="I105" t="s">
        <v>914</v>
      </c>
      <c r="J105" t="s">
        <v>242</v>
      </c>
      <c r="K105" t="s">
        <v>255</v>
      </c>
      <c r="O105" t="s">
        <v>906</v>
      </c>
    </row>
    <row r="106" spans="1:15" x14ac:dyDescent="0.2">
      <c r="A106" t="b">
        <f>COUNTIF(D:D,D106)&lt;2</f>
        <v>1</v>
      </c>
      <c r="B106" t="b">
        <f>COUNTIF(C:C,C106)&lt;2</f>
        <v>1</v>
      </c>
      <c r="C106" t="str">
        <f t="shared" si="1"/>
        <v>SCTR_hormon receptor_incretin_Homo sapiens</v>
      </c>
      <c r="D106" t="s">
        <v>756</v>
      </c>
      <c r="F106" t="s">
        <v>22</v>
      </c>
      <c r="G106" t="s">
        <v>696</v>
      </c>
      <c r="H106" t="s">
        <v>753</v>
      </c>
      <c r="I106" t="s">
        <v>914</v>
      </c>
      <c r="J106" t="s">
        <v>242</v>
      </c>
      <c r="K106" t="s">
        <v>255</v>
      </c>
      <c r="O106" t="s">
        <v>906</v>
      </c>
    </row>
    <row r="107" spans="1:15" x14ac:dyDescent="0.2">
      <c r="A107" t="b">
        <f>COUNTIF(D:D,D107)&lt;2</f>
        <v>1</v>
      </c>
      <c r="B107" t="b">
        <f>COUNTIF(C:C,C107)&lt;2</f>
        <v>1</v>
      </c>
      <c r="C107" t="str">
        <f t="shared" si="1"/>
        <v>CCKBR_hormon receptor_incretin_Homo sapiens</v>
      </c>
      <c r="D107" t="s">
        <v>757</v>
      </c>
      <c r="F107" t="s">
        <v>22</v>
      </c>
      <c r="G107" t="s">
        <v>696</v>
      </c>
      <c r="H107" t="s">
        <v>753</v>
      </c>
      <c r="I107" t="s">
        <v>914</v>
      </c>
      <c r="J107" t="s">
        <v>242</v>
      </c>
      <c r="K107" t="s">
        <v>255</v>
      </c>
      <c r="O107" t="s">
        <v>906</v>
      </c>
    </row>
    <row r="108" spans="1:15" x14ac:dyDescent="0.2">
      <c r="A108" t="b">
        <f>COUNTIF(D:D,D108)&lt;2</f>
        <v>1</v>
      </c>
      <c r="B108" t="b">
        <f>COUNTIF(C:C,C108)&lt;2</f>
        <v>1</v>
      </c>
      <c r="C108" t="str">
        <f t="shared" si="1"/>
        <v>VIPR1_hormon receptor_vip_Homo sapiens</v>
      </c>
      <c r="D108" t="s">
        <v>759</v>
      </c>
      <c r="F108" t="s">
        <v>22</v>
      </c>
      <c r="G108" t="s">
        <v>696</v>
      </c>
      <c r="H108" t="s">
        <v>758</v>
      </c>
      <c r="I108" t="s">
        <v>914</v>
      </c>
      <c r="J108" t="s">
        <v>242</v>
      </c>
      <c r="K108" t="s">
        <v>255</v>
      </c>
      <c r="O108" t="s">
        <v>906</v>
      </c>
    </row>
    <row r="109" spans="1:15" x14ac:dyDescent="0.2">
      <c r="A109" t="b">
        <f>COUNTIF(D:D,D109)&lt;2</f>
        <v>1</v>
      </c>
      <c r="B109" t="b">
        <f>COUNTIF(C:C,C109)&lt;2</f>
        <v>1</v>
      </c>
      <c r="C109" t="str">
        <f t="shared" si="1"/>
        <v>GUCY2C_hormon receptor_guanylin_Homo sapiens</v>
      </c>
      <c r="D109" t="s">
        <v>761</v>
      </c>
      <c r="F109" t="s">
        <v>22</v>
      </c>
      <c r="G109" t="s">
        <v>696</v>
      </c>
      <c r="H109" t="s">
        <v>760</v>
      </c>
      <c r="I109" t="s">
        <v>914</v>
      </c>
      <c r="J109" t="s">
        <v>242</v>
      </c>
      <c r="K109" t="s">
        <v>255</v>
      </c>
      <c r="O109" t="s">
        <v>906</v>
      </c>
    </row>
    <row r="110" spans="1:15" x14ac:dyDescent="0.2">
      <c r="A110" t="b">
        <f>COUNTIF(D:D,D110)&lt;2</f>
        <v>1</v>
      </c>
      <c r="B110" t="b">
        <f>COUNTIF(C:C,C110)&lt;2</f>
        <v>1</v>
      </c>
      <c r="C110" t="str">
        <f t="shared" si="1"/>
        <v>GCGR_hormon receptor_glucagon_Homo sapiens</v>
      </c>
      <c r="D110" t="s">
        <v>763</v>
      </c>
      <c r="F110" t="s">
        <v>22</v>
      </c>
      <c r="G110" t="s">
        <v>696</v>
      </c>
      <c r="H110" t="s">
        <v>762</v>
      </c>
      <c r="I110" t="s">
        <v>914</v>
      </c>
      <c r="J110" t="s">
        <v>242</v>
      </c>
      <c r="K110" t="s">
        <v>255</v>
      </c>
      <c r="O110" t="s">
        <v>906</v>
      </c>
    </row>
    <row r="111" spans="1:15" x14ac:dyDescent="0.2">
      <c r="A111" t="b">
        <f>COUNTIF(D:D,D111)&lt;2</f>
        <v>1</v>
      </c>
      <c r="B111" t="b">
        <f>COUNTIF(C:C,C111)&lt;2</f>
        <v>1</v>
      </c>
      <c r="C111" t="str">
        <f t="shared" si="1"/>
        <v>INSR_hormon receptor_insulin_Homo sapiens</v>
      </c>
      <c r="D111" t="s">
        <v>765</v>
      </c>
      <c r="F111" t="s">
        <v>22</v>
      </c>
      <c r="G111" t="s">
        <v>696</v>
      </c>
      <c r="H111" t="s">
        <v>764</v>
      </c>
      <c r="I111" t="s">
        <v>914</v>
      </c>
      <c r="J111" t="s">
        <v>242</v>
      </c>
      <c r="K111" t="s">
        <v>255</v>
      </c>
      <c r="O111" t="s">
        <v>906</v>
      </c>
    </row>
    <row r="112" spans="1:15" x14ac:dyDescent="0.2">
      <c r="A112" t="b">
        <f>COUNTIF(D:D,D112)&lt;2</f>
        <v>1</v>
      </c>
      <c r="B112" t="b">
        <f>COUNTIF(C:C,C112)&lt;2</f>
        <v>1</v>
      </c>
      <c r="C112" t="str">
        <f t="shared" si="1"/>
        <v>IGF1R_hormon receptor_insulin_Homo sapiens</v>
      </c>
      <c r="D112" t="s">
        <v>766</v>
      </c>
      <c r="F112" t="s">
        <v>22</v>
      </c>
      <c r="G112" t="s">
        <v>696</v>
      </c>
      <c r="H112" t="s">
        <v>764</v>
      </c>
      <c r="I112" t="s">
        <v>914</v>
      </c>
      <c r="J112" t="s">
        <v>242</v>
      </c>
      <c r="K112" t="s">
        <v>255</v>
      </c>
      <c r="O112" t="s">
        <v>906</v>
      </c>
    </row>
    <row r="113" spans="1:15" x14ac:dyDescent="0.2">
      <c r="A113" t="b">
        <f>COUNTIF(D:D,D113)&lt;2</f>
        <v>1</v>
      </c>
      <c r="B113" t="b">
        <f>COUNTIF(C:C,C113)&lt;2</f>
        <v>1</v>
      </c>
      <c r="C113" t="str">
        <f t="shared" si="1"/>
        <v>IGF2R_hormon receptor_insulin_Homo sapiens</v>
      </c>
      <c r="D113" t="s">
        <v>767</v>
      </c>
      <c r="F113" t="s">
        <v>22</v>
      </c>
      <c r="G113" t="s">
        <v>696</v>
      </c>
      <c r="H113" t="s">
        <v>764</v>
      </c>
      <c r="I113" t="s">
        <v>914</v>
      </c>
      <c r="J113" t="s">
        <v>242</v>
      </c>
      <c r="K113" t="s">
        <v>255</v>
      </c>
      <c r="O113" t="s">
        <v>906</v>
      </c>
    </row>
    <row r="114" spans="1:15" x14ac:dyDescent="0.2">
      <c r="A114" t="b">
        <f>COUNTIF(D:D,D114)&lt;2</f>
        <v>1</v>
      </c>
      <c r="B114" t="b">
        <f>COUNTIF(C:C,C114)&lt;2</f>
        <v>1</v>
      </c>
      <c r="C114" t="str">
        <f t="shared" si="1"/>
        <v>SSTR1_hormon receptor_somatostatin_Homo sapiens</v>
      </c>
      <c r="D114" t="s">
        <v>768</v>
      </c>
      <c r="F114" t="s">
        <v>22</v>
      </c>
      <c r="G114" t="s">
        <v>696</v>
      </c>
      <c r="H114" t="s">
        <v>772</v>
      </c>
      <c r="I114" t="s">
        <v>914</v>
      </c>
      <c r="J114" t="s">
        <v>242</v>
      </c>
      <c r="K114" t="s">
        <v>255</v>
      </c>
      <c r="O114" t="s">
        <v>906</v>
      </c>
    </row>
    <row r="115" spans="1:15" x14ac:dyDescent="0.2">
      <c r="A115" t="b">
        <f>COUNTIF(D:D,D115)&lt;2</f>
        <v>1</v>
      </c>
      <c r="B115" t="b">
        <f>COUNTIF(C:C,C115)&lt;2</f>
        <v>1</v>
      </c>
      <c r="C115" t="str">
        <f t="shared" si="1"/>
        <v>SSTR2_hormon receptor_somatostatin_Homo sapiens</v>
      </c>
      <c r="D115" t="s">
        <v>769</v>
      </c>
      <c r="F115" t="s">
        <v>22</v>
      </c>
      <c r="G115" t="s">
        <v>696</v>
      </c>
      <c r="H115" t="s">
        <v>772</v>
      </c>
      <c r="I115" t="s">
        <v>914</v>
      </c>
      <c r="J115" t="s">
        <v>242</v>
      </c>
      <c r="K115" t="s">
        <v>255</v>
      </c>
      <c r="O115" t="s">
        <v>906</v>
      </c>
    </row>
    <row r="116" spans="1:15" x14ac:dyDescent="0.2">
      <c r="A116" t="b">
        <f>COUNTIF(D:D,D116)&lt;2</f>
        <v>1</v>
      </c>
      <c r="B116" t="b">
        <f>COUNTIF(C:C,C116)&lt;2</f>
        <v>1</v>
      </c>
      <c r="C116" t="str">
        <f t="shared" si="1"/>
        <v>SSTR3_hormon receptor_somatostatin_Homo sapiens</v>
      </c>
      <c r="D116" t="s">
        <v>770</v>
      </c>
      <c r="F116" t="s">
        <v>22</v>
      </c>
      <c r="G116" t="s">
        <v>696</v>
      </c>
      <c r="H116" t="s">
        <v>772</v>
      </c>
      <c r="I116" t="s">
        <v>914</v>
      </c>
      <c r="J116" t="s">
        <v>242</v>
      </c>
      <c r="K116" t="s">
        <v>255</v>
      </c>
      <c r="O116" t="s">
        <v>906</v>
      </c>
    </row>
    <row r="117" spans="1:15" x14ac:dyDescent="0.2">
      <c r="A117" t="b">
        <f>COUNTIF(D:D,D117)&lt;2</f>
        <v>1</v>
      </c>
      <c r="B117" t="b">
        <f>COUNTIF(C:C,C117)&lt;2</f>
        <v>1</v>
      </c>
      <c r="C117" t="str">
        <f t="shared" si="1"/>
        <v>SSTR5_hormon receptor_somatostatin_Homo sapiens</v>
      </c>
      <c r="D117" t="s">
        <v>771</v>
      </c>
      <c r="F117" t="s">
        <v>22</v>
      </c>
      <c r="G117" t="s">
        <v>696</v>
      </c>
      <c r="H117" t="s">
        <v>772</v>
      </c>
      <c r="I117" t="s">
        <v>914</v>
      </c>
      <c r="J117" t="s">
        <v>242</v>
      </c>
      <c r="K117" t="s">
        <v>255</v>
      </c>
      <c r="O117" t="s">
        <v>906</v>
      </c>
    </row>
    <row r="118" spans="1:15" x14ac:dyDescent="0.2">
      <c r="A118" t="b">
        <f>COUNTIF(D:D,D118)&lt;2</f>
        <v>1</v>
      </c>
      <c r="B118" t="b">
        <f>COUNTIF(C:C,C118)&lt;2</f>
        <v>1</v>
      </c>
      <c r="C118" t="str">
        <f t="shared" si="1"/>
        <v>ADIPOR1_hormon receptor_adiponectin_Homo sapiens</v>
      </c>
      <c r="D118" t="s">
        <v>773</v>
      </c>
      <c r="F118" t="s">
        <v>22</v>
      </c>
      <c r="G118" t="s">
        <v>696</v>
      </c>
      <c r="H118" t="s">
        <v>775</v>
      </c>
      <c r="I118" t="s">
        <v>914</v>
      </c>
      <c r="J118" t="s">
        <v>242</v>
      </c>
      <c r="K118" t="s">
        <v>255</v>
      </c>
      <c r="O118" t="s">
        <v>906</v>
      </c>
    </row>
    <row r="119" spans="1:15" x14ac:dyDescent="0.2">
      <c r="A119" t="b">
        <f>COUNTIF(D:D,D119)&lt;2</f>
        <v>1</v>
      </c>
      <c r="B119" t="b">
        <f>COUNTIF(C:C,C119)&lt;2</f>
        <v>1</v>
      </c>
      <c r="C119" t="str">
        <f t="shared" si="1"/>
        <v>ADIPOR2_hormon receptor_adiponectin_Homo sapiens</v>
      </c>
      <c r="D119" t="s">
        <v>774</v>
      </c>
      <c r="F119" t="s">
        <v>22</v>
      </c>
      <c r="G119" t="s">
        <v>696</v>
      </c>
      <c r="H119" t="s">
        <v>775</v>
      </c>
      <c r="I119" t="s">
        <v>914</v>
      </c>
      <c r="J119" t="s">
        <v>242</v>
      </c>
      <c r="K119" t="s">
        <v>255</v>
      </c>
      <c r="O119" t="s">
        <v>906</v>
      </c>
    </row>
    <row r="120" spans="1:15" x14ac:dyDescent="0.2">
      <c r="A120" t="b">
        <f>COUNTIF(D:D,D120)&lt;2</f>
        <v>1</v>
      </c>
      <c r="B120" t="b">
        <f>COUNTIF(C:C,C120)&lt;2</f>
        <v>1</v>
      </c>
      <c r="C120" t="str">
        <f t="shared" si="1"/>
        <v>LEPR_hormon receptor_leptin_Homo sapiens</v>
      </c>
      <c r="D120" t="s">
        <v>305</v>
      </c>
      <c r="F120" t="s">
        <v>22</v>
      </c>
      <c r="G120" t="s">
        <v>696</v>
      </c>
      <c r="H120" t="s">
        <v>776</v>
      </c>
      <c r="I120" t="s">
        <v>914</v>
      </c>
      <c r="J120" t="s">
        <v>242</v>
      </c>
      <c r="K120" t="s">
        <v>255</v>
      </c>
      <c r="O120" t="s">
        <v>906</v>
      </c>
    </row>
    <row r="121" spans="1:15" x14ac:dyDescent="0.2">
      <c r="A121" t="b">
        <f>COUNTIF(D:D,D121)&lt;2</f>
        <v>1</v>
      </c>
      <c r="B121" t="b">
        <f>COUNTIF(C:C,C121)&lt;2</f>
        <v>1</v>
      </c>
      <c r="C121" t="str">
        <f t="shared" si="1"/>
        <v>TBXA2R_hormon receptor_leukotriene_Homo sapiens</v>
      </c>
      <c r="D121" t="s">
        <v>777</v>
      </c>
      <c r="F121" t="s">
        <v>22</v>
      </c>
      <c r="G121" t="s">
        <v>696</v>
      </c>
      <c r="H121" t="s">
        <v>778</v>
      </c>
      <c r="I121" t="s">
        <v>914</v>
      </c>
      <c r="J121" t="s">
        <v>242</v>
      </c>
      <c r="K121" t="s">
        <v>255</v>
      </c>
      <c r="O121" t="s">
        <v>906</v>
      </c>
    </row>
    <row r="122" spans="1:15" x14ac:dyDescent="0.2">
      <c r="A122" t="b">
        <f>COUNTIF(D:D,D122)&lt;2</f>
        <v>1</v>
      </c>
      <c r="B122" t="b">
        <f>COUNTIF(C:C,C122)&lt;2</f>
        <v>1</v>
      </c>
      <c r="C122" t="str">
        <f t="shared" si="1"/>
        <v>GPRC6A_hormon receptor_osteocalcin_Homo sapiens</v>
      </c>
      <c r="D122" t="s">
        <v>779</v>
      </c>
      <c r="F122" t="s">
        <v>22</v>
      </c>
      <c r="G122" t="s">
        <v>696</v>
      </c>
      <c r="H122" t="s">
        <v>780</v>
      </c>
      <c r="I122" t="s">
        <v>914</v>
      </c>
      <c r="J122" t="s">
        <v>242</v>
      </c>
      <c r="K122" t="s">
        <v>255</v>
      </c>
      <c r="O122" t="s">
        <v>906</v>
      </c>
    </row>
    <row r="123" spans="1:15" x14ac:dyDescent="0.2">
      <c r="A123" t="b">
        <f>COUNTIF(D:D,D123)&lt;2</f>
        <v>1</v>
      </c>
      <c r="B123" t="b">
        <f>COUNTIF(C:C,C123)&lt;2</f>
        <v>1</v>
      </c>
      <c r="C123" t="str">
        <f t="shared" si="1"/>
        <v>HTR1F_hormon receptor_serotonin_Homo sapiens</v>
      </c>
      <c r="D123" t="s">
        <v>782</v>
      </c>
      <c r="F123" t="s">
        <v>22</v>
      </c>
      <c r="G123" t="s">
        <v>696</v>
      </c>
      <c r="H123" t="s">
        <v>781</v>
      </c>
      <c r="I123" t="s">
        <v>914</v>
      </c>
      <c r="J123" t="s">
        <v>242</v>
      </c>
      <c r="K123" t="s">
        <v>255</v>
      </c>
      <c r="O123" t="s">
        <v>906</v>
      </c>
    </row>
    <row r="124" spans="1:15" x14ac:dyDescent="0.2">
      <c r="A124" t="b">
        <f>COUNTIF(D:D,D124)&lt;2</f>
        <v>1</v>
      </c>
      <c r="B124" t="b">
        <f>COUNTIF(C:C,C124)&lt;2</f>
        <v>1</v>
      </c>
      <c r="C124" t="str">
        <f t="shared" si="1"/>
        <v>GALR2_hormon receptor_galanin_Homo sapiens</v>
      </c>
      <c r="D124" t="s">
        <v>784</v>
      </c>
      <c r="F124" t="s">
        <v>22</v>
      </c>
      <c r="G124" t="s">
        <v>696</v>
      </c>
      <c r="H124" t="s">
        <v>783</v>
      </c>
      <c r="I124" t="s">
        <v>914</v>
      </c>
      <c r="J124" t="s">
        <v>242</v>
      </c>
      <c r="K124" t="s">
        <v>255</v>
      </c>
      <c r="O124" t="s">
        <v>906</v>
      </c>
    </row>
    <row r="125" spans="1:15" x14ac:dyDescent="0.2">
      <c r="A125" t="b">
        <f>COUNTIF(D:D,D125)&lt;2</f>
        <v>1</v>
      </c>
      <c r="B125" t="b">
        <f>COUNTIF(C:C,C125)&lt;2</f>
        <v>1</v>
      </c>
      <c r="C125" t="str">
        <f t="shared" si="1"/>
        <v>PTGER3_hormon receptor__Homo sapiens</v>
      </c>
      <c r="D125" t="s">
        <v>902</v>
      </c>
      <c r="F125" t="s">
        <v>22</v>
      </c>
      <c r="G125" t="s">
        <v>696</v>
      </c>
      <c r="I125" t="s">
        <v>914</v>
      </c>
      <c r="J125" t="s">
        <v>242</v>
      </c>
      <c r="K125" t="s">
        <v>255</v>
      </c>
      <c r="O125" t="s">
        <v>906</v>
      </c>
    </row>
    <row r="126" spans="1:15" x14ac:dyDescent="0.2">
      <c r="A126" t="b">
        <f>COUNTIF(D:D,D126)&lt;2</f>
        <v>1</v>
      </c>
      <c r="B126" t="b">
        <f>COUNTIF(C:C,C126)&lt;2</f>
        <v>1</v>
      </c>
      <c r="C126" t="str">
        <f t="shared" si="1"/>
        <v>PTGER4_hormon receptor__Homo sapiens</v>
      </c>
      <c r="D126" t="s">
        <v>903</v>
      </c>
      <c r="F126" t="s">
        <v>22</v>
      </c>
      <c r="G126" t="s">
        <v>696</v>
      </c>
      <c r="I126" t="s">
        <v>914</v>
      </c>
      <c r="J126" t="s">
        <v>242</v>
      </c>
      <c r="K126" t="s">
        <v>255</v>
      </c>
      <c r="O126" t="s">
        <v>906</v>
      </c>
    </row>
    <row r="127" spans="1:15" x14ac:dyDescent="0.2">
      <c r="A127" t="b">
        <f>COUNTIF(D:D,D127)&lt;2</f>
        <v>1</v>
      </c>
      <c r="B127" t="b">
        <f>COUNTIF(C:C,C127)&lt;2</f>
        <v>1</v>
      </c>
      <c r="C127" t="str">
        <f t="shared" si="1"/>
        <v>PTGDR_hormon receptor__Homo sapiens</v>
      </c>
      <c r="D127" t="s">
        <v>904</v>
      </c>
      <c r="F127" t="s">
        <v>22</v>
      </c>
      <c r="G127" t="s">
        <v>696</v>
      </c>
      <c r="I127" t="s">
        <v>914</v>
      </c>
      <c r="J127" t="s">
        <v>242</v>
      </c>
      <c r="K127" t="s">
        <v>255</v>
      </c>
      <c r="O127" t="s">
        <v>906</v>
      </c>
    </row>
    <row r="128" spans="1:15" x14ac:dyDescent="0.2">
      <c r="A128" t="b">
        <f>COUNTIF(D:D,D128)&lt;2</f>
        <v>1</v>
      </c>
      <c r="B128" t="b">
        <f>COUNTIF(C:C,C128)&lt;2</f>
        <v>1</v>
      </c>
      <c r="C128" t="str">
        <f t="shared" si="1"/>
        <v>PTGFR_hormon receptor__Homo sapiens</v>
      </c>
      <c r="D128" t="s">
        <v>905</v>
      </c>
      <c r="F128" t="s">
        <v>22</v>
      </c>
      <c r="G128" t="s">
        <v>696</v>
      </c>
      <c r="I128" t="s">
        <v>914</v>
      </c>
      <c r="J128" t="s">
        <v>242</v>
      </c>
      <c r="K128" t="s">
        <v>255</v>
      </c>
      <c r="O128" t="s">
        <v>906</v>
      </c>
    </row>
    <row r="129" spans="1:15" x14ac:dyDescent="0.2">
      <c r="A129" t="b">
        <f>COUNTIF(D:D,D129)&lt;2</f>
        <v>1</v>
      </c>
      <c r="B129" t="b">
        <f>COUNTIF(C:C,C129)&lt;2</f>
        <v>1</v>
      </c>
      <c r="C129" t="str">
        <f t="shared" si="1"/>
        <v>PTGDR2_hormon receptor_prostanoid_Homo sapiens</v>
      </c>
      <c r="D129" t="s">
        <v>785</v>
      </c>
      <c r="F129" t="s">
        <v>22</v>
      </c>
      <c r="G129" t="s">
        <v>696</v>
      </c>
      <c r="H129" t="s">
        <v>786</v>
      </c>
      <c r="I129" t="s">
        <v>914</v>
      </c>
      <c r="J129" t="s">
        <v>242</v>
      </c>
      <c r="K129" t="s">
        <v>255</v>
      </c>
      <c r="O129" t="s">
        <v>906</v>
      </c>
    </row>
    <row r="130" spans="1:15" x14ac:dyDescent="0.2">
      <c r="A130" t="b">
        <f>COUNTIF(D:D,D130)&lt;2</f>
        <v>1</v>
      </c>
      <c r="B130" t="b">
        <f>COUNTIF(C:C,C130)&lt;2</f>
        <v>1</v>
      </c>
      <c r="C130" t="str">
        <f t="shared" si="1"/>
        <v>PRLR_hormon receptor_prolactin_Homo sapiens</v>
      </c>
      <c r="D130" t="s">
        <v>788</v>
      </c>
      <c r="F130" t="s">
        <v>22</v>
      </c>
      <c r="G130" t="s">
        <v>696</v>
      </c>
      <c r="H130" t="s">
        <v>787</v>
      </c>
      <c r="I130" t="s">
        <v>914</v>
      </c>
      <c r="J130" t="s">
        <v>242</v>
      </c>
      <c r="K130" t="s">
        <v>255</v>
      </c>
      <c r="O130" t="s">
        <v>906</v>
      </c>
    </row>
    <row r="131" spans="1:15" x14ac:dyDescent="0.2">
      <c r="A131" t="b">
        <f>COUNTIF(D:D,D131)&lt;2</f>
        <v>1</v>
      </c>
      <c r="B131" t="b">
        <f>COUNTIF(C:C,C131)&lt;2</f>
        <v>1</v>
      </c>
      <c r="C131" t="str">
        <f t="shared" ref="C131:C192" si="2">D131&amp;"_"&amp;G131&amp;"_"&amp;H131&amp;"_"&amp;I131</f>
        <v>AR_hormon receptor_androgen_Homo sapiens</v>
      </c>
      <c r="D131" t="s">
        <v>789</v>
      </c>
      <c r="F131" t="s">
        <v>22</v>
      </c>
      <c r="G131" t="s">
        <v>696</v>
      </c>
      <c r="H131" t="s">
        <v>790</v>
      </c>
      <c r="I131" t="s">
        <v>914</v>
      </c>
      <c r="J131" t="s">
        <v>242</v>
      </c>
      <c r="K131" t="s">
        <v>255</v>
      </c>
      <c r="O131" t="s">
        <v>906</v>
      </c>
    </row>
    <row r="132" spans="1:15" x14ac:dyDescent="0.2">
      <c r="A132" t="b">
        <f>COUNTIF(D:D,D132)&lt;2</f>
        <v>1</v>
      </c>
      <c r="B132" t="b">
        <f>COUNTIF(C:C,C132)&lt;2</f>
        <v>1</v>
      </c>
      <c r="C132" t="str">
        <f t="shared" si="2"/>
        <v>RARA_hormon receptor_RA_Homo sapiens</v>
      </c>
      <c r="D132" t="s">
        <v>791</v>
      </c>
      <c r="F132" t="s">
        <v>22</v>
      </c>
      <c r="G132" t="s">
        <v>696</v>
      </c>
      <c r="H132" t="s">
        <v>792</v>
      </c>
      <c r="I132" t="s">
        <v>914</v>
      </c>
      <c r="J132" t="s">
        <v>242</v>
      </c>
      <c r="K132" t="s">
        <v>255</v>
      </c>
      <c r="O132" t="s">
        <v>906</v>
      </c>
    </row>
    <row r="133" spans="1:15" x14ac:dyDescent="0.2">
      <c r="A133" t="b">
        <f>COUNTIF(D:D,D133)&lt;2</f>
        <v>1</v>
      </c>
      <c r="B133" t="b">
        <f>COUNTIF(C:C,C133)&lt;2</f>
        <v>1</v>
      </c>
      <c r="C133" t="str">
        <f t="shared" si="2"/>
        <v>EDNRB_hormon receptor_endothelin_Homo sapiens</v>
      </c>
      <c r="D133" t="s">
        <v>794</v>
      </c>
      <c r="F133" t="s">
        <v>22</v>
      </c>
      <c r="G133" t="s">
        <v>696</v>
      </c>
      <c r="H133" t="s">
        <v>793</v>
      </c>
      <c r="I133" t="s">
        <v>914</v>
      </c>
      <c r="J133" t="s">
        <v>242</v>
      </c>
      <c r="K133" t="s">
        <v>255</v>
      </c>
      <c r="O133" t="s">
        <v>906</v>
      </c>
    </row>
    <row r="134" spans="1:15" x14ac:dyDescent="0.2">
      <c r="A134" t="b">
        <f>COUNTIF(D:D,D134)&lt;2</f>
        <v>1</v>
      </c>
      <c r="B134" t="b">
        <f>COUNTIF(C:C,C134)&lt;2</f>
        <v>1</v>
      </c>
      <c r="C134" t="str">
        <f t="shared" si="2"/>
        <v>EDNRA_hormon receptor_endothelin_Homo sapiens</v>
      </c>
      <c r="D134" t="s">
        <v>795</v>
      </c>
      <c r="F134" t="s">
        <v>22</v>
      </c>
      <c r="G134" t="s">
        <v>696</v>
      </c>
      <c r="H134" t="s">
        <v>793</v>
      </c>
      <c r="I134" t="s">
        <v>914</v>
      </c>
      <c r="J134" t="s">
        <v>242</v>
      </c>
      <c r="K134" t="s">
        <v>255</v>
      </c>
      <c r="O134" t="s">
        <v>906</v>
      </c>
    </row>
    <row r="135" spans="1:15" x14ac:dyDescent="0.2">
      <c r="A135" t="b">
        <f>COUNTIF(D:D,D135)&lt;2</f>
        <v>0</v>
      </c>
      <c r="B135" t="b">
        <f>COUNTIF(C:C,C135)&lt;2</f>
        <v>1</v>
      </c>
      <c r="C135" t="str">
        <f t="shared" si="2"/>
        <v>ARHGDIB_disallowed__Homo sapiens</v>
      </c>
      <c r="D135" t="s">
        <v>797</v>
      </c>
      <c r="F135" t="s">
        <v>22</v>
      </c>
      <c r="G135" t="s">
        <v>796</v>
      </c>
      <c r="I135" t="s">
        <v>914</v>
      </c>
      <c r="J135" t="s">
        <v>242</v>
      </c>
      <c r="K135" t="s">
        <v>255</v>
      </c>
      <c r="O135" t="s">
        <v>906</v>
      </c>
    </row>
    <row r="136" spans="1:15" x14ac:dyDescent="0.2">
      <c r="A136" t="b">
        <f>COUNTIF(D:D,D136)&lt;2</f>
        <v>0</v>
      </c>
      <c r="B136" t="b">
        <f>COUNTIF(C:C,C136)&lt;2</f>
        <v>1</v>
      </c>
      <c r="C136" t="str">
        <f t="shared" si="2"/>
        <v>CAT_disallowed__Homo sapiens</v>
      </c>
      <c r="D136" t="s">
        <v>798</v>
      </c>
      <c r="F136" t="s">
        <v>22</v>
      </c>
      <c r="G136" t="s">
        <v>796</v>
      </c>
      <c r="I136" t="s">
        <v>914</v>
      </c>
      <c r="J136" t="s">
        <v>242</v>
      </c>
      <c r="K136" t="s">
        <v>255</v>
      </c>
      <c r="O136" t="s">
        <v>906</v>
      </c>
    </row>
    <row r="137" spans="1:15" x14ac:dyDescent="0.2">
      <c r="A137" t="b">
        <f>COUNTIF(D:D,D137)&lt;2</f>
        <v>0</v>
      </c>
      <c r="B137" t="b">
        <f>COUNTIF(C:C,C137)&lt;2</f>
        <v>1</v>
      </c>
      <c r="C137" t="str">
        <f t="shared" si="2"/>
        <v>CXCL12_disallowed__Homo sapiens</v>
      </c>
      <c r="D137" t="s">
        <v>799</v>
      </c>
      <c r="F137" t="s">
        <v>22</v>
      </c>
      <c r="G137" t="s">
        <v>796</v>
      </c>
      <c r="I137" t="s">
        <v>914</v>
      </c>
      <c r="J137" t="s">
        <v>242</v>
      </c>
      <c r="K137" t="s">
        <v>255</v>
      </c>
      <c r="O137" t="s">
        <v>906</v>
      </c>
    </row>
    <row r="138" spans="1:15" x14ac:dyDescent="0.2">
      <c r="A138" t="b">
        <f>COUNTIF(D:D,D138)&lt;2</f>
        <v>1</v>
      </c>
      <c r="B138" t="b">
        <f>COUNTIF(C:C,C138)&lt;2</f>
        <v>1</v>
      </c>
      <c r="C138" t="str">
        <f t="shared" si="2"/>
        <v>DAPK2_disallowed__Homo sapiens</v>
      </c>
      <c r="D138" t="s">
        <v>800</v>
      </c>
      <c r="F138" t="s">
        <v>22</v>
      </c>
      <c r="G138" t="s">
        <v>796</v>
      </c>
      <c r="I138" t="s">
        <v>914</v>
      </c>
      <c r="J138" t="s">
        <v>242</v>
      </c>
      <c r="K138" t="s">
        <v>255</v>
      </c>
      <c r="O138" t="s">
        <v>906</v>
      </c>
    </row>
    <row r="139" spans="1:15" x14ac:dyDescent="0.2">
      <c r="A139" t="b">
        <f>COUNTIF(D:D,D139)&lt;2</f>
        <v>1</v>
      </c>
      <c r="B139" t="b">
        <f>COUNTIF(C:C,C139)&lt;2</f>
        <v>1</v>
      </c>
      <c r="C139" t="str">
        <f t="shared" si="2"/>
        <v>FAM13A_disallowed__Homo sapiens</v>
      </c>
      <c r="D139" t="s">
        <v>801</v>
      </c>
      <c r="F139" t="s">
        <v>22</v>
      </c>
      <c r="G139" t="s">
        <v>796</v>
      </c>
      <c r="I139" t="s">
        <v>914</v>
      </c>
      <c r="J139" t="s">
        <v>242</v>
      </c>
      <c r="K139" t="s">
        <v>255</v>
      </c>
      <c r="O139" t="s">
        <v>906</v>
      </c>
    </row>
    <row r="140" spans="1:15" x14ac:dyDescent="0.2">
      <c r="A140" t="b">
        <f>COUNTIF(D:D,D140)&lt;2</f>
        <v>1</v>
      </c>
      <c r="B140" t="b">
        <f>COUNTIF(C:C,C140)&lt;2</f>
        <v>1</v>
      </c>
      <c r="C140" t="str">
        <f t="shared" si="2"/>
        <v>FCGRT_disallowed__Homo sapiens</v>
      </c>
      <c r="D140" t="s">
        <v>802</v>
      </c>
      <c r="F140" t="s">
        <v>22</v>
      </c>
      <c r="G140" t="s">
        <v>796</v>
      </c>
      <c r="I140" t="s">
        <v>914</v>
      </c>
      <c r="J140" t="s">
        <v>242</v>
      </c>
      <c r="K140" t="s">
        <v>255</v>
      </c>
      <c r="O140" t="s">
        <v>906</v>
      </c>
    </row>
    <row r="141" spans="1:15" x14ac:dyDescent="0.2">
      <c r="A141" t="b">
        <f>COUNTIF(D:D,D141)&lt;2</f>
        <v>1</v>
      </c>
      <c r="B141" t="b">
        <f>COUNTIF(C:C,C141)&lt;2</f>
        <v>1</v>
      </c>
      <c r="C141" t="str">
        <f t="shared" si="2"/>
        <v>GAS1_disallowed__Homo sapiens</v>
      </c>
      <c r="D141" t="s">
        <v>803</v>
      </c>
      <c r="F141" t="s">
        <v>22</v>
      </c>
      <c r="G141" t="s">
        <v>796</v>
      </c>
      <c r="I141" t="s">
        <v>914</v>
      </c>
      <c r="J141" t="s">
        <v>242</v>
      </c>
      <c r="K141" t="s">
        <v>255</v>
      </c>
      <c r="O141" t="s">
        <v>906</v>
      </c>
    </row>
    <row r="142" spans="1:15" x14ac:dyDescent="0.2">
      <c r="A142" t="b">
        <f>COUNTIF(D:D,D142)&lt;2</f>
        <v>1</v>
      </c>
      <c r="B142" t="b">
        <f>COUNTIF(C:C,C142)&lt;2</f>
        <v>1</v>
      </c>
      <c r="C142" t="str">
        <f t="shared" si="2"/>
        <v>HPGD_disallowed__Homo sapiens</v>
      </c>
      <c r="D142" t="s">
        <v>804</v>
      </c>
      <c r="F142" t="s">
        <v>22</v>
      </c>
      <c r="G142" t="s">
        <v>796</v>
      </c>
      <c r="I142" t="s">
        <v>914</v>
      </c>
      <c r="J142" t="s">
        <v>242</v>
      </c>
      <c r="K142" t="s">
        <v>255</v>
      </c>
      <c r="O142" t="s">
        <v>906</v>
      </c>
    </row>
    <row r="143" spans="1:15" x14ac:dyDescent="0.2">
      <c r="A143" t="b">
        <f>COUNTIF(D:D,D143)&lt;2</f>
        <v>1</v>
      </c>
      <c r="B143" t="b">
        <f>COUNTIF(C:C,C143)&lt;2</f>
        <v>1</v>
      </c>
      <c r="C143" t="str">
        <f t="shared" si="2"/>
        <v>HSD11B1_disallowed__Homo sapiens</v>
      </c>
      <c r="D143" t="s">
        <v>805</v>
      </c>
      <c r="F143" t="s">
        <v>22</v>
      </c>
      <c r="G143" t="s">
        <v>796</v>
      </c>
      <c r="I143" t="s">
        <v>914</v>
      </c>
      <c r="J143" t="s">
        <v>242</v>
      </c>
      <c r="K143" t="s">
        <v>255</v>
      </c>
      <c r="O143" t="s">
        <v>906</v>
      </c>
    </row>
    <row r="144" spans="1:15" x14ac:dyDescent="0.2">
      <c r="A144" t="b">
        <f>COUNTIF(D:D,D144)&lt;2</f>
        <v>0</v>
      </c>
      <c r="B144" t="b">
        <f>COUNTIF(C:C,C144)&lt;2</f>
        <v>1</v>
      </c>
      <c r="C144" t="str">
        <f t="shared" si="2"/>
        <v>IGFBP4_disallowed__Homo sapiens</v>
      </c>
      <c r="D144" t="s">
        <v>806</v>
      </c>
      <c r="F144" t="s">
        <v>22</v>
      </c>
      <c r="G144" t="s">
        <v>796</v>
      </c>
      <c r="I144" t="s">
        <v>914</v>
      </c>
      <c r="J144" t="s">
        <v>242</v>
      </c>
      <c r="K144" t="s">
        <v>255</v>
      </c>
      <c r="O144" t="s">
        <v>906</v>
      </c>
    </row>
    <row r="145" spans="1:15" x14ac:dyDescent="0.2">
      <c r="A145" t="b">
        <f>COUNTIF(D:D,D145)&lt;2</f>
        <v>0</v>
      </c>
      <c r="B145" t="b">
        <f>COUNTIF(C:C,C145)&lt;2</f>
        <v>1</v>
      </c>
      <c r="C145" t="str">
        <f t="shared" si="2"/>
        <v>LDHA_disallowed__Homo sapiens</v>
      </c>
      <c r="D145" t="s">
        <v>807</v>
      </c>
      <c r="F145" t="s">
        <v>22</v>
      </c>
      <c r="G145" t="s">
        <v>796</v>
      </c>
      <c r="I145" t="s">
        <v>914</v>
      </c>
      <c r="J145" t="s">
        <v>242</v>
      </c>
      <c r="K145" t="s">
        <v>255</v>
      </c>
      <c r="O145" t="s">
        <v>906</v>
      </c>
    </row>
    <row r="146" spans="1:15" x14ac:dyDescent="0.2">
      <c r="A146" t="b">
        <f>COUNTIF(D:D,D146)&lt;2</f>
        <v>0</v>
      </c>
      <c r="B146" t="b">
        <f>COUNTIF(C:C,C146)&lt;2</f>
        <v>1</v>
      </c>
      <c r="C146" t="str">
        <f t="shared" si="2"/>
        <v>LMO4_disallowed__Homo sapiens</v>
      </c>
      <c r="D146" t="s">
        <v>808</v>
      </c>
      <c r="F146" t="s">
        <v>22</v>
      </c>
      <c r="G146" t="s">
        <v>796</v>
      </c>
      <c r="I146" t="s">
        <v>914</v>
      </c>
      <c r="J146" t="s">
        <v>242</v>
      </c>
      <c r="K146" t="s">
        <v>255</v>
      </c>
      <c r="O146" t="s">
        <v>906</v>
      </c>
    </row>
    <row r="147" spans="1:15" x14ac:dyDescent="0.2">
      <c r="A147" t="b">
        <f>COUNTIF(D:D,D147)&lt;2</f>
        <v>1</v>
      </c>
      <c r="B147" t="b">
        <f>COUNTIF(C:C,C147)&lt;2</f>
        <v>1</v>
      </c>
      <c r="C147" t="str">
        <f t="shared" si="2"/>
        <v>LRIG3_disallowed__Homo sapiens</v>
      </c>
      <c r="D147" t="s">
        <v>809</v>
      </c>
      <c r="F147" t="s">
        <v>22</v>
      </c>
      <c r="G147" t="s">
        <v>796</v>
      </c>
      <c r="I147" t="s">
        <v>914</v>
      </c>
      <c r="J147" t="s">
        <v>242</v>
      </c>
      <c r="K147" t="s">
        <v>255</v>
      </c>
      <c r="O147" t="s">
        <v>906</v>
      </c>
    </row>
    <row r="148" spans="1:15" x14ac:dyDescent="0.2">
      <c r="A148" t="b">
        <f>COUNTIF(D:D,D148)&lt;2</f>
        <v>0</v>
      </c>
      <c r="B148" t="b">
        <f>COUNTIF(C:C,C148)&lt;2</f>
        <v>1</v>
      </c>
      <c r="C148" t="str">
        <f t="shared" si="2"/>
        <v>MAF_disallowed__Homo sapiens</v>
      </c>
      <c r="D148" t="s">
        <v>810</v>
      </c>
      <c r="F148" t="s">
        <v>22</v>
      </c>
      <c r="G148" t="s">
        <v>796</v>
      </c>
      <c r="I148" t="s">
        <v>914</v>
      </c>
      <c r="J148" t="s">
        <v>242</v>
      </c>
      <c r="K148" t="s">
        <v>255</v>
      </c>
      <c r="O148" t="s">
        <v>906</v>
      </c>
    </row>
    <row r="149" spans="1:15" x14ac:dyDescent="0.2">
      <c r="A149" t="b">
        <f>COUNTIF(D:D,D149)&lt;2</f>
        <v>1</v>
      </c>
      <c r="B149" t="b">
        <f>COUNTIF(C:C,C149)&lt;2</f>
        <v>1</v>
      </c>
      <c r="C149" t="str">
        <f t="shared" si="2"/>
        <v>MGLL_disallowed__Homo sapiens</v>
      </c>
      <c r="D149" t="s">
        <v>811</v>
      </c>
      <c r="F149" t="s">
        <v>22</v>
      </c>
      <c r="G149" t="s">
        <v>796</v>
      </c>
      <c r="I149" t="s">
        <v>914</v>
      </c>
      <c r="J149" t="s">
        <v>242</v>
      </c>
      <c r="K149" t="s">
        <v>255</v>
      </c>
      <c r="O149" t="s">
        <v>906</v>
      </c>
    </row>
    <row r="150" spans="1:15" x14ac:dyDescent="0.2">
      <c r="A150" t="b">
        <f>COUNTIF(D:D,D150)&lt;2</f>
        <v>1</v>
      </c>
      <c r="B150" t="b">
        <f>COUNTIF(C:C,C150)&lt;2</f>
        <v>1</v>
      </c>
      <c r="C150" t="str">
        <f t="shared" si="2"/>
        <v>NDRG2_disallowed__Homo sapiens</v>
      </c>
      <c r="D150" t="s">
        <v>812</v>
      </c>
      <c r="F150" t="s">
        <v>22</v>
      </c>
      <c r="G150" t="s">
        <v>796</v>
      </c>
      <c r="I150" t="s">
        <v>914</v>
      </c>
      <c r="J150" t="s">
        <v>242</v>
      </c>
      <c r="K150" t="s">
        <v>255</v>
      </c>
      <c r="O150" t="s">
        <v>906</v>
      </c>
    </row>
    <row r="151" spans="1:15" x14ac:dyDescent="0.2">
      <c r="A151" t="b">
        <f>COUNTIF(D:D,D151)&lt;2</f>
        <v>0</v>
      </c>
      <c r="B151" t="b">
        <f>COUNTIF(C:C,C151)&lt;2</f>
        <v>1</v>
      </c>
      <c r="C151" t="str">
        <f t="shared" si="2"/>
        <v>OAT_disallowed__Homo sapiens</v>
      </c>
      <c r="D151" t="s">
        <v>813</v>
      </c>
      <c r="F151" t="s">
        <v>22</v>
      </c>
      <c r="G151" t="s">
        <v>796</v>
      </c>
      <c r="I151" t="s">
        <v>914</v>
      </c>
      <c r="J151" t="s">
        <v>242</v>
      </c>
      <c r="K151" t="s">
        <v>255</v>
      </c>
      <c r="O151" t="s">
        <v>906</v>
      </c>
    </row>
    <row r="152" spans="1:15" x14ac:dyDescent="0.2">
      <c r="A152" t="b">
        <f>COUNTIF(D:D,D152)&lt;2</f>
        <v>0</v>
      </c>
      <c r="B152" t="b">
        <f>COUNTIF(C:C,C152)&lt;2</f>
        <v>1</v>
      </c>
      <c r="C152" t="str">
        <f t="shared" si="2"/>
        <v>PDGFRA_disallowed__Homo sapiens</v>
      </c>
      <c r="D152" t="s">
        <v>265</v>
      </c>
      <c r="F152" t="s">
        <v>22</v>
      </c>
      <c r="G152" t="s">
        <v>796</v>
      </c>
      <c r="I152" t="s">
        <v>914</v>
      </c>
      <c r="J152" t="s">
        <v>242</v>
      </c>
      <c r="K152" t="s">
        <v>255</v>
      </c>
      <c r="O152" t="s">
        <v>906</v>
      </c>
    </row>
    <row r="153" spans="1:15" x14ac:dyDescent="0.2">
      <c r="A153" t="b">
        <f>COUNTIF(D:D,D153)&lt;2</f>
        <v>1</v>
      </c>
      <c r="B153" t="b">
        <f>COUNTIF(C:C,C153)&lt;2</f>
        <v>1</v>
      </c>
      <c r="C153" t="str">
        <f t="shared" si="2"/>
        <v>RARRES2_disallowed__Homo sapiens</v>
      </c>
      <c r="D153" t="s">
        <v>814</v>
      </c>
      <c r="F153" t="s">
        <v>22</v>
      </c>
      <c r="G153" t="s">
        <v>796</v>
      </c>
      <c r="I153" t="s">
        <v>914</v>
      </c>
      <c r="J153" t="s">
        <v>242</v>
      </c>
      <c r="K153" t="s">
        <v>255</v>
      </c>
      <c r="O153" t="s">
        <v>906</v>
      </c>
    </row>
    <row r="154" spans="1:15" x14ac:dyDescent="0.2">
      <c r="A154" t="b">
        <f>COUNTIF(D:D,D154)&lt;2</f>
        <v>0</v>
      </c>
      <c r="B154" t="b">
        <f>COUNTIF(C:C,C154)&lt;2</f>
        <v>1</v>
      </c>
      <c r="C154" t="str">
        <f t="shared" si="2"/>
        <v>SLC16A1_disallowed__Homo sapiens</v>
      </c>
      <c r="D154" t="s">
        <v>815</v>
      </c>
      <c r="F154" t="s">
        <v>22</v>
      </c>
      <c r="G154" t="s">
        <v>796</v>
      </c>
      <c r="I154" t="s">
        <v>914</v>
      </c>
      <c r="J154" t="s">
        <v>242</v>
      </c>
      <c r="K154" t="s">
        <v>255</v>
      </c>
      <c r="O154" t="s">
        <v>906</v>
      </c>
    </row>
    <row r="155" spans="1:15" x14ac:dyDescent="0.2">
      <c r="A155" t="b">
        <f>COUNTIF(D:D,D155)&lt;2</f>
        <v>0</v>
      </c>
      <c r="B155" t="b">
        <f>COUNTIF(C:C,C155)&lt;2</f>
        <v>1</v>
      </c>
      <c r="C155" t="str">
        <f t="shared" si="2"/>
        <v>SMAD3_disallowed__Homo sapiens</v>
      </c>
      <c r="D155" t="s">
        <v>816</v>
      </c>
      <c r="F155" t="s">
        <v>22</v>
      </c>
      <c r="G155" t="s">
        <v>796</v>
      </c>
      <c r="I155" t="s">
        <v>914</v>
      </c>
      <c r="J155" t="s">
        <v>242</v>
      </c>
      <c r="K155" t="s">
        <v>255</v>
      </c>
      <c r="O155" t="s">
        <v>906</v>
      </c>
    </row>
    <row r="156" spans="1:15" x14ac:dyDescent="0.2">
      <c r="A156" t="b">
        <f>COUNTIF(D:D,D156)&lt;2</f>
        <v>1</v>
      </c>
      <c r="B156" t="b">
        <f>COUNTIF(C:C,C156)&lt;2</f>
        <v>1</v>
      </c>
      <c r="C156" t="str">
        <f t="shared" si="2"/>
        <v>SMOC2_disallowed__Homo sapiens</v>
      </c>
      <c r="D156" t="s">
        <v>817</v>
      </c>
      <c r="F156" t="s">
        <v>22</v>
      </c>
      <c r="G156" t="s">
        <v>796</v>
      </c>
      <c r="I156" t="s">
        <v>914</v>
      </c>
      <c r="J156" t="s">
        <v>242</v>
      </c>
      <c r="K156" t="s">
        <v>255</v>
      </c>
      <c r="O156" t="s">
        <v>906</v>
      </c>
    </row>
    <row r="157" spans="1:15" x14ac:dyDescent="0.2">
      <c r="A157" t="b">
        <f>COUNTIF(D:D,D157)&lt;2</f>
        <v>1</v>
      </c>
      <c r="B157" t="b">
        <f>COUNTIF(C:C,C157)&lt;2</f>
        <v>1</v>
      </c>
      <c r="C157" t="str">
        <f t="shared" si="2"/>
        <v>TERF1_disallowed__Homo sapiens</v>
      </c>
      <c r="D157" t="s">
        <v>818</v>
      </c>
      <c r="F157" t="s">
        <v>22</v>
      </c>
      <c r="G157" t="s">
        <v>796</v>
      </c>
      <c r="I157" t="s">
        <v>914</v>
      </c>
      <c r="J157" t="s">
        <v>242</v>
      </c>
      <c r="K157" t="s">
        <v>255</v>
      </c>
      <c r="O157" t="s">
        <v>906</v>
      </c>
    </row>
    <row r="158" spans="1:15" x14ac:dyDescent="0.2">
      <c r="A158" t="b">
        <f>COUNTIF(D:D,D158)&lt;2</f>
        <v>1</v>
      </c>
      <c r="B158" t="b">
        <f>COUNTIF(C:C,C158)&lt;2</f>
        <v>1</v>
      </c>
      <c r="C158" t="str">
        <f t="shared" si="2"/>
        <v>TF_disallowed__Homo sapiens</v>
      </c>
      <c r="D158" t="s">
        <v>819</v>
      </c>
      <c r="F158" t="s">
        <v>22</v>
      </c>
      <c r="G158" t="s">
        <v>796</v>
      </c>
      <c r="I158" t="s">
        <v>914</v>
      </c>
      <c r="J158" t="s">
        <v>242</v>
      </c>
      <c r="K158" t="s">
        <v>255</v>
      </c>
      <c r="O158" t="s">
        <v>906</v>
      </c>
    </row>
    <row r="159" spans="1:15" x14ac:dyDescent="0.2">
      <c r="A159" t="b">
        <f>COUNTIF(D:D,D159)&lt;2</f>
        <v>1</v>
      </c>
      <c r="B159" t="b">
        <f>COUNTIF(C:C,C159)&lt;2</f>
        <v>1</v>
      </c>
      <c r="C159" t="str">
        <f t="shared" si="2"/>
        <v>TPM2_disallowed__Homo sapiens</v>
      </c>
      <c r="D159" t="s">
        <v>820</v>
      </c>
      <c r="F159" t="s">
        <v>22</v>
      </c>
      <c r="G159" t="s">
        <v>796</v>
      </c>
      <c r="I159" t="s">
        <v>914</v>
      </c>
      <c r="J159" t="s">
        <v>242</v>
      </c>
      <c r="K159" t="s">
        <v>255</v>
      </c>
      <c r="O159" t="s">
        <v>906</v>
      </c>
    </row>
    <row r="160" spans="1:15" x14ac:dyDescent="0.2">
      <c r="A160" t="b">
        <f>COUNTIF(D:D,D160)&lt;2</f>
        <v>1</v>
      </c>
      <c r="B160" t="b">
        <f>COUNTIF(C:C,C160)&lt;2</f>
        <v>1</v>
      </c>
      <c r="C160" t="str">
        <f t="shared" si="2"/>
        <v>YAP1_disallowed__Homo sapiens</v>
      </c>
      <c r="D160" t="s">
        <v>821</v>
      </c>
      <c r="F160" t="s">
        <v>22</v>
      </c>
      <c r="G160" t="s">
        <v>796</v>
      </c>
      <c r="I160" t="s">
        <v>914</v>
      </c>
      <c r="J160" t="s">
        <v>242</v>
      </c>
      <c r="K160" t="s">
        <v>255</v>
      </c>
      <c r="O160" t="s">
        <v>906</v>
      </c>
    </row>
    <row r="161" spans="1:15" x14ac:dyDescent="0.2">
      <c r="A161" t="b">
        <f>COUNTIF(D:D,D161)&lt;2</f>
        <v>1</v>
      </c>
      <c r="B161" t="b">
        <f>COUNTIF(C:C,C161)&lt;2</f>
        <v>1</v>
      </c>
      <c r="C161" t="str">
        <f t="shared" si="2"/>
        <v>ZCCHC24_disallowed__Homo sapiens</v>
      </c>
      <c r="D161" t="s">
        <v>822</v>
      </c>
      <c r="F161" t="s">
        <v>22</v>
      </c>
      <c r="G161" t="s">
        <v>796</v>
      </c>
      <c r="I161" t="s">
        <v>914</v>
      </c>
      <c r="J161" t="s">
        <v>242</v>
      </c>
      <c r="K161" t="s">
        <v>255</v>
      </c>
      <c r="O161" t="s">
        <v>906</v>
      </c>
    </row>
    <row r="162" spans="1:15" x14ac:dyDescent="0.2">
      <c r="A162" t="b">
        <f>COUNTIF(D:D,D162)&lt;2</f>
        <v>0</v>
      </c>
      <c r="B162" t="b">
        <f>COUNTIF(C:C,C162)&lt;2</f>
        <v>1</v>
      </c>
      <c r="C162" t="str">
        <f t="shared" si="2"/>
        <v>ZFP36L1_disallowed__Homo sapiens</v>
      </c>
      <c r="D162" t="s">
        <v>823</v>
      </c>
      <c r="F162" t="s">
        <v>22</v>
      </c>
      <c r="G162" t="s">
        <v>796</v>
      </c>
      <c r="I162" t="s">
        <v>914</v>
      </c>
      <c r="J162" t="s">
        <v>242</v>
      </c>
      <c r="K162" t="s">
        <v>255</v>
      </c>
      <c r="O162" t="s">
        <v>906</v>
      </c>
    </row>
    <row r="163" spans="1:15" x14ac:dyDescent="0.2">
      <c r="A163" t="b">
        <f>COUNTIF(D:D,D163)&lt;2</f>
        <v>0</v>
      </c>
      <c r="B163" t="b">
        <f>COUNTIF(C:C,C163)&lt;2</f>
        <v>1</v>
      </c>
      <c r="C163" t="str">
        <f t="shared" si="2"/>
        <v>ZYX_disallowed__Homo sapiens</v>
      </c>
      <c r="D163" t="s">
        <v>824</v>
      </c>
      <c r="F163" t="s">
        <v>22</v>
      </c>
      <c r="G163" t="s">
        <v>796</v>
      </c>
      <c r="I163" t="s">
        <v>914</v>
      </c>
      <c r="J163" t="s">
        <v>242</v>
      </c>
      <c r="K163" t="s">
        <v>255</v>
      </c>
      <c r="O163" t="s">
        <v>906</v>
      </c>
    </row>
    <row r="164" spans="1:15" x14ac:dyDescent="0.2">
      <c r="A164" t="b">
        <f>COUNTIF(D:D,D164)&lt;2</f>
        <v>1</v>
      </c>
      <c r="B164" t="b">
        <f>COUNTIF(C:C,C164)&lt;2</f>
        <v>1</v>
      </c>
      <c r="C164" t="str">
        <f t="shared" si="2"/>
        <v>DNMT3A_disallowed__Homo sapiens</v>
      </c>
      <c r="D164" t="s">
        <v>825</v>
      </c>
      <c r="F164" t="s">
        <v>22</v>
      </c>
      <c r="G164" t="s">
        <v>796</v>
      </c>
      <c r="I164" t="s">
        <v>914</v>
      </c>
      <c r="J164" t="s">
        <v>242</v>
      </c>
      <c r="K164" t="s">
        <v>255</v>
      </c>
      <c r="O164" t="s">
        <v>906</v>
      </c>
    </row>
    <row r="165" spans="1:15" x14ac:dyDescent="0.2">
      <c r="A165" t="b">
        <f>COUNTIF(D:D,D165)&lt;2</f>
        <v>0</v>
      </c>
      <c r="B165" t="b">
        <f>COUNTIF(C:C,C165)&lt;2</f>
        <v>1</v>
      </c>
      <c r="C165" t="str">
        <f t="shared" si="2"/>
        <v>STAT1_growth factor_STAT_Homo sapiens</v>
      </c>
      <c r="D165" t="s">
        <v>827</v>
      </c>
      <c r="F165" t="s">
        <v>22</v>
      </c>
      <c r="G165" t="s">
        <v>846</v>
      </c>
      <c r="H165" t="s">
        <v>826</v>
      </c>
      <c r="I165" t="s">
        <v>914</v>
      </c>
      <c r="J165" t="s">
        <v>242</v>
      </c>
      <c r="K165" t="s">
        <v>255</v>
      </c>
      <c r="O165" t="s">
        <v>906</v>
      </c>
    </row>
    <row r="166" spans="1:15" x14ac:dyDescent="0.2">
      <c r="A166" t="b">
        <f>COUNTIF(D:D,D166)&lt;2</f>
        <v>1</v>
      </c>
      <c r="B166" t="b">
        <f>COUNTIF(C:C,C166)&lt;2</f>
        <v>1</v>
      </c>
      <c r="C166" t="str">
        <f t="shared" si="2"/>
        <v>STAT3_growth factor_STAT_Homo sapiens</v>
      </c>
      <c r="D166" t="s">
        <v>828</v>
      </c>
      <c r="F166" t="s">
        <v>22</v>
      </c>
      <c r="G166" t="s">
        <v>846</v>
      </c>
      <c r="H166" t="s">
        <v>826</v>
      </c>
      <c r="I166" t="s">
        <v>914</v>
      </c>
      <c r="J166" t="s">
        <v>242</v>
      </c>
      <c r="K166" t="s">
        <v>255</v>
      </c>
      <c r="O166" t="s">
        <v>906</v>
      </c>
    </row>
    <row r="167" spans="1:15" x14ac:dyDescent="0.2">
      <c r="A167" t="b">
        <f>COUNTIF(D:D,D167)&lt;2</f>
        <v>1</v>
      </c>
      <c r="B167" t="b">
        <f>COUNTIF(C:C,C167)&lt;2</f>
        <v>1</v>
      </c>
      <c r="C167" t="str">
        <f t="shared" si="2"/>
        <v>STAT4_growth factor_STAT_Homo sapiens</v>
      </c>
      <c r="D167" t="s">
        <v>829</v>
      </c>
      <c r="F167" t="s">
        <v>22</v>
      </c>
      <c r="G167" t="s">
        <v>846</v>
      </c>
      <c r="H167" t="s">
        <v>826</v>
      </c>
      <c r="I167" t="s">
        <v>914</v>
      </c>
      <c r="J167" t="s">
        <v>242</v>
      </c>
      <c r="K167" t="s">
        <v>255</v>
      </c>
      <c r="O167" t="s">
        <v>906</v>
      </c>
    </row>
    <row r="168" spans="1:15" x14ac:dyDescent="0.2">
      <c r="A168" t="b">
        <f>COUNTIF(D:D,D168)&lt;2</f>
        <v>1</v>
      </c>
      <c r="B168" t="b">
        <f>COUNTIF(C:C,C168)&lt;2</f>
        <v>1</v>
      </c>
      <c r="C168" t="str">
        <f t="shared" si="2"/>
        <v>STAT5B_growth factor_STAT_Homo sapiens</v>
      </c>
      <c r="D168" t="s">
        <v>830</v>
      </c>
      <c r="F168" t="s">
        <v>22</v>
      </c>
      <c r="G168" t="s">
        <v>846</v>
      </c>
      <c r="H168" t="s">
        <v>826</v>
      </c>
      <c r="I168" t="s">
        <v>914</v>
      </c>
      <c r="J168" t="s">
        <v>242</v>
      </c>
      <c r="K168" t="s">
        <v>255</v>
      </c>
      <c r="O168" t="s">
        <v>906</v>
      </c>
    </row>
    <row r="169" spans="1:15" x14ac:dyDescent="0.2">
      <c r="A169" t="b">
        <f>COUNTIF(D:D,D169)&lt;2</f>
        <v>1</v>
      </c>
      <c r="B169" t="b">
        <f>COUNTIF(C:C,C169)&lt;2</f>
        <v>1</v>
      </c>
      <c r="C169" t="str">
        <f t="shared" si="2"/>
        <v>TGFB1_growth factor_TGFB_Homo sapiens</v>
      </c>
      <c r="D169" t="s">
        <v>831</v>
      </c>
      <c r="F169" t="s">
        <v>22</v>
      </c>
      <c r="G169" t="s">
        <v>846</v>
      </c>
      <c r="H169" t="s">
        <v>845</v>
      </c>
      <c r="I169" t="s">
        <v>914</v>
      </c>
      <c r="J169" t="s">
        <v>242</v>
      </c>
      <c r="K169" t="s">
        <v>255</v>
      </c>
      <c r="O169" t="s">
        <v>906</v>
      </c>
    </row>
    <row r="170" spans="1:15" x14ac:dyDescent="0.2">
      <c r="A170" t="b">
        <f>COUNTIF(D:D,D170)&lt;2</f>
        <v>0</v>
      </c>
      <c r="B170" t="b">
        <f>COUNTIF(C:C,C170)&lt;2</f>
        <v>1</v>
      </c>
      <c r="C170" t="str">
        <f t="shared" si="2"/>
        <v>SMAD3_growth factor_TGFB_Homo sapiens</v>
      </c>
      <c r="D170" t="s">
        <v>816</v>
      </c>
      <c r="F170" t="s">
        <v>22</v>
      </c>
      <c r="G170" t="s">
        <v>846</v>
      </c>
      <c r="H170" t="s">
        <v>845</v>
      </c>
      <c r="I170" t="s">
        <v>914</v>
      </c>
      <c r="J170" t="s">
        <v>242</v>
      </c>
      <c r="K170" t="s">
        <v>255</v>
      </c>
      <c r="O170" t="s">
        <v>906</v>
      </c>
    </row>
    <row r="171" spans="1:15" x14ac:dyDescent="0.2">
      <c r="A171" t="b">
        <f>COUNTIF(D:D,D171)&lt;2</f>
        <v>1</v>
      </c>
      <c r="B171" t="b">
        <f>COUNTIF(C:C,C171)&lt;2</f>
        <v>1</v>
      </c>
      <c r="C171" t="str">
        <f t="shared" si="2"/>
        <v>SMAD5_growth factor_TGFB_Homo sapiens</v>
      </c>
      <c r="D171" t="s">
        <v>832</v>
      </c>
      <c r="F171" t="s">
        <v>22</v>
      </c>
      <c r="G171" t="s">
        <v>846</v>
      </c>
      <c r="H171" t="s">
        <v>845</v>
      </c>
      <c r="I171" t="s">
        <v>914</v>
      </c>
      <c r="J171" t="s">
        <v>242</v>
      </c>
      <c r="K171" t="s">
        <v>255</v>
      </c>
      <c r="O171" t="s">
        <v>906</v>
      </c>
    </row>
    <row r="172" spans="1:15" x14ac:dyDescent="0.2">
      <c r="A172" t="b">
        <f>COUNTIF(D:D,D172)&lt;2</f>
        <v>1</v>
      </c>
      <c r="B172" t="b">
        <f>COUNTIF(C:C,C172)&lt;2</f>
        <v>1</v>
      </c>
      <c r="C172" t="str">
        <f t="shared" si="2"/>
        <v>SMAD7_growth factor_TGFB_Homo sapiens</v>
      </c>
      <c r="D172" t="s">
        <v>833</v>
      </c>
      <c r="F172" t="s">
        <v>22</v>
      </c>
      <c r="G172" t="s">
        <v>846</v>
      </c>
      <c r="H172" t="s">
        <v>845</v>
      </c>
      <c r="I172" t="s">
        <v>914</v>
      </c>
      <c r="J172" t="s">
        <v>242</v>
      </c>
      <c r="K172" t="s">
        <v>255</v>
      </c>
      <c r="O172" t="s">
        <v>906</v>
      </c>
    </row>
    <row r="173" spans="1:15" x14ac:dyDescent="0.2">
      <c r="A173" t="b">
        <f>COUNTIF(D:D,D173)&lt;2</f>
        <v>1</v>
      </c>
      <c r="B173" t="b">
        <f>COUNTIF(C:C,C173)&lt;2</f>
        <v>1</v>
      </c>
      <c r="C173" t="str">
        <f t="shared" si="2"/>
        <v>SMAD9_growth factor_TGFB_Homo sapiens</v>
      </c>
      <c r="D173" t="s">
        <v>834</v>
      </c>
      <c r="F173" t="s">
        <v>22</v>
      </c>
      <c r="G173" t="s">
        <v>846</v>
      </c>
      <c r="H173" t="s">
        <v>845</v>
      </c>
      <c r="I173" t="s">
        <v>914</v>
      </c>
      <c r="J173" t="s">
        <v>242</v>
      </c>
      <c r="K173" t="s">
        <v>255</v>
      </c>
      <c r="O173" t="s">
        <v>906</v>
      </c>
    </row>
    <row r="174" spans="1:15" x14ac:dyDescent="0.2">
      <c r="A174" t="b">
        <f>COUNTIF(D:D,D174)&lt;2</f>
        <v>1</v>
      </c>
      <c r="B174" t="b">
        <f>COUNTIF(C:C,C174)&lt;2</f>
        <v>1</v>
      </c>
      <c r="C174" t="str">
        <f t="shared" si="2"/>
        <v>ID1_growth factor_TGFB_Homo sapiens</v>
      </c>
      <c r="D174" t="s">
        <v>835</v>
      </c>
      <c r="F174" t="s">
        <v>22</v>
      </c>
      <c r="G174" t="s">
        <v>846</v>
      </c>
      <c r="H174" t="s">
        <v>845</v>
      </c>
      <c r="I174" t="s">
        <v>914</v>
      </c>
      <c r="J174" t="s">
        <v>242</v>
      </c>
      <c r="K174" t="s">
        <v>255</v>
      </c>
      <c r="O174" t="s">
        <v>906</v>
      </c>
    </row>
    <row r="175" spans="1:15" x14ac:dyDescent="0.2">
      <c r="A175" t="b">
        <f>COUNTIF(D:D,D175)&lt;2</f>
        <v>1</v>
      </c>
      <c r="B175" t="b">
        <f>COUNTIF(C:C,C175)&lt;2</f>
        <v>1</v>
      </c>
      <c r="C175" t="str">
        <f t="shared" si="2"/>
        <v>ID2_growth factor_TGFB_Homo sapiens</v>
      </c>
      <c r="D175" t="s">
        <v>836</v>
      </c>
      <c r="F175" t="s">
        <v>22</v>
      </c>
      <c r="G175" t="s">
        <v>846</v>
      </c>
      <c r="H175" t="s">
        <v>845</v>
      </c>
      <c r="I175" t="s">
        <v>914</v>
      </c>
      <c r="J175" t="s">
        <v>242</v>
      </c>
      <c r="K175" t="s">
        <v>255</v>
      </c>
      <c r="O175" t="s">
        <v>906</v>
      </c>
    </row>
    <row r="176" spans="1:15" x14ac:dyDescent="0.2">
      <c r="A176" t="b">
        <f>COUNTIF(D:D,D176)&lt;2</f>
        <v>1</v>
      </c>
      <c r="B176" t="b">
        <f>COUNTIF(C:C,C176)&lt;2</f>
        <v>1</v>
      </c>
      <c r="C176" t="str">
        <f t="shared" si="2"/>
        <v>ID3_growth factor_TGFB_Homo sapiens</v>
      </c>
      <c r="D176" t="s">
        <v>837</v>
      </c>
      <c r="F176" t="s">
        <v>22</v>
      </c>
      <c r="G176" t="s">
        <v>846</v>
      </c>
      <c r="H176" t="s">
        <v>845</v>
      </c>
      <c r="I176" t="s">
        <v>914</v>
      </c>
      <c r="J176" t="s">
        <v>242</v>
      </c>
      <c r="K176" t="s">
        <v>255</v>
      </c>
      <c r="O176" t="s">
        <v>906</v>
      </c>
    </row>
    <row r="177" spans="1:15" x14ac:dyDescent="0.2">
      <c r="A177" t="b">
        <f>COUNTIF(D:D,D177)&lt;2</f>
        <v>1</v>
      </c>
      <c r="B177" t="b">
        <f>COUNTIF(C:C,C177)&lt;2</f>
        <v>1</v>
      </c>
      <c r="C177" t="str">
        <f t="shared" si="2"/>
        <v>BMPR1A_growth factor_TGFB_Homo sapiens</v>
      </c>
      <c r="D177" t="s">
        <v>838</v>
      </c>
      <c r="F177" t="s">
        <v>22</v>
      </c>
      <c r="G177" t="s">
        <v>846</v>
      </c>
      <c r="H177" t="s">
        <v>845</v>
      </c>
      <c r="I177" t="s">
        <v>914</v>
      </c>
      <c r="J177" t="s">
        <v>242</v>
      </c>
      <c r="K177" t="s">
        <v>255</v>
      </c>
      <c r="O177" t="s">
        <v>906</v>
      </c>
    </row>
    <row r="178" spans="1:15" x14ac:dyDescent="0.2">
      <c r="A178" t="b">
        <f>COUNTIF(D:D,D178)&lt;2</f>
        <v>1</v>
      </c>
      <c r="B178" t="b">
        <f>COUNTIF(C:C,C178)&lt;2</f>
        <v>1</v>
      </c>
      <c r="C178" t="str">
        <f t="shared" si="2"/>
        <v>VEGFA_growth factor__Homo sapiens</v>
      </c>
      <c r="D178" t="s">
        <v>839</v>
      </c>
      <c r="F178" t="s">
        <v>22</v>
      </c>
      <c r="G178" t="s">
        <v>846</v>
      </c>
      <c r="I178" t="s">
        <v>914</v>
      </c>
      <c r="J178" t="s">
        <v>242</v>
      </c>
      <c r="K178" t="s">
        <v>255</v>
      </c>
      <c r="O178" t="s">
        <v>906</v>
      </c>
    </row>
    <row r="179" spans="1:15" x14ac:dyDescent="0.2">
      <c r="A179" t="b">
        <f>COUNTIF(D:D,D179)&lt;2</f>
        <v>1</v>
      </c>
      <c r="B179" t="b">
        <f>COUNTIF(C:C,C179)&lt;2</f>
        <v>1</v>
      </c>
      <c r="C179" t="str">
        <f t="shared" si="2"/>
        <v>VEGFB_growth factor__Homo sapiens</v>
      </c>
      <c r="D179" t="s">
        <v>840</v>
      </c>
      <c r="F179" t="s">
        <v>22</v>
      </c>
      <c r="G179" t="s">
        <v>846</v>
      </c>
      <c r="I179" t="s">
        <v>914</v>
      </c>
      <c r="J179" t="s">
        <v>242</v>
      </c>
      <c r="K179" t="s">
        <v>255</v>
      </c>
      <c r="O179" t="s">
        <v>906</v>
      </c>
    </row>
    <row r="180" spans="1:15" x14ac:dyDescent="0.2">
      <c r="A180" t="b">
        <f>COUNTIF(D:D,D180)&lt;2</f>
        <v>1</v>
      </c>
      <c r="B180" t="b">
        <f>COUNTIF(C:C,C180)&lt;2</f>
        <v>1</v>
      </c>
      <c r="C180" t="str">
        <f t="shared" si="2"/>
        <v>PDGFA_growth factor__Homo sapiens</v>
      </c>
      <c r="D180" t="s">
        <v>841</v>
      </c>
      <c r="F180" t="s">
        <v>22</v>
      </c>
      <c r="G180" t="s">
        <v>846</v>
      </c>
      <c r="I180" t="s">
        <v>914</v>
      </c>
      <c r="J180" t="s">
        <v>242</v>
      </c>
      <c r="K180" t="s">
        <v>255</v>
      </c>
      <c r="O180" t="s">
        <v>906</v>
      </c>
    </row>
    <row r="181" spans="1:15" x14ac:dyDescent="0.2">
      <c r="A181" t="b">
        <f>COUNTIF(D:D,D181)&lt;2</f>
        <v>1</v>
      </c>
      <c r="B181" t="b">
        <f>COUNTIF(C:C,C181)&lt;2</f>
        <v>1</v>
      </c>
      <c r="C181" t="str">
        <f t="shared" si="2"/>
        <v>FGF1_growth factor__Homo sapiens</v>
      </c>
      <c r="D181" t="s">
        <v>842</v>
      </c>
      <c r="F181" t="s">
        <v>22</v>
      </c>
      <c r="G181" t="s">
        <v>846</v>
      </c>
      <c r="I181" t="s">
        <v>914</v>
      </c>
      <c r="J181" t="s">
        <v>242</v>
      </c>
      <c r="K181" t="s">
        <v>255</v>
      </c>
      <c r="O181" t="s">
        <v>906</v>
      </c>
    </row>
    <row r="182" spans="1:15" x14ac:dyDescent="0.2">
      <c r="A182" t="b">
        <f>COUNTIF(D:D,D182)&lt;2</f>
        <v>1</v>
      </c>
      <c r="B182" t="b">
        <f>COUNTIF(C:C,C182)&lt;2</f>
        <v>1</v>
      </c>
      <c r="C182" t="str">
        <f t="shared" si="2"/>
        <v>FGF2_growth factor__Homo sapiens</v>
      </c>
      <c r="D182" t="s">
        <v>843</v>
      </c>
      <c r="F182" t="s">
        <v>22</v>
      </c>
      <c r="G182" t="s">
        <v>846</v>
      </c>
      <c r="I182" t="s">
        <v>914</v>
      </c>
      <c r="J182" t="s">
        <v>242</v>
      </c>
      <c r="K182" t="s">
        <v>255</v>
      </c>
      <c r="O182" t="s">
        <v>906</v>
      </c>
    </row>
    <row r="183" spans="1:15" x14ac:dyDescent="0.2">
      <c r="A183" t="b">
        <f>COUNTIF(D:D,D183)&lt;2</f>
        <v>1</v>
      </c>
      <c r="B183" t="b">
        <f>COUNTIF(C:C,C183)&lt;2</f>
        <v>1</v>
      </c>
      <c r="C183" t="str">
        <f t="shared" si="2"/>
        <v>FGF14_growth factor__Homo sapiens</v>
      </c>
      <c r="D183" t="s">
        <v>844</v>
      </c>
      <c r="F183" t="s">
        <v>22</v>
      </c>
      <c r="G183" t="s">
        <v>846</v>
      </c>
      <c r="I183" t="s">
        <v>914</v>
      </c>
      <c r="J183" t="s">
        <v>242</v>
      </c>
      <c r="K183" t="s">
        <v>255</v>
      </c>
      <c r="O183" t="s">
        <v>906</v>
      </c>
    </row>
    <row r="184" spans="1:15" x14ac:dyDescent="0.2">
      <c r="A184" t="b">
        <f>COUNTIF(D:D,D184)&lt;2</f>
        <v>1</v>
      </c>
      <c r="B184" t="b">
        <f>COUNTIF(C:C,C184)&lt;2</f>
        <v>1</v>
      </c>
      <c r="C184" t="str">
        <f t="shared" si="2"/>
        <v>KCNN3_ion channel_K+ channel_Homo sapiens</v>
      </c>
      <c r="D184" t="s">
        <v>848</v>
      </c>
      <c r="F184" t="s">
        <v>22</v>
      </c>
      <c r="G184" t="s">
        <v>847</v>
      </c>
      <c r="H184" t="s">
        <v>692</v>
      </c>
      <c r="I184" t="s">
        <v>914</v>
      </c>
      <c r="J184" t="s">
        <v>242</v>
      </c>
      <c r="K184" t="s">
        <v>255</v>
      </c>
      <c r="O184" t="s">
        <v>906</v>
      </c>
    </row>
    <row r="185" spans="1:15" x14ac:dyDescent="0.2">
      <c r="A185" t="b">
        <f>COUNTIF(D:D,D185)&lt;2</f>
        <v>1</v>
      </c>
      <c r="B185" t="b">
        <f>COUNTIF(C:C,C185)&lt;2</f>
        <v>1</v>
      </c>
      <c r="C185" t="str">
        <f t="shared" si="2"/>
        <v>KCNK1_ion channel_K+ channel_Homo sapiens</v>
      </c>
      <c r="D185" t="s">
        <v>849</v>
      </c>
      <c r="F185" t="s">
        <v>22</v>
      </c>
      <c r="G185" t="s">
        <v>847</v>
      </c>
      <c r="H185" t="s">
        <v>692</v>
      </c>
      <c r="I185" t="s">
        <v>914</v>
      </c>
      <c r="J185" t="s">
        <v>242</v>
      </c>
      <c r="K185" t="s">
        <v>255</v>
      </c>
      <c r="O185" t="s">
        <v>906</v>
      </c>
    </row>
    <row r="186" spans="1:15" x14ac:dyDescent="0.2">
      <c r="A186" t="b">
        <f>COUNTIF(D:D,D186)&lt;2</f>
        <v>1</v>
      </c>
      <c r="B186" t="b">
        <f>COUNTIF(C:C,C186)&lt;2</f>
        <v>1</v>
      </c>
      <c r="C186" t="str">
        <f t="shared" si="2"/>
        <v>KCNK3_ion channel_K+ channel_Homo sapiens</v>
      </c>
      <c r="D186" t="s">
        <v>850</v>
      </c>
      <c r="F186" t="s">
        <v>22</v>
      </c>
      <c r="G186" t="s">
        <v>847</v>
      </c>
      <c r="H186" t="s">
        <v>692</v>
      </c>
      <c r="I186" t="s">
        <v>914</v>
      </c>
      <c r="J186" t="s">
        <v>242</v>
      </c>
      <c r="K186" t="s">
        <v>255</v>
      </c>
      <c r="O186" t="s">
        <v>906</v>
      </c>
    </row>
    <row r="187" spans="1:15" x14ac:dyDescent="0.2">
      <c r="A187" t="b">
        <f>COUNTIF(D:D,D187)&lt;2</f>
        <v>1</v>
      </c>
      <c r="B187" t="b">
        <f>COUNTIF(C:C,C187)&lt;2</f>
        <v>1</v>
      </c>
      <c r="C187" t="str">
        <f t="shared" si="2"/>
        <v>KCNK12_ion channel_K+ channel_Homo sapiens</v>
      </c>
      <c r="D187" t="s">
        <v>851</v>
      </c>
      <c r="F187" t="s">
        <v>22</v>
      </c>
      <c r="G187" t="s">
        <v>847</v>
      </c>
      <c r="H187" t="s">
        <v>692</v>
      </c>
      <c r="I187" t="s">
        <v>914</v>
      </c>
      <c r="J187" t="s">
        <v>242</v>
      </c>
      <c r="K187" t="s">
        <v>255</v>
      </c>
      <c r="O187" t="s">
        <v>906</v>
      </c>
    </row>
    <row r="188" spans="1:15" x14ac:dyDescent="0.2">
      <c r="A188" t="b">
        <f>COUNTIF(D:D,D188)&lt;2</f>
        <v>1</v>
      </c>
      <c r="B188" t="b">
        <f>COUNTIF(C:C,C188)&lt;2</f>
        <v>1</v>
      </c>
      <c r="C188" t="str">
        <f t="shared" si="2"/>
        <v>KCNE4_ion channel_K+ channel_Homo sapiens</v>
      </c>
      <c r="D188" t="s">
        <v>852</v>
      </c>
      <c r="F188" t="s">
        <v>22</v>
      </c>
      <c r="G188" t="s">
        <v>847</v>
      </c>
      <c r="H188" t="s">
        <v>692</v>
      </c>
      <c r="I188" t="s">
        <v>914</v>
      </c>
      <c r="J188" t="s">
        <v>242</v>
      </c>
      <c r="K188" t="s">
        <v>255</v>
      </c>
      <c r="O188" t="s">
        <v>906</v>
      </c>
    </row>
    <row r="189" spans="1:15" x14ac:dyDescent="0.2">
      <c r="A189" t="b">
        <f>COUNTIF(D:D,D189)&lt;2</f>
        <v>1</v>
      </c>
      <c r="B189" t="b">
        <f>COUNTIF(C:C,C189)&lt;2</f>
        <v>1</v>
      </c>
      <c r="C189" t="str">
        <f t="shared" si="2"/>
        <v>KCNK17_ion channel_K+ channel_Homo sapiens</v>
      </c>
      <c r="D189" t="s">
        <v>853</v>
      </c>
      <c r="F189" t="s">
        <v>22</v>
      </c>
      <c r="G189" t="s">
        <v>847</v>
      </c>
      <c r="H189" t="s">
        <v>692</v>
      </c>
      <c r="I189" t="s">
        <v>914</v>
      </c>
      <c r="J189" t="s">
        <v>242</v>
      </c>
      <c r="K189" t="s">
        <v>255</v>
      </c>
      <c r="O189" t="s">
        <v>906</v>
      </c>
    </row>
    <row r="190" spans="1:15" x14ac:dyDescent="0.2">
      <c r="A190" t="b">
        <f>COUNTIF(D:D,D190)&lt;2</f>
        <v>1</v>
      </c>
      <c r="B190" t="b">
        <f>COUNTIF(C:C,C190)&lt;2</f>
        <v>1</v>
      </c>
      <c r="C190" t="str">
        <f t="shared" si="2"/>
        <v>KCNK16_ion channel_K+ channel_Homo sapiens</v>
      </c>
      <c r="D190" t="s">
        <v>854</v>
      </c>
      <c r="F190" t="s">
        <v>22</v>
      </c>
      <c r="G190" t="s">
        <v>847</v>
      </c>
      <c r="H190" t="s">
        <v>692</v>
      </c>
      <c r="I190" t="s">
        <v>914</v>
      </c>
      <c r="J190" t="s">
        <v>242</v>
      </c>
      <c r="K190" t="s">
        <v>255</v>
      </c>
      <c r="O190" t="s">
        <v>906</v>
      </c>
    </row>
    <row r="191" spans="1:15" x14ac:dyDescent="0.2">
      <c r="A191" t="b">
        <f>COUNTIF(D:D,D191)&lt;2</f>
        <v>1</v>
      </c>
      <c r="B191" t="b">
        <f>COUNTIF(C:C,C191)&lt;2</f>
        <v>1</v>
      </c>
      <c r="C191" t="str">
        <f t="shared" si="2"/>
        <v>KCNH2_ion channel_K+ channel_Homo sapiens</v>
      </c>
      <c r="D191" t="s">
        <v>855</v>
      </c>
      <c r="F191" t="s">
        <v>22</v>
      </c>
      <c r="G191" t="s">
        <v>847</v>
      </c>
      <c r="H191" t="s">
        <v>692</v>
      </c>
      <c r="I191" t="s">
        <v>914</v>
      </c>
      <c r="J191" t="s">
        <v>242</v>
      </c>
      <c r="K191" t="s">
        <v>255</v>
      </c>
      <c r="O191" t="s">
        <v>906</v>
      </c>
    </row>
    <row r="192" spans="1:15" x14ac:dyDescent="0.2">
      <c r="A192" t="b">
        <f>COUNTIF(D:D,D192)&lt;2</f>
        <v>1</v>
      </c>
      <c r="B192" t="b">
        <f>COUNTIF(C:C,C192)&lt;2</f>
        <v>1</v>
      </c>
      <c r="C192" t="str">
        <f t="shared" si="2"/>
        <v>KCNB2_ion channel_K+ channel_Homo sapiens</v>
      </c>
      <c r="D192" t="s">
        <v>856</v>
      </c>
      <c r="F192" t="s">
        <v>22</v>
      </c>
      <c r="G192" t="s">
        <v>847</v>
      </c>
      <c r="H192" t="s">
        <v>692</v>
      </c>
      <c r="I192" t="s">
        <v>914</v>
      </c>
      <c r="J192" t="s">
        <v>242</v>
      </c>
      <c r="K192" t="s">
        <v>255</v>
      </c>
      <c r="O192" t="s">
        <v>906</v>
      </c>
    </row>
    <row r="193" spans="1:15" x14ac:dyDescent="0.2">
      <c r="A193" t="b">
        <f>COUNTIF(D:D,D193)&lt;2</f>
        <v>1</v>
      </c>
      <c r="B193" t="b">
        <f>COUNTIF(C:C,C193)&lt;2</f>
        <v>1</v>
      </c>
      <c r="C193" t="str">
        <f t="shared" ref="C193:C232" si="3">D193&amp;"_"&amp;G193&amp;"_"&amp;H193&amp;"_"&amp;I193</f>
        <v>KCNH6_ion channel_K+ channel_Homo sapiens</v>
      </c>
      <c r="D193" t="s">
        <v>857</v>
      </c>
      <c r="F193" t="s">
        <v>22</v>
      </c>
      <c r="G193" t="s">
        <v>847</v>
      </c>
      <c r="H193" t="s">
        <v>692</v>
      </c>
      <c r="I193" t="s">
        <v>914</v>
      </c>
      <c r="J193" t="s">
        <v>242</v>
      </c>
      <c r="K193" t="s">
        <v>255</v>
      </c>
      <c r="O193" t="s">
        <v>906</v>
      </c>
    </row>
    <row r="194" spans="1:15" x14ac:dyDescent="0.2">
      <c r="A194" t="b">
        <f>COUNTIF(D:D,D194)&lt;2</f>
        <v>1</v>
      </c>
      <c r="B194" t="b">
        <f>COUNTIF(C:C,C194)&lt;2</f>
        <v>1</v>
      </c>
      <c r="C194" t="str">
        <f t="shared" si="3"/>
        <v>KCNK15_ion channel_K+ channel_Homo sapiens</v>
      </c>
      <c r="D194" t="s">
        <v>858</v>
      </c>
      <c r="F194" t="s">
        <v>22</v>
      </c>
      <c r="G194" t="s">
        <v>847</v>
      </c>
      <c r="H194" t="s">
        <v>692</v>
      </c>
      <c r="I194" t="s">
        <v>914</v>
      </c>
      <c r="J194" t="s">
        <v>242</v>
      </c>
      <c r="K194" t="s">
        <v>255</v>
      </c>
      <c r="O194" t="s">
        <v>906</v>
      </c>
    </row>
    <row r="195" spans="1:15" x14ac:dyDescent="0.2">
      <c r="A195" t="b">
        <f>COUNTIF(D:D,D195)&lt;2</f>
        <v>1</v>
      </c>
      <c r="B195" t="b">
        <f>COUNTIF(C:C,C195)&lt;2</f>
        <v>1</v>
      </c>
      <c r="C195" t="str">
        <f t="shared" si="3"/>
        <v>KCNB1_ion channel_K+ channel_Homo sapiens</v>
      </c>
      <c r="D195" t="s">
        <v>859</v>
      </c>
      <c r="F195" t="s">
        <v>22</v>
      </c>
      <c r="G195" t="s">
        <v>847</v>
      </c>
      <c r="H195" t="s">
        <v>692</v>
      </c>
      <c r="I195" t="s">
        <v>914</v>
      </c>
      <c r="J195" t="s">
        <v>242</v>
      </c>
      <c r="K195" t="s">
        <v>255</v>
      </c>
      <c r="O195" t="s">
        <v>906</v>
      </c>
    </row>
    <row r="196" spans="1:15" x14ac:dyDescent="0.2">
      <c r="A196" t="b">
        <f>COUNTIF(D:D,D196)&lt;2</f>
        <v>1</v>
      </c>
      <c r="B196" t="b">
        <f>COUNTIF(C:C,C196)&lt;2</f>
        <v>1</v>
      </c>
      <c r="C196" t="str">
        <f t="shared" si="3"/>
        <v>KCNK6_ion channel_K+ channel_Homo sapiens</v>
      </c>
      <c r="D196" t="s">
        <v>860</v>
      </c>
      <c r="F196" t="s">
        <v>22</v>
      </c>
      <c r="G196" t="s">
        <v>847</v>
      </c>
      <c r="H196" t="s">
        <v>692</v>
      </c>
      <c r="I196" t="s">
        <v>914</v>
      </c>
      <c r="J196" t="s">
        <v>242</v>
      </c>
      <c r="K196" t="s">
        <v>255</v>
      </c>
      <c r="O196" t="s">
        <v>906</v>
      </c>
    </row>
    <row r="197" spans="1:15" x14ac:dyDescent="0.2">
      <c r="A197" t="b">
        <f>COUNTIF(D:D,D197)&lt;2</f>
        <v>1</v>
      </c>
      <c r="B197" t="b">
        <f>COUNTIF(C:C,C197)&lt;2</f>
        <v>1</v>
      </c>
      <c r="C197" t="str">
        <f t="shared" si="3"/>
        <v>CACNA2D2_ion channel_Ca2+ channel_Homo sapiens</v>
      </c>
      <c r="D197" t="s">
        <v>861</v>
      </c>
      <c r="F197" t="s">
        <v>22</v>
      </c>
      <c r="G197" t="s">
        <v>847</v>
      </c>
      <c r="H197" t="s">
        <v>865</v>
      </c>
      <c r="I197" t="s">
        <v>914</v>
      </c>
      <c r="J197" t="s">
        <v>242</v>
      </c>
      <c r="K197" t="s">
        <v>255</v>
      </c>
      <c r="O197" t="s">
        <v>906</v>
      </c>
    </row>
    <row r="198" spans="1:15" x14ac:dyDescent="0.2">
      <c r="A198" t="b">
        <f>COUNTIF(D:D,D198)&lt;2</f>
        <v>1</v>
      </c>
      <c r="B198" t="b">
        <f>COUNTIF(C:C,C198)&lt;2</f>
        <v>1</v>
      </c>
      <c r="C198" t="str">
        <f t="shared" si="3"/>
        <v>CACNA2D1_ion channel_Ca2+ channel_Homo sapiens</v>
      </c>
      <c r="D198" t="s">
        <v>862</v>
      </c>
      <c r="F198" t="s">
        <v>22</v>
      </c>
      <c r="G198" t="s">
        <v>847</v>
      </c>
      <c r="H198" t="s">
        <v>865</v>
      </c>
      <c r="I198" t="s">
        <v>914</v>
      </c>
      <c r="J198" t="s">
        <v>242</v>
      </c>
      <c r="K198" t="s">
        <v>255</v>
      </c>
      <c r="O198" t="s">
        <v>906</v>
      </c>
    </row>
    <row r="199" spans="1:15" x14ac:dyDescent="0.2">
      <c r="A199" t="b">
        <f>COUNTIF(D:D,D199)&lt;2</f>
        <v>1</v>
      </c>
      <c r="B199" t="b">
        <f>COUNTIF(C:C,C199)&lt;2</f>
        <v>1</v>
      </c>
      <c r="C199" t="str">
        <f t="shared" si="3"/>
        <v>CACNB2_ion channel_Ca2+ channel_Homo sapiens</v>
      </c>
      <c r="D199" t="s">
        <v>863</v>
      </c>
      <c r="F199" t="s">
        <v>22</v>
      </c>
      <c r="G199" t="s">
        <v>847</v>
      </c>
      <c r="H199" t="s">
        <v>865</v>
      </c>
      <c r="I199" t="s">
        <v>914</v>
      </c>
      <c r="J199" t="s">
        <v>242</v>
      </c>
      <c r="K199" t="s">
        <v>255</v>
      </c>
      <c r="O199" t="s">
        <v>906</v>
      </c>
    </row>
    <row r="200" spans="1:15" x14ac:dyDescent="0.2">
      <c r="A200" t="b">
        <f>COUNTIF(D:D,D200)&lt;2</f>
        <v>1</v>
      </c>
      <c r="B200" t="b">
        <f>COUNTIF(C:C,C200)&lt;2</f>
        <v>1</v>
      </c>
      <c r="C200" t="str">
        <f t="shared" si="3"/>
        <v>CACNB3_ion channel_Ca2+ channel_Homo sapiens</v>
      </c>
      <c r="D200" t="s">
        <v>864</v>
      </c>
      <c r="F200" t="s">
        <v>22</v>
      </c>
      <c r="G200" t="s">
        <v>847</v>
      </c>
      <c r="H200" t="s">
        <v>865</v>
      </c>
      <c r="I200" t="s">
        <v>914</v>
      </c>
      <c r="J200" t="s">
        <v>242</v>
      </c>
      <c r="K200" t="s">
        <v>255</v>
      </c>
      <c r="O200" t="s">
        <v>906</v>
      </c>
    </row>
    <row r="201" spans="1:15" x14ac:dyDescent="0.2">
      <c r="A201" t="b">
        <f>COUNTIF(D:D,D201)&lt;2</f>
        <v>1</v>
      </c>
      <c r="B201" t="b">
        <f>COUNTIF(C:C,C201)&lt;2</f>
        <v>1</v>
      </c>
      <c r="C201" t="str">
        <f t="shared" si="3"/>
        <v>PRKACA_cAMP signaling_PKA_Homo sapiens</v>
      </c>
      <c r="D201" t="s">
        <v>867</v>
      </c>
      <c r="F201" t="s">
        <v>22</v>
      </c>
      <c r="G201" t="s">
        <v>866</v>
      </c>
      <c r="H201" t="s">
        <v>898</v>
      </c>
      <c r="I201" t="s">
        <v>914</v>
      </c>
      <c r="J201" t="s">
        <v>242</v>
      </c>
      <c r="K201" t="s">
        <v>255</v>
      </c>
      <c r="O201" t="s">
        <v>906</v>
      </c>
    </row>
    <row r="202" spans="1:15" x14ac:dyDescent="0.2">
      <c r="A202" t="b">
        <f>COUNTIF(D:D,D202)&lt;2</f>
        <v>1</v>
      </c>
      <c r="B202" t="b">
        <f>COUNTIF(C:C,C202)&lt;2</f>
        <v>1</v>
      </c>
      <c r="C202" t="str">
        <f t="shared" si="3"/>
        <v>PRKACB_cAMP signaling_PKA_Homo sapiens</v>
      </c>
      <c r="D202" t="s">
        <v>868</v>
      </c>
      <c r="F202" t="s">
        <v>22</v>
      </c>
      <c r="G202" t="s">
        <v>866</v>
      </c>
      <c r="H202" t="s">
        <v>898</v>
      </c>
      <c r="I202" t="s">
        <v>914</v>
      </c>
      <c r="J202" t="s">
        <v>242</v>
      </c>
      <c r="K202" t="s">
        <v>255</v>
      </c>
      <c r="O202" t="s">
        <v>906</v>
      </c>
    </row>
    <row r="203" spans="1:15" x14ac:dyDescent="0.2">
      <c r="A203" t="b">
        <f>COUNTIF(D:D,D203)&lt;2</f>
        <v>1</v>
      </c>
      <c r="B203" t="b">
        <f>COUNTIF(C:C,C203)&lt;2</f>
        <v>1</v>
      </c>
      <c r="C203" t="str">
        <f t="shared" si="3"/>
        <v>PRKAR1A_cAMP signaling_PKA_Homo sapiens</v>
      </c>
      <c r="D203" t="s">
        <v>869</v>
      </c>
      <c r="F203" t="s">
        <v>22</v>
      </c>
      <c r="G203" t="s">
        <v>866</v>
      </c>
      <c r="H203" t="s">
        <v>898</v>
      </c>
      <c r="I203" t="s">
        <v>914</v>
      </c>
      <c r="J203" t="s">
        <v>242</v>
      </c>
      <c r="K203" t="s">
        <v>255</v>
      </c>
      <c r="O203" t="s">
        <v>906</v>
      </c>
    </row>
    <row r="204" spans="1:15" x14ac:dyDescent="0.2">
      <c r="A204" t="b">
        <f>COUNTIF(D:D,D204)&lt;2</f>
        <v>1</v>
      </c>
      <c r="B204" t="b">
        <f>COUNTIF(C:C,C204)&lt;2</f>
        <v>1</v>
      </c>
      <c r="C204" t="str">
        <f t="shared" si="3"/>
        <v>PRKAR2A_cAMP signaling_PKA_Homo sapiens</v>
      </c>
      <c r="D204" t="s">
        <v>870</v>
      </c>
      <c r="F204" t="s">
        <v>22</v>
      </c>
      <c r="G204" t="s">
        <v>866</v>
      </c>
      <c r="H204" t="s">
        <v>898</v>
      </c>
      <c r="I204" t="s">
        <v>914</v>
      </c>
      <c r="J204" t="s">
        <v>242</v>
      </c>
      <c r="K204" t="s">
        <v>255</v>
      </c>
      <c r="O204" t="s">
        <v>906</v>
      </c>
    </row>
    <row r="205" spans="1:15" x14ac:dyDescent="0.2">
      <c r="A205" t="b">
        <f>COUNTIF(D:D,D205)&lt;2</f>
        <v>1</v>
      </c>
      <c r="B205" t="b">
        <f>COUNTIF(C:C,C205)&lt;2</f>
        <v>1</v>
      </c>
      <c r="C205" t="str">
        <f t="shared" si="3"/>
        <v>PRKAR2B_cAMP signaling_PKA_Homo sapiens</v>
      </c>
      <c r="D205" t="s">
        <v>871</v>
      </c>
      <c r="F205" t="s">
        <v>22</v>
      </c>
      <c r="G205" t="s">
        <v>866</v>
      </c>
      <c r="H205" t="s">
        <v>898</v>
      </c>
      <c r="I205" t="s">
        <v>914</v>
      </c>
      <c r="J205" t="s">
        <v>242</v>
      </c>
      <c r="K205" t="s">
        <v>255</v>
      </c>
      <c r="O205" t="s">
        <v>906</v>
      </c>
    </row>
    <row r="206" spans="1:15" x14ac:dyDescent="0.2">
      <c r="A206" t="b">
        <f>COUNTIF(D:D,D206)&lt;2</f>
        <v>1</v>
      </c>
      <c r="B206" t="b">
        <f>COUNTIF(C:C,C206)&lt;2</f>
        <v>1</v>
      </c>
      <c r="C206" t="str">
        <f t="shared" si="3"/>
        <v>AKAP1_cAMP signaling_PKA scaffolds and localisation_Homo sapiens</v>
      </c>
      <c r="D206" t="s">
        <v>872</v>
      </c>
      <c r="F206" t="s">
        <v>22</v>
      </c>
      <c r="G206" t="s">
        <v>866</v>
      </c>
      <c r="H206" t="s">
        <v>899</v>
      </c>
      <c r="I206" t="s">
        <v>914</v>
      </c>
      <c r="J206" t="s">
        <v>242</v>
      </c>
      <c r="K206" t="s">
        <v>255</v>
      </c>
      <c r="O206" t="s">
        <v>906</v>
      </c>
    </row>
    <row r="207" spans="1:15" x14ac:dyDescent="0.2">
      <c r="A207" t="b">
        <f>COUNTIF(D:D,D207)&lt;2</f>
        <v>1</v>
      </c>
      <c r="B207" t="b">
        <f>COUNTIF(C:C,C207)&lt;2</f>
        <v>1</v>
      </c>
      <c r="C207" t="str">
        <f t="shared" si="3"/>
        <v>AKAP3_cAMP signaling_PKA scaffolds and localisation_Homo sapiens</v>
      </c>
      <c r="D207" t="s">
        <v>873</v>
      </c>
      <c r="F207" t="s">
        <v>22</v>
      </c>
      <c r="G207" t="s">
        <v>866</v>
      </c>
      <c r="H207" t="s">
        <v>899</v>
      </c>
      <c r="I207" t="s">
        <v>914</v>
      </c>
      <c r="J207" t="s">
        <v>242</v>
      </c>
      <c r="K207" t="s">
        <v>255</v>
      </c>
      <c r="O207" t="s">
        <v>906</v>
      </c>
    </row>
    <row r="208" spans="1:15" x14ac:dyDescent="0.2">
      <c r="A208" t="b">
        <f>COUNTIF(D:D,D208)&lt;2</f>
        <v>1</v>
      </c>
      <c r="B208" t="b">
        <f>COUNTIF(C:C,C208)&lt;2</f>
        <v>1</v>
      </c>
      <c r="C208" t="str">
        <f t="shared" si="3"/>
        <v>AKAP6_cAMP signaling_PKA scaffolds and localisation_Homo sapiens</v>
      </c>
      <c r="D208" t="s">
        <v>874</v>
      </c>
      <c r="F208" t="s">
        <v>22</v>
      </c>
      <c r="G208" t="s">
        <v>866</v>
      </c>
      <c r="H208" t="s">
        <v>899</v>
      </c>
      <c r="I208" t="s">
        <v>914</v>
      </c>
      <c r="J208" t="s">
        <v>242</v>
      </c>
      <c r="K208" t="s">
        <v>255</v>
      </c>
      <c r="O208" t="s">
        <v>906</v>
      </c>
    </row>
    <row r="209" spans="1:15" x14ac:dyDescent="0.2">
      <c r="A209" t="b">
        <f>COUNTIF(D:D,D209)&lt;2</f>
        <v>1</v>
      </c>
      <c r="B209" t="b">
        <f>COUNTIF(C:C,C209)&lt;2</f>
        <v>1</v>
      </c>
      <c r="C209" t="str">
        <f t="shared" si="3"/>
        <v>AKAP7_cAMP signaling_PKA scaffolds and localisation_Homo sapiens</v>
      </c>
      <c r="D209" t="s">
        <v>918</v>
      </c>
      <c r="F209" t="s">
        <v>22</v>
      </c>
      <c r="G209" t="s">
        <v>866</v>
      </c>
      <c r="H209" t="s">
        <v>899</v>
      </c>
      <c r="I209" t="s">
        <v>914</v>
      </c>
      <c r="J209" t="s">
        <v>242</v>
      </c>
      <c r="K209" t="s">
        <v>255</v>
      </c>
      <c r="O209" t="s">
        <v>906</v>
      </c>
    </row>
    <row r="210" spans="1:15" x14ac:dyDescent="0.2">
      <c r="A210" t="b">
        <f>COUNTIF(D:D,D210)&lt;2</f>
        <v>1</v>
      </c>
      <c r="B210" t="b">
        <f>COUNTIF(C:C,C210)&lt;2</f>
        <v>1</v>
      </c>
      <c r="C210" t="str">
        <f t="shared" si="3"/>
        <v>AKAP8_cAMP signaling_PKA scaffolds and localisation_Homo sapiens</v>
      </c>
      <c r="D210" t="s">
        <v>875</v>
      </c>
      <c r="F210" t="s">
        <v>22</v>
      </c>
      <c r="G210" t="s">
        <v>866</v>
      </c>
      <c r="H210" t="s">
        <v>899</v>
      </c>
      <c r="I210" t="s">
        <v>914</v>
      </c>
      <c r="J210" t="s">
        <v>242</v>
      </c>
      <c r="K210" t="s">
        <v>255</v>
      </c>
      <c r="O210" t="s">
        <v>906</v>
      </c>
    </row>
    <row r="211" spans="1:15" x14ac:dyDescent="0.2">
      <c r="A211" t="b">
        <f>COUNTIF(D:D,D211)&lt;2</f>
        <v>1</v>
      </c>
      <c r="B211" t="b">
        <f>COUNTIF(C:C,C211)&lt;2</f>
        <v>1</v>
      </c>
      <c r="C211" t="str">
        <f t="shared" si="3"/>
        <v>AKAP9_cAMP signaling_PKA scaffolds and localisation_Homo sapiens</v>
      </c>
      <c r="D211" t="s">
        <v>876</v>
      </c>
      <c r="F211" t="s">
        <v>22</v>
      </c>
      <c r="G211" t="s">
        <v>866</v>
      </c>
      <c r="H211" t="s">
        <v>899</v>
      </c>
      <c r="I211" t="s">
        <v>914</v>
      </c>
      <c r="J211" t="s">
        <v>242</v>
      </c>
      <c r="K211" t="s">
        <v>255</v>
      </c>
      <c r="O211" t="s">
        <v>906</v>
      </c>
    </row>
    <row r="212" spans="1:15" x14ac:dyDescent="0.2">
      <c r="A212" t="b">
        <f>COUNTIF(D:D,D212)&lt;2</f>
        <v>1</v>
      </c>
      <c r="B212" t="b">
        <f>COUNTIF(C:C,C212)&lt;2</f>
        <v>1</v>
      </c>
      <c r="C212" t="str">
        <f t="shared" si="3"/>
        <v>AKAP10_cAMP signaling_PKA scaffolds and localisation_Homo sapiens</v>
      </c>
      <c r="D212" t="s">
        <v>877</v>
      </c>
      <c r="F212" t="s">
        <v>22</v>
      </c>
      <c r="G212" t="s">
        <v>866</v>
      </c>
      <c r="H212" t="s">
        <v>899</v>
      </c>
      <c r="I212" t="s">
        <v>914</v>
      </c>
      <c r="J212" t="s">
        <v>242</v>
      </c>
      <c r="K212" t="s">
        <v>255</v>
      </c>
      <c r="O212" t="s">
        <v>906</v>
      </c>
    </row>
    <row r="213" spans="1:15" x14ac:dyDescent="0.2">
      <c r="A213" t="b">
        <f>COUNTIF(D:D,D213)&lt;2</f>
        <v>1</v>
      </c>
      <c r="B213" t="b">
        <f>COUNTIF(C:C,C213)&lt;2</f>
        <v>1</v>
      </c>
      <c r="C213" t="str">
        <f t="shared" si="3"/>
        <v>AKAP11_cAMP signaling_PKA scaffolds and localisation_Homo sapiens</v>
      </c>
      <c r="D213" t="s">
        <v>878</v>
      </c>
      <c r="F213" t="s">
        <v>22</v>
      </c>
      <c r="G213" t="s">
        <v>866</v>
      </c>
      <c r="H213" t="s">
        <v>899</v>
      </c>
      <c r="I213" t="s">
        <v>914</v>
      </c>
      <c r="J213" t="s">
        <v>242</v>
      </c>
      <c r="K213" t="s">
        <v>255</v>
      </c>
      <c r="O213" t="s">
        <v>906</v>
      </c>
    </row>
    <row r="214" spans="1:15" x14ac:dyDescent="0.2">
      <c r="A214" t="b">
        <f>COUNTIF(D:D,D214)&lt;2</f>
        <v>1</v>
      </c>
      <c r="B214" t="b">
        <f>COUNTIF(C:C,C214)&lt;2</f>
        <v>1</v>
      </c>
      <c r="C214" t="str">
        <f t="shared" si="3"/>
        <v>AKAP12_cAMP signaling_PKA scaffolds and localisation_Homo sapiens</v>
      </c>
      <c r="D214" t="s">
        <v>879</v>
      </c>
      <c r="F214" t="s">
        <v>22</v>
      </c>
      <c r="G214" t="s">
        <v>866</v>
      </c>
      <c r="H214" t="s">
        <v>899</v>
      </c>
      <c r="I214" t="s">
        <v>914</v>
      </c>
      <c r="J214" t="s">
        <v>242</v>
      </c>
      <c r="K214" t="s">
        <v>255</v>
      </c>
      <c r="O214" t="s">
        <v>906</v>
      </c>
    </row>
    <row r="215" spans="1:15" x14ac:dyDescent="0.2">
      <c r="A215" t="b">
        <f>COUNTIF(D:D,D215)&lt;2</f>
        <v>1</v>
      </c>
      <c r="B215" t="b">
        <f>COUNTIF(C:C,C215)&lt;2</f>
        <v>1</v>
      </c>
      <c r="C215" t="str">
        <f t="shared" si="3"/>
        <v>AKAP13_cAMP signaling_PKA scaffolds and localisation_Homo sapiens</v>
      </c>
      <c r="D215" t="s">
        <v>880</v>
      </c>
      <c r="F215" t="s">
        <v>22</v>
      </c>
      <c r="G215" t="s">
        <v>866</v>
      </c>
      <c r="H215" t="s">
        <v>899</v>
      </c>
      <c r="I215" t="s">
        <v>914</v>
      </c>
      <c r="J215" t="s">
        <v>242</v>
      </c>
      <c r="K215" t="s">
        <v>255</v>
      </c>
      <c r="O215" t="s">
        <v>906</v>
      </c>
    </row>
    <row r="216" spans="1:15" x14ac:dyDescent="0.2">
      <c r="A216" t="b">
        <f>COUNTIF(D:D,D216)&lt;2</f>
        <v>1</v>
      </c>
      <c r="B216" t="b">
        <f>COUNTIF(C:C,C216)&lt;2</f>
        <v>1</v>
      </c>
      <c r="C216" t="str">
        <f t="shared" si="3"/>
        <v>AKAP17A_cAMP signaling_PKA scaffolds and localisation_Homo sapiens</v>
      </c>
      <c r="D216" t="s">
        <v>881</v>
      </c>
      <c r="F216" t="s">
        <v>22</v>
      </c>
      <c r="G216" t="s">
        <v>866</v>
      </c>
      <c r="H216" t="s">
        <v>899</v>
      </c>
      <c r="I216" t="s">
        <v>914</v>
      </c>
      <c r="J216" t="s">
        <v>242</v>
      </c>
      <c r="K216" t="s">
        <v>255</v>
      </c>
      <c r="O216" t="s">
        <v>906</v>
      </c>
    </row>
    <row r="217" spans="1:15" x14ac:dyDescent="0.2">
      <c r="A217" t="b">
        <f>COUNTIF(D:D,D217)&lt;2</f>
        <v>1</v>
      </c>
      <c r="B217" t="b">
        <f>COUNTIF(C:C,C217)&lt;2</f>
        <v>1</v>
      </c>
      <c r="C217" t="str">
        <f t="shared" si="3"/>
        <v>ADCY1_cAMP signaling_adenylyl cyclase cAMP generation_Homo sapiens</v>
      </c>
      <c r="D217" t="s">
        <v>882</v>
      </c>
      <c r="F217" t="s">
        <v>22</v>
      </c>
      <c r="G217" t="s">
        <v>866</v>
      </c>
      <c r="H217" t="s">
        <v>900</v>
      </c>
      <c r="I217" t="s">
        <v>914</v>
      </c>
      <c r="J217" t="s">
        <v>242</v>
      </c>
      <c r="K217" t="s">
        <v>255</v>
      </c>
      <c r="O217" t="s">
        <v>906</v>
      </c>
    </row>
    <row r="218" spans="1:15" x14ac:dyDescent="0.2">
      <c r="A218" t="b">
        <f>COUNTIF(D:D,D218)&lt;2</f>
        <v>1</v>
      </c>
      <c r="B218" t="b">
        <f>COUNTIF(C:C,C218)&lt;2</f>
        <v>1</v>
      </c>
      <c r="C218" t="str">
        <f t="shared" si="3"/>
        <v>ADCY6_cAMP signaling_adenylyl cyclase cAMP generation_Homo sapiens</v>
      </c>
      <c r="D218" t="s">
        <v>883</v>
      </c>
      <c r="F218" t="s">
        <v>22</v>
      </c>
      <c r="G218" t="s">
        <v>866</v>
      </c>
      <c r="H218" t="s">
        <v>900</v>
      </c>
      <c r="I218" t="s">
        <v>914</v>
      </c>
      <c r="J218" t="s">
        <v>242</v>
      </c>
      <c r="K218" t="s">
        <v>255</v>
      </c>
      <c r="O218" t="s">
        <v>906</v>
      </c>
    </row>
    <row r="219" spans="1:15" x14ac:dyDescent="0.2">
      <c r="A219" t="b">
        <f>COUNTIF(D:D,D219)&lt;2</f>
        <v>1</v>
      </c>
      <c r="B219" t="b">
        <f>COUNTIF(C:C,C219)&lt;2</f>
        <v>1</v>
      </c>
      <c r="C219" t="str">
        <f t="shared" si="3"/>
        <v>ADCY9_cAMP signaling_adenylyl cyclase cAMP generation_Homo sapiens</v>
      </c>
      <c r="D219" t="s">
        <v>884</v>
      </c>
      <c r="F219" t="s">
        <v>22</v>
      </c>
      <c r="G219" t="s">
        <v>866</v>
      </c>
      <c r="H219" t="s">
        <v>900</v>
      </c>
      <c r="I219" t="s">
        <v>914</v>
      </c>
      <c r="J219" t="s">
        <v>242</v>
      </c>
      <c r="K219" t="s">
        <v>255</v>
      </c>
      <c r="O219" t="s">
        <v>906</v>
      </c>
    </row>
    <row r="220" spans="1:15" x14ac:dyDescent="0.2">
      <c r="A220" t="b">
        <f>COUNTIF(D:D,D220)&lt;2</f>
        <v>1</v>
      </c>
      <c r="B220" t="b">
        <f>COUNTIF(C:C,C220)&lt;2</f>
        <v>1</v>
      </c>
      <c r="C220" t="str">
        <f t="shared" si="3"/>
        <v>PDE1B_cAMP signaling_phosphodiestrase cAMP break down_Homo sapiens</v>
      </c>
      <c r="D220" t="s">
        <v>885</v>
      </c>
      <c r="F220" t="s">
        <v>22</v>
      </c>
      <c r="G220" t="s">
        <v>866</v>
      </c>
      <c r="H220" t="s">
        <v>901</v>
      </c>
      <c r="I220" t="s">
        <v>914</v>
      </c>
      <c r="J220" t="s">
        <v>242</v>
      </c>
      <c r="K220" t="s">
        <v>255</v>
      </c>
      <c r="O220" t="s">
        <v>906</v>
      </c>
    </row>
    <row r="221" spans="1:15" x14ac:dyDescent="0.2">
      <c r="A221" t="b">
        <f>COUNTIF(D:D,D221)&lt;2</f>
        <v>1</v>
      </c>
      <c r="B221" t="b">
        <f>COUNTIF(C:C,C221)&lt;2</f>
        <v>1</v>
      </c>
      <c r="C221" t="str">
        <f t="shared" si="3"/>
        <v>PDE3A_cAMP signaling_phosphodiestrase cAMP break down_Homo sapiens</v>
      </c>
      <c r="D221" t="s">
        <v>886</v>
      </c>
      <c r="F221" t="s">
        <v>22</v>
      </c>
      <c r="G221" t="s">
        <v>866</v>
      </c>
      <c r="H221" t="s">
        <v>901</v>
      </c>
      <c r="I221" t="s">
        <v>914</v>
      </c>
      <c r="J221" t="s">
        <v>242</v>
      </c>
      <c r="K221" t="s">
        <v>255</v>
      </c>
      <c r="O221" t="s">
        <v>906</v>
      </c>
    </row>
    <row r="222" spans="1:15" x14ac:dyDescent="0.2">
      <c r="A222" t="b">
        <f>COUNTIF(D:D,D222)&lt;2</f>
        <v>1</v>
      </c>
      <c r="B222" t="b">
        <f>COUNTIF(C:C,C222)&lt;2</f>
        <v>1</v>
      </c>
      <c r="C222" t="str">
        <f t="shared" si="3"/>
        <v>PDE3B_cAMP signaling_phosphodiestrase cAMP break down_Homo sapiens</v>
      </c>
      <c r="D222" t="s">
        <v>887</v>
      </c>
      <c r="F222" t="s">
        <v>22</v>
      </c>
      <c r="G222" t="s">
        <v>866</v>
      </c>
      <c r="H222" t="s">
        <v>901</v>
      </c>
      <c r="I222" t="s">
        <v>914</v>
      </c>
      <c r="J222" t="s">
        <v>242</v>
      </c>
      <c r="K222" t="s">
        <v>255</v>
      </c>
      <c r="O222" t="s">
        <v>906</v>
      </c>
    </row>
    <row r="223" spans="1:15" x14ac:dyDescent="0.2">
      <c r="A223" t="b">
        <f>COUNTIF(D:D,D223)&lt;2</f>
        <v>1</v>
      </c>
      <c r="B223" t="b">
        <f>COUNTIF(C:C,C223)&lt;2</f>
        <v>1</v>
      </c>
      <c r="C223" t="str">
        <f t="shared" si="3"/>
        <v>PDE4B_cAMP signaling_phosphodiestrase cAMP break down_Homo sapiens</v>
      </c>
      <c r="D223" t="s">
        <v>888</v>
      </c>
      <c r="F223" t="s">
        <v>22</v>
      </c>
      <c r="G223" t="s">
        <v>866</v>
      </c>
      <c r="H223" t="s">
        <v>901</v>
      </c>
      <c r="I223" t="s">
        <v>914</v>
      </c>
      <c r="J223" t="s">
        <v>242</v>
      </c>
      <c r="K223" t="s">
        <v>255</v>
      </c>
      <c r="O223" t="s">
        <v>906</v>
      </c>
    </row>
    <row r="224" spans="1:15" x14ac:dyDescent="0.2">
      <c r="A224" t="b">
        <f>COUNTIF(D:D,D224)&lt;2</f>
        <v>1</v>
      </c>
      <c r="B224" t="b">
        <f>COUNTIF(C:C,C224)&lt;2</f>
        <v>1</v>
      </c>
      <c r="C224" t="str">
        <f t="shared" si="3"/>
        <v>PDE4D_cAMP signaling_phosphodiestrase cAMP break down_Homo sapiens</v>
      </c>
      <c r="D224" t="s">
        <v>889</v>
      </c>
      <c r="F224" t="s">
        <v>22</v>
      </c>
      <c r="G224" t="s">
        <v>866</v>
      </c>
      <c r="H224" t="s">
        <v>901</v>
      </c>
      <c r="I224" t="s">
        <v>914</v>
      </c>
      <c r="J224" t="s">
        <v>242</v>
      </c>
      <c r="K224" t="s">
        <v>255</v>
      </c>
      <c r="O224" t="s">
        <v>906</v>
      </c>
    </row>
    <row r="225" spans="1:15" x14ac:dyDescent="0.2">
      <c r="A225" t="b">
        <f>COUNTIF(D:D,D225)&lt;2</f>
        <v>1</v>
      </c>
      <c r="B225" t="b">
        <f>COUNTIF(C:C,C225)&lt;2</f>
        <v>1</v>
      </c>
      <c r="C225" t="str">
        <f t="shared" si="3"/>
        <v>PDE5A_cAMP signaling_phosphodiestrase cAMP break down_Homo sapiens</v>
      </c>
      <c r="D225" t="s">
        <v>890</v>
      </c>
      <c r="F225" t="s">
        <v>22</v>
      </c>
      <c r="G225" t="s">
        <v>866</v>
      </c>
      <c r="H225" t="s">
        <v>901</v>
      </c>
      <c r="I225" t="s">
        <v>914</v>
      </c>
      <c r="J225" t="s">
        <v>242</v>
      </c>
      <c r="K225" t="s">
        <v>255</v>
      </c>
      <c r="O225" t="s">
        <v>906</v>
      </c>
    </row>
    <row r="226" spans="1:15" x14ac:dyDescent="0.2">
      <c r="A226" t="b">
        <f>COUNTIF(D:D,D226)&lt;2</f>
        <v>1</v>
      </c>
      <c r="B226" t="b">
        <f>COUNTIF(C:C,C226)&lt;2</f>
        <v>1</v>
      </c>
      <c r="C226" t="str">
        <f t="shared" si="3"/>
        <v>PDE6B_cAMP signaling_phosphodiestrase cAMP break down_Homo sapiens</v>
      </c>
      <c r="D226" t="s">
        <v>891</v>
      </c>
      <c r="F226" t="s">
        <v>22</v>
      </c>
      <c r="G226" t="s">
        <v>866</v>
      </c>
      <c r="H226" t="s">
        <v>901</v>
      </c>
      <c r="I226" t="s">
        <v>914</v>
      </c>
      <c r="J226" t="s">
        <v>242</v>
      </c>
      <c r="K226" t="s">
        <v>255</v>
      </c>
      <c r="O226" t="s">
        <v>906</v>
      </c>
    </row>
    <row r="227" spans="1:15" x14ac:dyDescent="0.2">
      <c r="A227" t="b">
        <f>COUNTIF(D:D,D227)&lt;2</f>
        <v>1</v>
      </c>
      <c r="B227" t="b">
        <f>COUNTIF(C:C,C227)&lt;2</f>
        <v>1</v>
      </c>
      <c r="C227" t="str">
        <f t="shared" si="3"/>
        <v>PDE6D_cAMP signaling_phosphodiestrase cAMP break down_Homo sapiens</v>
      </c>
      <c r="D227" t="s">
        <v>892</v>
      </c>
      <c r="F227" t="s">
        <v>22</v>
      </c>
      <c r="G227" t="s">
        <v>866</v>
      </c>
      <c r="H227" t="s">
        <v>901</v>
      </c>
      <c r="I227" t="s">
        <v>914</v>
      </c>
      <c r="J227" t="s">
        <v>242</v>
      </c>
      <c r="K227" t="s">
        <v>255</v>
      </c>
      <c r="O227" t="s">
        <v>906</v>
      </c>
    </row>
    <row r="228" spans="1:15" x14ac:dyDescent="0.2">
      <c r="A228" t="b">
        <f>COUNTIF(D:D,D228)&lt;2</f>
        <v>1</v>
      </c>
      <c r="B228" t="b">
        <f>COUNTIF(C:C,C228)&lt;2</f>
        <v>1</v>
      </c>
      <c r="C228" t="str">
        <f t="shared" si="3"/>
        <v>PDE7A_cAMP signaling_phosphodiestrase cAMP break down_Homo sapiens</v>
      </c>
      <c r="D228" t="s">
        <v>893</v>
      </c>
      <c r="F228" t="s">
        <v>22</v>
      </c>
      <c r="G228" t="s">
        <v>866</v>
      </c>
      <c r="H228" t="s">
        <v>901</v>
      </c>
      <c r="I228" t="s">
        <v>914</v>
      </c>
      <c r="J228" t="s">
        <v>242</v>
      </c>
      <c r="K228" t="s">
        <v>255</v>
      </c>
      <c r="O228" t="s">
        <v>906</v>
      </c>
    </row>
    <row r="229" spans="1:15" x14ac:dyDescent="0.2">
      <c r="A229" t="b">
        <f>COUNTIF(D:D,D229)&lt;2</f>
        <v>1</v>
      </c>
      <c r="B229" t="b">
        <f>COUNTIF(C:C,C229)&lt;2</f>
        <v>1</v>
      </c>
      <c r="C229" t="str">
        <f t="shared" si="3"/>
        <v>PDE8A_cAMP signaling_phosphodiestrase cAMP break down_Homo sapiens</v>
      </c>
      <c r="D229" t="s">
        <v>894</v>
      </c>
      <c r="F229" t="s">
        <v>22</v>
      </c>
      <c r="G229" t="s">
        <v>866</v>
      </c>
      <c r="H229" t="s">
        <v>901</v>
      </c>
      <c r="I229" t="s">
        <v>914</v>
      </c>
      <c r="J229" t="s">
        <v>242</v>
      </c>
      <c r="K229" t="s">
        <v>255</v>
      </c>
      <c r="O229" t="s">
        <v>906</v>
      </c>
    </row>
    <row r="230" spans="1:15" x14ac:dyDescent="0.2">
      <c r="A230" t="b">
        <f>COUNTIF(D:D,D230)&lt;2</f>
        <v>1</v>
      </c>
      <c r="B230" t="b">
        <f>COUNTIF(C:C,C230)&lt;2</f>
        <v>1</v>
      </c>
      <c r="C230" t="str">
        <f t="shared" si="3"/>
        <v>PDE8B_cAMP signaling_phosphodiestrase cAMP break down_Homo sapiens</v>
      </c>
      <c r="D230" t="s">
        <v>895</v>
      </c>
      <c r="F230" t="s">
        <v>22</v>
      </c>
      <c r="G230" t="s">
        <v>866</v>
      </c>
      <c r="H230" t="s">
        <v>901</v>
      </c>
      <c r="I230" t="s">
        <v>914</v>
      </c>
      <c r="J230" t="s">
        <v>242</v>
      </c>
      <c r="K230" t="s">
        <v>255</v>
      </c>
      <c r="O230" t="s">
        <v>906</v>
      </c>
    </row>
    <row r="231" spans="1:15" x14ac:dyDescent="0.2">
      <c r="A231" t="b">
        <f>COUNTIF(D:D,D231)&lt;2</f>
        <v>1</v>
      </c>
      <c r="B231" t="b">
        <f>COUNTIF(C:C,C231)&lt;2</f>
        <v>1</v>
      </c>
      <c r="C231" t="str">
        <f t="shared" si="3"/>
        <v>PDE9A_cAMP signaling_phosphodiestrase cAMP break down_Homo sapiens</v>
      </c>
      <c r="D231" t="s">
        <v>896</v>
      </c>
      <c r="F231" t="s">
        <v>22</v>
      </c>
      <c r="G231" t="s">
        <v>866</v>
      </c>
      <c r="H231" t="s">
        <v>901</v>
      </c>
      <c r="I231" t="s">
        <v>914</v>
      </c>
      <c r="J231" t="s">
        <v>242</v>
      </c>
      <c r="K231" t="s">
        <v>255</v>
      </c>
      <c r="O231" t="s">
        <v>906</v>
      </c>
    </row>
    <row r="232" spans="1:15" x14ac:dyDescent="0.2">
      <c r="A232" t="b">
        <f>COUNTIF(D:D,D232)&lt;2</f>
        <v>1</v>
      </c>
      <c r="B232" t="b">
        <f>COUNTIF(C:C,C232)&lt;2</f>
        <v>1</v>
      </c>
      <c r="C232" t="str">
        <f t="shared" si="3"/>
        <v>PDE12_cAMP signaling_phosphodiestrase cAMP break down_Homo sapiens</v>
      </c>
      <c r="D232" t="s">
        <v>897</v>
      </c>
      <c r="F232" t="s">
        <v>22</v>
      </c>
      <c r="G232" t="s">
        <v>866</v>
      </c>
      <c r="H232" t="s">
        <v>901</v>
      </c>
      <c r="I232" t="s">
        <v>914</v>
      </c>
      <c r="J232" t="s">
        <v>242</v>
      </c>
      <c r="K232" t="s">
        <v>255</v>
      </c>
      <c r="O232" t="s">
        <v>906</v>
      </c>
    </row>
    <row r="233" spans="1:15" x14ac:dyDescent="0.2">
      <c r="A233" t="b">
        <f>COUNTIF(D:D,D233)&lt;2</f>
        <v>1</v>
      </c>
      <c r="B233" t="b">
        <f>COUNTIF(C:C,C233)&lt;2</f>
        <v>1</v>
      </c>
      <c r="C233" t="str">
        <f t="shared" ref="C233:C287" si="4">D233&amp;"_"&amp;G233&amp;"_"&amp;H233&amp;"_"&amp;I233</f>
        <v>Ffar1_insulin synthesis and processing__Mus musculus</v>
      </c>
      <c r="D233" t="s">
        <v>367</v>
      </c>
      <c r="F233" t="s">
        <v>22</v>
      </c>
      <c r="G233" t="s">
        <v>908</v>
      </c>
      <c r="I233" t="s">
        <v>241</v>
      </c>
      <c r="J233" t="s">
        <v>242</v>
      </c>
      <c r="K233" t="s">
        <v>912</v>
      </c>
    </row>
    <row r="234" spans="1:15" x14ac:dyDescent="0.2">
      <c r="A234" t="b">
        <f>COUNTIF(D:D,D234)&lt;2</f>
        <v>1</v>
      </c>
      <c r="B234" t="b">
        <f>COUNTIF(C:C,C234)&lt;2</f>
        <v>1</v>
      </c>
      <c r="C234" t="str">
        <f t="shared" si="4"/>
        <v>Cldn4_insulin synthesis and processing__Mus musculus</v>
      </c>
      <c r="D234" t="s">
        <v>386</v>
      </c>
      <c r="F234" t="s">
        <v>22</v>
      </c>
      <c r="G234" t="s">
        <v>908</v>
      </c>
      <c r="I234" t="s">
        <v>241</v>
      </c>
      <c r="J234" t="s">
        <v>242</v>
      </c>
      <c r="K234" t="s">
        <v>912</v>
      </c>
    </row>
    <row r="235" spans="1:15" x14ac:dyDescent="0.2">
      <c r="A235" t="b">
        <f>COUNTIF(D:D,D235)&lt;2</f>
        <v>0</v>
      </c>
      <c r="B235" t="b">
        <f>COUNTIF(C:C,C235)&lt;2</f>
        <v>1</v>
      </c>
      <c r="C235" t="str">
        <f t="shared" si="4"/>
        <v>Pcsk1_insulin synthesis and processing__Mus musculus</v>
      </c>
      <c r="D235" t="s">
        <v>358</v>
      </c>
      <c r="F235" t="s">
        <v>22</v>
      </c>
      <c r="G235" t="s">
        <v>908</v>
      </c>
      <c r="I235" t="s">
        <v>241</v>
      </c>
      <c r="J235" t="s">
        <v>242</v>
      </c>
      <c r="K235" t="s">
        <v>912</v>
      </c>
    </row>
    <row r="236" spans="1:15" x14ac:dyDescent="0.2">
      <c r="A236" t="b">
        <f>COUNTIF(D:D,D236)&lt;2</f>
        <v>0</v>
      </c>
      <c r="B236" t="b">
        <f>COUNTIF(C:C,C236)&lt;2</f>
        <v>1</v>
      </c>
      <c r="C236" t="str">
        <f t="shared" si="4"/>
        <v>Pcsk2_insulin synthesis and processing__Mus musculus</v>
      </c>
      <c r="D236" t="s">
        <v>384</v>
      </c>
      <c r="F236" t="s">
        <v>22</v>
      </c>
      <c r="G236" t="s">
        <v>908</v>
      </c>
      <c r="I236" t="s">
        <v>241</v>
      </c>
      <c r="J236" t="s">
        <v>242</v>
      </c>
      <c r="K236" t="s">
        <v>912</v>
      </c>
    </row>
    <row r="237" spans="1:15" x14ac:dyDescent="0.2">
      <c r="A237" t="b">
        <f>COUNTIF(D:D,D237)&lt;2</f>
        <v>0</v>
      </c>
      <c r="B237" t="b">
        <f>COUNTIF(C:C,C237)&lt;2</f>
        <v>1</v>
      </c>
      <c r="C237" t="str">
        <f t="shared" si="4"/>
        <v>Ero1b_insulin synthesis and processing__Mus musculus</v>
      </c>
      <c r="D237" t="s">
        <v>608</v>
      </c>
      <c r="F237" t="s">
        <v>22</v>
      </c>
      <c r="G237" t="s">
        <v>908</v>
      </c>
      <c r="I237" t="s">
        <v>241</v>
      </c>
      <c r="J237" t="s">
        <v>242</v>
      </c>
      <c r="K237" t="s">
        <v>912</v>
      </c>
    </row>
    <row r="238" spans="1:15" x14ac:dyDescent="0.2">
      <c r="A238" t="b">
        <f>COUNTIF(D:D,D238)&lt;2</f>
        <v>0</v>
      </c>
      <c r="B238" t="b">
        <f>COUNTIF(C:C,C238)&lt;2</f>
        <v>1</v>
      </c>
      <c r="C238" t="str">
        <f t="shared" si="4"/>
        <v>Cpe_insulin secretion__Mus musculus</v>
      </c>
      <c r="D238" t="s">
        <v>84</v>
      </c>
      <c r="F238" t="s">
        <v>22</v>
      </c>
      <c r="G238" t="s">
        <v>379</v>
      </c>
      <c r="I238" t="s">
        <v>241</v>
      </c>
      <c r="J238" t="s">
        <v>242</v>
      </c>
      <c r="K238" t="s">
        <v>912</v>
      </c>
    </row>
    <row r="239" spans="1:15" x14ac:dyDescent="0.2">
      <c r="A239" t="b">
        <f>COUNTIF(D:D,D239)&lt;2</f>
        <v>0</v>
      </c>
      <c r="B239" t="b">
        <f>COUNTIF(C:C,C239)&lt;2</f>
        <v>1</v>
      </c>
      <c r="C239" t="str">
        <f t="shared" si="4"/>
        <v>Chgb_insulin secretion__Mus musculus</v>
      </c>
      <c r="D239" t="s">
        <v>77</v>
      </c>
      <c r="F239" t="s">
        <v>22</v>
      </c>
      <c r="G239" t="s">
        <v>379</v>
      </c>
      <c r="I239" t="s">
        <v>241</v>
      </c>
      <c r="J239" t="s">
        <v>242</v>
      </c>
      <c r="K239" t="s">
        <v>912</v>
      </c>
    </row>
    <row r="240" spans="1:15" x14ac:dyDescent="0.2">
      <c r="A240" t="b">
        <f>COUNTIF(D:D,D240)&lt;2</f>
        <v>0</v>
      </c>
      <c r="B240" t="b">
        <f>COUNTIF(C:C,C240)&lt;2</f>
        <v>1</v>
      </c>
      <c r="C240" t="str">
        <f t="shared" si="4"/>
        <v>Chga_insulin secretion__Mus musculus</v>
      </c>
      <c r="D240" t="s">
        <v>80</v>
      </c>
      <c r="F240" t="s">
        <v>22</v>
      </c>
      <c r="G240" t="s">
        <v>379</v>
      </c>
      <c r="I240" t="s">
        <v>241</v>
      </c>
      <c r="J240" t="s">
        <v>242</v>
      </c>
      <c r="K240" t="s">
        <v>912</v>
      </c>
    </row>
    <row r="241" spans="1:11" x14ac:dyDescent="0.2">
      <c r="A241" t="b">
        <f>COUNTIF(D:D,D241)&lt;2</f>
        <v>0</v>
      </c>
      <c r="B241" t="b">
        <f>COUNTIF(C:C,C241)&lt;2</f>
        <v>1</v>
      </c>
      <c r="C241" t="str">
        <f t="shared" si="4"/>
        <v>Syt7_insulin secretion__Mus musculus</v>
      </c>
      <c r="D241" t="s">
        <v>368</v>
      </c>
      <c r="F241" t="s">
        <v>22</v>
      </c>
      <c r="G241" t="s">
        <v>379</v>
      </c>
      <c r="I241" t="s">
        <v>241</v>
      </c>
      <c r="J241" t="s">
        <v>242</v>
      </c>
      <c r="K241" t="s">
        <v>912</v>
      </c>
    </row>
    <row r="242" spans="1:11" x14ac:dyDescent="0.2">
      <c r="A242" t="b">
        <f>COUNTIF(D:D,D242)&lt;2</f>
        <v>1</v>
      </c>
      <c r="B242" t="b">
        <f>COUNTIF(C:C,C242)&lt;2</f>
        <v>1</v>
      </c>
      <c r="C242" t="str">
        <f t="shared" si="4"/>
        <v>Syt4_insulin secretion__Mus musculus</v>
      </c>
      <c r="D242" t="s">
        <v>192</v>
      </c>
      <c r="F242" t="s">
        <v>22</v>
      </c>
      <c r="G242" t="s">
        <v>379</v>
      </c>
      <c r="I242" t="s">
        <v>241</v>
      </c>
      <c r="J242" t="s">
        <v>242</v>
      </c>
      <c r="K242" t="s">
        <v>912</v>
      </c>
    </row>
    <row r="243" spans="1:11" x14ac:dyDescent="0.2">
      <c r="A243" t="b">
        <f>COUNTIF(D:D,D243)&lt;2</f>
        <v>1</v>
      </c>
      <c r="B243" t="b">
        <f>COUNTIF(C:C,C243)&lt;2</f>
        <v>1</v>
      </c>
      <c r="C243" t="str">
        <f t="shared" si="4"/>
        <v>Sytl4_insulin secretion__Mus musculus</v>
      </c>
      <c r="D243" t="s">
        <v>419</v>
      </c>
      <c r="F243" t="s">
        <v>22</v>
      </c>
      <c r="G243" t="s">
        <v>379</v>
      </c>
      <c r="I243" t="s">
        <v>241</v>
      </c>
      <c r="J243" t="s">
        <v>242</v>
      </c>
      <c r="K243" t="s">
        <v>912</v>
      </c>
    </row>
    <row r="244" spans="1:11" x14ac:dyDescent="0.2">
      <c r="A244" t="b">
        <f>COUNTIF(D:D,D244)&lt;2</f>
        <v>1</v>
      </c>
      <c r="B244" t="b">
        <f>COUNTIF(C:C,C244)&lt;2</f>
        <v>1</v>
      </c>
      <c r="C244" t="str">
        <f t="shared" si="4"/>
        <v>Sdc4_insulin secretion__Mus musculus</v>
      </c>
      <c r="D244" t="s">
        <v>420</v>
      </c>
      <c r="F244" t="s">
        <v>22</v>
      </c>
      <c r="G244" t="s">
        <v>379</v>
      </c>
      <c r="I244" t="s">
        <v>241</v>
      </c>
      <c r="J244" t="s">
        <v>242</v>
      </c>
      <c r="K244" t="s">
        <v>912</v>
      </c>
    </row>
    <row r="245" spans="1:11" x14ac:dyDescent="0.2">
      <c r="A245" t="b">
        <f>COUNTIF(D:D,D245)&lt;2</f>
        <v>0</v>
      </c>
      <c r="B245" t="b">
        <f>COUNTIF(C:C,C245)&lt;2</f>
        <v>1</v>
      </c>
      <c r="C245" t="str">
        <f t="shared" si="4"/>
        <v>Snap25_insulin secretion__Mus musculus</v>
      </c>
      <c r="D245" t="s">
        <v>369</v>
      </c>
      <c r="F245" t="s">
        <v>22</v>
      </c>
      <c r="G245" t="s">
        <v>379</v>
      </c>
      <c r="I245" t="s">
        <v>241</v>
      </c>
      <c r="J245" t="s">
        <v>242</v>
      </c>
      <c r="K245" t="s">
        <v>912</v>
      </c>
    </row>
    <row r="246" spans="1:11" x14ac:dyDescent="0.2">
      <c r="A246" t="b">
        <f>COUNTIF(D:D,D246)&lt;2</f>
        <v>0</v>
      </c>
      <c r="B246" t="b">
        <f>COUNTIF(C:C,C246)&lt;2</f>
        <v>1</v>
      </c>
      <c r="C246" t="str">
        <f t="shared" si="4"/>
        <v>Hspa5_UPR_IRE_Mus musculus</v>
      </c>
      <c r="D246" t="s">
        <v>380</v>
      </c>
      <c r="F246" t="s">
        <v>22</v>
      </c>
      <c r="G246" t="s">
        <v>381</v>
      </c>
      <c r="H246" t="s">
        <v>633</v>
      </c>
      <c r="I246" t="s">
        <v>241</v>
      </c>
      <c r="J246" t="s">
        <v>242</v>
      </c>
      <c r="K246" t="s">
        <v>912</v>
      </c>
    </row>
    <row r="247" spans="1:11" x14ac:dyDescent="0.2">
      <c r="A247" t="b">
        <f>COUNTIF(D:D,D247)&lt;2</f>
        <v>0</v>
      </c>
      <c r="B247" t="b">
        <f>COUNTIF(C:C,C247)&lt;2</f>
        <v>1</v>
      </c>
      <c r="C247" t="str">
        <f t="shared" si="4"/>
        <v>Xbp1_UPR_IRE_Mus musculus</v>
      </c>
      <c r="D247" t="s">
        <v>225</v>
      </c>
      <c r="F247" t="s">
        <v>22</v>
      </c>
      <c r="G247" t="s">
        <v>381</v>
      </c>
      <c r="H247" t="s">
        <v>633</v>
      </c>
      <c r="I247" t="s">
        <v>241</v>
      </c>
      <c r="J247" t="s">
        <v>242</v>
      </c>
      <c r="K247" t="s">
        <v>912</v>
      </c>
    </row>
    <row r="248" spans="1:11" x14ac:dyDescent="0.2">
      <c r="A248" t="b">
        <f>COUNTIF(D:D,D248)&lt;2</f>
        <v>0</v>
      </c>
      <c r="B248" t="b">
        <f>COUNTIF(C:C,C248)&lt;2</f>
        <v>1</v>
      </c>
      <c r="C248" t="str">
        <f t="shared" si="4"/>
        <v>Wfs1_UPR_IRE_Mus musculus</v>
      </c>
      <c r="D248" t="s">
        <v>370</v>
      </c>
      <c r="F248" t="s">
        <v>22</v>
      </c>
      <c r="G248" t="s">
        <v>381</v>
      </c>
      <c r="H248" t="s">
        <v>633</v>
      </c>
      <c r="I248" t="s">
        <v>241</v>
      </c>
      <c r="J248" t="s">
        <v>242</v>
      </c>
      <c r="K248" t="s">
        <v>912</v>
      </c>
    </row>
    <row r="249" spans="1:11" x14ac:dyDescent="0.2">
      <c r="A249" t="b">
        <f>COUNTIF(D:D,D249)&lt;2</f>
        <v>0</v>
      </c>
      <c r="B249" t="b">
        <f>COUNTIF(C:C,C249)&lt;2</f>
        <v>1</v>
      </c>
      <c r="C249" t="str">
        <f t="shared" si="4"/>
        <v>Derl3_UPR_IRE_Mus musculus</v>
      </c>
      <c r="D249" t="s">
        <v>427</v>
      </c>
      <c r="F249" t="s">
        <v>22</v>
      </c>
      <c r="G249" t="s">
        <v>381</v>
      </c>
      <c r="H249" t="s">
        <v>633</v>
      </c>
      <c r="I249" t="s">
        <v>241</v>
      </c>
      <c r="J249" t="s">
        <v>242</v>
      </c>
      <c r="K249" t="s">
        <v>912</v>
      </c>
    </row>
    <row r="250" spans="1:11" x14ac:dyDescent="0.2">
      <c r="A250" t="b">
        <f>COUNTIF(D:D,D250)&lt;2</f>
        <v>0</v>
      </c>
      <c r="B250" t="b">
        <f>COUNTIF(C:C,C250)&lt;2</f>
        <v>1</v>
      </c>
      <c r="C250" t="str">
        <f t="shared" si="4"/>
        <v>Atf6_UPR_ATF6_Mus musculus</v>
      </c>
      <c r="D250" t="s">
        <v>224</v>
      </c>
      <c r="F250" t="s">
        <v>22</v>
      </c>
      <c r="G250" t="s">
        <v>381</v>
      </c>
      <c r="H250" t="s">
        <v>643</v>
      </c>
      <c r="I250" t="s">
        <v>241</v>
      </c>
      <c r="J250" t="s">
        <v>242</v>
      </c>
      <c r="K250" t="s">
        <v>912</v>
      </c>
    </row>
    <row r="251" spans="1:11" x14ac:dyDescent="0.2">
      <c r="A251" t="b">
        <f>COUNTIF(D:D,D251)&lt;2</f>
        <v>0</v>
      </c>
      <c r="B251" t="b">
        <f>COUNTIF(C:C,C251)&lt;2</f>
        <v>1</v>
      </c>
      <c r="C251" t="str">
        <f t="shared" si="4"/>
        <v>Gpr85_UPR_ATF6_Mus musculus</v>
      </c>
      <c r="D251" t="s">
        <v>909</v>
      </c>
      <c r="F251" t="s">
        <v>22</v>
      </c>
      <c r="G251" t="s">
        <v>381</v>
      </c>
      <c r="H251" t="s">
        <v>643</v>
      </c>
      <c r="I251" t="s">
        <v>241</v>
      </c>
      <c r="J251" t="s">
        <v>242</v>
      </c>
      <c r="K251" t="s">
        <v>912</v>
      </c>
    </row>
    <row r="252" spans="1:11" x14ac:dyDescent="0.2">
      <c r="A252" t="b">
        <f>COUNTIF(D:D,D252)&lt;2</f>
        <v>0</v>
      </c>
      <c r="B252" t="b">
        <f>COUNTIF(C:C,C252)&lt;2</f>
        <v>1</v>
      </c>
      <c r="C252" t="str">
        <f t="shared" si="4"/>
        <v>Nfyc_UPR_ATF6_Mus musculus</v>
      </c>
      <c r="D252" t="s">
        <v>428</v>
      </c>
      <c r="F252" t="s">
        <v>22</v>
      </c>
      <c r="G252" t="s">
        <v>381</v>
      </c>
      <c r="H252" t="s">
        <v>643</v>
      </c>
      <c r="I252" t="s">
        <v>241</v>
      </c>
      <c r="J252" t="s">
        <v>242</v>
      </c>
      <c r="K252" t="s">
        <v>912</v>
      </c>
    </row>
    <row r="253" spans="1:11" x14ac:dyDescent="0.2">
      <c r="A253" t="b">
        <f>COUNTIF(D:D,D253)&lt;2</f>
        <v>0</v>
      </c>
      <c r="B253" t="b">
        <f>COUNTIF(C:C,C253)&lt;2</f>
        <v>1</v>
      </c>
      <c r="C253" t="str">
        <f t="shared" si="4"/>
        <v>Eif2ak3_UPR_PERK_Mus musculus</v>
      </c>
      <c r="D253" t="s">
        <v>371</v>
      </c>
      <c r="F253" t="s">
        <v>22</v>
      </c>
      <c r="G253" t="s">
        <v>381</v>
      </c>
      <c r="H253" t="s">
        <v>646</v>
      </c>
      <c r="I253" t="s">
        <v>241</v>
      </c>
      <c r="J253" t="s">
        <v>242</v>
      </c>
      <c r="K253" t="s">
        <v>912</v>
      </c>
    </row>
    <row r="254" spans="1:11" x14ac:dyDescent="0.2">
      <c r="A254" t="b">
        <f>COUNTIF(D:D,D254)&lt;2</f>
        <v>0</v>
      </c>
      <c r="B254" t="b">
        <f>COUNTIF(C:C,C254)&lt;2</f>
        <v>1</v>
      </c>
      <c r="C254" t="str">
        <f t="shared" si="4"/>
        <v>Atf3_UPR_PERK_Mus musculus</v>
      </c>
      <c r="D254" t="s">
        <v>222</v>
      </c>
      <c r="F254" t="s">
        <v>22</v>
      </c>
      <c r="G254" t="s">
        <v>381</v>
      </c>
      <c r="H254" t="s">
        <v>646</v>
      </c>
      <c r="I254" t="s">
        <v>241</v>
      </c>
      <c r="J254" t="s">
        <v>242</v>
      </c>
      <c r="K254" t="s">
        <v>912</v>
      </c>
    </row>
    <row r="255" spans="1:11" x14ac:dyDescent="0.2">
      <c r="A255" t="b">
        <f>COUNTIF(D:D,D255)&lt;2</f>
        <v>0</v>
      </c>
      <c r="B255" t="b">
        <f>COUNTIF(C:C,C255)&lt;2</f>
        <v>1</v>
      </c>
      <c r="C255" t="str">
        <f t="shared" si="4"/>
        <v>Ddit3_UPR_PERK_Mus musculus</v>
      </c>
      <c r="D255" t="s">
        <v>220</v>
      </c>
      <c r="F255" t="s">
        <v>22</v>
      </c>
      <c r="G255" t="s">
        <v>381</v>
      </c>
      <c r="H255" t="s">
        <v>646</v>
      </c>
      <c r="I255" t="s">
        <v>241</v>
      </c>
      <c r="J255" t="s">
        <v>242</v>
      </c>
      <c r="K255" t="s">
        <v>912</v>
      </c>
    </row>
    <row r="256" spans="1:11" x14ac:dyDescent="0.2">
      <c r="A256" t="b">
        <f>COUNTIF(D:D,D256)&lt;2</f>
        <v>1</v>
      </c>
      <c r="B256" t="b">
        <f>COUNTIF(C:C,C256)&lt;2</f>
        <v>1</v>
      </c>
      <c r="C256" t="str">
        <f t="shared" si="4"/>
        <v>Dnajb2_UPR_ERAD_Mus musculus</v>
      </c>
      <c r="D256" t="s">
        <v>606</v>
      </c>
      <c r="F256" t="s">
        <v>22</v>
      </c>
      <c r="G256" t="s">
        <v>381</v>
      </c>
      <c r="H256" t="s">
        <v>382</v>
      </c>
      <c r="I256" t="s">
        <v>241</v>
      </c>
      <c r="J256" t="s">
        <v>242</v>
      </c>
      <c r="K256" t="s">
        <v>912</v>
      </c>
    </row>
    <row r="257" spans="1:11" x14ac:dyDescent="0.2">
      <c r="A257" t="b">
        <f>COUNTIF(D:D,D257)&lt;2</f>
        <v>1</v>
      </c>
      <c r="B257" t="b">
        <f>COUNTIF(C:C,C257)&lt;2</f>
        <v>1</v>
      </c>
      <c r="C257" t="str">
        <f t="shared" si="4"/>
        <v>Dnajb4_UPR_ERAD_Mus musculus</v>
      </c>
      <c r="D257" t="s">
        <v>607</v>
      </c>
      <c r="F257" t="s">
        <v>22</v>
      </c>
      <c r="G257" t="s">
        <v>381</v>
      </c>
      <c r="H257" t="s">
        <v>382</v>
      </c>
      <c r="I257" t="s">
        <v>241</v>
      </c>
      <c r="J257" t="s">
        <v>242</v>
      </c>
      <c r="K257" t="s">
        <v>912</v>
      </c>
    </row>
    <row r="258" spans="1:11" x14ac:dyDescent="0.2">
      <c r="A258" t="b">
        <f>COUNTIF(D:D,D258)&lt;2</f>
        <v>1</v>
      </c>
      <c r="B258" t="b">
        <f>COUNTIF(C:C,C258)&lt;2</f>
        <v>1</v>
      </c>
      <c r="C258" t="str">
        <f t="shared" si="4"/>
        <v>Erlin1_UPR_ERAD_Mus musculus</v>
      </c>
      <c r="D258" t="s">
        <v>374</v>
      </c>
      <c r="F258" t="s">
        <v>22</v>
      </c>
      <c r="G258" t="s">
        <v>381</v>
      </c>
      <c r="H258" t="s">
        <v>382</v>
      </c>
      <c r="I258" t="s">
        <v>241</v>
      </c>
      <c r="J258" t="s">
        <v>242</v>
      </c>
      <c r="K258" t="s">
        <v>912</v>
      </c>
    </row>
    <row r="259" spans="1:11" x14ac:dyDescent="0.2">
      <c r="A259" t="b">
        <f>COUNTIF(D:D,D259)&lt;2</f>
        <v>1</v>
      </c>
      <c r="B259" t="b">
        <f>COUNTIF(C:C,C259)&lt;2</f>
        <v>1</v>
      </c>
      <c r="C259" t="str">
        <f t="shared" si="4"/>
        <v>Erlin2_UPR_ERAD_Mus musculus</v>
      </c>
      <c r="D259" t="s">
        <v>910</v>
      </c>
      <c r="F259" t="s">
        <v>22</v>
      </c>
      <c r="G259" t="s">
        <v>381</v>
      </c>
      <c r="H259" t="s">
        <v>382</v>
      </c>
      <c r="I259" t="s">
        <v>241</v>
      </c>
      <c r="J259" t="s">
        <v>242</v>
      </c>
      <c r="K259" t="s">
        <v>912</v>
      </c>
    </row>
    <row r="260" spans="1:11" x14ac:dyDescent="0.2">
      <c r="A260" t="b">
        <f>COUNTIF(D:D,D260)&lt;2</f>
        <v>0</v>
      </c>
      <c r="B260" t="b">
        <f>COUNTIF(C:C,C260)&lt;2</f>
        <v>1</v>
      </c>
      <c r="C260" t="str">
        <f t="shared" si="4"/>
        <v>Herpud1_UPR_ERAD_Mus musculus</v>
      </c>
      <c r="D260" t="s">
        <v>375</v>
      </c>
      <c r="F260" t="s">
        <v>22</v>
      </c>
      <c r="G260" t="s">
        <v>381</v>
      </c>
      <c r="H260" t="s">
        <v>382</v>
      </c>
      <c r="I260" t="s">
        <v>241</v>
      </c>
      <c r="J260" t="s">
        <v>242</v>
      </c>
      <c r="K260" t="s">
        <v>912</v>
      </c>
    </row>
    <row r="261" spans="1:11" x14ac:dyDescent="0.2">
      <c r="A261" t="b">
        <f>COUNTIF(D:D,D261)&lt;2</f>
        <v>1</v>
      </c>
      <c r="B261" t="b">
        <f>COUNTIF(C:C,C261)&lt;2</f>
        <v>1</v>
      </c>
      <c r="C261" t="str">
        <f t="shared" si="4"/>
        <v>Os9_UPR_ERAD_Mus musculus</v>
      </c>
      <c r="D261" t="s">
        <v>376</v>
      </c>
      <c r="F261" t="s">
        <v>22</v>
      </c>
      <c r="G261" t="s">
        <v>381</v>
      </c>
      <c r="H261" t="s">
        <v>382</v>
      </c>
      <c r="I261" t="s">
        <v>241</v>
      </c>
      <c r="J261" t="s">
        <v>242</v>
      </c>
      <c r="K261" t="s">
        <v>912</v>
      </c>
    </row>
    <row r="262" spans="1:11" x14ac:dyDescent="0.2">
      <c r="A262" t="b">
        <f>COUNTIF(D:D,D262)&lt;2</f>
        <v>1</v>
      </c>
      <c r="B262" t="b">
        <f>COUNTIF(C:C,C262)&lt;2</f>
        <v>1</v>
      </c>
      <c r="C262" t="str">
        <f t="shared" si="4"/>
        <v>Syvn1_UPR_ERAD_Mus musculus</v>
      </c>
      <c r="D262" t="s">
        <v>373</v>
      </c>
      <c r="F262" t="s">
        <v>22</v>
      </c>
      <c r="G262" t="s">
        <v>381</v>
      </c>
      <c r="H262" t="s">
        <v>382</v>
      </c>
      <c r="I262" t="s">
        <v>241</v>
      </c>
      <c r="J262" t="s">
        <v>242</v>
      </c>
      <c r="K262" t="s">
        <v>912</v>
      </c>
    </row>
    <row r="263" spans="1:11" x14ac:dyDescent="0.2">
      <c r="A263" t="b">
        <f>COUNTIF(D:D,D263)&lt;2</f>
        <v>1</v>
      </c>
      <c r="B263" t="b">
        <f>COUNTIF(C:C,C263)&lt;2</f>
        <v>1</v>
      </c>
      <c r="C263" t="str">
        <f t="shared" si="4"/>
        <v>Sel1l_UPR_ERAD_Mus musculus</v>
      </c>
      <c r="D263" t="s">
        <v>372</v>
      </c>
      <c r="F263" t="s">
        <v>22</v>
      </c>
      <c r="G263" t="s">
        <v>381</v>
      </c>
      <c r="H263" t="s">
        <v>382</v>
      </c>
      <c r="I263" t="s">
        <v>241</v>
      </c>
      <c r="J263" t="s">
        <v>242</v>
      </c>
      <c r="K263" t="s">
        <v>912</v>
      </c>
    </row>
    <row r="264" spans="1:11" x14ac:dyDescent="0.2">
      <c r="A264" t="b">
        <f>COUNTIF(D:D,D264)&lt;2</f>
        <v>0</v>
      </c>
      <c r="B264" t="b">
        <f>COUNTIF(C:C,C264)&lt;2</f>
        <v>1</v>
      </c>
      <c r="C264" t="str">
        <f t="shared" si="4"/>
        <v>Vcp_UPR_ERAD_Mus musculus</v>
      </c>
      <c r="D264" t="s">
        <v>911</v>
      </c>
      <c r="F264" t="s">
        <v>22</v>
      </c>
      <c r="G264" t="s">
        <v>381</v>
      </c>
      <c r="H264" t="s">
        <v>382</v>
      </c>
      <c r="I264" t="s">
        <v>241</v>
      </c>
      <c r="J264" t="s">
        <v>242</v>
      </c>
      <c r="K264" t="s">
        <v>912</v>
      </c>
    </row>
    <row r="265" spans="1:11" x14ac:dyDescent="0.2">
      <c r="A265" t="b">
        <f>COUNTIF(D:D,D265)&lt;2</f>
        <v>1</v>
      </c>
      <c r="B265" t="b">
        <f>COUNTIF(C:C,C265)&lt;2</f>
        <v>1</v>
      </c>
      <c r="C265" t="str">
        <f t="shared" si="4"/>
        <v>Bag6_UPR_ERAD_Mus musculus</v>
      </c>
      <c r="D265" s="4" t="s">
        <v>1092</v>
      </c>
      <c r="F265" t="s">
        <v>22</v>
      </c>
      <c r="G265" t="s">
        <v>381</v>
      </c>
      <c r="H265" t="s">
        <v>382</v>
      </c>
      <c r="I265" t="s">
        <v>241</v>
      </c>
      <c r="J265" t="s">
        <v>242</v>
      </c>
      <c r="K265" t="s">
        <v>912</v>
      </c>
    </row>
    <row r="266" spans="1:11" x14ac:dyDescent="0.2">
      <c r="A266" t="b">
        <f>COUNTIF(D:D,D266)&lt;2</f>
        <v>0</v>
      </c>
      <c r="B266" t="b">
        <f>COUNTIF(C:C,C266)&lt;2</f>
        <v>1</v>
      </c>
      <c r="C266" t="str">
        <f t="shared" si="4"/>
        <v>Derl1_UPR_ERAD_Mus musculus</v>
      </c>
      <c r="D266" s="4" t="s">
        <v>1093</v>
      </c>
      <c r="F266" t="s">
        <v>22</v>
      </c>
      <c r="G266" t="s">
        <v>381</v>
      </c>
      <c r="H266" t="s">
        <v>382</v>
      </c>
      <c r="I266" t="s">
        <v>241</v>
      </c>
      <c r="J266" t="s">
        <v>242</v>
      </c>
      <c r="K266" t="s">
        <v>912</v>
      </c>
    </row>
    <row r="267" spans="1:11" x14ac:dyDescent="0.2">
      <c r="A267" t="b">
        <f>COUNTIF(D:D,D267)&lt;2</f>
        <v>1</v>
      </c>
      <c r="B267" t="b">
        <f>COUNTIF(C:C,C267)&lt;2</f>
        <v>1</v>
      </c>
      <c r="C267" t="str">
        <f t="shared" si="4"/>
        <v>Derl2_UPR_ERAD_Mus musculus</v>
      </c>
      <c r="D267" s="4" t="s">
        <v>1094</v>
      </c>
      <c r="F267" t="s">
        <v>22</v>
      </c>
      <c r="G267" t="s">
        <v>381</v>
      </c>
      <c r="H267" t="s">
        <v>382</v>
      </c>
      <c r="I267" t="s">
        <v>241</v>
      </c>
      <c r="J267" t="s">
        <v>242</v>
      </c>
      <c r="K267" t="s">
        <v>912</v>
      </c>
    </row>
    <row r="268" spans="1:11" x14ac:dyDescent="0.2">
      <c r="A268" t="b">
        <f>COUNTIF(D:D,D268)&lt;2</f>
        <v>0</v>
      </c>
      <c r="B268" t="b">
        <f>COUNTIF(C:C,C268)&lt;2</f>
        <v>1</v>
      </c>
      <c r="C268" t="str">
        <f t="shared" si="4"/>
        <v>Derl3_UPR_ERAD_Mus musculus</v>
      </c>
      <c r="D268" s="4" t="s">
        <v>427</v>
      </c>
      <c r="F268" t="s">
        <v>22</v>
      </c>
      <c r="G268" t="s">
        <v>381</v>
      </c>
      <c r="H268" t="s">
        <v>382</v>
      </c>
      <c r="I268" t="s">
        <v>241</v>
      </c>
      <c r="J268" t="s">
        <v>242</v>
      </c>
      <c r="K268" t="s">
        <v>912</v>
      </c>
    </row>
    <row r="269" spans="1:11" x14ac:dyDescent="0.2">
      <c r="A269" t="b">
        <f>COUNTIF(D:D,D269)&lt;2</f>
        <v>1</v>
      </c>
      <c r="B269" t="b">
        <f>COUNTIF(C:C,C269)&lt;2</f>
        <v>1</v>
      </c>
      <c r="C269" t="str">
        <f t="shared" si="4"/>
        <v>Dnajb9_UPR_ERAD_Mus musculus</v>
      </c>
      <c r="D269" s="4" t="s">
        <v>1095</v>
      </c>
      <c r="F269" t="s">
        <v>22</v>
      </c>
      <c r="G269" t="s">
        <v>381</v>
      </c>
      <c r="H269" t="s">
        <v>382</v>
      </c>
      <c r="I269" t="s">
        <v>241</v>
      </c>
      <c r="J269" t="s">
        <v>242</v>
      </c>
      <c r="K269" t="s">
        <v>912</v>
      </c>
    </row>
    <row r="270" spans="1:11" x14ac:dyDescent="0.2">
      <c r="A270" t="b">
        <f>COUNTIF(D:D,D270)&lt;2</f>
        <v>1</v>
      </c>
      <c r="B270" t="b">
        <f>COUNTIF(C:C,C270)&lt;2</f>
        <v>1</v>
      </c>
      <c r="C270" t="str">
        <f t="shared" si="4"/>
        <v>Edem1_UPR_ERAD_Mus musculus</v>
      </c>
      <c r="D270" s="4" t="s">
        <v>1096</v>
      </c>
      <c r="F270" t="s">
        <v>22</v>
      </c>
      <c r="G270" t="s">
        <v>381</v>
      </c>
      <c r="H270" t="s">
        <v>382</v>
      </c>
      <c r="I270" t="s">
        <v>241</v>
      </c>
      <c r="J270" t="s">
        <v>242</v>
      </c>
      <c r="K270" t="s">
        <v>912</v>
      </c>
    </row>
    <row r="271" spans="1:11" x14ac:dyDescent="0.2">
      <c r="A271" t="b">
        <f>COUNTIF(D:D,D271)&lt;2</f>
        <v>0</v>
      </c>
      <c r="B271" t="b">
        <f>COUNTIF(C:C,C271)&lt;2</f>
        <v>1</v>
      </c>
      <c r="C271" t="str">
        <f t="shared" si="4"/>
        <v>Edem2_UPR_ERAD_Mus musculus</v>
      </c>
      <c r="D271" s="4" t="s">
        <v>1097</v>
      </c>
      <c r="F271" t="s">
        <v>22</v>
      </c>
      <c r="G271" t="s">
        <v>381</v>
      </c>
      <c r="H271" t="s">
        <v>382</v>
      </c>
      <c r="I271" t="s">
        <v>241</v>
      </c>
      <c r="J271" t="s">
        <v>242</v>
      </c>
      <c r="K271" t="s">
        <v>912</v>
      </c>
    </row>
    <row r="272" spans="1:11" x14ac:dyDescent="0.2">
      <c r="A272" t="b">
        <f>COUNTIF(D:D,D272)&lt;2</f>
        <v>1</v>
      </c>
      <c r="B272" t="b">
        <f>COUNTIF(C:C,C272)&lt;2</f>
        <v>1</v>
      </c>
      <c r="C272" t="str">
        <f t="shared" si="4"/>
        <v>Edem3_UPR_ERAD_Mus musculus</v>
      </c>
      <c r="D272" s="4" t="s">
        <v>1098</v>
      </c>
      <c r="F272" t="s">
        <v>22</v>
      </c>
      <c r="G272" t="s">
        <v>381</v>
      </c>
      <c r="H272" t="s">
        <v>382</v>
      </c>
      <c r="I272" t="s">
        <v>241</v>
      </c>
      <c r="J272" t="s">
        <v>242</v>
      </c>
      <c r="K272" t="s">
        <v>912</v>
      </c>
    </row>
    <row r="273" spans="1:11" x14ac:dyDescent="0.2">
      <c r="A273" t="b">
        <f>COUNTIF(D:D,D273)&lt;2</f>
        <v>1</v>
      </c>
      <c r="B273" t="b">
        <f>COUNTIF(C:C,C273)&lt;2</f>
        <v>1</v>
      </c>
      <c r="C273" t="str">
        <f t="shared" si="4"/>
        <v>Fbxo2_UPR_ERAD_Mus musculus</v>
      </c>
      <c r="D273" s="4" t="s">
        <v>1099</v>
      </c>
      <c r="F273" t="s">
        <v>22</v>
      </c>
      <c r="G273" t="s">
        <v>381</v>
      </c>
      <c r="H273" t="s">
        <v>382</v>
      </c>
      <c r="I273" t="s">
        <v>241</v>
      </c>
      <c r="J273" t="s">
        <v>242</v>
      </c>
      <c r="K273" t="s">
        <v>912</v>
      </c>
    </row>
    <row r="274" spans="1:11" x14ac:dyDescent="0.2">
      <c r="A274" t="b">
        <f>COUNTIF(D:D,D274)&lt;2</f>
        <v>1</v>
      </c>
      <c r="B274" t="b">
        <f>COUNTIF(C:C,C274)&lt;2</f>
        <v>1</v>
      </c>
      <c r="C274" t="str">
        <f t="shared" si="4"/>
        <v>Fbxo6_UPR_ERAD_Mus musculus</v>
      </c>
      <c r="D274" s="4" t="s">
        <v>1100</v>
      </c>
      <c r="F274" t="s">
        <v>22</v>
      </c>
      <c r="G274" t="s">
        <v>381</v>
      </c>
      <c r="H274" t="s">
        <v>382</v>
      </c>
      <c r="I274" t="s">
        <v>241</v>
      </c>
      <c r="J274" t="s">
        <v>242</v>
      </c>
      <c r="K274" t="s">
        <v>912</v>
      </c>
    </row>
    <row r="275" spans="1:11" x14ac:dyDescent="0.2">
      <c r="A275" t="b">
        <f>COUNTIF(D:D,D275)&lt;2</f>
        <v>0</v>
      </c>
      <c r="B275" t="b">
        <f>COUNTIF(C:C,C275)&lt;2</f>
        <v>1</v>
      </c>
      <c r="C275" t="str">
        <f t="shared" si="4"/>
        <v>Hspa5_UPR_ERAD_Mus musculus</v>
      </c>
      <c r="D275" s="4" t="s">
        <v>380</v>
      </c>
      <c r="F275" t="s">
        <v>22</v>
      </c>
      <c r="G275" t="s">
        <v>381</v>
      </c>
      <c r="H275" t="s">
        <v>382</v>
      </c>
      <c r="I275" t="s">
        <v>241</v>
      </c>
      <c r="J275" t="s">
        <v>242</v>
      </c>
      <c r="K275" t="s">
        <v>912</v>
      </c>
    </row>
    <row r="276" spans="1:11" x14ac:dyDescent="0.2">
      <c r="A276" t="b">
        <f>COUNTIF(D:D,D276)&lt;2</f>
        <v>0</v>
      </c>
      <c r="B276" t="b">
        <f>COUNTIF(C:C,C276)&lt;2</f>
        <v>1</v>
      </c>
      <c r="C276" t="str">
        <f t="shared" si="4"/>
        <v>Hsp90b1_UPR_ERAD_Mus musculus</v>
      </c>
      <c r="D276" s="4" t="s">
        <v>1101</v>
      </c>
      <c r="F276" t="s">
        <v>22</v>
      </c>
      <c r="G276" t="s">
        <v>381</v>
      </c>
      <c r="H276" t="s">
        <v>382</v>
      </c>
      <c r="I276" t="s">
        <v>241</v>
      </c>
      <c r="J276" t="s">
        <v>242</v>
      </c>
      <c r="K276" t="s">
        <v>912</v>
      </c>
    </row>
    <row r="277" spans="1:11" x14ac:dyDescent="0.2">
      <c r="A277" t="b">
        <f>COUNTIF(D:D,D277)&lt;2</f>
        <v>1</v>
      </c>
      <c r="B277" t="b">
        <f>COUNTIF(C:C,C277)&lt;2</f>
        <v>1</v>
      </c>
      <c r="C277" t="str">
        <f t="shared" si="4"/>
        <v>Man1b1_UPR_ERAD_Mus musculus</v>
      </c>
      <c r="D277" s="4" t="s">
        <v>1102</v>
      </c>
      <c r="F277" t="s">
        <v>22</v>
      </c>
      <c r="G277" t="s">
        <v>381</v>
      </c>
      <c r="H277" t="s">
        <v>382</v>
      </c>
      <c r="I277" t="s">
        <v>241</v>
      </c>
      <c r="J277" t="s">
        <v>242</v>
      </c>
      <c r="K277" t="s">
        <v>912</v>
      </c>
    </row>
    <row r="278" spans="1:11" x14ac:dyDescent="0.2">
      <c r="A278" t="b">
        <f>COUNTIF(D:D,D278)&lt;2</f>
        <v>1</v>
      </c>
      <c r="B278" t="b">
        <f>COUNTIF(C:C,C278)&lt;2</f>
        <v>1</v>
      </c>
      <c r="C278" t="str">
        <f t="shared" si="4"/>
        <v>Sec61b_UPR_ERAD_Mus musculus</v>
      </c>
      <c r="D278" s="4" t="s">
        <v>1103</v>
      </c>
      <c r="F278" t="s">
        <v>22</v>
      </c>
      <c r="G278" t="s">
        <v>381</v>
      </c>
      <c r="H278" t="s">
        <v>382</v>
      </c>
      <c r="I278" t="s">
        <v>241</v>
      </c>
      <c r="J278" t="s">
        <v>242</v>
      </c>
      <c r="K278" t="s">
        <v>912</v>
      </c>
    </row>
    <row r="279" spans="1:11" x14ac:dyDescent="0.2">
      <c r="A279" t="b">
        <f>COUNTIF(D:D,D279)&lt;2</f>
        <v>1</v>
      </c>
      <c r="B279" t="b">
        <f>COUNTIF(C:C,C279)&lt;2</f>
        <v>1</v>
      </c>
      <c r="C279" t="str">
        <f t="shared" si="4"/>
        <v>Nrros_UPR_ERAD_Mus musculus</v>
      </c>
      <c r="D279" s="4" t="s">
        <v>1104</v>
      </c>
      <c r="F279" t="s">
        <v>22</v>
      </c>
      <c r="G279" t="s">
        <v>381</v>
      </c>
      <c r="H279" t="s">
        <v>382</v>
      </c>
      <c r="I279" t="s">
        <v>241</v>
      </c>
      <c r="J279" t="s">
        <v>242</v>
      </c>
      <c r="K279" t="s">
        <v>912</v>
      </c>
    </row>
    <row r="280" spans="1:11" x14ac:dyDescent="0.2">
      <c r="A280" t="b">
        <f>COUNTIF(D:D,D280)&lt;2</f>
        <v>1</v>
      </c>
      <c r="B280" t="b">
        <f>COUNTIF(C:C,C280)&lt;2</f>
        <v>1</v>
      </c>
      <c r="C280" t="str">
        <f t="shared" si="4"/>
        <v>Selenos_UPR_ERAD_Mus musculus</v>
      </c>
      <c r="D280" s="4" t="s">
        <v>1105</v>
      </c>
      <c r="F280" t="s">
        <v>22</v>
      </c>
      <c r="G280" t="s">
        <v>381</v>
      </c>
      <c r="H280" t="s">
        <v>382</v>
      </c>
      <c r="I280" t="s">
        <v>241</v>
      </c>
      <c r="J280" t="s">
        <v>242</v>
      </c>
      <c r="K280" t="s">
        <v>912</v>
      </c>
    </row>
    <row r="281" spans="1:11" x14ac:dyDescent="0.2">
      <c r="A281" t="b">
        <f>COUNTIF(D:D,D281)&lt;2</f>
        <v>1</v>
      </c>
      <c r="B281" t="b">
        <f>COUNTIF(C:C,C281)&lt;2</f>
        <v>1</v>
      </c>
      <c r="C281" t="str">
        <f t="shared" si="4"/>
        <v>Sgta_UPR_ERAD_Mus musculus</v>
      </c>
      <c r="D281" s="4" t="s">
        <v>1106</v>
      </c>
      <c r="F281" t="s">
        <v>22</v>
      </c>
      <c r="G281" t="s">
        <v>381</v>
      </c>
      <c r="H281" t="s">
        <v>382</v>
      </c>
      <c r="I281" t="s">
        <v>241</v>
      </c>
      <c r="J281" t="s">
        <v>242</v>
      </c>
      <c r="K281" t="s">
        <v>912</v>
      </c>
    </row>
    <row r="282" spans="1:11" x14ac:dyDescent="0.2">
      <c r="A282" t="b">
        <f>COUNTIF(D:D,D282)&lt;2</f>
        <v>1</v>
      </c>
      <c r="B282" t="b">
        <f>COUNTIF(C:C,C282)&lt;2</f>
        <v>1</v>
      </c>
      <c r="C282" t="str">
        <f t="shared" si="4"/>
        <v>Sgtb_UPR_ERAD_Mus musculus</v>
      </c>
      <c r="D282" s="4" t="s">
        <v>1107</v>
      </c>
      <c r="F282" t="s">
        <v>22</v>
      </c>
      <c r="G282" t="s">
        <v>381</v>
      </c>
      <c r="H282" t="s">
        <v>382</v>
      </c>
      <c r="I282" t="s">
        <v>241</v>
      </c>
      <c r="J282" t="s">
        <v>242</v>
      </c>
      <c r="K282" t="s">
        <v>912</v>
      </c>
    </row>
    <row r="283" spans="1:11" x14ac:dyDescent="0.2">
      <c r="A283" t="b">
        <f>COUNTIF(D:D,D283)&lt;2</f>
        <v>1</v>
      </c>
      <c r="B283" t="b">
        <f>COUNTIF(C:C,C283)&lt;2</f>
        <v>1</v>
      </c>
      <c r="C283" t="str">
        <f t="shared" si="4"/>
        <v>Svip_UPR_ERAD_Mus musculus</v>
      </c>
      <c r="D283" s="4" t="s">
        <v>1108</v>
      </c>
      <c r="F283" t="s">
        <v>22</v>
      </c>
      <c r="G283" t="s">
        <v>381</v>
      </c>
      <c r="H283" t="s">
        <v>382</v>
      </c>
      <c r="I283" t="s">
        <v>241</v>
      </c>
      <c r="J283" t="s">
        <v>242</v>
      </c>
      <c r="K283" t="s">
        <v>912</v>
      </c>
    </row>
    <row r="284" spans="1:11" x14ac:dyDescent="0.2">
      <c r="A284" t="b">
        <f>COUNTIF(D:D,D284)&lt;2</f>
        <v>1</v>
      </c>
      <c r="B284" t="b">
        <f>COUNTIF(C:C,C284)&lt;2</f>
        <v>1</v>
      </c>
      <c r="C284" t="str">
        <f t="shared" si="4"/>
        <v>Usp19_UPR_ERAD_Mus musculus</v>
      </c>
      <c r="D284" s="4" t="s">
        <v>1109</v>
      </c>
      <c r="F284" t="s">
        <v>22</v>
      </c>
      <c r="G284" t="s">
        <v>381</v>
      </c>
      <c r="H284" t="s">
        <v>382</v>
      </c>
      <c r="I284" t="s">
        <v>241</v>
      </c>
      <c r="J284" t="s">
        <v>242</v>
      </c>
      <c r="K284" t="s">
        <v>912</v>
      </c>
    </row>
    <row r="285" spans="1:11" x14ac:dyDescent="0.2">
      <c r="A285" t="b">
        <f>COUNTIF(D:D,D285)&lt;2</f>
        <v>1</v>
      </c>
      <c r="B285" t="b">
        <f>COUNTIF(C:C,C285)&lt;2</f>
        <v>1</v>
      </c>
      <c r="C285" t="str">
        <f t="shared" si="4"/>
        <v>Usp14_UPR_ERAD_Mus musculus</v>
      </c>
      <c r="D285" s="4" t="s">
        <v>1110</v>
      </c>
      <c r="F285" t="s">
        <v>22</v>
      </c>
      <c r="G285" t="s">
        <v>381</v>
      </c>
      <c r="H285" t="s">
        <v>382</v>
      </c>
      <c r="I285" t="s">
        <v>241</v>
      </c>
      <c r="J285" t="s">
        <v>242</v>
      </c>
      <c r="K285" t="s">
        <v>912</v>
      </c>
    </row>
    <row r="286" spans="1:11" x14ac:dyDescent="0.2">
      <c r="A286" t="b">
        <f>COUNTIF(D:D,D286)&lt;2</f>
        <v>1</v>
      </c>
      <c r="B286" t="b">
        <f>COUNTIF(C:C,C286)&lt;2</f>
        <v>1</v>
      </c>
      <c r="C286" t="str">
        <f t="shared" si="4"/>
        <v>Ubqln1_UPR_ERAD_Mus musculus</v>
      </c>
      <c r="D286" s="4" t="s">
        <v>1111</v>
      </c>
      <c r="F286" t="s">
        <v>22</v>
      </c>
      <c r="G286" t="s">
        <v>381</v>
      </c>
      <c r="H286" t="s">
        <v>382</v>
      </c>
      <c r="I286" t="s">
        <v>241</v>
      </c>
      <c r="J286" t="s">
        <v>242</v>
      </c>
      <c r="K286" t="s">
        <v>912</v>
      </c>
    </row>
    <row r="287" spans="1:11" x14ac:dyDescent="0.2">
      <c r="A287" t="b">
        <f>COUNTIF(D:D,D287)&lt;2</f>
        <v>1</v>
      </c>
      <c r="B287" t="b">
        <f>COUNTIF(C:C,C287)&lt;2</f>
        <v>1</v>
      </c>
      <c r="C287" t="str">
        <f t="shared" si="4"/>
        <v>Ubqln2_UPR_ERAD_Mus musculus</v>
      </c>
      <c r="D287" s="4" t="s">
        <v>1112</v>
      </c>
      <c r="F287" t="s">
        <v>22</v>
      </c>
      <c r="G287" t="s">
        <v>381</v>
      </c>
      <c r="H287" t="s">
        <v>382</v>
      </c>
      <c r="I287" t="s">
        <v>241</v>
      </c>
      <c r="J287" t="s">
        <v>242</v>
      </c>
      <c r="K287" t="s">
        <v>912</v>
      </c>
    </row>
    <row r="288" spans="1:11" x14ac:dyDescent="0.2">
      <c r="A288" t="b">
        <f>COUNTIF(D:D,D288)&lt;2</f>
        <v>1</v>
      </c>
      <c r="B288" t="b">
        <f>COUNTIF(C:C,C288)&lt;2</f>
        <v>1</v>
      </c>
      <c r="C288" t="str">
        <f t="shared" ref="C288" si="5">D288&amp;"_"&amp;G288&amp;"_"&amp;H288&amp;"_"&amp;I288</f>
        <v>Yod1_UPR_ERAD_Mus musculus</v>
      </c>
      <c r="D288" s="4" t="s">
        <v>1113</v>
      </c>
      <c r="F288" t="s">
        <v>22</v>
      </c>
      <c r="G288" t="s">
        <v>381</v>
      </c>
      <c r="H288" t="s">
        <v>382</v>
      </c>
      <c r="I288" t="s">
        <v>241</v>
      </c>
      <c r="J288" t="s">
        <v>242</v>
      </c>
      <c r="K288" t="s">
        <v>912</v>
      </c>
    </row>
    <row r="289" spans="1:11" x14ac:dyDescent="0.2">
      <c r="A289" t="b">
        <f>COUNTIF(D:D,D289)&lt;2</f>
        <v>0</v>
      </c>
      <c r="B289" t="b">
        <f>COUNTIF(C:C,C289)&lt;2</f>
        <v>1</v>
      </c>
      <c r="C289" t="str">
        <f t="shared" ref="C289:C307" si="6">D289&amp;"_"&amp;G289&amp;"_"&amp;H289&amp;"_"&amp;I289</f>
        <v>Hspa5_UPR__Mus musculus</v>
      </c>
      <c r="D289" s="8" t="s">
        <v>380</v>
      </c>
      <c r="F289" t="s">
        <v>22</v>
      </c>
      <c r="G289" t="s">
        <v>381</v>
      </c>
      <c r="I289" t="s">
        <v>241</v>
      </c>
      <c r="J289" t="s">
        <v>242</v>
      </c>
      <c r="K289" t="s">
        <v>912</v>
      </c>
    </row>
    <row r="290" spans="1:11" x14ac:dyDescent="0.2">
      <c r="A290" t="b">
        <f>COUNTIF(D:D,D290)&lt;2</f>
        <v>0</v>
      </c>
      <c r="B290" t="b">
        <f>COUNTIF(C:C,C290)&lt;2</f>
        <v>1</v>
      </c>
      <c r="C290" t="str">
        <f t="shared" si="6"/>
        <v>Ern1_UPR__Mus musculus</v>
      </c>
      <c r="D290" s="8" t="s">
        <v>226</v>
      </c>
      <c r="F290" t="s">
        <v>22</v>
      </c>
      <c r="G290" t="s">
        <v>381</v>
      </c>
      <c r="I290" t="s">
        <v>241</v>
      </c>
      <c r="J290" t="s">
        <v>242</v>
      </c>
      <c r="K290" t="s">
        <v>912</v>
      </c>
    </row>
    <row r="291" spans="1:11" x14ac:dyDescent="0.2">
      <c r="A291" t="b">
        <f>COUNTIF(D:D,D291)&lt;2</f>
        <v>0</v>
      </c>
      <c r="B291" t="b">
        <f>COUNTIF(C:C,C291)&lt;2</f>
        <v>1</v>
      </c>
      <c r="C291" t="str">
        <f t="shared" si="6"/>
        <v>Xbp1_UPR__Mus musculus</v>
      </c>
      <c r="D291" s="8" t="s">
        <v>225</v>
      </c>
      <c r="F291" t="s">
        <v>22</v>
      </c>
      <c r="G291" t="s">
        <v>381</v>
      </c>
      <c r="I291" t="s">
        <v>241</v>
      </c>
      <c r="J291" t="s">
        <v>242</v>
      </c>
      <c r="K291" t="s">
        <v>912</v>
      </c>
    </row>
    <row r="292" spans="1:11" x14ac:dyDescent="0.2">
      <c r="A292" t="b">
        <f>COUNTIF(D:D,D292)&lt;2</f>
        <v>0</v>
      </c>
      <c r="B292" t="b">
        <f>COUNTIF(C:C,C292)&lt;2</f>
        <v>1</v>
      </c>
      <c r="C292" t="str">
        <f t="shared" si="6"/>
        <v>Edem2_UPR__Mus musculus</v>
      </c>
      <c r="D292" s="8" t="s">
        <v>1097</v>
      </c>
      <c r="F292" t="s">
        <v>22</v>
      </c>
      <c r="G292" t="s">
        <v>381</v>
      </c>
      <c r="I292" t="s">
        <v>241</v>
      </c>
      <c r="J292" t="s">
        <v>242</v>
      </c>
      <c r="K292" t="s">
        <v>912</v>
      </c>
    </row>
    <row r="293" spans="1:11" x14ac:dyDescent="0.2">
      <c r="A293" t="b">
        <f>COUNTIF(D:D,D293)&lt;2</f>
        <v>1</v>
      </c>
      <c r="B293" t="b">
        <f>COUNTIF(C:C,C293)&lt;2</f>
        <v>1</v>
      </c>
      <c r="C293" t="str">
        <f t="shared" si="6"/>
        <v>Pdia3_UPR__Mus musculus</v>
      </c>
      <c r="D293" s="8" t="s">
        <v>1114</v>
      </c>
      <c r="F293" t="s">
        <v>22</v>
      </c>
      <c r="G293" t="s">
        <v>381</v>
      </c>
      <c r="I293" t="s">
        <v>241</v>
      </c>
      <c r="J293" t="s">
        <v>242</v>
      </c>
      <c r="K293" t="s">
        <v>912</v>
      </c>
    </row>
    <row r="294" spans="1:11" x14ac:dyDescent="0.2">
      <c r="A294" t="b">
        <f>COUNTIF(D:D,D294)&lt;2</f>
        <v>0</v>
      </c>
      <c r="B294" t="b">
        <f>COUNTIF(C:C,C294)&lt;2</f>
        <v>1</v>
      </c>
      <c r="C294" t="str">
        <f t="shared" si="6"/>
        <v>Wfs1_UPR__Mus musculus</v>
      </c>
      <c r="D294" s="8" t="s">
        <v>370</v>
      </c>
      <c r="F294" t="s">
        <v>22</v>
      </c>
      <c r="G294" t="s">
        <v>381</v>
      </c>
      <c r="I294" t="s">
        <v>241</v>
      </c>
      <c r="J294" t="s">
        <v>242</v>
      </c>
      <c r="K294" t="s">
        <v>912</v>
      </c>
    </row>
    <row r="295" spans="1:11" x14ac:dyDescent="0.2">
      <c r="A295" t="b">
        <f>COUNTIF(D:D,D295)&lt;2</f>
        <v>0</v>
      </c>
      <c r="B295" t="b">
        <f>COUNTIF(C:C,C295)&lt;2</f>
        <v>1</v>
      </c>
      <c r="C295" t="str">
        <f t="shared" si="6"/>
        <v>Derl1_UPR__Mus musculus</v>
      </c>
      <c r="D295" s="8" t="s">
        <v>1093</v>
      </c>
      <c r="F295" t="s">
        <v>22</v>
      </c>
      <c r="G295" t="s">
        <v>381</v>
      </c>
      <c r="I295" t="s">
        <v>241</v>
      </c>
      <c r="J295" t="s">
        <v>242</v>
      </c>
      <c r="K295" t="s">
        <v>912</v>
      </c>
    </row>
    <row r="296" spans="1:11" x14ac:dyDescent="0.2">
      <c r="A296" t="b">
        <f>COUNTIF(D:D,D296)&lt;2</f>
        <v>0</v>
      </c>
      <c r="B296" t="b">
        <f>COUNTIF(C:C,C296)&lt;2</f>
        <v>1</v>
      </c>
      <c r="C296" t="str">
        <f t="shared" si="6"/>
        <v>Derl3_UPR__Mus musculus</v>
      </c>
      <c r="D296" s="8" t="s">
        <v>427</v>
      </c>
      <c r="F296" t="s">
        <v>22</v>
      </c>
      <c r="G296" t="s">
        <v>381</v>
      </c>
      <c r="I296" t="s">
        <v>241</v>
      </c>
      <c r="J296" t="s">
        <v>242</v>
      </c>
      <c r="K296" t="s">
        <v>912</v>
      </c>
    </row>
    <row r="297" spans="1:11" x14ac:dyDescent="0.2">
      <c r="A297" t="b">
        <f>COUNTIF(D:D,D297)&lt;2</f>
        <v>0</v>
      </c>
      <c r="B297" t="b">
        <f>COUNTIF(C:C,C297)&lt;2</f>
        <v>1</v>
      </c>
      <c r="C297" t="str">
        <f t="shared" si="6"/>
        <v>Atf6_UPR__Mus musculus</v>
      </c>
      <c r="D297" s="8" t="s">
        <v>224</v>
      </c>
      <c r="F297" t="s">
        <v>22</v>
      </c>
      <c r="G297" t="s">
        <v>381</v>
      </c>
      <c r="I297" t="s">
        <v>241</v>
      </c>
      <c r="J297" t="s">
        <v>242</v>
      </c>
      <c r="K297" t="s">
        <v>912</v>
      </c>
    </row>
    <row r="298" spans="1:11" x14ac:dyDescent="0.2">
      <c r="A298" t="b">
        <f>COUNTIF(D:D,D298)&lt;2</f>
        <v>0</v>
      </c>
      <c r="B298" t="b">
        <f>COUNTIF(C:C,C298)&lt;2</f>
        <v>1</v>
      </c>
      <c r="C298" t="str">
        <f t="shared" si="6"/>
        <v>Gpr85_UPR__Mus musculus</v>
      </c>
      <c r="D298" s="8" t="s">
        <v>909</v>
      </c>
      <c r="F298" t="s">
        <v>22</v>
      </c>
      <c r="G298" t="s">
        <v>381</v>
      </c>
      <c r="I298" t="s">
        <v>241</v>
      </c>
      <c r="J298" t="s">
        <v>242</v>
      </c>
      <c r="K298" t="s">
        <v>912</v>
      </c>
    </row>
    <row r="299" spans="1:11" x14ac:dyDescent="0.2">
      <c r="A299" t="b">
        <f>COUNTIF(D:D,D299)&lt;2</f>
        <v>0</v>
      </c>
      <c r="B299" t="b">
        <f>COUNTIF(C:C,C299)&lt;2</f>
        <v>1</v>
      </c>
      <c r="C299" t="str">
        <f t="shared" si="6"/>
        <v>Nfyc_UPR__Mus musculus</v>
      </c>
      <c r="D299" s="8" t="s">
        <v>428</v>
      </c>
      <c r="F299" t="s">
        <v>22</v>
      </c>
      <c r="G299" t="s">
        <v>381</v>
      </c>
      <c r="I299" t="s">
        <v>241</v>
      </c>
      <c r="J299" t="s">
        <v>242</v>
      </c>
      <c r="K299" t="s">
        <v>912</v>
      </c>
    </row>
    <row r="300" spans="1:11" x14ac:dyDescent="0.2">
      <c r="A300" t="b">
        <f>COUNTIF(D:D,D300)&lt;2</f>
        <v>0</v>
      </c>
      <c r="B300" t="b">
        <f>COUNTIF(C:C,C300)&lt;2</f>
        <v>1</v>
      </c>
      <c r="C300" t="str">
        <f t="shared" si="6"/>
        <v>Eif2ak3_UPR__Mus musculus</v>
      </c>
      <c r="D300" s="8" t="s">
        <v>371</v>
      </c>
      <c r="F300" t="s">
        <v>22</v>
      </c>
      <c r="G300" t="s">
        <v>381</v>
      </c>
      <c r="I300" t="s">
        <v>241</v>
      </c>
      <c r="J300" t="s">
        <v>242</v>
      </c>
      <c r="K300" t="s">
        <v>912</v>
      </c>
    </row>
    <row r="301" spans="1:11" x14ac:dyDescent="0.2">
      <c r="A301" t="b">
        <f>COUNTIF(D:D,D301)&lt;2</f>
        <v>0</v>
      </c>
      <c r="B301" t="b">
        <f>COUNTIF(C:C,C301)&lt;2</f>
        <v>1</v>
      </c>
      <c r="C301" t="str">
        <f t="shared" si="6"/>
        <v>Eif2a_UPR__Mus musculus</v>
      </c>
      <c r="D301" s="8" t="s">
        <v>1115</v>
      </c>
      <c r="F301" t="s">
        <v>22</v>
      </c>
      <c r="G301" t="s">
        <v>381</v>
      </c>
      <c r="I301" t="s">
        <v>241</v>
      </c>
      <c r="J301" t="s">
        <v>242</v>
      </c>
      <c r="K301" t="s">
        <v>912</v>
      </c>
    </row>
    <row r="302" spans="1:11" x14ac:dyDescent="0.2">
      <c r="A302" t="b">
        <f>COUNTIF(D:D,D302)&lt;2</f>
        <v>0</v>
      </c>
      <c r="B302" t="b">
        <f>COUNTIF(C:C,C302)&lt;2</f>
        <v>1</v>
      </c>
      <c r="C302" t="str">
        <f t="shared" si="6"/>
        <v>Atf4_UPR__Mus musculus</v>
      </c>
      <c r="D302" s="8" t="s">
        <v>223</v>
      </c>
      <c r="F302" t="s">
        <v>22</v>
      </c>
      <c r="G302" t="s">
        <v>381</v>
      </c>
      <c r="I302" t="s">
        <v>241</v>
      </c>
      <c r="J302" t="s">
        <v>242</v>
      </c>
      <c r="K302" t="s">
        <v>912</v>
      </c>
    </row>
    <row r="303" spans="1:11" x14ac:dyDescent="0.2">
      <c r="A303" t="b">
        <f>COUNTIF(D:D,D303)&lt;2</f>
        <v>0</v>
      </c>
      <c r="B303" t="b">
        <f>COUNTIF(C:C,C303)&lt;2</f>
        <v>1</v>
      </c>
      <c r="C303" t="str">
        <f t="shared" si="6"/>
        <v>Atf3_UPR__Mus musculus</v>
      </c>
      <c r="D303" s="8" t="s">
        <v>222</v>
      </c>
      <c r="F303" t="s">
        <v>22</v>
      </c>
      <c r="G303" t="s">
        <v>381</v>
      </c>
      <c r="I303" t="s">
        <v>241</v>
      </c>
      <c r="J303" t="s">
        <v>242</v>
      </c>
      <c r="K303" t="s">
        <v>912</v>
      </c>
    </row>
    <row r="304" spans="1:11" x14ac:dyDescent="0.2">
      <c r="A304" t="b">
        <f>COUNTIF(D:D,D304)&lt;2</f>
        <v>0</v>
      </c>
      <c r="B304" t="b">
        <f>COUNTIF(C:C,C304)&lt;2</f>
        <v>1</v>
      </c>
      <c r="C304" t="str">
        <f t="shared" si="6"/>
        <v>Ddit3_UPR__Mus musculus</v>
      </c>
      <c r="D304" s="8" t="s">
        <v>220</v>
      </c>
      <c r="F304" t="s">
        <v>22</v>
      </c>
      <c r="G304" t="s">
        <v>381</v>
      </c>
      <c r="I304" t="s">
        <v>241</v>
      </c>
      <c r="J304" t="s">
        <v>242</v>
      </c>
      <c r="K304" t="s">
        <v>912</v>
      </c>
    </row>
    <row r="305" spans="1:11" x14ac:dyDescent="0.2">
      <c r="A305" t="b">
        <f>COUNTIF(D:D,D305)&lt;2</f>
        <v>0</v>
      </c>
      <c r="B305" t="b">
        <f>COUNTIF(C:C,C305)&lt;2</f>
        <v>1</v>
      </c>
      <c r="C305" t="str">
        <f t="shared" si="6"/>
        <v>Herpud1_UPR__Mus musculus</v>
      </c>
      <c r="D305" s="8" t="s">
        <v>375</v>
      </c>
      <c r="F305" t="s">
        <v>22</v>
      </c>
      <c r="G305" t="s">
        <v>381</v>
      </c>
      <c r="I305" t="s">
        <v>241</v>
      </c>
      <c r="J305" t="s">
        <v>242</v>
      </c>
      <c r="K305" t="s">
        <v>912</v>
      </c>
    </row>
    <row r="306" spans="1:11" x14ac:dyDescent="0.2">
      <c r="A306" t="b">
        <f>COUNTIF(D:D,D306)&lt;2</f>
        <v>1</v>
      </c>
      <c r="B306" t="b">
        <f>COUNTIF(C:C,C306)&lt;2</f>
        <v>1</v>
      </c>
      <c r="C306" t="str">
        <f t="shared" si="6"/>
        <v>Aatf_UPR__Mus musculus</v>
      </c>
      <c r="D306" s="8" t="s">
        <v>1116</v>
      </c>
      <c r="F306" t="s">
        <v>22</v>
      </c>
      <c r="G306" t="s">
        <v>381</v>
      </c>
      <c r="I306" t="s">
        <v>241</v>
      </c>
      <c r="J306" t="s">
        <v>242</v>
      </c>
      <c r="K306" t="s">
        <v>912</v>
      </c>
    </row>
    <row r="307" spans="1:11" x14ac:dyDescent="0.2">
      <c r="A307" t="b">
        <f>COUNTIF(D:D,D307)&lt;2</f>
        <v>1</v>
      </c>
      <c r="B307" t="b">
        <f>COUNTIF(C:C,C307)&lt;2</f>
        <v>1</v>
      </c>
      <c r="C307" t="str">
        <f t="shared" si="6"/>
        <v>Asns_UPR__Mus musculus</v>
      </c>
      <c r="D307" s="7" t="s">
        <v>1117</v>
      </c>
      <c r="F307" t="s">
        <v>22</v>
      </c>
      <c r="G307" t="s">
        <v>381</v>
      </c>
      <c r="I307" t="s">
        <v>241</v>
      </c>
      <c r="J307" t="s">
        <v>242</v>
      </c>
      <c r="K307" t="s">
        <v>912</v>
      </c>
    </row>
    <row r="308" spans="1:11" x14ac:dyDescent="0.2">
      <c r="A308" t="b">
        <f>COUNTIF(D:D,D308)&lt;2</f>
        <v>0</v>
      </c>
      <c r="B308" t="b">
        <f>COUNTIF(C:C,C308)&lt;2</f>
        <v>1</v>
      </c>
      <c r="C308" t="str">
        <f t="shared" ref="C308:C325" si="7">D308&amp;"_"&amp;G308&amp;"_"&amp;H308&amp;"_"&amp;I308</f>
        <v>Slc2a2_insulin secretion__Mus musculus</v>
      </c>
      <c r="D308" t="s">
        <v>92</v>
      </c>
      <c r="F308" t="s">
        <v>22</v>
      </c>
      <c r="G308" t="s">
        <v>379</v>
      </c>
      <c r="I308" t="s">
        <v>241</v>
      </c>
      <c r="J308" t="s">
        <v>242</v>
      </c>
      <c r="K308" t="s">
        <v>912</v>
      </c>
    </row>
    <row r="309" spans="1:11" x14ac:dyDescent="0.2">
      <c r="A309" t="b">
        <f>COUNTIF(D:D,D309)&lt;2</f>
        <v>0</v>
      </c>
      <c r="B309" t="b">
        <f>COUNTIF(C:C,C309)&lt;2</f>
        <v>1</v>
      </c>
      <c r="C309" t="str">
        <f t="shared" si="7"/>
        <v>Slc30a8_insulin secretion__Mus musculus</v>
      </c>
      <c r="D309" t="s">
        <v>485</v>
      </c>
      <c r="F309" t="s">
        <v>22</v>
      </c>
      <c r="G309" t="s">
        <v>379</v>
      </c>
      <c r="I309" t="s">
        <v>241</v>
      </c>
      <c r="J309" t="s">
        <v>242</v>
      </c>
      <c r="K309" t="s">
        <v>912</v>
      </c>
    </row>
    <row r="310" spans="1:11" x14ac:dyDescent="0.2">
      <c r="A310" t="b">
        <f>COUNTIF(D:D,D310)&lt;2</f>
        <v>0</v>
      </c>
      <c r="B310" t="b">
        <f>COUNTIF(C:C,C310)&lt;2</f>
        <v>1</v>
      </c>
      <c r="C310" t="str">
        <f t="shared" si="7"/>
        <v>G6pc2_insulin secretion__Mus musculus</v>
      </c>
      <c r="D310" t="s">
        <v>415</v>
      </c>
      <c r="F310" t="s">
        <v>22</v>
      </c>
      <c r="G310" t="s">
        <v>379</v>
      </c>
      <c r="I310" t="s">
        <v>241</v>
      </c>
      <c r="J310" t="s">
        <v>242</v>
      </c>
      <c r="K310" t="s">
        <v>912</v>
      </c>
    </row>
    <row r="311" spans="1:11" x14ac:dyDescent="0.2">
      <c r="A311" t="b">
        <f>COUNTIF(D:D,D311)&lt;2</f>
        <v>1</v>
      </c>
      <c r="B311" t="b">
        <f>COUNTIF(C:C,C311)&lt;2</f>
        <v>1</v>
      </c>
      <c r="C311" t="str">
        <f t="shared" si="7"/>
        <v>Hk1_disallowed__Mus musculus</v>
      </c>
      <c r="D311" t="s">
        <v>504</v>
      </c>
      <c r="F311" t="s">
        <v>22</v>
      </c>
      <c r="G311" t="s">
        <v>796</v>
      </c>
      <c r="I311" t="s">
        <v>241</v>
      </c>
      <c r="J311" t="s">
        <v>242</v>
      </c>
      <c r="K311" t="s">
        <v>920</v>
      </c>
    </row>
    <row r="312" spans="1:11" x14ac:dyDescent="0.2">
      <c r="A312" t="b">
        <f>COUNTIF(D:D,D312)&lt;2</f>
        <v>0</v>
      </c>
      <c r="B312" t="b">
        <f>COUNTIF(C:C,C312)&lt;2</f>
        <v>1</v>
      </c>
      <c r="C312" t="str">
        <f t="shared" si="7"/>
        <v>Slc16a1_disallowed__Mus musculus</v>
      </c>
      <c r="D312" t="s">
        <v>571</v>
      </c>
      <c r="F312" t="s">
        <v>22</v>
      </c>
      <c r="G312" t="s">
        <v>796</v>
      </c>
      <c r="I312" t="s">
        <v>241</v>
      </c>
      <c r="J312" t="s">
        <v>242</v>
      </c>
      <c r="K312" t="s">
        <v>920</v>
      </c>
    </row>
    <row r="313" spans="1:11" x14ac:dyDescent="0.2">
      <c r="A313" t="b">
        <f>COUNTIF(D:D,D313)&lt;2</f>
        <v>0</v>
      </c>
      <c r="B313" t="b">
        <f>COUNTIF(C:C,C313)&lt;2</f>
        <v>1</v>
      </c>
      <c r="C313" t="str">
        <f t="shared" si="7"/>
        <v>Arhgdib_disallowed__Mus musculus</v>
      </c>
      <c r="D313" t="s">
        <v>582</v>
      </c>
      <c r="F313" t="s">
        <v>22</v>
      </c>
      <c r="G313" t="s">
        <v>796</v>
      </c>
      <c r="I313" t="s">
        <v>241</v>
      </c>
      <c r="J313" t="s">
        <v>242</v>
      </c>
      <c r="K313" t="s">
        <v>920</v>
      </c>
    </row>
    <row r="314" spans="1:11" x14ac:dyDescent="0.2">
      <c r="A314" t="b">
        <f>COUNTIF(D:D,D314)&lt;2</f>
        <v>0</v>
      </c>
      <c r="B314" t="b">
        <f>COUNTIF(C:C,C314)&lt;2</f>
        <v>1</v>
      </c>
      <c r="C314" t="str">
        <f t="shared" si="7"/>
        <v>Cat_disallowed__Mus musculus</v>
      </c>
      <c r="D314" t="s">
        <v>502</v>
      </c>
      <c r="F314" t="s">
        <v>22</v>
      </c>
      <c r="G314" t="s">
        <v>796</v>
      </c>
      <c r="I314" t="s">
        <v>241</v>
      </c>
      <c r="J314" t="s">
        <v>242</v>
      </c>
      <c r="K314" t="s">
        <v>920</v>
      </c>
    </row>
    <row r="315" spans="1:11" x14ac:dyDescent="0.2">
      <c r="A315" t="b">
        <f>COUNTIF(D:D,D315)&lt;2</f>
        <v>0</v>
      </c>
      <c r="B315" t="b">
        <f>COUNTIF(C:C,C315)&lt;2</f>
        <v>1</v>
      </c>
      <c r="C315" t="str">
        <f t="shared" si="7"/>
        <v>Cxcl12_disallowed__Mus musculus</v>
      </c>
      <c r="D315" t="s">
        <v>921</v>
      </c>
      <c r="F315" t="s">
        <v>22</v>
      </c>
      <c r="G315" t="s">
        <v>796</v>
      </c>
      <c r="I315" t="s">
        <v>241</v>
      </c>
      <c r="J315" t="s">
        <v>242</v>
      </c>
      <c r="K315" t="s">
        <v>920</v>
      </c>
    </row>
    <row r="316" spans="1:11" x14ac:dyDescent="0.2">
      <c r="A316" t="b">
        <f>COUNTIF(D:D,D316)&lt;2</f>
        <v>0</v>
      </c>
      <c r="B316" t="b">
        <f>COUNTIF(C:C,C316)&lt;2</f>
        <v>1</v>
      </c>
      <c r="C316" t="str">
        <f t="shared" si="7"/>
        <v>Igfbp4_disallowed__Mus musculus</v>
      </c>
      <c r="D316" t="s">
        <v>922</v>
      </c>
      <c r="F316" t="s">
        <v>22</v>
      </c>
      <c r="G316" t="s">
        <v>796</v>
      </c>
      <c r="I316" t="s">
        <v>241</v>
      </c>
      <c r="J316" t="s">
        <v>242</v>
      </c>
      <c r="K316" t="s">
        <v>920</v>
      </c>
    </row>
    <row r="317" spans="1:11" x14ac:dyDescent="0.2">
      <c r="A317" t="b">
        <f>COUNTIF(D:D,D317)&lt;2</f>
        <v>1</v>
      </c>
      <c r="B317" t="b">
        <f>COUNTIF(C:C,C317)&lt;2</f>
        <v>1</v>
      </c>
      <c r="C317" t="str">
        <f t="shared" si="7"/>
        <v>Itih5_disallowed__Mus musculus</v>
      </c>
      <c r="D317" t="s">
        <v>923</v>
      </c>
      <c r="F317" t="s">
        <v>22</v>
      </c>
      <c r="G317" t="s">
        <v>796</v>
      </c>
      <c r="I317" t="s">
        <v>241</v>
      </c>
      <c r="J317" t="s">
        <v>242</v>
      </c>
      <c r="K317" t="s">
        <v>920</v>
      </c>
    </row>
    <row r="318" spans="1:11" x14ac:dyDescent="0.2">
      <c r="A318" t="b">
        <f>COUNTIF(D:D,D318)&lt;2</f>
        <v>0</v>
      </c>
      <c r="B318" t="b">
        <f>COUNTIF(C:C,C318)&lt;2</f>
        <v>1</v>
      </c>
      <c r="C318" t="str">
        <f t="shared" si="7"/>
        <v>Ldha_disallowed__Mus musculus</v>
      </c>
      <c r="D318" t="s">
        <v>505</v>
      </c>
      <c r="F318" t="s">
        <v>22</v>
      </c>
      <c r="G318" t="s">
        <v>796</v>
      </c>
      <c r="I318" t="s">
        <v>241</v>
      </c>
      <c r="J318" t="s">
        <v>242</v>
      </c>
      <c r="K318" t="s">
        <v>920</v>
      </c>
    </row>
    <row r="319" spans="1:11" x14ac:dyDescent="0.2">
      <c r="A319" t="b">
        <f>COUNTIF(D:D,D319)&lt;2</f>
        <v>0</v>
      </c>
      <c r="B319" t="b">
        <f>COUNTIF(C:C,C319)&lt;2</f>
        <v>1</v>
      </c>
      <c r="C319" t="str">
        <f t="shared" si="7"/>
        <v>Lmo4_disallowed__Mus musculus</v>
      </c>
      <c r="D319" t="s">
        <v>579</v>
      </c>
      <c r="F319" t="s">
        <v>22</v>
      </c>
      <c r="G319" t="s">
        <v>796</v>
      </c>
      <c r="I319" t="s">
        <v>241</v>
      </c>
      <c r="J319" t="s">
        <v>242</v>
      </c>
      <c r="K319" t="s">
        <v>920</v>
      </c>
    </row>
    <row r="320" spans="1:11" x14ac:dyDescent="0.2">
      <c r="A320" t="b">
        <f>COUNTIF(D:D,D320)&lt;2</f>
        <v>0</v>
      </c>
      <c r="B320" t="b">
        <f>COUNTIF(C:C,C320)&lt;2</f>
        <v>1</v>
      </c>
      <c r="C320" t="str">
        <f t="shared" si="7"/>
        <v>Maf_disallowed__Mus musculus</v>
      </c>
      <c r="D320" t="s">
        <v>1038</v>
      </c>
      <c r="F320" t="s">
        <v>22</v>
      </c>
      <c r="G320" t="s">
        <v>796</v>
      </c>
      <c r="I320" t="s">
        <v>241</v>
      </c>
      <c r="J320" t="s">
        <v>242</v>
      </c>
      <c r="K320" t="s">
        <v>920</v>
      </c>
    </row>
    <row r="321" spans="1:11" x14ac:dyDescent="0.2">
      <c r="A321" t="b">
        <f>COUNTIF(D:D,D321)&lt;2</f>
        <v>0</v>
      </c>
      <c r="B321" t="b">
        <f>COUNTIF(C:C,C321)&lt;2</f>
        <v>1</v>
      </c>
      <c r="C321" t="str">
        <f t="shared" si="7"/>
        <v>Oat_disallowed__Mus musculus</v>
      </c>
      <c r="D321" t="s">
        <v>924</v>
      </c>
      <c r="F321" t="s">
        <v>22</v>
      </c>
      <c r="G321" t="s">
        <v>796</v>
      </c>
      <c r="I321" t="s">
        <v>241</v>
      </c>
      <c r="J321" t="s">
        <v>242</v>
      </c>
      <c r="K321" t="s">
        <v>920</v>
      </c>
    </row>
    <row r="322" spans="1:11" x14ac:dyDescent="0.2">
      <c r="A322" t="b">
        <f>COUNTIF(D:D,D322)&lt;2</f>
        <v>0</v>
      </c>
      <c r="B322" t="b">
        <f>COUNTIF(C:C,C322)&lt;2</f>
        <v>1</v>
      </c>
      <c r="C322" t="str">
        <f t="shared" si="7"/>
        <v>Pdgfra_disallowed__Mus musculus</v>
      </c>
      <c r="D322" t="s">
        <v>148</v>
      </c>
      <c r="F322" t="s">
        <v>22</v>
      </c>
      <c r="G322" t="s">
        <v>796</v>
      </c>
      <c r="I322" t="s">
        <v>241</v>
      </c>
      <c r="J322" t="s">
        <v>242</v>
      </c>
      <c r="K322" t="s">
        <v>920</v>
      </c>
    </row>
    <row r="323" spans="1:11" x14ac:dyDescent="0.2">
      <c r="A323" t="b">
        <f>COUNTIF(D:D,D323)&lt;2</f>
        <v>0</v>
      </c>
      <c r="B323" t="b">
        <f>COUNTIF(C:C,C323)&lt;2</f>
        <v>1</v>
      </c>
      <c r="C323" t="str">
        <f t="shared" si="7"/>
        <v>Smad3_disallowed__Mus musculus</v>
      </c>
      <c r="D323" t="s">
        <v>583</v>
      </c>
      <c r="F323" t="s">
        <v>22</v>
      </c>
      <c r="G323" t="s">
        <v>796</v>
      </c>
      <c r="I323" t="s">
        <v>241</v>
      </c>
      <c r="J323" t="s">
        <v>242</v>
      </c>
      <c r="K323" t="s">
        <v>920</v>
      </c>
    </row>
    <row r="324" spans="1:11" x14ac:dyDescent="0.2">
      <c r="A324" t="b">
        <f>COUNTIF(D:D,D324)&lt;2</f>
        <v>0</v>
      </c>
      <c r="B324" t="b">
        <f>COUNTIF(C:C,C324)&lt;2</f>
        <v>1</v>
      </c>
      <c r="C324" t="str">
        <f t="shared" si="7"/>
        <v>Zfp36l1_disallowed__Mus musculus</v>
      </c>
      <c r="D324" t="s">
        <v>577</v>
      </c>
      <c r="F324" t="s">
        <v>22</v>
      </c>
      <c r="G324" t="s">
        <v>796</v>
      </c>
      <c r="I324" t="s">
        <v>241</v>
      </c>
      <c r="J324" t="s">
        <v>242</v>
      </c>
      <c r="K324" t="s">
        <v>920</v>
      </c>
    </row>
    <row r="325" spans="1:11" x14ac:dyDescent="0.2">
      <c r="A325" t="b">
        <f>COUNTIF(D:D,D325)&lt;2</f>
        <v>0</v>
      </c>
      <c r="B325" t="b">
        <f>COUNTIF(C:C,C325)&lt;2</f>
        <v>1</v>
      </c>
      <c r="C325" t="str">
        <f t="shared" si="7"/>
        <v>Zyx_disallowed__Mus musculus</v>
      </c>
      <c r="D325" t="s">
        <v>569</v>
      </c>
      <c r="F325" t="s">
        <v>22</v>
      </c>
      <c r="G325" t="s">
        <v>796</v>
      </c>
      <c r="I325" t="s">
        <v>241</v>
      </c>
      <c r="J325" t="s">
        <v>242</v>
      </c>
      <c r="K325" t="s">
        <v>920</v>
      </c>
    </row>
    <row r="326" spans="1:11" x14ac:dyDescent="0.2">
      <c r="A326" t="b">
        <f>COUNTIF(D:D,D326)&lt;2</f>
        <v>0</v>
      </c>
      <c r="B326" t="b">
        <f>COUNTIF(C:C,C326)&lt;2</f>
        <v>1</v>
      </c>
      <c r="C326" t="str">
        <f t="shared" ref="C326:C329" si="8">D326&amp;"_"&amp;G326&amp;"_"&amp;H326&amp;"_"&amp;I326</f>
        <v>Cxcl12_proliferation__Mus musculus</v>
      </c>
      <c r="D326" t="s">
        <v>921</v>
      </c>
      <c r="F326" t="s">
        <v>22</v>
      </c>
      <c r="G326" t="s">
        <v>925</v>
      </c>
      <c r="I326" t="s">
        <v>241</v>
      </c>
      <c r="J326" t="s">
        <v>242</v>
      </c>
      <c r="K326" t="s">
        <v>920</v>
      </c>
    </row>
    <row r="327" spans="1:11" x14ac:dyDescent="0.2">
      <c r="A327" t="b">
        <f>COUNTIF(D:D,D327)&lt;2</f>
        <v>0</v>
      </c>
      <c r="B327" t="b">
        <f>COUNTIF(C:C,C327)&lt;2</f>
        <v>1</v>
      </c>
      <c r="C327" t="str">
        <f t="shared" si="8"/>
        <v>Pdgfra_proliferation__Mus musculus</v>
      </c>
      <c r="D327" t="s">
        <v>148</v>
      </c>
      <c r="F327" t="s">
        <v>22</v>
      </c>
      <c r="G327" t="s">
        <v>925</v>
      </c>
      <c r="I327" t="s">
        <v>241</v>
      </c>
      <c r="J327" t="s">
        <v>242</v>
      </c>
      <c r="K327" t="s">
        <v>920</v>
      </c>
    </row>
    <row r="328" spans="1:11" x14ac:dyDescent="0.2">
      <c r="A328" t="b">
        <f>COUNTIF(D:D,D328)&lt;2</f>
        <v>0</v>
      </c>
      <c r="B328" t="b">
        <f>COUNTIF(C:C,C328)&lt;2</f>
        <v>1</v>
      </c>
      <c r="C328" t="str">
        <f t="shared" si="8"/>
        <v>Lmo4_proliferation__Mus musculus</v>
      </c>
      <c r="D328" t="s">
        <v>579</v>
      </c>
      <c r="F328" t="s">
        <v>22</v>
      </c>
      <c r="G328" t="s">
        <v>925</v>
      </c>
      <c r="I328" t="s">
        <v>241</v>
      </c>
      <c r="J328" t="s">
        <v>242</v>
      </c>
      <c r="K328" t="s">
        <v>920</v>
      </c>
    </row>
    <row r="329" spans="1:11" x14ac:dyDescent="0.2">
      <c r="A329" t="b">
        <f>COUNTIF(D:D,D329)&lt;2</f>
        <v>0</v>
      </c>
      <c r="B329" t="b">
        <f>COUNTIF(C:C,C329)&lt;2</f>
        <v>1</v>
      </c>
      <c r="C329" t="str">
        <f t="shared" si="8"/>
        <v>Zyx_apoptosis__Mus musculus</v>
      </c>
      <c r="D329" t="s">
        <v>569</v>
      </c>
      <c r="F329" t="s">
        <v>22</v>
      </c>
      <c r="G329" t="s">
        <v>926</v>
      </c>
      <c r="I329" t="s">
        <v>241</v>
      </c>
      <c r="J329" t="s">
        <v>242</v>
      </c>
      <c r="K329" t="s">
        <v>920</v>
      </c>
    </row>
    <row r="330" spans="1:11" x14ac:dyDescent="0.2">
      <c r="A330" t="b">
        <f>COUNTIF(D:D,D330)&lt;2</f>
        <v>0</v>
      </c>
      <c r="B330" t="b">
        <f>COUNTIF(C:C,C330)&lt;2</f>
        <v>1</v>
      </c>
      <c r="C330" t="str">
        <f t="shared" ref="C330:C363" si="9">D330&amp;"_"&amp;G330&amp;"_"&amp;H330&amp;"_"&amp;I330</f>
        <v>Akt1_proliferation__Mus musculus</v>
      </c>
      <c r="D330" t="s">
        <v>932</v>
      </c>
      <c r="F330" t="s">
        <v>22</v>
      </c>
      <c r="G330" t="s">
        <v>925</v>
      </c>
      <c r="I330" t="s">
        <v>241</v>
      </c>
      <c r="J330" t="s">
        <v>242</v>
      </c>
      <c r="K330" t="s">
        <v>927</v>
      </c>
    </row>
    <row r="331" spans="1:11" x14ac:dyDescent="0.2">
      <c r="A331" t="b">
        <f>COUNTIF(D:D,D331)&lt;2</f>
        <v>0</v>
      </c>
      <c r="B331" t="b">
        <f>COUNTIF(C:C,C331)&lt;2</f>
        <v>1</v>
      </c>
      <c r="C331" t="str">
        <f t="shared" si="9"/>
        <v>Akt1_protective__Mus musculus</v>
      </c>
      <c r="D331" t="s">
        <v>932</v>
      </c>
      <c r="F331" t="s">
        <v>22</v>
      </c>
      <c r="G331" t="s">
        <v>928</v>
      </c>
      <c r="I331" t="s">
        <v>241</v>
      </c>
      <c r="J331" t="s">
        <v>242</v>
      </c>
      <c r="K331" t="s">
        <v>927</v>
      </c>
    </row>
    <row r="332" spans="1:11" x14ac:dyDescent="0.2">
      <c r="A332" t="b">
        <f>COUNTIF(D:D,D332)&lt;2</f>
        <v>1</v>
      </c>
      <c r="B332" t="b">
        <f>COUNTIF(C:C,C332)&lt;2</f>
        <v>1</v>
      </c>
      <c r="C332" t="str">
        <f t="shared" si="9"/>
        <v>Atf5_protective__Mus musculus</v>
      </c>
      <c r="D332" t="s">
        <v>929</v>
      </c>
      <c r="F332" t="s">
        <v>22</v>
      </c>
      <c r="G332" t="s">
        <v>928</v>
      </c>
      <c r="I332" t="s">
        <v>241</v>
      </c>
      <c r="J332" t="s">
        <v>242</v>
      </c>
      <c r="K332" t="s">
        <v>930</v>
      </c>
    </row>
    <row r="333" spans="1:11" x14ac:dyDescent="0.2">
      <c r="A333" t="b">
        <f>COUNTIF(D:D,D333)&lt;2</f>
        <v>1</v>
      </c>
      <c r="B333" t="b">
        <f>COUNTIF(C:C,C333)&lt;2</f>
        <v>1</v>
      </c>
      <c r="C333" t="str">
        <f t="shared" si="9"/>
        <v>Nupr1_protective__Mus musculus</v>
      </c>
      <c r="D333" t="s">
        <v>931</v>
      </c>
      <c r="F333" t="s">
        <v>22</v>
      </c>
      <c r="G333" t="s">
        <v>928</v>
      </c>
      <c r="I333" t="s">
        <v>241</v>
      </c>
      <c r="J333" t="s">
        <v>242</v>
      </c>
      <c r="K333" t="s">
        <v>933</v>
      </c>
    </row>
    <row r="334" spans="1:11" x14ac:dyDescent="0.2">
      <c r="A334" t="b">
        <f>COUNTIF(D:D,D334)&lt;2</f>
        <v>0</v>
      </c>
      <c r="B334" t="b">
        <f>COUNTIF(C:C,C334)&lt;2</f>
        <v>1</v>
      </c>
      <c r="C334" t="str">
        <f t="shared" si="9"/>
        <v>Atp2a2_ion channel_Ca2+ channel_Mus musculus</v>
      </c>
      <c r="D334" t="s">
        <v>452</v>
      </c>
      <c r="F334" t="s">
        <v>22</v>
      </c>
      <c r="G334" t="s">
        <v>847</v>
      </c>
      <c r="H334" t="s">
        <v>865</v>
      </c>
      <c r="I334" t="s">
        <v>241</v>
      </c>
      <c r="J334" t="s">
        <v>242</v>
      </c>
      <c r="K334" t="s">
        <v>927</v>
      </c>
    </row>
    <row r="335" spans="1:11" x14ac:dyDescent="0.2">
      <c r="A335" t="b">
        <f>COUNTIF(D:D,D335)&lt;2</f>
        <v>0</v>
      </c>
      <c r="B335" t="b">
        <f>COUNTIF(C:C,C335)&lt;2</f>
        <v>1</v>
      </c>
      <c r="C335" t="str">
        <f t="shared" si="9"/>
        <v>Atp2a2_protective__Mus musculus</v>
      </c>
      <c r="D335" t="s">
        <v>452</v>
      </c>
      <c r="F335" t="s">
        <v>22</v>
      </c>
      <c r="G335" t="s">
        <v>928</v>
      </c>
      <c r="I335" t="s">
        <v>241</v>
      </c>
      <c r="J335" t="s">
        <v>242</v>
      </c>
      <c r="K335" t="s">
        <v>934</v>
      </c>
    </row>
    <row r="336" spans="1:11" x14ac:dyDescent="0.2">
      <c r="A336" t="b">
        <f>COUNTIF(D:D,D336)&lt;2</f>
        <v>0</v>
      </c>
      <c r="B336" t="b">
        <f>COUNTIF(C:C,C336)&lt;2</f>
        <v>1</v>
      </c>
      <c r="C336" t="str">
        <f t="shared" si="9"/>
        <v>Nfe2l2_protective__Mus musculus</v>
      </c>
      <c r="D336" t="s">
        <v>1039</v>
      </c>
      <c r="F336" t="s">
        <v>22</v>
      </c>
      <c r="G336" t="s">
        <v>928</v>
      </c>
      <c r="I336" t="s">
        <v>241</v>
      </c>
      <c r="J336" t="s">
        <v>242</v>
      </c>
      <c r="K336" t="s">
        <v>927</v>
      </c>
    </row>
    <row r="337" spans="1:11" x14ac:dyDescent="0.2">
      <c r="A337" t="b">
        <f>COUNTIF(D:D,D337)&lt;2</f>
        <v>0</v>
      </c>
      <c r="B337" t="b">
        <f>COUNTIF(C:C,C337)&lt;2</f>
        <v>1</v>
      </c>
      <c r="C337" t="str">
        <f t="shared" si="9"/>
        <v>Nfe2l2_ROS defense__Mus musculus</v>
      </c>
      <c r="D337" t="s">
        <v>1039</v>
      </c>
      <c r="F337" t="s">
        <v>22</v>
      </c>
      <c r="G337" t="s">
        <v>935</v>
      </c>
      <c r="I337" t="s">
        <v>241</v>
      </c>
      <c r="J337" t="s">
        <v>242</v>
      </c>
      <c r="K337" t="s">
        <v>1134</v>
      </c>
    </row>
    <row r="338" spans="1:11" x14ac:dyDescent="0.2">
      <c r="A338" t="b">
        <f>COUNTIF(D:D,D338)&lt;2</f>
        <v>1</v>
      </c>
      <c r="B338" t="b">
        <f>COUNTIF(C:C,C338)&lt;2</f>
        <v>1</v>
      </c>
      <c r="C338" t="str">
        <f t="shared" si="9"/>
        <v>Mt1_ROS defense__Mus musculus</v>
      </c>
      <c r="D338" t="s">
        <v>398</v>
      </c>
      <c r="F338" t="s">
        <v>22</v>
      </c>
      <c r="G338" t="s">
        <v>935</v>
      </c>
      <c r="I338" t="s">
        <v>241</v>
      </c>
      <c r="J338" t="s">
        <v>242</v>
      </c>
      <c r="K338" t="s">
        <v>937</v>
      </c>
    </row>
    <row r="339" spans="1:11" x14ac:dyDescent="0.2">
      <c r="A339" t="b">
        <f>COUNTIF(D:D,D339)&lt;2</f>
        <v>1</v>
      </c>
      <c r="B339" t="b">
        <f>COUNTIF(C:C,C339)&lt;2</f>
        <v>1</v>
      </c>
      <c r="C339" t="str">
        <f t="shared" si="9"/>
        <v>Mt2_ROS defense__Mus musculus</v>
      </c>
      <c r="D339" t="s">
        <v>936</v>
      </c>
      <c r="F339" t="s">
        <v>22</v>
      </c>
      <c r="G339" t="s">
        <v>935</v>
      </c>
      <c r="I339" t="s">
        <v>241</v>
      </c>
      <c r="J339" t="s">
        <v>242</v>
      </c>
      <c r="K339" t="s">
        <v>937</v>
      </c>
    </row>
    <row r="340" spans="1:11" x14ac:dyDescent="0.2">
      <c r="A340" t="b">
        <f>COUNTIF(D:D,D340)&lt;2</f>
        <v>1</v>
      </c>
      <c r="B340" t="b">
        <f>COUNTIF(C:C,C340)&lt;2</f>
        <v>1</v>
      </c>
      <c r="C340" t="str">
        <f t="shared" si="9"/>
        <v>Keap1_ROS defense__Mus musculus</v>
      </c>
      <c r="D340" t="s">
        <v>938</v>
      </c>
      <c r="F340" t="s">
        <v>22</v>
      </c>
      <c r="G340" t="s">
        <v>935</v>
      </c>
      <c r="I340" t="s">
        <v>241</v>
      </c>
      <c r="J340" t="s">
        <v>242</v>
      </c>
      <c r="K340" t="s">
        <v>1135</v>
      </c>
    </row>
    <row r="341" spans="1:11" x14ac:dyDescent="0.2">
      <c r="A341" t="b">
        <f>COUNTIF(D:D,D341)&lt;2</f>
        <v>1</v>
      </c>
      <c r="B341" t="b">
        <f>COUNTIF(C:C,C341)&lt;2</f>
        <v>1</v>
      </c>
      <c r="C341" t="str">
        <f t="shared" si="9"/>
        <v>Gclc_ROS defense__Mus musculus</v>
      </c>
      <c r="D341" t="s">
        <v>939</v>
      </c>
      <c r="F341" t="s">
        <v>22</v>
      </c>
      <c r="G341" t="s">
        <v>935</v>
      </c>
      <c r="I341" t="s">
        <v>241</v>
      </c>
      <c r="J341" t="s">
        <v>242</v>
      </c>
      <c r="K341" t="s">
        <v>937</v>
      </c>
    </row>
    <row r="342" spans="1:11" x14ac:dyDescent="0.2">
      <c r="A342" t="b">
        <f>COUNTIF(D:D,D342)&lt;2</f>
        <v>0</v>
      </c>
      <c r="B342" t="b">
        <f>COUNTIF(C:C,C342)&lt;2</f>
        <v>1</v>
      </c>
      <c r="C342" t="str">
        <f t="shared" si="9"/>
        <v>Nqo1_ROS defense__Mus musculus</v>
      </c>
      <c r="D342" t="s">
        <v>940</v>
      </c>
      <c r="F342" t="s">
        <v>22</v>
      </c>
      <c r="G342" t="s">
        <v>935</v>
      </c>
      <c r="I342" t="s">
        <v>241</v>
      </c>
      <c r="J342" t="s">
        <v>242</v>
      </c>
      <c r="K342" t="s">
        <v>937</v>
      </c>
    </row>
    <row r="343" spans="1:11" x14ac:dyDescent="0.2">
      <c r="A343" t="b">
        <f>COUNTIF(D:D,D343)&lt;2</f>
        <v>0</v>
      </c>
      <c r="B343" t="b">
        <f>COUNTIF(C:C,C343)&lt;2</f>
        <v>1</v>
      </c>
      <c r="C343" t="str">
        <f t="shared" si="9"/>
        <v>Sod1_ROS defense__Mus musculus</v>
      </c>
      <c r="D343" t="s">
        <v>941</v>
      </c>
      <c r="F343" t="s">
        <v>22</v>
      </c>
      <c r="G343" t="s">
        <v>935</v>
      </c>
      <c r="I343" t="s">
        <v>241</v>
      </c>
      <c r="J343" t="s">
        <v>242</v>
      </c>
      <c r="K343" t="s">
        <v>937</v>
      </c>
    </row>
    <row r="344" spans="1:11" x14ac:dyDescent="0.2">
      <c r="A344" t="b">
        <f>COUNTIF(D:D,D344)&lt;2</f>
        <v>1</v>
      </c>
      <c r="B344" t="b">
        <f>COUNTIF(C:C,C344)&lt;2</f>
        <v>1</v>
      </c>
      <c r="C344" t="str">
        <f t="shared" si="9"/>
        <v>Hmox1_ROS defense__Mus musculus</v>
      </c>
      <c r="D344" t="s">
        <v>942</v>
      </c>
      <c r="F344" t="s">
        <v>22</v>
      </c>
      <c r="G344" t="s">
        <v>935</v>
      </c>
      <c r="I344" t="s">
        <v>241</v>
      </c>
      <c r="J344" t="s">
        <v>242</v>
      </c>
      <c r="K344" t="s">
        <v>937</v>
      </c>
    </row>
    <row r="345" spans="1:11" x14ac:dyDescent="0.2">
      <c r="A345" t="b">
        <f>COUNTIF(D:D,D345)&lt;2</f>
        <v>0</v>
      </c>
      <c r="B345" t="b">
        <f>COUNTIF(C:C,C345)&lt;2</f>
        <v>1</v>
      </c>
      <c r="C345" t="str">
        <f t="shared" si="9"/>
        <v>Cat_ROS defense__Mus musculus</v>
      </c>
      <c r="D345" t="s">
        <v>502</v>
      </c>
      <c r="F345" t="s">
        <v>22</v>
      </c>
      <c r="G345" t="s">
        <v>935</v>
      </c>
      <c r="I345" t="s">
        <v>241</v>
      </c>
      <c r="J345" t="s">
        <v>242</v>
      </c>
      <c r="K345" t="s">
        <v>937</v>
      </c>
    </row>
    <row r="346" spans="1:11" x14ac:dyDescent="0.2">
      <c r="A346" t="b">
        <f>COUNTIF(D:D,D346)&lt;2</f>
        <v>0</v>
      </c>
      <c r="B346" t="b">
        <f>COUNTIF(C:C,C346)&lt;2</f>
        <v>1</v>
      </c>
      <c r="C346" t="str">
        <f t="shared" si="9"/>
        <v>Gpx1_ROS defense__Mus musculus</v>
      </c>
      <c r="D346" t="s">
        <v>399</v>
      </c>
      <c r="F346" t="s">
        <v>22</v>
      </c>
      <c r="G346" t="s">
        <v>935</v>
      </c>
      <c r="I346" t="s">
        <v>241</v>
      </c>
      <c r="J346" t="s">
        <v>242</v>
      </c>
      <c r="K346" t="s">
        <v>937</v>
      </c>
    </row>
    <row r="347" spans="1:11" x14ac:dyDescent="0.2">
      <c r="A347" t="b">
        <f>COUNTIF(D:D,D347)&lt;2</f>
        <v>0</v>
      </c>
      <c r="B347" t="b">
        <f>COUNTIF(C:C,C347)&lt;2</f>
        <v>1</v>
      </c>
      <c r="C347" t="str">
        <f t="shared" si="9"/>
        <v>Bbc3_apoptosis__Mus musculus</v>
      </c>
      <c r="D347" t="s">
        <v>943</v>
      </c>
      <c r="F347" t="s">
        <v>22</v>
      </c>
      <c r="G347" t="s">
        <v>926</v>
      </c>
      <c r="I347" t="s">
        <v>241</v>
      </c>
      <c r="J347" t="s">
        <v>242</v>
      </c>
      <c r="K347" t="s">
        <v>944</v>
      </c>
    </row>
    <row r="348" spans="1:11" x14ac:dyDescent="0.2">
      <c r="A348" t="b">
        <f>COUNTIF(D:D,D348)&lt;2</f>
        <v>1</v>
      </c>
      <c r="B348" t="b">
        <f>COUNTIF(C:C,C348)&lt;2</f>
        <v>1</v>
      </c>
      <c r="C348" t="str">
        <f t="shared" si="9"/>
        <v>Rest_disallowed__Mus musculus</v>
      </c>
      <c r="D348" t="s">
        <v>506</v>
      </c>
      <c r="F348" t="s">
        <v>22</v>
      </c>
      <c r="G348" t="s">
        <v>796</v>
      </c>
      <c r="I348" t="s">
        <v>241</v>
      </c>
      <c r="J348" t="s">
        <v>242</v>
      </c>
      <c r="K348" t="s">
        <v>945</v>
      </c>
    </row>
    <row r="349" spans="1:11" x14ac:dyDescent="0.2">
      <c r="A349" t="b">
        <f>COUNTIF(D:D,D349)&lt;2</f>
        <v>0</v>
      </c>
      <c r="B349" t="b">
        <f>COUNTIF(C:C,C349)&lt;2</f>
        <v>1</v>
      </c>
      <c r="C349" t="str">
        <f t="shared" si="9"/>
        <v>Iapp_apoptosis__Mus musculus</v>
      </c>
      <c r="D349" t="s">
        <v>395</v>
      </c>
      <c r="F349" t="s">
        <v>22</v>
      </c>
      <c r="G349" t="s">
        <v>926</v>
      </c>
      <c r="I349" t="s">
        <v>241</v>
      </c>
      <c r="J349" t="s">
        <v>242</v>
      </c>
      <c r="K349" t="s">
        <v>954</v>
      </c>
    </row>
    <row r="350" spans="1:11" x14ac:dyDescent="0.2">
      <c r="A350" t="b">
        <f>COUNTIF(D:D,D350)&lt;2</f>
        <v>1</v>
      </c>
      <c r="B350" t="b">
        <f>COUNTIF(C:C,C350)&lt;2</f>
        <v>1</v>
      </c>
      <c r="C350" t="str">
        <f t="shared" si="9"/>
        <v>Uchl1_UPR__Mus musculus</v>
      </c>
      <c r="D350" t="s">
        <v>953</v>
      </c>
      <c r="F350" t="s">
        <v>22</v>
      </c>
      <c r="G350" t="s">
        <v>381</v>
      </c>
      <c r="I350" t="s">
        <v>241</v>
      </c>
      <c r="J350" t="s">
        <v>242</v>
      </c>
      <c r="K350" t="s">
        <v>952</v>
      </c>
    </row>
    <row r="351" spans="1:11" x14ac:dyDescent="0.2">
      <c r="A351" t="b">
        <f>COUNTIF(D:D,D351)&lt;2</f>
        <v>1</v>
      </c>
      <c r="B351" t="b">
        <f>COUNTIF(C:C,C351)&lt;2</f>
        <v>1</v>
      </c>
      <c r="C351" t="str">
        <f t="shared" si="9"/>
        <v>Mapk8_apoptosis__Mus musculus</v>
      </c>
      <c r="D351" t="s">
        <v>955</v>
      </c>
      <c r="F351" t="s">
        <v>22</v>
      </c>
      <c r="G351" t="s">
        <v>926</v>
      </c>
      <c r="I351" t="s">
        <v>241</v>
      </c>
      <c r="J351" t="s">
        <v>242</v>
      </c>
      <c r="K351" t="s">
        <v>952</v>
      </c>
    </row>
    <row r="352" spans="1:11" x14ac:dyDescent="0.2">
      <c r="A352" t="b">
        <f>COUNTIF(D:D,D352)&lt;2</f>
        <v>0</v>
      </c>
      <c r="B352" t="b">
        <f>COUNTIF(C:C,C352)&lt;2</f>
        <v>1</v>
      </c>
      <c r="C352" t="str">
        <f t="shared" si="9"/>
        <v>Map3k5_apoptosis_p38 MAPK_Mus musculus</v>
      </c>
      <c r="D352" t="s">
        <v>956</v>
      </c>
      <c r="F352" t="s">
        <v>22</v>
      </c>
      <c r="G352" t="s">
        <v>926</v>
      </c>
      <c r="H352" t="s">
        <v>971</v>
      </c>
      <c r="I352" t="s">
        <v>241</v>
      </c>
      <c r="J352" t="s">
        <v>242</v>
      </c>
      <c r="K352" t="s">
        <v>1143</v>
      </c>
    </row>
    <row r="353" spans="1:11" x14ac:dyDescent="0.2">
      <c r="A353" t="b">
        <f>COUNTIF(D:D,D353)&lt;2</f>
        <v>0</v>
      </c>
      <c r="B353" t="b">
        <f>COUNTIF(C:C,C353)&lt;2</f>
        <v>1</v>
      </c>
      <c r="C353" t="str">
        <f t="shared" si="9"/>
        <v>FAS_apoptosis__Homo sapiens</v>
      </c>
      <c r="D353" t="s">
        <v>957</v>
      </c>
      <c r="F353" t="s">
        <v>22</v>
      </c>
      <c r="G353" t="s">
        <v>926</v>
      </c>
      <c r="I353" t="s">
        <v>914</v>
      </c>
      <c r="J353" t="s">
        <v>242</v>
      </c>
      <c r="K353" t="s">
        <v>952</v>
      </c>
    </row>
    <row r="354" spans="1:11" x14ac:dyDescent="0.2">
      <c r="A354" t="b">
        <f>COUNTIF(D:D,D354)&lt;2</f>
        <v>1</v>
      </c>
      <c r="B354" t="b">
        <f>COUNTIF(C:C,C354)&lt;2</f>
        <v>1</v>
      </c>
      <c r="C354" t="str">
        <f t="shared" si="9"/>
        <v>CASP8_apoptosis__Homo sapiens</v>
      </c>
      <c r="D354" t="s">
        <v>958</v>
      </c>
      <c r="F354" t="s">
        <v>22</v>
      </c>
      <c r="G354" t="s">
        <v>926</v>
      </c>
      <c r="I354" t="s">
        <v>914</v>
      </c>
      <c r="J354" t="s">
        <v>242</v>
      </c>
      <c r="K354" t="s">
        <v>952</v>
      </c>
    </row>
    <row r="355" spans="1:11" x14ac:dyDescent="0.2">
      <c r="A355" t="b">
        <f>COUNTIF(D:D,D355)&lt;2</f>
        <v>0</v>
      </c>
      <c r="B355" t="b">
        <f>COUNTIF(C:C,C355)&lt;2</f>
        <v>1</v>
      </c>
      <c r="C355" t="str">
        <f t="shared" si="9"/>
        <v>BBC3_apoptosis__Homo sapiens</v>
      </c>
      <c r="D355" t="s">
        <v>959</v>
      </c>
      <c r="F355" t="s">
        <v>22</v>
      </c>
      <c r="G355" t="s">
        <v>926</v>
      </c>
      <c r="I355" t="s">
        <v>914</v>
      </c>
      <c r="J355" t="s">
        <v>242</v>
      </c>
      <c r="K355" t="s">
        <v>952</v>
      </c>
    </row>
    <row r="356" spans="1:11" x14ac:dyDescent="0.2">
      <c r="A356" t="b">
        <f>COUNTIF(D:D,D356)&lt;2</f>
        <v>1</v>
      </c>
      <c r="B356" t="b">
        <f>COUNTIF(C:C,C356)&lt;2</f>
        <v>1</v>
      </c>
      <c r="C356" t="str">
        <f t="shared" si="9"/>
        <v>HRK_apoptosis__Homo sapiens</v>
      </c>
      <c r="D356" t="s">
        <v>964</v>
      </c>
      <c r="F356" t="s">
        <v>22</v>
      </c>
      <c r="G356" t="s">
        <v>926</v>
      </c>
      <c r="I356" t="s">
        <v>914</v>
      </c>
      <c r="J356" t="s">
        <v>242</v>
      </c>
      <c r="K356" t="s">
        <v>952</v>
      </c>
    </row>
    <row r="357" spans="1:11" x14ac:dyDescent="0.2">
      <c r="A357" t="b">
        <f>COUNTIF(D:D,D357)&lt;2</f>
        <v>1</v>
      </c>
      <c r="B357" t="b">
        <f>COUNTIF(C:C,C357)&lt;2</f>
        <v>1</v>
      </c>
      <c r="C357" t="str">
        <f t="shared" si="9"/>
        <v>BCL2_antiapoptotic__Homo sapiens</v>
      </c>
      <c r="D357" t="s">
        <v>960</v>
      </c>
      <c r="F357" t="s">
        <v>22</v>
      </c>
      <c r="G357" t="s">
        <v>963</v>
      </c>
      <c r="I357" t="s">
        <v>914</v>
      </c>
      <c r="J357" t="s">
        <v>242</v>
      </c>
      <c r="K357" t="s">
        <v>952</v>
      </c>
    </row>
    <row r="358" spans="1:11" x14ac:dyDescent="0.2">
      <c r="A358" t="b">
        <f>COUNTIF(D:D,D358)&lt;2</f>
        <v>1</v>
      </c>
      <c r="B358" t="b">
        <f>COUNTIF(C:C,C358)&lt;2</f>
        <v>1</v>
      </c>
      <c r="C358" t="str">
        <f t="shared" si="9"/>
        <v>BCL2L1_antiapoptotic__Homo sapiens</v>
      </c>
      <c r="D358" t="s">
        <v>961</v>
      </c>
      <c r="F358" t="s">
        <v>22</v>
      </c>
      <c r="G358" t="s">
        <v>963</v>
      </c>
      <c r="I358" t="s">
        <v>914</v>
      </c>
      <c r="J358" t="s">
        <v>242</v>
      </c>
      <c r="K358" t="s">
        <v>952</v>
      </c>
    </row>
    <row r="359" spans="1:11" x14ac:dyDescent="0.2">
      <c r="A359" t="b">
        <f>COUNTIF(D:D,D359)&lt;2</f>
        <v>0</v>
      </c>
      <c r="B359" t="b">
        <f>COUNTIF(C:C,C359)&lt;2</f>
        <v>1</v>
      </c>
      <c r="C359" t="str">
        <f t="shared" si="9"/>
        <v>Ddit3_apoptosis__Mus musculus</v>
      </c>
      <c r="D359" t="s">
        <v>220</v>
      </c>
      <c r="F359" t="s">
        <v>22</v>
      </c>
      <c r="G359" t="s">
        <v>926</v>
      </c>
      <c r="I359" t="s">
        <v>241</v>
      </c>
      <c r="J359" t="s">
        <v>242</v>
      </c>
      <c r="K359" t="s">
        <v>952</v>
      </c>
    </row>
    <row r="360" spans="1:11" x14ac:dyDescent="0.2">
      <c r="A360" t="b">
        <f>COUNTIF(D:D,D360)&lt;2</f>
        <v>1</v>
      </c>
      <c r="B360" t="b">
        <f>COUNTIF(C:C,C360)&lt;2</f>
        <v>1</v>
      </c>
      <c r="C360" t="str">
        <f t="shared" si="9"/>
        <v>Pink1_apoptosis__Mus musculus</v>
      </c>
      <c r="D360" t="s">
        <v>962</v>
      </c>
      <c r="F360" t="s">
        <v>22</v>
      </c>
      <c r="G360" t="s">
        <v>926</v>
      </c>
      <c r="I360" t="s">
        <v>241</v>
      </c>
      <c r="J360" t="s">
        <v>242</v>
      </c>
      <c r="K360" t="s">
        <v>952</v>
      </c>
    </row>
    <row r="361" spans="1:11" x14ac:dyDescent="0.2">
      <c r="A361" t="b">
        <f>COUNTIF(D:D,D361)&lt;2</f>
        <v>1</v>
      </c>
      <c r="B361" t="b">
        <f>COUNTIF(C:C,C361)&lt;2</f>
        <v>1</v>
      </c>
      <c r="C361" t="str">
        <f t="shared" si="9"/>
        <v>Pik3r1_antiapoptotic__Mus musculus</v>
      </c>
      <c r="D361" t="s">
        <v>1040</v>
      </c>
      <c r="F361" t="s">
        <v>22</v>
      </c>
      <c r="G361" t="s">
        <v>963</v>
      </c>
      <c r="I361" t="s">
        <v>241</v>
      </c>
      <c r="J361" t="s">
        <v>242</v>
      </c>
      <c r="K361" t="s">
        <v>966</v>
      </c>
    </row>
    <row r="362" spans="1:11" x14ac:dyDescent="0.2">
      <c r="A362" t="b">
        <f>COUNTIF(D:D,D362)&lt;2</f>
        <v>1</v>
      </c>
      <c r="B362" t="b">
        <f>COUNTIF(C:C,C362)&lt;2</f>
        <v>1</v>
      </c>
      <c r="C362" t="str">
        <f t="shared" si="9"/>
        <v>Pdk1_antiapoptotic__Mus musculus</v>
      </c>
      <c r="D362" t="s">
        <v>965</v>
      </c>
      <c r="F362" t="s">
        <v>22</v>
      </c>
      <c r="G362" t="s">
        <v>963</v>
      </c>
      <c r="I362" t="s">
        <v>241</v>
      </c>
      <c r="J362" t="s">
        <v>242</v>
      </c>
      <c r="K362" t="s">
        <v>966</v>
      </c>
    </row>
    <row r="363" spans="1:11" x14ac:dyDescent="0.2">
      <c r="A363" t="b">
        <f>COUNTIF(D:D,D363)&lt;2</f>
        <v>0</v>
      </c>
      <c r="B363" t="b">
        <f>COUNTIF(C:C,C363)&lt;2</f>
        <v>1</v>
      </c>
      <c r="C363" t="str">
        <f t="shared" si="9"/>
        <v>Akt1_antiapoptotic__Mus musculus</v>
      </c>
      <c r="D363" t="s">
        <v>932</v>
      </c>
      <c r="F363" t="s">
        <v>22</v>
      </c>
      <c r="G363" t="s">
        <v>963</v>
      </c>
      <c r="I363" t="s">
        <v>241</v>
      </c>
      <c r="J363" t="s">
        <v>242</v>
      </c>
      <c r="K363" t="s">
        <v>966</v>
      </c>
    </row>
    <row r="364" spans="1:11" x14ac:dyDescent="0.2">
      <c r="A364" t="b">
        <f>COUNTIF(D:D,D364)&lt;2</f>
        <v>1</v>
      </c>
      <c r="B364" t="b">
        <f>COUNTIF(C:C,C364)&lt;2</f>
        <v>1</v>
      </c>
      <c r="C364" t="str">
        <f t="shared" ref="C364:C380" si="10">D364&amp;"_"&amp;G364&amp;"_"&amp;H364&amp;"_"&amp;I364</f>
        <v>Mcl1_antiapoptotic__Mus musculus</v>
      </c>
      <c r="D364" t="s">
        <v>967</v>
      </c>
      <c r="F364" t="s">
        <v>22</v>
      </c>
      <c r="G364" t="s">
        <v>963</v>
      </c>
      <c r="I364" t="s">
        <v>241</v>
      </c>
      <c r="J364" t="s">
        <v>242</v>
      </c>
      <c r="K364" t="s">
        <v>966</v>
      </c>
    </row>
    <row r="365" spans="1:11" x14ac:dyDescent="0.2">
      <c r="A365" t="b">
        <f>COUNTIF(D:D,D365)&lt;2</f>
        <v>1</v>
      </c>
      <c r="B365" t="b">
        <f>COUNTIF(C:C,C365)&lt;2</f>
        <v>1</v>
      </c>
      <c r="C365" t="str">
        <f t="shared" si="10"/>
        <v>Bax_apoptosis__Mus musculus</v>
      </c>
      <c r="D365" t="s">
        <v>968</v>
      </c>
      <c r="F365" t="s">
        <v>22</v>
      </c>
      <c r="G365" t="s">
        <v>926</v>
      </c>
      <c r="I365" t="s">
        <v>241</v>
      </c>
      <c r="J365" t="s">
        <v>242</v>
      </c>
      <c r="K365" t="s">
        <v>966</v>
      </c>
    </row>
    <row r="366" spans="1:11" x14ac:dyDescent="0.2">
      <c r="A366" t="b">
        <f>COUNTIF(D:D,D366)&lt;2</f>
        <v>1</v>
      </c>
      <c r="B366" t="b">
        <f>COUNTIF(C:C,C366)&lt;2</f>
        <v>1</v>
      </c>
      <c r="C366" t="str">
        <f t="shared" si="10"/>
        <v>Rac1_apoptosis_p38 MAPK_Mus musculus</v>
      </c>
      <c r="D366" t="s">
        <v>969</v>
      </c>
      <c r="F366" t="s">
        <v>22</v>
      </c>
      <c r="G366" t="s">
        <v>926</v>
      </c>
      <c r="H366" t="s">
        <v>971</v>
      </c>
      <c r="I366" t="s">
        <v>241</v>
      </c>
      <c r="J366" t="s">
        <v>242</v>
      </c>
      <c r="K366" t="s">
        <v>966</v>
      </c>
    </row>
    <row r="367" spans="1:11" x14ac:dyDescent="0.2">
      <c r="A367" t="b">
        <f>COUNTIF(D:D,D367)&lt;2</f>
        <v>0</v>
      </c>
      <c r="B367" t="b">
        <f>COUNTIF(C:C,C367)&lt;2</f>
        <v>1</v>
      </c>
      <c r="C367" t="str">
        <f t="shared" si="10"/>
        <v>Cdc42_apoptosis_p38 MAPK_Mus musculus</v>
      </c>
      <c r="D367" t="s">
        <v>970</v>
      </c>
      <c r="F367" t="s">
        <v>22</v>
      </c>
      <c r="G367" t="s">
        <v>926</v>
      </c>
      <c r="H367" t="s">
        <v>971</v>
      </c>
      <c r="I367" t="s">
        <v>241</v>
      </c>
      <c r="J367" t="s">
        <v>242</v>
      </c>
      <c r="K367" t="s">
        <v>966</v>
      </c>
    </row>
    <row r="368" spans="1:11" x14ac:dyDescent="0.2">
      <c r="A368" t="b">
        <f>COUNTIF(D:D,D368)&lt;2</f>
        <v>1</v>
      </c>
      <c r="B368" t="b">
        <f>COUNTIF(C:C,C368)&lt;2</f>
        <v>1</v>
      </c>
      <c r="C368" t="str">
        <f t="shared" si="10"/>
        <v>Map3k7_apoptosis_p38 MAPK_Mus musculus</v>
      </c>
      <c r="D368" t="s">
        <v>1041</v>
      </c>
      <c r="F368" t="s">
        <v>22</v>
      </c>
      <c r="G368" t="s">
        <v>926</v>
      </c>
      <c r="H368" t="s">
        <v>971</v>
      </c>
      <c r="I368" t="s">
        <v>241</v>
      </c>
      <c r="J368" t="s">
        <v>242</v>
      </c>
      <c r="K368" t="s">
        <v>966</v>
      </c>
    </row>
    <row r="369" spans="1:11" x14ac:dyDescent="0.2">
      <c r="A369" t="b">
        <f>COUNTIF(D:D,D369)&lt;2</f>
        <v>1</v>
      </c>
      <c r="B369" t="b">
        <f>COUNTIF(C:C,C369)&lt;2</f>
        <v>1</v>
      </c>
      <c r="C369" t="str">
        <f t="shared" si="10"/>
        <v>Mapk14_apoptosis_p38 MAPK_Mus musculus</v>
      </c>
      <c r="D369" t="s">
        <v>972</v>
      </c>
      <c r="F369" t="s">
        <v>22</v>
      </c>
      <c r="G369" t="s">
        <v>926</v>
      </c>
      <c r="H369" t="s">
        <v>971</v>
      </c>
      <c r="I369" t="s">
        <v>241</v>
      </c>
      <c r="J369" t="s">
        <v>242</v>
      </c>
      <c r="K369" t="s">
        <v>966</v>
      </c>
    </row>
    <row r="370" spans="1:11" x14ac:dyDescent="0.2">
      <c r="A370" t="b">
        <f>COUNTIF(D:D,D370)&lt;2</f>
        <v>1</v>
      </c>
      <c r="B370" t="b">
        <f>COUNTIF(C:C,C370)&lt;2</f>
        <v>1</v>
      </c>
      <c r="C370" t="str">
        <f t="shared" si="10"/>
        <v>Bcl2l2_antiapoptotic__Mus musculus</v>
      </c>
      <c r="D370" t="s">
        <v>973</v>
      </c>
      <c r="F370" t="s">
        <v>22</v>
      </c>
      <c r="G370" t="s">
        <v>963</v>
      </c>
      <c r="I370" t="s">
        <v>241</v>
      </c>
      <c r="J370" t="s">
        <v>242</v>
      </c>
      <c r="K370" t="s">
        <v>966</v>
      </c>
    </row>
    <row r="371" spans="1:11" x14ac:dyDescent="0.2">
      <c r="A371" t="b">
        <f>COUNTIF(D:D,D371)&lt;2</f>
        <v>1</v>
      </c>
      <c r="B371" t="b">
        <f>COUNTIF(C:C,C371)&lt;2</f>
        <v>1</v>
      </c>
      <c r="C371" t="str">
        <f t="shared" si="10"/>
        <v>Bcl2l11_apoptosis__Mus musculus</v>
      </c>
      <c r="D371" t="s">
        <v>974</v>
      </c>
      <c r="F371" t="s">
        <v>22</v>
      </c>
      <c r="G371" t="s">
        <v>926</v>
      </c>
      <c r="I371" t="s">
        <v>241</v>
      </c>
      <c r="J371" t="s">
        <v>242</v>
      </c>
      <c r="K371" t="s">
        <v>966</v>
      </c>
    </row>
    <row r="372" spans="1:11" x14ac:dyDescent="0.2">
      <c r="A372" t="b">
        <f>COUNTIF(D:D,D372)&lt;2</f>
        <v>1</v>
      </c>
      <c r="B372" t="b">
        <f>COUNTIF(C:C,C372)&lt;2</f>
        <v>1</v>
      </c>
      <c r="C372" t="str">
        <f t="shared" si="10"/>
        <v>Tnfrsf10b_apoptosis__Mus musculus</v>
      </c>
      <c r="D372" t="s">
        <v>975</v>
      </c>
      <c r="F372" t="s">
        <v>22</v>
      </c>
      <c r="G372" t="s">
        <v>926</v>
      </c>
      <c r="I372" t="s">
        <v>241</v>
      </c>
      <c r="J372" t="s">
        <v>242</v>
      </c>
      <c r="K372" t="s">
        <v>966</v>
      </c>
    </row>
    <row r="373" spans="1:11" x14ac:dyDescent="0.2">
      <c r="A373" t="b">
        <f>COUNTIF(D:D,D373)&lt;2</f>
        <v>1</v>
      </c>
      <c r="B373" t="b">
        <f>COUNTIF(C:C,C373)&lt;2</f>
        <v>1</v>
      </c>
      <c r="C373" t="str">
        <f t="shared" si="10"/>
        <v>Bad_apoptosis__Mus musculus</v>
      </c>
      <c r="D373" t="s">
        <v>976</v>
      </c>
      <c r="F373" t="s">
        <v>22</v>
      </c>
      <c r="G373" t="s">
        <v>926</v>
      </c>
      <c r="I373" t="s">
        <v>241</v>
      </c>
      <c r="J373" t="s">
        <v>242</v>
      </c>
      <c r="K373" t="s">
        <v>966</v>
      </c>
    </row>
    <row r="374" spans="1:11" x14ac:dyDescent="0.2">
      <c r="A374" t="b">
        <f>COUNTIF(D:D,D374)&lt;2</f>
        <v>1</v>
      </c>
      <c r="B374" t="b">
        <f>COUNTIF(C:C,C374)&lt;2</f>
        <v>1</v>
      </c>
      <c r="C374" t="str">
        <f t="shared" si="10"/>
        <v>Bak1_apoptosis__Mus musculus</v>
      </c>
      <c r="D374" t="s">
        <v>977</v>
      </c>
      <c r="F374" t="s">
        <v>22</v>
      </c>
      <c r="G374" t="s">
        <v>926</v>
      </c>
      <c r="I374" t="s">
        <v>241</v>
      </c>
      <c r="J374" t="s">
        <v>242</v>
      </c>
      <c r="K374" t="s">
        <v>966</v>
      </c>
    </row>
    <row r="375" spans="1:11" x14ac:dyDescent="0.2">
      <c r="A375" t="b">
        <f>COUNTIF(D:D,D375)&lt;2</f>
        <v>1</v>
      </c>
      <c r="B375" t="b">
        <f>COUNTIF(C:C,C375)&lt;2</f>
        <v>1</v>
      </c>
      <c r="C375" t="str">
        <f t="shared" si="10"/>
        <v>Casp9_apoptosis__Mus musculus</v>
      </c>
      <c r="D375" t="s">
        <v>978</v>
      </c>
      <c r="F375" t="s">
        <v>22</v>
      </c>
      <c r="G375" t="s">
        <v>926</v>
      </c>
      <c r="I375" t="s">
        <v>241</v>
      </c>
      <c r="J375" t="s">
        <v>242</v>
      </c>
      <c r="K375" t="s">
        <v>966</v>
      </c>
    </row>
    <row r="376" spans="1:11" x14ac:dyDescent="0.2">
      <c r="A376" t="b">
        <f>COUNTIF(D:D,D376)&lt;2</f>
        <v>0</v>
      </c>
      <c r="B376" t="b">
        <f>COUNTIF(C:C,C376)&lt;2</f>
        <v>1</v>
      </c>
      <c r="C376" t="str">
        <f t="shared" si="10"/>
        <v>Fas_apoptosis__Mus musculus</v>
      </c>
      <c r="D376" t="s">
        <v>979</v>
      </c>
      <c r="F376" t="s">
        <v>22</v>
      </c>
      <c r="G376" t="s">
        <v>926</v>
      </c>
      <c r="I376" t="s">
        <v>241</v>
      </c>
      <c r="J376" t="s">
        <v>242</v>
      </c>
      <c r="K376" t="s">
        <v>980</v>
      </c>
    </row>
    <row r="377" spans="1:11" x14ac:dyDescent="0.2">
      <c r="A377" t="b">
        <f>COUNTIF(D:D,D377)&lt;2</f>
        <v>1</v>
      </c>
      <c r="B377" t="b">
        <f>COUNTIF(C:C,C377)&lt;2</f>
        <v>1</v>
      </c>
      <c r="C377" t="str">
        <f t="shared" si="10"/>
        <v>Nos2_apoptosis__Mus musculus</v>
      </c>
      <c r="D377" t="s">
        <v>981</v>
      </c>
      <c r="F377" t="s">
        <v>22</v>
      </c>
      <c r="G377" t="s">
        <v>926</v>
      </c>
      <c r="I377" t="s">
        <v>241</v>
      </c>
      <c r="J377" t="s">
        <v>242</v>
      </c>
      <c r="K377" t="s">
        <v>980</v>
      </c>
    </row>
    <row r="378" spans="1:11" x14ac:dyDescent="0.2">
      <c r="A378" t="b">
        <f>COUNTIF(D:D,D378)&lt;2</f>
        <v>1</v>
      </c>
      <c r="B378" t="b">
        <f>COUNTIF(C:C,C378)&lt;2</f>
        <v>1</v>
      </c>
      <c r="C378" t="str">
        <f t="shared" si="10"/>
        <v>Tnfaip3_antiapoptotic__Mus musculus</v>
      </c>
      <c r="D378" t="s">
        <v>982</v>
      </c>
      <c r="F378" t="s">
        <v>22</v>
      </c>
      <c r="G378" t="s">
        <v>963</v>
      </c>
      <c r="I378" t="s">
        <v>241</v>
      </c>
      <c r="J378" t="s">
        <v>242</v>
      </c>
      <c r="K378" t="s">
        <v>980</v>
      </c>
    </row>
    <row r="379" spans="1:11" x14ac:dyDescent="0.2">
      <c r="A379" t="b">
        <f>COUNTIF(D:D,D379)&lt;2</f>
        <v>1</v>
      </c>
      <c r="B379" t="b">
        <f>COUNTIF(C:C,C379)&lt;2</f>
        <v>1</v>
      </c>
      <c r="C379" t="str">
        <f t="shared" si="10"/>
        <v>Irf1_apoptosis__Mus musculus</v>
      </c>
      <c r="D379" t="s">
        <v>983</v>
      </c>
      <c r="F379" t="s">
        <v>22</v>
      </c>
      <c r="G379" t="s">
        <v>926</v>
      </c>
      <c r="I379" t="s">
        <v>241</v>
      </c>
      <c r="J379" t="s">
        <v>242</v>
      </c>
      <c r="K379" t="s">
        <v>980</v>
      </c>
    </row>
    <row r="380" spans="1:11" x14ac:dyDescent="0.2">
      <c r="A380" t="b">
        <f>COUNTIF(D:D,D380)&lt;2</f>
        <v>1</v>
      </c>
      <c r="B380" t="b">
        <f>COUNTIF(C:C,C380)&lt;2</f>
        <v>1</v>
      </c>
      <c r="C380" t="str">
        <f t="shared" si="10"/>
        <v>Xiap_antiapoptotic__Mus musculus</v>
      </c>
      <c r="D380" t="s">
        <v>1042</v>
      </c>
      <c r="F380" t="s">
        <v>22</v>
      </c>
      <c r="G380" t="s">
        <v>963</v>
      </c>
      <c r="I380" t="s">
        <v>241</v>
      </c>
      <c r="J380" t="s">
        <v>242</v>
      </c>
      <c r="K380" t="s">
        <v>980</v>
      </c>
    </row>
    <row r="381" spans="1:11" x14ac:dyDescent="0.2">
      <c r="A381" t="b">
        <f>COUNTIF(D:D,D381)&lt;2</f>
        <v>1</v>
      </c>
      <c r="B381" t="b">
        <f>COUNTIF(C:C,C381)&lt;2</f>
        <v>1</v>
      </c>
      <c r="C381" t="str">
        <f t="shared" ref="C381:C386" si="11">D381&amp;"_"&amp;G381&amp;"_"&amp;H381&amp;"_"&amp;I381</f>
        <v>Socs1_antiapoptotic__Mus musculus</v>
      </c>
      <c r="D381" t="s">
        <v>984</v>
      </c>
      <c r="F381" t="s">
        <v>22</v>
      </c>
      <c r="G381" t="s">
        <v>963</v>
      </c>
      <c r="I381" t="s">
        <v>241</v>
      </c>
      <c r="J381" t="s">
        <v>242</v>
      </c>
      <c r="K381" t="s">
        <v>980</v>
      </c>
    </row>
    <row r="382" spans="1:11" x14ac:dyDescent="0.2">
      <c r="A382" t="b">
        <f>COUNTIF(D:D,D382)&lt;2</f>
        <v>1</v>
      </c>
      <c r="B382" t="b">
        <f>COUNTIF(C:C,C382)&lt;2</f>
        <v>1</v>
      </c>
      <c r="C382" t="str">
        <f t="shared" si="11"/>
        <v>Rela_apoptosis_NFKB_Mus musculus</v>
      </c>
      <c r="D382" t="s">
        <v>985</v>
      </c>
      <c r="F382" t="s">
        <v>22</v>
      </c>
      <c r="G382" t="s">
        <v>926</v>
      </c>
      <c r="H382" t="s">
        <v>989</v>
      </c>
      <c r="I382" t="s">
        <v>241</v>
      </c>
      <c r="J382" t="s">
        <v>242</v>
      </c>
      <c r="K382" t="s">
        <v>980</v>
      </c>
    </row>
    <row r="383" spans="1:11" x14ac:dyDescent="0.2">
      <c r="A383" t="b">
        <f>COUNTIF(D:D,D383)&lt;2</f>
        <v>1</v>
      </c>
      <c r="B383" t="b">
        <f>COUNTIF(C:C,C383)&lt;2</f>
        <v>1</v>
      </c>
      <c r="C383" t="str">
        <f t="shared" si="11"/>
        <v>Relb_apoptosis_NFKB_Mus musculus</v>
      </c>
      <c r="D383" t="s">
        <v>986</v>
      </c>
      <c r="F383" t="s">
        <v>22</v>
      </c>
      <c r="G383" t="s">
        <v>926</v>
      </c>
      <c r="H383" t="s">
        <v>989</v>
      </c>
      <c r="I383" t="s">
        <v>241</v>
      </c>
      <c r="J383" t="s">
        <v>242</v>
      </c>
      <c r="K383" t="s">
        <v>980</v>
      </c>
    </row>
    <row r="384" spans="1:11" x14ac:dyDescent="0.2">
      <c r="A384" t="b">
        <f>COUNTIF(D:D,D384)&lt;2</f>
        <v>1</v>
      </c>
      <c r="B384" t="b">
        <f>COUNTIF(C:C,C384)&lt;2</f>
        <v>1</v>
      </c>
      <c r="C384" t="str">
        <f t="shared" si="11"/>
        <v>Nfkb1_apoptosis_NFKB_Mus musculus</v>
      </c>
      <c r="D384" t="s">
        <v>987</v>
      </c>
      <c r="F384" t="s">
        <v>22</v>
      </c>
      <c r="G384" t="s">
        <v>926</v>
      </c>
      <c r="H384" t="s">
        <v>989</v>
      </c>
      <c r="I384" t="s">
        <v>241</v>
      </c>
      <c r="J384" t="s">
        <v>242</v>
      </c>
      <c r="K384" t="s">
        <v>980</v>
      </c>
    </row>
    <row r="385" spans="1:11" x14ac:dyDescent="0.2">
      <c r="A385" t="b">
        <f>COUNTIF(D:D,D385)&lt;2</f>
        <v>1</v>
      </c>
      <c r="B385" t="b">
        <f>COUNTIF(C:C,C385)&lt;2</f>
        <v>1</v>
      </c>
      <c r="C385" t="str">
        <f t="shared" si="11"/>
        <v>Nfkb2_apoptosis_NFKB_Mus musculus</v>
      </c>
      <c r="D385" t="s">
        <v>988</v>
      </c>
      <c r="F385" t="s">
        <v>22</v>
      </c>
      <c r="G385" t="s">
        <v>926</v>
      </c>
      <c r="H385" t="s">
        <v>989</v>
      </c>
      <c r="I385" t="s">
        <v>241</v>
      </c>
      <c r="J385" t="s">
        <v>242</v>
      </c>
      <c r="K385" t="s">
        <v>980</v>
      </c>
    </row>
    <row r="386" spans="1:11" x14ac:dyDescent="0.2">
      <c r="A386" t="b">
        <f>COUNTIF(D:D,D386)&lt;2</f>
        <v>1</v>
      </c>
      <c r="B386" t="b">
        <f>COUNTIF(C:C,C386)&lt;2</f>
        <v>1</v>
      </c>
      <c r="C386" t="str">
        <f t="shared" si="11"/>
        <v>Rel_apoptosis_NFKB_Mus musculus</v>
      </c>
      <c r="D386" t="s">
        <v>990</v>
      </c>
      <c r="F386" t="s">
        <v>22</v>
      </c>
      <c r="G386" t="s">
        <v>926</v>
      </c>
      <c r="H386" t="s">
        <v>989</v>
      </c>
      <c r="I386" t="s">
        <v>241</v>
      </c>
      <c r="J386" t="s">
        <v>242</v>
      </c>
      <c r="K386" t="s">
        <v>980</v>
      </c>
    </row>
    <row r="387" spans="1:11" x14ac:dyDescent="0.2">
      <c r="A387" t="b">
        <f>COUNTIF(D:D,D387)&lt;2</f>
        <v>1</v>
      </c>
      <c r="B387" t="b">
        <f>COUNTIF(C:C,C387)&lt;2</f>
        <v>1</v>
      </c>
      <c r="C387" t="str">
        <f t="shared" ref="C387:C423" si="12">D387&amp;"_"&amp;G387&amp;"_"&amp;H387&amp;"_"&amp;I387</f>
        <v>Txnip_apoptosis__Mus musculus</v>
      </c>
      <c r="D387" t="s">
        <v>991</v>
      </c>
      <c r="F387" t="s">
        <v>22</v>
      </c>
      <c r="G387" t="s">
        <v>926</v>
      </c>
      <c r="I387" t="s">
        <v>241</v>
      </c>
      <c r="J387" t="s">
        <v>242</v>
      </c>
      <c r="K387" t="s">
        <v>980</v>
      </c>
    </row>
    <row r="388" spans="1:11" x14ac:dyDescent="0.2">
      <c r="A388" t="b">
        <f>COUNTIF(D:D,D388)&lt;2</f>
        <v>1</v>
      </c>
      <c r="B388" t="b">
        <f>COUNTIF(C:C,C388)&lt;2</f>
        <v>1</v>
      </c>
      <c r="C388" t="str">
        <f t="shared" si="12"/>
        <v>CREB3_UPR__Homo sapiens</v>
      </c>
      <c r="D388" t="s">
        <v>992</v>
      </c>
      <c r="F388" t="s">
        <v>22</v>
      </c>
      <c r="G388" t="s">
        <v>381</v>
      </c>
      <c r="I388" t="s">
        <v>914</v>
      </c>
      <c r="J388" t="s">
        <v>242</v>
      </c>
      <c r="K388" t="s">
        <v>1029</v>
      </c>
    </row>
    <row r="389" spans="1:11" x14ac:dyDescent="0.2">
      <c r="A389" t="b">
        <f>COUNTIF(D:D,D389)&lt;2</f>
        <v>1</v>
      </c>
      <c r="B389" t="b">
        <f>COUNTIF(C:C,C389)&lt;2</f>
        <v>1</v>
      </c>
      <c r="C389" t="str">
        <f t="shared" si="12"/>
        <v>GTF3A_ribosome_biogenesis_Homo sapiens</v>
      </c>
      <c r="D389" t="s">
        <v>993</v>
      </c>
      <c r="F389" t="s">
        <v>22</v>
      </c>
      <c r="G389" t="s">
        <v>994</v>
      </c>
      <c r="H389" t="s">
        <v>995</v>
      </c>
      <c r="I389" t="s">
        <v>914</v>
      </c>
      <c r="J389" t="s">
        <v>242</v>
      </c>
      <c r="K389" t="s">
        <v>1029</v>
      </c>
    </row>
    <row r="390" spans="1:11" x14ac:dyDescent="0.2">
      <c r="A390" t="b">
        <f>COUNTIF(D:D,D390)&lt;2</f>
        <v>1</v>
      </c>
      <c r="B390" t="b">
        <f>COUNTIF(C:C,C390)&lt;2</f>
        <v>1</v>
      </c>
      <c r="C390" t="str">
        <f t="shared" si="12"/>
        <v>TFB2M_mitochondira_biogenesis_Homo sapiens</v>
      </c>
      <c r="D390" t="s">
        <v>996</v>
      </c>
      <c r="F390" t="s">
        <v>22</v>
      </c>
      <c r="G390" t="s">
        <v>997</v>
      </c>
      <c r="H390" t="s">
        <v>995</v>
      </c>
      <c r="I390" t="s">
        <v>914</v>
      </c>
      <c r="J390" t="s">
        <v>242</v>
      </c>
      <c r="K390" t="s">
        <v>1029</v>
      </c>
    </row>
    <row r="391" spans="1:11" x14ac:dyDescent="0.2">
      <c r="A391" t="b">
        <f>COUNTIF(D:D,D391)&lt;2</f>
        <v>1</v>
      </c>
      <c r="B391" t="b">
        <f>COUNTIF(C:C,C391)&lt;2</f>
        <v>1</v>
      </c>
      <c r="C391" t="str">
        <f t="shared" si="12"/>
        <v>CALR_UPR__Homo sapiens</v>
      </c>
      <c r="D391" t="s">
        <v>998</v>
      </c>
      <c r="F391" t="s">
        <v>22</v>
      </c>
      <c r="G391" t="s">
        <v>381</v>
      </c>
      <c r="I391" t="s">
        <v>914</v>
      </c>
      <c r="J391" t="s">
        <v>242</v>
      </c>
      <c r="K391" t="s">
        <v>1029</v>
      </c>
    </row>
    <row r="392" spans="1:11" x14ac:dyDescent="0.2">
      <c r="A392" t="b">
        <f>COUNTIF(D:D,D392)&lt;2</f>
        <v>0</v>
      </c>
      <c r="B392" t="b">
        <f>COUNTIF(C:C,C392)&lt;2</f>
        <v>1</v>
      </c>
      <c r="C392" t="str">
        <f t="shared" si="12"/>
        <v>HSP90B1_UPR__Homo sapiens</v>
      </c>
      <c r="D392" t="s">
        <v>999</v>
      </c>
      <c r="F392" t="s">
        <v>22</v>
      </c>
      <c r="G392" t="s">
        <v>381</v>
      </c>
      <c r="I392" t="s">
        <v>914</v>
      </c>
      <c r="J392" t="s">
        <v>242</v>
      </c>
      <c r="K392" t="s">
        <v>1029</v>
      </c>
    </row>
    <row r="393" spans="1:11" x14ac:dyDescent="0.2">
      <c r="A393" t="b">
        <f>COUNTIF(D:D,D393)&lt;2</f>
        <v>1</v>
      </c>
      <c r="B393" t="b">
        <f>COUNTIF(C:C,C393)&lt;2</f>
        <v>1</v>
      </c>
      <c r="C393" t="str">
        <f t="shared" si="12"/>
        <v>HSPH1_UPR__Homo sapiens</v>
      </c>
      <c r="D393" t="s">
        <v>1000</v>
      </c>
      <c r="F393" t="s">
        <v>22</v>
      </c>
      <c r="G393" t="s">
        <v>381</v>
      </c>
      <c r="I393" t="s">
        <v>914</v>
      </c>
      <c r="J393" t="s">
        <v>242</v>
      </c>
      <c r="K393" t="s">
        <v>1029</v>
      </c>
    </row>
    <row r="394" spans="1:11" x14ac:dyDescent="0.2">
      <c r="A394" t="b">
        <f>COUNTIF(D:D,D394)&lt;2</f>
        <v>0</v>
      </c>
      <c r="B394" t="b">
        <f>COUNTIF(C:C,C394)&lt;2</f>
        <v>1</v>
      </c>
      <c r="C394" t="str">
        <f t="shared" si="12"/>
        <v>NFE2L2_UPR__Homo sapiens</v>
      </c>
      <c r="D394" t="s">
        <v>1001</v>
      </c>
      <c r="F394" t="s">
        <v>22</v>
      </c>
      <c r="G394" t="s">
        <v>381</v>
      </c>
      <c r="I394" t="s">
        <v>914</v>
      </c>
      <c r="J394" t="s">
        <v>242</v>
      </c>
      <c r="K394" t="s">
        <v>1029</v>
      </c>
    </row>
    <row r="395" spans="1:11" x14ac:dyDescent="0.2">
      <c r="A395" t="b">
        <f>COUNTIF(D:D,D395)&lt;2</f>
        <v>0</v>
      </c>
      <c r="B395" t="b">
        <f>COUNTIF(C:C,C395)&lt;2</f>
        <v>1</v>
      </c>
      <c r="C395" t="str">
        <f t="shared" si="12"/>
        <v>VCP_UPR__Homo sapiens</v>
      </c>
      <c r="D395" t="s">
        <v>1002</v>
      </c>
      <c r="F395" t="s">
        <v>22</v>
      </c>
      <c r="G395" t="s">
        <v>381</v>
      </c>
      <c r="I395" t="s">
        <v>914</v>
      </c>
      <c r="J395" t="s">
        <v>242</v>
      </c>
      <c r="K395" t="s">
        <v>1029</v>
      </c>
    </row>
    <row r="396" spans="1:11" x14ac:dyDescent="0.2">
      <c r="A396" t="b">
        <f>COUNTIF(D:D,D396)&lt;2</f>
        <v>0</v>
      </c>
      <c r="B396" t="b">
        <f>COUNTIF(C:C,C396)&lt;2</f>
        <v>1</v>
      </c>
      <c r="C396" t="str">
        <f t="shared" si="12"/>
        <v>SOD1_ROS defense__Homo sapiens</v>
      </c>
      <c r="D396" t="s">
        <v>1003</v>
      </c>
      <c r="F396" t="s">
        <v>22</v>
      </c>
      <c r="G396" t="s">
        <v>935</v>
      </c>
      <c r="I396" t="s">
        <v>914</v>
      </c>
      <c r="J396" t="s">
        <v>242</v>
      </c>
      <c r="K396" t="s">
        <v>1029</v>
      </c>
    </row>
    <row r="397" spans="1:11" x14ac:dyDescent="0.2">
      <c r="A397" t="b">
        <f>COUNTIF(D:D,D397)&lt;2</f>
        <v>1</v>
      </c>
      <c r="B397" t="b">
        <f>COUNTIF(C:C,C397)&lt;2</f>
        <v>1</v>
      </c>
      <c r="C397" t="str">
        <f t="shared" si="12"/>
        <v>SOD2_ROS defense__Homo sapiens</v>
      </c>
      <c r="D397" t="s">
        <v>1004</v>
      </c>
      <c r="F397" t="s">
        <v>22</v>
      </c>
      <c r="G397" t="s">
        <v>935</v>
      </c>
      <c r="I397" t="s">
        <v>914</v>
      </c>
      <c r="J397" t="s">
        <v>242</v>
      </c>
      <c r="K397" t="s">
        <v>1029</v>
      </c>
    </row>
    <row r="398" spans="1:11" x14ac:dyDescent="0.2">
      <c r="A398" t="b">
        <f>COUNTIF(D:D,D398)&lt;2</f>
        <v>1</v>
      </c>
      <c r="B398" t="b">
        <f>COUNTIF(C:C,C398)&lt;2</f>
        <v>1</v>
      </c>
      <c r="C398" t="str">
        <f t="shared" si="12"/>
        <v>CD44_ROS defense_glutathione metabolism_Homo sapiens</v>
      </c>
      <c r="D398" t="s">
        <v>1005</v>
      </c>
      <c r="F398" t="s">
        <v>22</v>
      </c>
      <c r="G398" t="s">
        <v>935</v>
      </c>
      <c r="H398" t="s">
        <v>1015</v>
      </c>
      <c r="I398" t="s">
        <v>914</v>
      </c>
      <c r="J398" t="s">
        <v>242</v>
      </c>
      <c r="K398" t="s">
        <v>1029</v>
      </c>
    </row>
    <row r="399" spans="1:11" x14ac:dyDescent="0.2">
      <c r="A399" t="b">
        <f>COUNTIF(D:D,D399)&lt;2</f>
        <v>1</v>
      </c>
      <c r="B399" t="b">
        <f>COUNTIF(C:C,C399)&lt;2</f>
        <v>1</v>
      </c>
      <c r="C399" t="str">
        <f t="shared" si="12"/>
        <v>GCLM_ROS defense_glutathione metabolism_Homo sapiens</v>
      </c>
      <c r="D399" t="s">
        <v>1006</v>
      </c>
      <c r="F399" t="s">
        <v>22</v>
      </c>
      <c r="G399" t="s">
        <v>935</v>
      </c>
      <c r="H399" t="s">
        <v>1015</v>
      </c>
      <c r="I399" t="s">
        <v>914</v>
      </c>
      <c r="J399" t="s">
        <v>242</v>
      </c>
      <c r="K399" t="s">
        <v>1029</v>
      </c>
    </row>
    <row r="400" spans="1:11" x14ac:dyDescent="0.2">
      <c r="A400" t="b">
        <f>COUNTIF(D:D,D400)&lt;2</f>
        <v>1</v>
      </c>
      <c r="B400" t="b">
        <f>COUNTIF(C:C,C400)&lt;2</f>
        <v>1</v>
      </c>
      <c r="C400" t="str">
        <f t="shared" si="12"/>
        <v>GSTP1_ROS defense_glutathione metabolism_Homo sapiens</v>
      </c>
      <c r="D400" t="s">
        <v>1007</v>
      </c>
      <c r="F400" t="s">
        <v>22</v>
      </c>
      <c r="G400" t="s">
        <v>935</v>
      </c>
      <c r="H400" t="s">
        <v>1015</v>
      </c>
      <c r="I400" t="s">
        <v>914</v>
      </c>
      <c r="J400" t="s">
        <v>242</v>
      </c>
      <c r="K400" t="s">
        <v>1029</v>
      </c>
    </row>
    <row r="401" spans="1:11" x14ac:dyDescent="0.2">
      <c r="A401" t="b">
        <f>COUNTIF(D:D,D401)&lt;2</f>
        <v>1</v>
      </c>
      <c r="B401" t="b">
        <f>COUNTIF(C:C,C401)&lt;2</f>
        <v>1</v>
      </c>
      <c r="C401" t="str">
        <f t="shared" si="12"/>
        <v>GLRX2_ROS defense_glutathione metabolism_Homo sapiens</v>
      </c>
      <c r="D401" t="s">
        <v>1008</v>
      </c>
      <c r="F401" t="s">
        <v>22</v>
      </c>
      <c r="G401" t="s">
        <v>935</v>
      </c>
      <c r="H401" t="s">
        <v>1015</v>
      </c>
      <c r="I401" t="s">
        <v>914</v>
      </c>
      <c r="J401" t="s">
        <v>242</v>
      </c>
      <c r="K401" t="s">
        <v>1029</v>
      </c>
    </row>
    <row r="402" spans="1:11" x14ac:dyDescent="0.2">
      <c r="A402" t="b">
        <f>COUNTIF(D:D,D402)&lt;2</f>
        <v>1</v>
      </c>
      <c r="B402" t="b">
        <f>COUNTIF(C:C,C402)&lt;2</f>
        <v>1</v>
      </c>
      <c r="C402" t="str">
        <f t="shared" si="12"/>
        <v>GLRX3_ROS defense_glutathione metabolism_Homo sapiens</v>
      </c>
      <c r="D402" t="s">
        <v>1009</v>
      </c>
      <c r="F402" t="s">
        <v>22</v>
      </c>
      <c r="G402" t="s">
        <v>935</v>
      </c>
      <c r="H402" t="s">
        <v>1015</v>
      </c>
      <c r="I402" t="s">
        <v>914</v>
      </c>
      <c r="J402" t="s">
        <v>242</v>
      </c>
      <c r="K402" t="s">
        <v>1029</v>
      </c>
    </row>
    <row r="403" spans="1:11" x14ac:dyDescent="0.2">
      <c r="A403" t="b">
        <f>COUNTIF(D:D,D403)&lt;2</f>
        <v>1</v>
      </c>
      <c r="B403" t="b">
        <f>COUNTIF(C:C,C403)&lt;2</f>
        <v>1</v>
      </c>
      <c r="C403" t="str">
        <f t="shared" si="12"/>
        <v>SLC3A2_ROS defense_glutathione metabolism_Homo sapiens</v>
      </c>
      <c r="D403" t="s">
        <v>1011</v>
      </c>
      <c r="F403" t="s">
        <v>22</v>
      </c>
      <c r="G403" t="s">
        <v>935</v>
      </c>
      <c r="H403" t="s">
        <v>1015</v>
      </c>
      <c r="I403" t="s">
        <v>914</v>
      </c>
      <c r="J403" t="s">
        <v>242</v>
      </c>
      <c r="K403" t="s">
        <v>1029</v>
      </c>
    </row>
    <row r="404" spans="1:11" x14ac:dyDescent="0.2">
      <c r="A404" t="b">
        <f>COUNTIF(D:D,D404)&lt;2</f>
        <v>0</v>
      </c>
      <c r="B404" t="b">
        <f>COUNTIF(C:C,C404)&lt;2</f>
        <v>1</v>
      </c>
      <c r="C404" t="str">
        <f t="shared" si="12"/>
        <v>GPX1_ROS defense_glutathione metabolism_Homo sapiens</v>
      </c>
      <c r="D404" t="s">
        <v>1010</v>
      </c>
      <c r="F404" t="s">
        <v>22</v>
      </c>
      <c r="G404" t="s">
        <v>935</v>
      </c>
      <c r="H404" t="s">
        <v>1015</v>
      </c>
      <c r="I404" t="s">
        <v>914</v>
      </c>
      <c r="J404" t="s">
        <v>242</v>
      </c>
      <c r="K404" t="s">
        <v>1029</v>
      </c>
    </row>
    <row r="405" spans="1:11" x14ac:dyDescent="0.2">
      <c r="A405" t="b">
        <f>COUNTIF(D:D,D405)&lt;2</f>
        <v>1</v>
      </c>
      <c r="B405" t="b">
        <f>COUNTIF(C:C,C405)&lt;2</f>
        <v>1</v>
      </c>
      <c r="C405" t="str">
        <f t="shared" si="12"/>
        <v>GPX2_ROS defense_glutathione metabolism_Homo sapiens</v>
      </c>
      <c r="D405" t="s">
        <v>1012</v>
      </c>
      <c r="F405" t="s">
        <v>22</v>
      </c>
      <c r="G405" t="s">
        <v>935</v>
      </c>
      <c r="H405" t="s">
        <v>1015</v>
      </c>
      <c r="I405" t="s">
        <v>914</v>
      </c>
      <c r="J405" t="s">
        <v>242</v>
      </c>
      <c r="K405" t="s">
        <v>1029</v>
      </c>
    </row>
    <row r="406" spans="1:11" x14ac:dyDescent="0.2">
      <c r="A406" t="b">
        <f>COUNTIF(D:D,D406)&lt;2</f>
        <v>1</v>
      </c>
      <c r="B406" t="b">
        <f>COUNTIF(C:C,C406)&lt;2</f>
        <v>1</v>
      </c>
      <c r="C406" t="str">
        <f t="shared" si="12"/>
        <v>GPX3_ROS defense_glutathione metabolism_Homo sapiens</v>
      </c>
      <c r="D406" t="s">
        <v>1013</v>
      </c>
      <c r="F406" t="s">
        <v>22</v>
      </c>
      <c r="G406" t="s">
        <v>935</v>
      </c>
      <c r="H406" t="s">
        <v>1015</v>
      </c>
      <c r="I406" t="s">
        <v>914</v>
      </c>
      <c r="J406" t="s">
        <v>242</v>
      </c>
      <c r="K406" t="s">
        <v>1029</v>
      </c>
    </row>
    <row r="407" spans="1:11" x14ac:dyDescent="0.2">
      <c r="A407" t="b">
        <f>COUNTIF(D:D,D407)&lt;2</f>
        <v>1</v>
      </c>
      <c r="B407" t="b">
        <f>COUNTIF(C:C,C407)&lt;2</f>
        <v>1</v>
      </c>
      <c r="C407" t="str">
        <f t="shared" si="12"/>
        <v>GPX4_ROS defense_glutathione metabolism_Homo sapiens</v>
      </c>
      <c r="D407" t="s">
        <v>1014</v>
      </c>
      <c r="F407" t="s">
        <v>22</v>
      </c>
      <c r="G407" t="s">
        <v>935</v>
      </c>
      <c r="H407" t="s">
        <v>1015</v>
      </c>
      <c r="I407" t="s">
        <v>914</v>
      </c>
      <c r="J407" t="s">
        <v>242</v>
      </c>
      <c r="K407" t="s">
        <v>1029</v>
      </c>
    </row>
    <row r="408" spans="1:11" x14ac:dyDescent="0.2">
      <c r="A408" t="b">
        <f>COUNTIF(D:D,D408)&lt;2</f>
        <v>1</v>
      </c>
      <c r="B408" t="b">
        <f>COUNTIF(C:C,C408)&lt;2</f>
        <v>1</v>
      </c>
      <c r="C408" t="str">
        <f t="shared" si="12"/>
        <v>PRDX1_ROS defense_thioredoxin metabolism_Homo sapiens</v>
      </c>
      <c r="D408" t="s">
        <v>1016</v>
      </c>
      <c r="F408" t="s">
        <v>22</v>
      </c>
      <c r="G408" t="s">
        <v>935</v>
      </c>
      <c r="H408" t="s">
        <v>1022</v>
      </c>
      <c r="I408" t="s">
        <v>914</v>
      </c>
      <c r="J408" t="s">
        <v>242</v>
      </c>
      <c r="K408" t="s">
        <v>1029</v>
      </c>
    </row>
    <row r="409" spans="1:11" x14ac:dyDescent="0.2">
      <c r="A409" t="b">
        <f>COUNTIF(D:D,D409)&lt;2</f>
        <v>1</v>
      </c>
      <c r="B409" t="b">
        <f>COUNTIF(C:C,C409)&lt;2</f>
        <v>1</v>
      </c>
      <c r="C409" t="str">
        <f t="shared" si="12"/>
        <v>PRDX2_ROS defense_thioredoxin metabolism_Homo sapiens</v>
      </c>
      <c r="D409" t="s">
        <v>1017</v>
      </c>
      <c r="F409" t="s">
        <v>22</v>
      </c>
      <c r="G409" t="s">
        <v>935</v>
      </c>
      <c r="H409" t="s">
        <v>1022</v>
      </c>
      <c r="I409" t="s">
        <v>914</v>
      </c>
      <c r="J409" t="s">
        <v>242</v>
      </c>
      <c r="K409" t="s">
        <v>1029</v>
      </c>
    </row>
    <row r="410" spans="1:11" x14ac:dyDescent="0.2">
      <c r="A410" t="b">
        <f>COUNTIF(D:D,D410)&lt;2</f>
        <v>1</v>
      </c>
      <c r="B410" t="b">
        <f>COUNTIF(C:C,C410)&lt;2</f>
        <v>1</v>
      </c>
      <c r="C410" t="str">
        <f t="shared" si="12"/>
        <v>PRDX6_ROS defense_thioredoxin metabolism_Homo sapiens</v>
      </c>
      <c r="D410" t="s">
        <v>1018</v>
      </c>
      <c r="F410" t="s">
        <v>22</v>
      </c>
      <c r="G410" t="s">
        <v>935</v>
      </c>
      <c r="H410" t="s">
        <v>1022</v>
      </c>
      <c r="I410" t="s">
        <v>914</v>
      </c>
      <c r="J410" t="s">
        <v>242</v>
      </c>
      <c r="K410" t="s">
        <v>1029</v>
      </c>
    </row>
    <row r="411" spans="1:11" x14ac:dyDescent="0.2">
      <c r="A411" t="b">
        <f>COUNTIF(D:D,D411)&lt;2</f>
        <v>1</v>
      </c>
      <c r="B411" t="b">
        <f>COUNTIF(C:C,C411)&lt;2</f>
        <v>1</v>
      </c>
      <c r="C411" t="str">
        <f t="shared" si="12"/>
        <v>TXN_ROS defense_thioredoxin metabolism_Homo sapiens</v>
      </c>
      <c r="D411" t="s">
        <v>1019</v>
      </c>
      <c r="F411" t="s">
        <v>22</v>
      </c>
      <c r="G411" t="s">
        <v>935</v>
      </c>
      <c r="H411" t="s">
        <v>1022</v>
      </c>
      <c r="I411" t="s">
        <v>914</v>
      </c>
      <c r="J411" t="s">
        <v>242</v>
      </c>
      <c r="K411" t="s">
        <v>1029</v>
      </c>
    </row>
    <row r="412" spans="1:11" x14ac:dyDescent="0.2">
      <c r="A412" t="b">
        <f>COUNTIF(D:D,D412)&lt;2</f>
        <v>1</v>
      </c>
      <c r="B412" t="b">
        <f>COUNTIF(C:C,C412)&lt;2</f>
        <v>1</v>
      </c>
      <c r="C412" t="str">
        <f t="shared" si="12"/>
        <v>TXNL1_ROS defense_thioredoxin metabolism_Homo sapiens</v>
      </c>
      <c r="D412" t="s">
        <v>1020</v>
      </c>
      <c r="F412" t="s">
        <v>22</v>
      </c>
      <c r="G412" t="s">
        <v>935</v>
      </c>
      <c r="H412" t="s">
        <v>1022</v>
      </c>
      <c r="I412" t="s">
        <v>914</v>
      </c>
      <c r="J412" t="s">
        <v>242</v>
      </c>
      <c r="K412" t="s">
        <v>1029</v>
      </c>
    </row>
    <row r="413" spans="1:11" x14ac:dyDescent="0.2">
      <c r="A413" t="b">
        <f>COUNTIF(D:D,D413)&lt;2</f>
        <v>1</v>
      </c>
      <c r="B413" t="b">
        <f>COUNTIF(C:C,C413)&lt;2</f>
        <v>1</v>
      </c>
      <c r="C413" t="str">
        <f t="shared" si="12"/>
        <v>TXNRD1_ROS defense_thioredoxin metabolism_Homo sapiens</v>
      </c>
      <c r="D413" t="s">
        <v>1021</v>
      </c>
      <c r="F413" t="s">
        <v>22</v>
      </c>
      <c r="G413" t="s">
        <v>935</v>
      </c>
      <c r="H413" t="s">
        <v>1022</v>
      </c>
      <c r="I413" t="s">
        <v>914</v>
      </c>
      <c r="J413" t="s">
        <v>242</v>
      </c>
      <c r="K413" t="s">
        <v>1029</v>
      </c>
    </row>
    <row r="414" spans="1:11" x14ac:dyDescent="0.2">
      <c r="A414" t="b">
        <f>COUNTIF(D:D,D414)&lt;2</f>
        <v>0</v>
      </c>
      <c r="B414" t="b">
        <f>COUNTIF(C:C,C414)&lt;2</f>
        <v>1</v>
      </c>
      <c r="C414" t="str">
        <f t="shared" si="12"/>
        <v>NQO1_ROS defense_quinone detoxification_Homo sapiens</v>
      </c>
      <c r="D414" t="s">
        <v>1023</v>
      </c>
      <c r="F414" t="s">
        <v>22</v>
      </c>
      <c r="G414" t="s">
        <v>935</v>
      </c>
      <c r="H414" t="s">
        <v>1024</v>
      </c>
      <c r="I414" t="s">
        <v>914</v>
      </c>
      <c r="J414" t="s">
        <v>242</v>
      </c>
      <c r="K414" t="s">
        <v>1029</v>
      </c>
    </row>
    <row r="415" spans="1:11" x14ac:dyDescent="0.2">
      <c r="A415" t="b">
        <f>COUNTIF(D:D,D415)&lt;2</f>
        <v>1</v>
      </c>
      <c r="B415" t="b">
        <f>COUNTIF(C:C,C415)&lt;2</f>
        <v>1</v>
      </c>
      <c r="C415" t="str">
        <f t="shared" si="12"/>
        <v>FTH1_ROS defense_iron storgae_Homo sapiens</v>
      </c>
      <c r="D415" t="s">
        <v>1025</v>
      </c>
      <c r="F415" t="s">
        <v>22</v>
      </c>
      <c r="G415" t="s">
        <v>935</v>
      </c>
      <c r="H415" t="s">
        <v>1028</v>
      </c>
      <c r="I415" t="s">
        <v>914</v>
      </c>
      <c r="J415" t="s">
        <v>242</v>
      </c>
      <c r="K415" t="s">
        <v>1029</v>
      </c>
    </row>
    <row r="416" spans="1:11" x14ac:dyDescent="0.2">
      <c r="A416" t="b">
        <f>COUNTIF(D:D,D416)&lt;2</f>
        <v>1</v>
      </c>
      <c r="B416" t="b">
        <f>COUNTIF(C:C,C416)&lt;2</f>
        <v>1</v>
      </c>
      <c r="C416" t="str">
        <f t="shared" si="12"/>
        <v>FTL_ROS defense_iron storgae_Homo sapiens</v>
      </c>
      <c r="D416" t="s">
        <v>1026</v>
      </c>
      <c r="F416" t="s">
        <v>22</v>
      </c>
      <c r="G416" t="s">
        <v>935</v>
      </c>
      <c r="H416" t="s">
        <v>1028</v>
      </c>
      <c r="I416" t="s">
        <v>914</v>
      </c>
      <c r="J416" t="s">
        <v>242</v>
      </c>
      <c r="K416" t="s">
        <v>1029</v>
      </c>
    </row>
    <row r="417" spans="1:11" x14ac:dyDescent="0.2">
      <c r="A417" t="b">
        <f>COUNTIF(D:D,D417)&lt;2</f>
        <v>1</v>
      </c>
      <c r="B417" t="b">
        <f>COUNTIF(C:C,C417)&lt;2</f>
        <v>1</v>
      </c>
      <c r="C417" t="str">
        <f t="shared" si="12"/>
        <v>PCBP1_ROS defense_iron storgae_Homo sapiens</v>
      </c>
      <c r="D417" t="s">
        <v>1027</v>
      </c>
      <c r="F417" t="s">
        <v>22</v>
      </c>
      <c r="G417" t="s">
        <v>935</v>
      </c>
      <c r="H417" t="s">
        <v>1028</v>
      </c>
      <c r="I417" t="s">
        <v>914</v>
      </c>
      <c r="J417" t="s">
        <v>242</v>
      </c>
      <c r="K417" t="s">
        <v>1029</v>
      </c>
    </row>
    <row r="418" spans="1:11" x14ac:dyDescent="0.2">
      <c r="A418" t="b">
        <f>COUNTIF(D:D,D418)&lt;2</f>
        <v>1</v>
      </c>
      <c r="B418" t="b">
        <f>COUNTIF(C:C,C418)&lt;2</f>
        <v>1</v>
      </c>
      <c r="C418" t="str">
        <f t="shared" si="12"/>
        <v>Cdk1_proliferation__Mus musculus</v>
      </c>
      <c r="D418" t="s">
        <v>402</v>
      </c>
      <c r="F418" t="s">
        <v>22</v>
      </c>
      <c r="G418" t="s">
        <v>925</v>
      </c>
      <c r="I418" t="s">
        <v>241</v>
      </c>
      <c r="J418" t="s">
        <v>242</v>
      </c>
      <c r="K418" t="s">
        <v>1032</v>
      </c>
    </row>
    <row r="419" spans="1:11" x14ac:dyDescent="0.2">
      <c r="A419" t="b">
        <f>COUNTIF(D:D,D419)&lt;2</f>
        <v>1</v>
      </c>
      <c r="B419" t="b">
        <f>COUNTIF(C:C,C419)&lt;2</f>
        <v>1</v>
      </c>
      <c r="C419" t="str">
        <f t="shared" si="12"/>
        <v>Cdk14_proliferation__Mus musculus</v>
      </c>
      <c r="D419" t="s">
        <v>1030</v>
      </c>
      <c r="F419" t="s">
        <v>22</v>
      </c>
      <c r="G419" t="s">
        <v>925</v>
      </c>
      <c r="I419" t="s">
        <v>241</v>
      </c>
      <c r="J419" t="s">
        <v>242</v>
      </c>
      <c r="K419" t="s">
        <v>1032</v>
      </c>
    </row>
    <row r="420" spans="1:11" x14ac:dyDescent="0.2">
      <c r="A420" t="b">
        <f>COUNTIF(D:D,D420)&lt;2</f>
        <v>1</v>
      </c>
      <c r="B420" t="b">
        <f>COUNTIF(C:C,C420)&lt;2</f>
        <v>1</v>
      </c>
      <c r="C420" t="str">
        <f t="shared" si="12"/>
        <v>Cdkl5_proliferation__Mus musculus</v>
      </c>
      <c r="D420" t="s">
        <v>1031</v>
      </c>
      <c r="F420" t="s">
        <v>22</v>
      </c>
      <c r="G420" t="s">
        <v>925</v>
      </c>
      <c r="I420" t="s">
        <v>241</v>
      </c>
      <c r="J420" t="s">
        <v>242</v>
      </c>
      <c r="K420" t="s">
        <v>1032</v>
      </c>
    </row>
    <row r="421" spans="1:11" x14ac:dyDescent="0.2">
      <c r="A421" t="b">
        <f>COUNTIF(D:D,D421)&lt;2</f>
        <v>1</v>
      </c>
      <c r="B421" t="b">
        <f>COUNTIF(C:C,C421)&lt;2</f>
        <v>1</v>
      </c>
      <c r="C421" t="str">
        <f t="shared" si="12"/>
        <v>Trib3_UPR__Mus musculus</v>
      </c>
      <c r="D421" t="s">
        <v>1033</v>
      </c>
      <c r="F421" t="s">
        <v>22</v>
      </c>
      <c r="G421" t="s">
        <v>381</v>
      </c>
      <c r="I421" t="s">
        <v>241</v>
      </c>
      <c r="J421" t="s">
        <v>242</v>
      </c>
      <c r="K421" t="s">
        <v>1118</v>
      </c>
    </row>
    <row r="422" spans="1:11" x14ac:dyDescent="0.2">
      <c r="A422" t="b">
        <f>COUNTIF(D:D,D422)&lt;2</f>
        <v>1</v>
      </c>
      <c r="B422" t="b">
        <f>COUNTIF(C:C,C422)&lt;2</f>
        <v>1</v>
      </c>
      <c r="C422" t="str">
        <f t="shared" si="12"/>
        <v>Actb_cytoskeleton_actin_Mus musculus</v>
      </c>
      <c r="D422" t="s">
        <v>1034</v>
      </c>
      <c r="F422" t="s">
        <v>22</v>
      </c>
      <c r="G422" t="s">
        <v>1036</v>
      </c>
      <c r="H422" t="s">
        <v>1037</v>
      </c>
      <c r="I422" t="s">
        <v>241</v>
      </c>
      <c r="J422" t="s">
        <v>242</v>
      </c>
      <c r="K422" t="s">
        <v>1032</v>
      </c>
    </row>
    <row r="423" spans="1:11" x14ac:dyDescent="0.2">
      <c r="A423" t="b">
        <f>COUNTIF(D:D,D423)&lt;2</f>
        <v>1</v>
      </c>
      <c r="B423" t="b">
        <f>COUNTIF(C:C,C423)&lt;2</f>
        <v>1</v>
      </c>
      <c r="C423" t="str">
        <f t="shared" si="12"/>
        <v>Actg1_cytoskeleton_actin_Mus musculus</v>
      </c>
      <c r="D423" t="s">
        <v>1035</v>
      </c>
      <c r="F423" t="s">
        <v>22</v>
      </c>
      <c r="G423" t="s">
        <v>1036</v>
      </c>
      <c r="H423" t="s">
        <v>1037</v>
      </c>
      <c r="I423" t="s">
        <v>241</v>
      </c>
      <c r="J423" t="s">
        <v>242</v>
      </c>
      <c r="K423" t="s">
        <v>1032</v>
      </c>
    </row>
    <row r="424" spans="1:11" x14ac:dyDescent="0.2">
      <c r="A424" t="b">
        <f>COUNTIF(D:D,D424)&lt;2</f>
        <v>0</v>
      </c>
      <c r="B424" t="b">
        <f>COUNTIF(C:C,C424)&lt;2</f>
        <v>1</v>
      </c>
      <c r="C424" t="str">
        <f t="shared" ref="C424:C433" si="13">D424&amp;"_"&amp;G424&amp;"_"&amp;H424&amp;"_"&amp;I424</f>
        <v>Stat1_immune modulation_TF_Mus musculus</v>
      </c>
      <c r="D424" t="s">
        <v>1120</v>
      </c>
      <c r="F424" t="s">
        <v>22</v>
      </c>
      <c r="G424" t="s">
        <v>1119</v>
      </c>
      <c r="H424" t="s">
        <v>819</v>
      </c>
      <c r="I424" t="s">
        <v>241</v>
      </c>
      <c r="J424" t="s">
        <v>242</v>
      </c>
      <c r="K424" t="s">
        <v>1121</v>
      </c>
    </row>
    <row r="425" spans="1:11" x14ac:dyDescent="0.2">
      <c r="A425" t="b">
        <f>COUNTIF(D:D,D425)&lt;2</f>
        <v>1</v>
      </c>
      <c r="B425" t="b">
        <f>COUNTIF(C:C,C425)&lt;2</f>
        <v>1</v>
      </c>
      <c r="C425" t="str">
        <f t="shared" si="13"/>
        <v>Cxcl10_immune modulation_chemokine_Mus musculus</v>
      </c>
      <c r="D425" t="s">
        <v>210</v>
      </c>
      <c r="F425" t="s">
        <v>22</v>
      </c>
      <c r="G425" t="s">
        <v>1119</v>
      </c>
      <c r="H425" t="s">
        <v>1126</v>
      </c>
      <c r="I425" t="s">
        <v>241</v>
      </c>
      <c r="J425" t="s">
        <v>242</v>
      </c>
      <c r="K425" t="s">
        <v>1121</v>
      </c>
    </row>
    <row r="426" spans="1:11" x14ac:dyDescent="0.2">
      <c r="A426" t="b">
        <f>COUNTIF(D:D,D426)&lt;2</f>
        <v>1</v>
      </c>
      <c r="B426" t="b">
        <f>COUNTIF(C:C,C426)&lt;2</f>
        <v>1</v>
      </c>
      <c r="C426" t="str">
        <f t="shared" si="13"/>
        <v>B2m_immune modulation_Ag presentation_Mus musculus</v>
      </c>
      <c r="D426" t="s">
        <v>509</v>
      </c>
      <c r="F426" t="s">
        <v>22</v>
      </c>
      <c r="G426" t="s">
        <v>1119</v>
      </c>
      <c r="H426" t="s">
        <v>1122</v>
      </c>
      <c r="I426" t="s">
        <v>241</v>
      </c>
      <c r="J426" t="s">
        <v>242</v>
      </c>
      <c r="K426" t="s">
        <v>1127</v>
      </c>
    </row>
    <row r="427" spans="1:11" x14ac:dyDescent="0.2">
      <c r="A427" t="b">
        <f>COUNTIF(D:D,D427)&lt;2</f>
        <v>1</v>
      </c>
      <c r="B427" t="b">
        <f>COUNTIF(C:C,C427)&lt;2</f>
        <v>1</v>
      </c>
      <c r="C427" t="str">
        <f t="shared" si="13"/>
        <v>H2-D1_immune modulation_Ag presentation_Mus musculus</v>
      </c>
      <c r="D427" t="s">
        <v>1123</v>
      </c>
      <c r="F427" t="s">
        <v>22</v>
      </c>
      <c r="G427" t="s">
        <v>1119</v>
      </c>
      <c r="H427" t="s">
        <v>1122</v>
      </c>
      <c r="I427" t="s">
        <v>241</v>
      </c>
      <c r="J427" t="s">
        <v>242</v>
      </c>
      <c r="K427" t="s">
        <v>1125</v>
      </c>
    </row>
    <row r="428" spans="1:11" x14ac:dyDescent="0.2">
      <c r="A428" t="b">
        <f>COUNTIF(D:D,D428)&lt;2</f>
        <v>1</v>
      </c>
      <c r="B428" t="b">
        <f>COUNTIF(C:C,C428)&lt;2</f>
        <v>1</v>
      </c>
      <c r="C428" t="str">
        <f t="shared" si="13"/>
        <v>H2-K1_immune modulation_Ag presentation_Mus musculus</v>
      </c>
      <c r="D428" t="s">
        <v>1124</v>
      </c>
      <c r="F428" t="s">
        <v>22</v>
      </c>
      <c r="G428" t="s">
        <v>1119</v>
      </c>
      <c r="H428" t="s">
        <v>1122</v>
      </c>
      <c r="I428" t="s">
        <v>241</v>
      </c>
      <c r="J428" t="s">
        <v>242</v>
      </c>
      <c r="K428" t="s">
        <v>1125</v>
      </c>
    </row>
    <row r="429" spans="1:11" x14ac:dyDescent="0.2">
      <c r="A429" t="b">
        <f>COUNTIF(D:D,D429)&lt;2</f>
        <v>1</v>
      </c>
      <c r="B429" t="b">
        <f>COUNTIF(C:C,C429)&lt;2</f>
        <v>1</v>
      </c>
      <c r="C429" t="str">
        <f t="shared" si="13"/>
        <v>Tap1_immune modulation_Ag presentation_Mus musculus</v>
      </c>
      <c r="D429" t="s">
        <v>1128</v>
      </c>
      <c r="F429" t="s">
        <v>22</v>
      </c>
      <c r="G429" t="s">
        <v>1119</v>
      </c>
      <c r="H429" t="s">
        <v>1122</v>
      </c>
      <c r="I429" t="s">
        <v>241</v>
      </c>
      <c r="J429" t="s">
        <v>242</v>
      </c>
      <c r="K429" t="s">
        <v>1127</v>
      </c>
    </row>
    <row r="430" spans="1:11" x14ac:dyDescent="0.2">
      <c r="A430" t="b">
        <f>COUNTIF(D:D,D430)&lt;2</f>
        <v>1</v>
      </c>
      <c r="B430" t="b">
        <f>COUNTIF(C:C,C430)&lt;2</f>
        <v>1</v>
      </c>
      <c r="C430" t="str">
        <f t="shared" si="13"/>
        <v>Psmb8_immune modulation_Ag presentation_Mus musculus</v>
      </c>
      <c r="D430" t="s">
        <v>1129</v>
      </c>
      <c r="F430" t="s">
        <v>22</v>
      </c>
      <c r="G430" t="s">
        <v>1119</v>
      </c>
      <c r="H430" t="s">
        <v>1122</v>
      </c>
      <c r="I430" t="s">
        <v>241</v>
      </c>
      <c r="J430" t="s">
        <v>242</v>
      </c>
      <c r="K430" t="s">
        <v>1127</v>
      </c>
    </row>
    <row r="431" spans="1:11" x14ac:dyDescent="0.2">
      <c r="A431" t="b">
        <f>COUNTIF(D:D,D431)&lt;2</f>
        <v>1</v>
      </c>
      <c r="B431" t="b">
        <f>COUNTIF(C:C,C431)&lt;2</f>
        <v>1</v>
      </c>
      <c r="C431" t="str">
        <f t="shared" si="13"/>
        <v>Nlrc5_immune modulation_Ag presentation_Mus musculus</v>
      </c>
      <c r="D431" t="s">
        <v>1130</v>
      </c>
      <c r="F431" t="s">
        <v>22</v>
      </c>
      <c r="G431" t="s">
        <v>1119</v>
      </c>
      <c r="H431" t="s">
        <v>1122</v>
      </c>
      <c r="I431" t="s">
        <v>241</v>
      </c>
      <c r="J431" t="s">
        <v>242</v>
      </c>
      <c r="K431" t="s">
        <v>1127</v>
      </c>
    </row>
    <row r="432" spans="1:11" x14ac:dyDescent="0.2">
      <c r="A432" t="b">
        <f>COUNTIF(D:D,D432)&lt;2</f>
        <v>1</v>
      </c>
      <c r="B432" t="b">
        <f>COUNTIF(C:C,C432)&lt;2</f>
        <v>1</v>
      </c>
      <c r="C432" t="str">
        <f t="shared" si="13"/>
        <v>Stat2_immune modulation_TF_Mus musculus</v>
      </c>
      <c r="D432" t="s">
        <v>1131</v>
      </c>
      <c r="F432" t="s">
        <v>22</v>
      </c>
      <c r="G432" t="s">
        <v>1119</v>
      </c>
      <c r="H432" t="s">
        <v>819</v>
      </c>
      <c r="I432" t="s">
        <v>241</v>
      </c>
      <c r="J432" t="s">
        <v>242</v>
      </c>
      <c r="K432" t="s">
        <v>1127</v>
      </c>
    </row>
    <row r="433" spans="1:11" x14ac:dyDescent="0.2">
      <c r="A433" t="b">
        <f>COUNTIF(D:D,D433)&lt;2</f>
        <v>1</v>
      </c>
      <c r="B433" t="b">
        <f>COUNTIF(C:C,C433)&lt;2</f>
        <v>1</v>
      </c>
      <c r="C433" t="str">
        <f t="shared" si="13"/>
        <v>Irf7_immune modulation_TF_Mus musculus</v>
      </c>
      <c r="D433" t="s">
        <v>1132</v>
      </c>
      <c r="F433" t="s">
        <v>22</v>
      </c>
      <c r="G433" t="s">
        <v>1119</v>
      </c>
      <c r="H433" t="s">
        <v>819</v>
      </c>
      <c r="I433" t="s">
        <v>241</v>
      </c>
      <c r="J433" t="s">
        <v>242</v>
      </c>
      <c r="K433" t="s">
        <v>1127</v>
      </c>
    </row>
    <row r="434" spans="1:11" x14ac:dyDescent="0.2">
      <c r="A434" t="b">
        <f>COUNTIF(D:D,D434)&lt;2</f>
        <v>0</v>
      </c>
      <c r="B434" t="b">
        <f>COUNTIF(C:C,C434)&lt;2</f>
        <v>1</v>
      </c>
      <c r="C434" t="str">
        <f t="shared" ref="C434:C435" si="14">D434&amp;"_"&amp;G434&amp;"_"&amp;H434&amp;"_"&amp;I434</f>
        <v>Hsp90b1_UPR__Mus musculus</v>
      </c>
      <c r="D434" t="s">
        <v>1101</v>
      </c>
      <c r="F434" t="s">
        <v>22</v>
      </c>
      <c r="G434" t="s">
        <v>381</v>
      </c>
      <c r="I434" t="s">
        <v>241</v>
      </c>
      <c r="J434" t="s">
        <v>242</v>
      </c>
      <c r="K434" t="s">
        <v>1133</v>
      </c>
    </row>
    <row r="435" spans="1:11" x14ac:dyDescent="0.2">
      <c r="A435" t="b">
        <f>COUNTIF(D:D,D435)&lt;2</f>
        <v>1</v>
      </c>
      <c r="B435" t="b">
        <f>COUNTIF(C:C,C435)&lt;2</f>
        <v>1</v>
      </c>
      <c r="C435" t="str">
        <f t="shared" si="14"/>
        <v>Adm_ROS defense__Mus musculus</v>
      </c>
      <c r="D435" t="s">
        <v>1136</v>
      </c>
      <c r="F435" t="s">
        <v>22</v>
      </c>
      <c r="G435" t="s">
        <v>935</v>
      </c>
      <c r="I435" t="s">
        <v>241</v>
      </c>
      <c r="J435" t="s">
        <v>242</v>
      </c>
      <c r="K435" t="s">
        <v>1138</v>
      </c>
    </row>
    <row r="436" spans="1:11" x14ac:dyDescent="0.2">
      <c r="A436" t="b">
        <f>COUNTIF(D:D,D436)&lt;2</f>
        <v>1</v>
      </c>
      <c r="B436" t="b">
        <f>COUNTIF(C:C,C436)&lt;2</f>
        <v>1</v>
      </c>
      <c r="C436" t="str">
        <f t="shared" ref="C436:C437" si="15">D436&amp;"_"&amp;G436&amp;"_"&amp;H436&amp;"_"&amp;I436</f>
        <v>Hif1a_ROS defense__Mus musculus</v>
      </c>
      <c r="D436" t="s">
        <v>1137</v>
      </c>
      <c r="F436" t="s">
        <v>22</v>
      </c>
      <c r="G436" t="s">
        <v>935</v>
      </c>
      <c r="I436" t="s">
        <v>241</v>
      </c>
      <c r="J436" t="s">
        <v>242</v>
      </c>
      <c r="K436" t="s">
        <v>1138</v>
      </c>
    </row>
    <row r="437" spans="1:11" x14ac:dyDescent="0.2">
      <c r="A437" t="b">
        <f>COUNTIF(D:D,D437)&lt;2</f>
        <v>1</v>
      </c>
      <c r="B437" t="b">
        <f>COUNTIF(C:C,C437)&lt;2</f>
        <v>1</v>
      </c>
      <c r="C437" t="str">
        <f t="shared" si="15"/>
        <v>DNAJC3_UPR__Homo sapiens</v>
      </c>
      <c r="D437" t="s">
        <v>1139</v>
      </c>
      <c r="F437" t="s">
        <v>22</v>
      </c>
      <c r="G437" t="s">
        <v>381</v>
      </c>
      <c r="I437" t="s">
        <v>914</v>
      </c>
      <c r="J437" t="s">
        <v>242</v>
      </c>
      <c r="K437" t="s">
        <v>1142</v>
      </c>
    </row>
    <row r="438" spans="1:11" x14ac:dyDescent="0.2">
      <c r="A438" t="b">
        <f>COUNTIF(D:D,D438)&lt;2</f>
        <v>1</v>
      </c>
      <c r="B438" t="b">
        <f>COUNTIF(C:C,C438)&lt;2</f>
        <v>1</v>
      </c>
      <c r="C438" t="str">
        <f t="shared" ref="C438" si="16">D438&amp;"_"&amp;G438&amp;"_"&amp;H438&amp;"_"&amp;I438</f>
        <v>PRKAA2_ROS defense__Homo sapiens</v>
      </c>
      <c r="D438" t="s">
        <v>1140</v>
      </c>
      <c r="E438" t="s">
        <v>1141</v>
      </c>
      <c r="F438" t="s">
        <v>22</v>
      </c>
      <c r="G438" t="s">
        <v>935</v>
      </c>
      <c r="I438" t="s">
        <v>914</v>
      </c>
      <c r="J438" t="s">
        <v>242</v>
      </c>
      <c r="K438" t="s">
        <v>1142</v>
      </c>
    </row>
  </sheetData>
  <autoFilter ref="A1:O436" xr:uid="{51D53617-57B1-2240-BC06-03166767BB6C}"/>
  <phoneticPr fontId="3" type="noConversion"/>
  <conditionalFormatting sqref="A1:B639">
    <cfRule type="cellIs" dxfId="0" priority="57" operator="equal">
      <formula>FALSE</formula>
    </cfRule>
    <cfRule type="colorScale" priority="58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mice</vt:lpstr>
      <vt:lpstr>human</vt:lpstr>
      <vt:lpstr>cell_type_names</vt:lpstr>
      <vt:lpstr>collection_temp</vt:lpstr>
      <vt:lpstr>beta_heterogeneity</vt:lpstr>
      <vt:lpstr>diabetes</vt:lpstr>
      <vt:lpstr>beta_function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Karin Hrovatin</cp:lastModifiedBy>
  <dcterms:created xsi:type="dcterms:W3CDTF">2021-02-12T11:04:52Z</dcterms:created>
  <dcterms:modified xsi:type="dcterms:W3CDTF">2022-07-09T12:02:42Z</dcterms:modified>
</cp:coreProperties>
</file>