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80" activeTab="4"/>
  </bookViews>
  <sheets>
    <sheet name="总语料量" sheetId="6" r:id="rId1"/>
    <sheet name="供应商语料分布" sheetId="1" r:id="rId2"/>
    <sheet name="行业语料分布" sheetId="2" r:id="rId3"/>
    <sheet name="二级行业语料分布" sheetId="8" r:id="rId4"/>
    <sheet name="语料数据来源占比" sheetId="3" r:id="rId5"/>
    <sheet name="语料用途分类" sheetId="4" r:id="rId6"/>
    <sheet name="语料收集与处理" sheetId="5" r:id="rId7"/>
    <sheet name="公司语料处理进程" sheetId="7" r:id="rId8"/>
  </sheets>
  <calcPr calcId="144525"/>
</workbook>
</file>

<file path=xl/sharedStrings.xml><?xml version="1.0" encoding="utf-8"?>
<sst xmlns="http://schemas.openxmlformats.org/spreadsheetml/2006/main" count="69" uniqueCount="49">
  <si>
    <t>序号</t>
  </si>
  <si>
    <t>总语料量</t>
  </si>
  <si>
    <t>59T</t>
  </si>
  <si>
    <t>供应商名称</t>
  </si>
  <si>
    <t>提供语料数据量T</t>
  </si>
  <si>
    <t>印刷集团</t>
  </si>
  <si>
    <t>中交集团</t>
  </si>
  <si>
    <t>蒙泰集团</t>
  </si>
  <si>
    <t>行业名称</t>
  </si>
  <si>
    <t>语料数据量T</t>
  </si>
  <si>
    <t>标注完成比率%</t>
  </si>
  <si>
    <t>工业制造业</t>
  </si>
  <si>
    <t>科技互联网业</t>
  </si>
  <si>
    <t>金融业</t>
  </si>
  <si>
    <t>交通运输业</t>
  </si>
  <si>
    <t>经史文学业</t>
  </si>
  <si>
    <t>医学业</t>
  </si>
  <si>
    <t>教育业</t>
  </si>
  <si>
    <t>农业</t>
  </si>
  <si>
    <t>政治意识形态</t>
  </si>
  <si>
    <t>体育</t>
  </si>
  <si>
    <t>资讯和信息</t>
  </si>
  <si>
    <t>其他（未分类）</t>
  </si>
  <si>
    <t>语料总数据量</t>
  </si>
  <si>
    <t>标注完成比率</t>
  </si>
  <si>
    <t>建筑</t>
  </si>
  <si>
    <t>冶金</t>
  </si>
  <si>
    <t>能源</t>
  </si>
  <si>
    <t>化工</t>
  </si>
  <si>
    <t>其他工业</t>
  </si>
  <si>
    <t>数据来源</t>
  </si>
  <si>
    <t>来源占比%</t>
  </si>
  <si>
    <t>人工搜集</t>
  </si>
  <si>
    <t>爬虫获取</t>
  </si>
  <si>
    <t>生态合作</t>
  </si>
  <si>
    <t>供应商贡献</t>
  </si>
  <si>
    <t>自有脱敏</t>
  </si>
  <si>
    <t>语料用途名称</t>
  </si>
  <si>
    <t>用途数据量T</t>
  </si>
  <si>
    <t>产业知识库/知识图谱</t>
  </si>
  <si>
    <t>指令对齐语料</t>
  </si>
  <si>
    <t>平行语料</t>
  </si>
  <si>
    <t>年份</t>
  </si>
  <si>
    <t>语料收集数据量T</t>
  </si>
  <si>
    <t>语料处理数据量T</t>
  </si>
  <si>
    <t>处理进程%</t>
  </si>
  <si>
    <t xml:space="preserve"> </t>
  </si>
  <si>
    <t>处理数据语料量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</si>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</sst>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4" sqref="D14"/>
    </sheetView>
  </sheetViews>
  <sheetFormatPr defaultColWidth="9.01923076923077" defaultRowHeight="16.8" outlineLevelRow="1" outlineLevelCol="1"/>
  <cols>
    <col min="1" max="1" width="12.086538461538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C13"/>
  <sheetViews>
    <sheetView topLeftCell="A10" workbookViewId="0">
      <selection activeCell="C20" sqref="C20"/>
    </sheetView>
  </sheetViews>
  <sheetFormatPr defaultColWidth="9" defaultRowHeight="16.8" outlineLevelCol="2"/>
  <cols>
    <col min="1" max="1" width="9" style="1"/>
    <col min="2" max="4" width="16.7307692307692" customWidth="1"/>
  </cols>
  <sheetData>
    <row r="10" spans="1:3">
      <c r="A10" s="1" t="s">
        <v>0</v>
      </c>
      <c r="B10" t="s">
        <v>3</v>
      </c>
      <c r="C10" t="s">
        <v>4</v>
      </c>
    </row>
    <row r="11" spans="1:3">
      <c r="A11" s="1">
        <v>1</v>
      </c>
      <c r="B11" t="s">
        <v>5</v>
      </c>
      <c r="C11">
        <v>5.3</v>
      </c>
    </row>
    <row r="12" spans="1:3">
      <c r="A12" s="1">
        <v>2</v>
      </c>
      <c r="B12" t="s">
        <v>6</v>
      </c>
      <c r="C12">
        <v>0.5</v>
      </c>
    </row>
    <row r="13" spans="1:3">
      <c r="A13" s="1">
        <v>3</v>
      </c>
      <c r="B13" t="s">
        <v>7</v>
      </c>
      <c r="C13">
        <v>0.2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selection activeCell="D25" sqref="D25"/>
    </sheetView>
  </sheetViews>
  <sheetFormatPr defaultColWidth="9" defaultRowHeight="16.8" outlineLevelCol="4"/>
  <cols>
    <col min="1" max="1" width="14.2115384615385" customWidth="1"/>
    <col min="2" max="2" width="18" customWidth="1"/>
    <col min="3" max="3" width="13.2884615384615" customWidth="1"/>
    <col min="4" max="4" width="13.0192307692308" customWidth="1"/>
  </cols>
  <sheetData>
    <row r="1" spans="1:4">
      <c r="A1" s="1" t="s">
        <v>0</v>
      </c>
      <c r="B1" t="s">
        <v>8</v>
      </c>
      <c r="C1" t="s">
        <v>9</v>
      </c>
      <c r="D1" t="s">
        <v>10</v>
      </c>
    </row>
    <row r="2" spans="1:4">
      <c r="A2" s="1">
        <v>1</v>
      </c>
      <c r="B2" t="s">
        <v>11</v>
      </c>
      <c r="C2">
        <v>0.2</v>
      </c>
      <c r="D2">
        <v>39</v>
      </c>
    </row>
    <row r="3" spans="1:4">
      <c r="A3" s="1">
        <f t="shared" ref="A3:A13" si="0">A2+1</f>
        <v>2</v>
      </c>
      <c r="B3" t="s">
        <v>12</v>
      </c>
      <c r="C3">
        <v>0.3</v>
      </c>
      <c r="D3">
        <v>72</v>
      </c>
    </row>
    <row r="4" spans="1:4">
      <c r="A4" s="1">
        <f t="shared" si="0"/>
        <v>3</v>
      </c>
      <c r="B4" t="s">
        <v>13</v>
      </c>
      <c r="C4">
        <v>0.1</v>
      </c>
      <c r="D4">
        <v>16</v>
      </c>
    </row>
    <row r="5" spans="1:4">
      <c r="A5" s="1">
        <f t="shared" si="0"/>
        <v>4</v>
      </c>
      <c r="B5" t="s">
        <v>14</v>
      </c>
      <c r="C5">
        <v>0.04</v>
      </c>
      <c r="D5">
        <v>82</v>
      </c>
    </row>
    <row r="6" spans="1:4">
      <c r="A6" s="1">
        <f t="shared" si="0"/>
        <v>5</v>
      </c>
      <c r="B6" t="s">
        <v>15</v>
      </c>
      <c r="C6">
        <v>8.14</v>
      </c>
      <c r="D6">
        <v>24</v>
      </c>
    </row>
    <row r="7" spans="1:4">
      <c r="A7" s="1">
        <f t="shared" si="0"/>
        <v>6</v>
      </c>
      <c r="B7" t="s">
        <v>16</v>
      </c>
      <c r="C7">
        <v>0.1</v>
      </c>
      <c r="D7">
        <v>13</v>
      </c>
    </row>
    <row r="8" spans="1:4">
      <c r="A8" s="1">
        <f t="shared" si="0"/>
        <v>7</v>
      </c>
      <c r="B8" t="s">
        <v>17</v>
      </c>
      <c r="C8">
        <v>0.1</v>
      </c>
      <c r="D8">
        <v>3</v>
      </c>
    </row>
    <row r="9" spans="1:4">
      <c r="A9" s="1">
        <f t="shared" si="0"/>
        <v>8</v>
      </c>
      <c r="B9" t="s">
        <v>18</v>
      </c>
      <c r="C9">
        <v>0.01</v>
      </c>
      <c r="D9">
        <v>1</v>
      </c>
    </row>
    <row r="10" spans="1:4">
      <c r="A10" s="1">
        <f t="shared" si="0"/>
        <v>9</v>
      </c>
      <c r="B10" t="s">
        <v>19</v>
      </c>
      <c r="C10">
        <v>0.005</v>
      </c>
      <c r="D10">
        <v>100</v>
      </c>
    </row>
    <row r="11" spans="1:4">
      <c r="A11" s="1">
        <f t="shared" si="0"/>
        <v>10</v>
      </c>
      <c r="B11" t="s">
        <v>20</v>
      </c>
      <c r="C11">
        <v>0.005</v>
      </c>
      <c r="D11">
        <v>47</v>
      </c>
    </row>
    <row r="12" spans="1:4">
      <c r="A12" s="1">
        <f t="shared" si="0"/>
        <v>11</v>
      </c>
      <c r="B12" t="s">
        <v>21</v>
      </c>
      <c r="C12">
        <v>10</v>
      </c>
      <c r="D12">
        <v>13</v>
      </c>
    </row>
    <row r="13" spans="1:4">
      <c r="A13" s="1">
        <f t="shared" si="0"/>
        <v>12</v>
      </c>
      <c r="B13" t="s">
        <v>22</v>
      </c>
      <c r="C13">
        <v>40</v>
      </c>
      <c r="D13">
        <v>8</v>
      </c>
    </row>
    <row r="14" spans="3:3">
      <c r="C14">
        <f>SUM(C2:C13)</f>
        <v>59</v>
      </c>
    </row>
    <row r="18" spans="1:4">
      <c r="A18" t="s">
        <v>0</v>
      </c>
      <c r="B18" t="s">
        <v>8</v>
      </c>
      <c r="C18" t="s">
        <v>23</v>
      </c>
      <c r="D18" t="s">
        <v>24</v>
      </c>
    </row>
    <row r="19" spans="1:5">
      <c r="A19" s="1">
        <v>1</v>
      </c>
      <c r="B19" t="s">
        <v>25</v>
      </c>
      <c r="C19">
        <v>0.01</v>
      </c>
      <c r="D19">
        <v>3</v>
      </c>
      <c r="E19">
        <f t="shared" ref="E19:E24" si="1">C19*D19</f>
        <v>0.03</v>
      </c>
    </row>
    <row r="20" spans="1:5">
      <c r="A20" s="1">
        <v>2</v>
      </c>
      <c r="B20" t="s">
        <v>26</v>
      </c>
      <c r="C20">
        <v>0.03</v>
      </c>
      <c r="D20">
        <v>74</v>
      </c>
      <c r="E20">
        <f t="shared" si="1"/>
        <v>2.22</v>
      </c>
    </row>
    <row r="21" spans="1:5">
      <c r="A21" s="1">
        <v>3</v>
      </c>
      <c r="B21" t="s">
        <v>27</v>
      </c>
      <c r="C21">
        <v>0.02</v>
      </c>
      <c r="D21">
        <v>88</v>
      </c>
      <c r="E21">
        <f t="shared" si="1"/>
        <v>1.76</v>
      </c>
    </row>
    <row r="22" spans="1:5">
      <c r="A22" s="1">
        <v>4</v>
      </c>
      <c r="B22" t="s">
        <v>28</v>
      </c>
      <c r="C22">
        <v>0.05</v>
      </c>
      <c r="D22">
        <v>52</v>
      </c>
      <c r="E22">
        <f t="shared" si="1"/>
        <v>2.6</v>
      </c>
    </row>
    <row r="23" spans="1:5">
      <c r="A23" s="1">
        <v>5</v>
      </c>
      <c r="B23" t="s">
        <v>11</v>
      </c>
      <c r="C23">
        <v>0.02</v>
      </c>
      <c r="D23">
        <v>15</v>
      </c>
      <c r="E23">
        <f t="shared" si="1"/>
        <v>0.3</v>
      </c>
    </row>
    <row r="24" spans="1:5">
      <c r="A24" s="1">
        <v>6</v>
      </c>
      <c r="B24" t="s">
        <v>29</v>
      </c>
      <c r="C24">
        <f>C2-SUM(C19:C23)</f>
        <v>0.07</v>
      </c>
      <c r="D24">
        <v>13</v>
      </c>
      <c r="E24">
        <f t="shared" si="1"/>
        <v>0.91</v>
      </c>
    </row>
    <row r="25" spans="4:4">
      <c r="D25">
        <f>SUM(E19:E24)/SUM(C19:C24)</f>
        <v>39.1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3" sqref="C13"/>
    </sheetView>
  </sheetViews>
  <sheetFormatPr defaultColWidth="9" defaultRowHeight="16.8" outlineLevelRow="7" outlineLevelCol="4"/>
  <sheetData>
    <row r="1" spans="1:4">
      <c r="A1" t="s">
        <v>0</v>
      </c>
      <c r="B1" t="s">
        <v>8</v>
      </c>
      <c r="C1" t="s">
        <v>23</v>
      </c>
      <c r="D1" t="s">
        <v>24</v>
      </c>
    </row>
    <row r="2" spans="1:5">
      <c r="A2" s="1">
        <v>1.1</v>
      </c>
      <c r="B2" t="s">
        <v>25</v>
      </c>
      <c r="C2">
        <v>0.01</v>
      </c>
      <c r="D2">
        <v>3</v>
      </c>
      <c r="E2">
        <f t="shared" ref="E2:E7" si="0">C2*D2</f>
        <v>0.03</v>
      </c>
    </row>
    <row r="3" spans="1:5">
      <c r="A3" s="1">
        <v>1.2</v>
      </c>
      <c r="B3" t="s">
        <v>26</v>
      </c>
      <c r="C3">
        <v>0.03</v>
      </c>
      <c r="D3">
        <v>74</v>
      </c>
      <c r="E3">
        <f t="shared" si="0"/>
        <v>2.22</v>
      </c>
    </row>
    <row r="4" spans="1:5">
      <c r="A4" s="1">
        <v>1.3</v>
      </c>
      <c r="B4" t="s">
        <v>27</v>
      </c>
      <c r="C4">
        <v>0.02</v>
      </c>
      <c r="D4">
        <v>88</v>
      </c>
      <c r="E4">
        <f t="shared" si="0"/>
        <v>1.76</v>
      </c>
    </row>
    <row r="5" spans="1:5">
      <c r="A5" s="1">
        <v>1.4</v>
      </c>
      <c r="B5" t="s">
        <v>28</v>
      </c>
      <c r="C5">
        <v>0.05</v>
      </c>
      <c r="D5">
        <v>52</v>
      </c>
      <c r="E5">
        <f t="shared" si="0"/>
        <v>2.6</v>
      </c>
    </row>
    <row r="6" spans="1:5">
      <c r="A6" s="1">
        <v>1.5</v>
      </c>
      <c r="B6" t="s">
        <v>11</v>
      </c>
      <c r="C6">
        <v>0.02</v>
      </c>
      <c r="D6">
        <v>15</v>
      </c>
      <c r="E6">
        <f t="shared" si="0"/>
        <v>0.3</v>
      </c>
    </row>
    <row r="7" spans="1:5">
      <c r="A7" s="1">
        <v>1.6</v>
      </c>
      <c r="B7" t="s">
        <v>29</v>
      </c>
      <c r="C7">
        <f>0.2-SUM(C2:C6)</f>
        <v>0.07</v>
      </c>
      <c r="D7">
        <v>13</v>
      </c>
      <c r="E7">
        <f t="shared" si="0"/>
        <v>0.91</v>
      </c>
    </row>
    <row r="8" spans="4:4">
      <c r="D8">
        <f>SUM(E2:E7)/SUM(C2:C7)</f>
        <v>39.1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D13" sqref="D13"/>
    </sheetView>
  </sheetViews>
  <sheetFormatPr defaultColWidth="9" defaultRowHeight="16.8" outlineLevelRow="6" outlineLevelCol="2"/>
  <cols>
    <col min="2" max="3" width="11.2211538461538" customWidth="1"/>
  </cols>
  <sheetData>
    <row r="1" spans="1:3">
      <c r="A1" s="1" t="s">
        <v>0</v>
      </c>
      <c r="B1" t="s">
        <v>30</v>
      </c>
      <c r="C1" t="s">
        <v>31</v>
      </c>
    </row>
    <row r="2" spans="1:3">
      <c r="A2" s="1">
        <v>1</v>
      </c>
      <c r="B2" t="s">
        <v>32</v>
      </c>
      <c r="C2">
        <v>43</v>
      </c>
    </row>
    <row r="3" spans="1:3">
      <c r="A3" s="1">
        <v>2</v>
      </c>
      <c r="B3" t="s">
        <v>33</v>
      </c>
      <c r="C3">
        <v>34</v>
      </c>
    </row>
    <row r="4" spans="1:3">
      <c r="A4" s="1">
        <v>3</v>
      </c>
      <c r="B4" t="s">
        <v>34</v>
      </c>
      <c r="C4">
        <v>16</v>
      </c>
    </row>
    <row r="5" spans="1:3">
      <c r="A5" s="1">
        <v>4</v>
      </c>
      <c r="B5" t="s">
        <v>35</v>
      </c>
      <c r="C5">
        <v>4</v>
      </c>
    </row>
    <row r="6" spans="1:3">
      <c r="A6" s="1">
        <v>5</v>
      </c>
      <c r="B6" t="s">
        <v>36</v>
      </c>
      <c r="C6">
        <v>3</v>
      </c>
    </row>
    <row r="7" spans="3:3">
      <c r="C7">
        <f>SUM(C2:C6)</f>
        <v>100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4" sqref="C4"/>
    </sheetView>
  </sheetViews>
  <sheetFormatPr defaultColWidth="9.01923076923077" defaultRowHeight="16.8" outlineLevelRow="5" outlineLevelCol="2"/>
  <cols>
    <col min="2" max="2" width="18.625" customWidth="1"/>
    <col min="3" max="3" width="12.2403846153846" customWidth="1"/>
  </cols>
  <sheetData>
    <row r="1" spans="1:3">
      <c r="A1" s="1" t="s">
        <v>0</v>
      </c>
      <c r="B1" t="s">
        <v>37</v>
      </c>
      <c r="C1" t="s">
        <v>38</v>
      </c>
    </row>
    <row r="2" spans="1:3">
      <c r="A2" s="1">
        <v>1</v>
      </c>
      <c r="B2" t="s">
        <v>39</v>
      </c>
      <c r="C2">
        <v>18</v>
      </c>
    </row>
    <row r="3" spans="1:3">
      <c r="A3" s="1">
        <v>2</v>
      </c>
      <c r="B3" t="s">
        <v>40</v>
      </c>
      <c r="C3">
        <v>10</v>
      </c>
    </row>
    <row r="4" spans="1:3">
      <c r="A4" s="1">
        <v>3</v>
      </c>
      <c r="B4" t="s">
        <v>41</v>
      </c>
      <c r="C4">
        <f>59-C2-C3</f>
        <v>31</v>
      </c>
    </row>
    <row r="5" spans="1:1">
      <c r="A5" s="1"/>
    </row>
    <row r="6" spans="1:1">
      <c r="A6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F10" sqref="F10"/>
    </sheetView>
  </sheetViews>
  <sheetFormatPr defaultColWidth="9.01923076923077" defaultRowHeight="16.8" outlineLevelCol="5"/>
  <cols>
    <col min="3" max="3" width="15.625" customWidth="1"/>
    <col min="4" max="4" width="15.3557692307692" customWidth="1"/>
    <col min="5" max="5" width="14.4519230769231" customWidth="1"/>
  </cols>
  <sheetData>
    <row r="1" spans="1:5">
      <c r="A1" s="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5">
      <c r="A2" s="1">
        <v>1</v>
      </c>
      <c r="B2">
        <v>2020</v>
      </c>
      <c r="C2">
        <v>3</v>
      </c>
      <c r="D2">
        <v>3</v>
      </c>
      <c r="E2">
        <f t="shared" ref="E2:E6" si="0">100*D2/C2</f>
        <v>100</v>
      </c>
    </row>
    <row r="3" spans="1:5">
      <c r="A3" s="1">
        <v>2</v>
      </c>
      <c r="B3">
        <v>2021</v>
      </c>
      <c r="C3">
        <v>8</v>
      </c>
      <c r="D3">
        <v>8</v>
      </c>
      <c r="E3">
        <f t="shared" si="0"/>
        <v>100</v>
      </c>
    </row>
    <row r="4" spans="1:5">
      <c r="A4" s="1">
        <v>3</v>
      </c>
      <c r="B4">
        <v>2022</v>
      </c>
      <c r="C4">
        <v>15</v>
      </c>
      <c r="D4">
        <v>10</v>
      </c>
      <c r="E4">
        <f t="shared" si="0"/>
        <v>66.6666666666667</v>
      </c>
    </row>
    <row r="5" spans="1:5">
      <c r="A5" s="1">
        <v>4</v>
      </c>
      <c r="B5">
        <v>2023</v>
      </c>
      <c r="C5">
        <v>25</v>
      </c>
      <c r="D5">
        <v>6</v>
      </c>
      <c r="E5">
        <f t="shared" si="0"/>
        <v>24</v>
      </c>
    </row>
    <row r="6" spans="1:5">
      <c r="A6" s="1">
        <v>5</v>
      </c>
      <c r="B6">
        <v>2024</v>
      </c>
      <c r="C6">
        <f>59-SUM(C2:C5)</f>
        <v>8</v>
      </c>
      <c r="D6">
        <v>1</v>
      </c>
      <c r="E6">
        <f t="shared" si="0"/>
        <v>12.5</v>
      </c>
    </row>
    <row r="10" spans="6:6">
      <c r="F10" t="s">
        <v>46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F15" sqref="F15"/>
    </sheetView>
  </sheetViews>
  <sheetFormatPr defaultColWidth="9.01923076923077" defaultRowHeight="16.8" outlineLevelCol="5"/>
  <cols>
    <col min="3" max="3" width="19.3942307692308" customWidth="1"/>
  </cols>
  <sheetData>
    <row r="1" spans="1:3">
      <c r="A1" s="1" t="s">
        <v>0</v>
      </c>
      <c r="B1" t="s">
        <v>42</v>
      </c>
      <c r="C1" t="s">
        <v>47</v>
      </c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  <row r="15" spans="6:6">
      <c r="F15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总语料量</vt:lpstr>
      <vt:lpstr>供应商语料分布</vt:lpstr>
      <vt:lpstr>行业语料分布</vt:lpstr>
      <vt:lpstr>二级行业语料分布</vt:lpstr>
      <vt:lpstr>语料数据来源占比</vt:lpstr>
      <vt:lpstr>语料用途分类</vt:lpstr>
      <vt:lpstr>语料收集与处理</vt:lpstr>
      <vt:lpstr>公司语料处理进程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CYX</dc:creator>
  <cp:lastModifiedBy>寧寀宸</cp:lastModifiedBy>
  <dcterms:created xsi:type="dcterms:W3CDTF">2023-05-13T11:15:00Z</dcterms:created>
  <dcterms:modified xsi:type="dcterms:W3CDTF">2024-04-23T19:32:10Z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F021F26E124C4873B0A6D896B966FBFD_12</vt:lpwstr>
  </property>
</Properties>
</file>