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onnx ops" sheetId="2" r:id="rId5"/>
    <sheet state="visible" name="categories" sheetId="3" r:id="rId6"/>
    <sheet state="visible" name="yolov10" sheetId="4" r:id="rId7"/>
  </sheets>
  <definedNames>
    <definedName hidden="1" localSheetId="1" name="_xlnm._FilterDatabase">'onnx ops'!$A$1:$Z$1001</definedName>
    <definedName hidden="1" localSheetId="1" name="Z_41F567F7_F81E_490C_88B7_62938ED9F7BE_.wvu.FilterData">'onnx ops'!$H$7</definedName>
  </definedNames>
  <calcPr/>
  <customWorkbookViews>
    <customWorkbookView activeSheetId="0" maximized="1" windowHeight="0" windowWidth="0" guid="{41F567F7-F81E-490C-88B7-62938ED9F7BE}" name="Filtre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versions of operator for Yolov10
	-Nicolas Valot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compute the list of Operator categories required for Yolov10
	-Nicolas Valot</t>
      </text>
    </comment>
  </commentList>
</comments>
</file>

<file path=xl/sharedStrings.xml><?xml version="1.0" encoding="utf-8"?>
<sst xmlns="http://schemas.openxmlformats.org/spreadsheetml/2006/main" count="690" uniqueCount="282">
  <si>
    <t>SONNX profile definition methodology</t>
  </si>
  <si>
    <t>© Airbus Helicopters 2024</t>
  </si>
  <si>
    <t>Proposed method</t>
  </si>
  <si>
    <t>ONNX Operator shall be classified by category</t>
  </si>
  <si>
    <t>To create a sheet per industrial use case and compute their required categories</t>
  </si>
  <si>
    <t>The SONNX profile will contain the union of these categories</t>
  </si>
  <si>
    <t>Sheet onnx ops</t>
  </si>
  <si>
    <t>List of ONNX operators and their categories and type (function or operator)</t>
  </si>
  <si>
    <t>Sheet cateories</t>
  </si>
  <si>
    <t>List of catefories and their descriptions</t>
  </si>
  <si>
    <t>Sheet yolov10</t>
  </si>
  <si>
    <r>
      <rPr/>
      <t xml:space="preserve">list of ONNX operator used by the yolov10 model. 
This list is computed by the python script </t>
    </r>
    <r>
      <rPr>
        <color rgb="FF1155CC"/>
        <u/>
      </rPr>
      <t xml:space="preserve">onnx-annotate.py
</t>
    </r>
    <r>
      <rPr/>
      <t>The list of categories required for yolov10 is computed</t>
    </r>
  </si>
  <si>
    <t>Operator name</t>
  </si>
  <si>
    <t>Category</t>
  </si>
  <si>
    <t>Type 
(operator or function)</t>
  </si>
  <si>
    <t>yolov10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</si>
  <si>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Abs</t>
    </r>
  </si>
  <si>
    <t>math</t>
  </si>
  <si>
    <t>operator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</si>
  <si>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Acos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</si>
  <si>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Acosh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</si>
  <si>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Add</t>
    </r>
  </si>
  <si>
    <t>arithmetic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</si>
  <si>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AffineGrid</t>
    </r>
  </si>
  <si>
    <t>prepost</t>
  </si>
  <si>
    <t>function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</si>
  <si>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And</t>
    </r>
  </si>
  <si>
    <t>binary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</si>
  <si>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ArgMax</t>
    </r>
  </si>
  <si>
    <t>nn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</si>
  <si>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ArgMin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</si>
  <si>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Asin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</si>
  <si>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Asinh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</si>
  <si>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Atan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</si>
  <si>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Atanh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</si>
  <si>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AveragePool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</si>
  <si>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BatchNormalization</t>
    </r>
  </si>
  <si>
    <t>training</t>
  </si>
  <si>
    <t>Bernoulli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</si>
  <si>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BitShift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</si>
  <si>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BitwiseAnd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</si>
  <si>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BitwiseNot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</si>
  <si>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BitwiseOr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</si>
  <si>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BitwiseXor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</si>
  <si>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BlackmanWindow</t>
    </r>
  </si>
  <si>
    <t>signal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</si>
  <si>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Cast</t>
    </r>
  </si>
  <si>
    <t>onnx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</si>
  <si>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CastLike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</si>
  <si>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Ceil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</si>
  <si>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Celu</t>
    </r>
  </si>
  <si>
    <t>activation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</si>
  <si>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CenterCropPad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</si>
  <si>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Clip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</si>
  <si>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Col2Im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</si>
  <si>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Compress</t>
    </r>
  </si>
  <si>
    <t>tensor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</si>
  <si>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Concat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</si>
  <si>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ConcatFromSequence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</si>
  <si>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Constant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</si>
  <si>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ConstantOfShape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</si>
  <si>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Conv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</si>
  <si>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ConvInteger</t>
    </r>
  </si>
  <si>
    <t>quantized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</si>
  <si>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ConvTranspose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</si>
  <si>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</si>
  <si>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Cosh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</si>
  <si>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CumSum</t>
    </r>
  </si>
  <si>
    <t>algebra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</si>
  <si>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DFT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</si>
  <si>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DeformConv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</si>
  <si>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DepthToSpace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</si>
  <si>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DequantizeLinear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</si>
  <si>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Det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</si>
  <si>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Div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</si>
  <si>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Dropout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</si>
  <si>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DynamicQuantizeLinear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</si>
  <si>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Einsum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</si>
  <si>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</si>
  <si>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Equal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</si>
  <si>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Erf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</si>
  <si>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Exp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</si>
  <si>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Expand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</si>
  <si>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EyeLike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</si>
  <si>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Flatten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</si>
  <si>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Floor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</si>
  <si>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GRU</t>
    </r>
  </si>
  <si>
    <t>rnn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</si>
  <si>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Gather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</si>
  <si>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GatherElements</t>
    </r>
  </si>
  <si>
    <t>GatherND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</si>
  <si>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</si>
  <si>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Gemm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</si>
  <si>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GlobalAveragePool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</si>
  <si>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GlobalLpPool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</si>
  <si>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GlobalMaxPool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</si>
  <si>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Greater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</si>
  <si>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GreaterOrEqual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</si>
  <si>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GridSample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</si>
  <si>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GroupNormalization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</si>
  <si>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HammingWindow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</si>
  <si>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HannWindow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</si>
  <si>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HardSigmoid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</si>
  <si>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HardSwish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</si>
  <si>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Hardmax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</si>
  <si>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Identity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</si>
  <si>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If</t>
    </r>
  </si>
  <si>
    <t>control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</si>
  <si>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ImageDecoder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</si>
  <si>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InstanceNormalization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</si>
  <si>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IsInf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</si>
  <si>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IsNaN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</si>
  <si>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LRN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</si>
  <si>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LSTM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</si>
  <si>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LayerNormalization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</si>
  <si>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LeakyRelu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</si>
  <si>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Less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</si>
  <si>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LessOrEqual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</si>
  <si>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Log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</si>
  <si>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LogSoftmax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</si>
  <si>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Loop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</si>
  <si>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LpNormalization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</si>
  <si>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LpPool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</si>
  <si>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MatMul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</si>
  <si>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MatMulInteger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</si>
  <si>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</si>
  <si>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MaxPool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</si>
  <si>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MaxRoiPool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</si>
  <si>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MaxUnpool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</si>
  <si>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Mean</t>
    </r>
  </si>
  <si>
    <t>fold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</si>
  <si>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MeanVarianceNormalization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</si>
  <si>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MelWeightMatrix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</si>
  <si>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Min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</si>
  <si>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Mish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</si>
  <si>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Mod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</si>
  <si>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Mul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</si>
  <si>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Multinomial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</si>
  <si>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Neg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</si>
  <si>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NegativeLogLikelihoodLoss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</si>
  <si>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NonMaxSuppression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</si>
  <si>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NonZero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</si>
  <si>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Not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</si>
  <si>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OneHot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</si>
  <si>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Optional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</si>
  <si>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OptionalGetElement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</si>
  <si>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OptionalHasElement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</si>
  <si>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Or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</si>
  <si>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PRelu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</si>
  <si>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Pad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</si>
  <si>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Pow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</si>
  <si>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QLinearConv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</si>
  <si>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QLinearMatMul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</si>
  <si>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QuantizeLinear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</si>
  <si>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RNN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</si>
  <si>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RandomNormal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</si>
  <si>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RandomNormalLike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</si>
  <si>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RandomUniform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</si>
  <si>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RandomUniformLike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</si>
  <si>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Range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</si>
  <si>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Reciprocal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</si>
  <si>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ReduceL1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</si>
  <si>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ReduceL2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</si>
  <si>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ReduceLogSum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</si>
  <si>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ReduceLogSumExp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</si>
  <si>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ReduceMax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</si>
  <si>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ReduceMean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</si>
  <si>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ReduceMin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</si>
  <si>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ReduceProd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</si>
  <si>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ReduceSum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</si>
  <si>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ReduceSumSquare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</si>
  <si>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RegexFullMatch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</si>
  <si>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</si>
  <si>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Reshape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</si>
  <si>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Resize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</si>
  <si>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ReverseSequence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</si>
  <si>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RoiAlign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</si>
  <si>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Round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</si>
  <si>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STFT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</si>
  <si>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Scan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</si>
  <si>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Scatter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</si>
  <si>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ScatterElements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</si>
  <si>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ScatterND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</si>
  <si>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</si>
  <si>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SequenceAt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</si>
  <si>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SequenceConstruct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</si>
  <si>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SequenceEmpty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</si>
  <si>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SequenceErase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</si>
  <si>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SequenceInsert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</si>
  <si>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SequenceLength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</si>
  <si>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SequenceMap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</si>
  <si>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Shape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</si>
  <si>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Shrink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</si>
  <si>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Sigmoid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</si>
  <si>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Sign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</si>
  <si>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Sin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</si>
  <si>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Sinh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</si>
  <si>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Size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</si>
  <si>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Slice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</si>
  <si>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Softmax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</si>
  <si>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SoftmaxCrossEntropyLoss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</si>
  <si>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Softplus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</si>
  <si>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Softsign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</si>
  <si>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SpaceToDepth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</si>
  <si>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Split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</si>
  <si>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SplitToSequence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</si>
  <si>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Sqrt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</si>
  <si>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Squeeze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</si>
  <si>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StringConcat</t>
    </r>
  </si>
  <si>
    <t>string</t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</si>
  <si>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StringNormalizer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</si>
  <si>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StringSplit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</si>
  <si>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Sub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</si>
  <si>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Sum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</si>
  <si>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Tan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</si>
  <si>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Tanh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</si>
  <si>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TfIdfVectorizer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</si>
  <si>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ThresholdedRelu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</si>
  <si>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Tile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</si>
  <si>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TopK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</si>
  <si>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Transpose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</si>
  <si>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Trilu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</si>
  <si>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Unique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</si>
  <si>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Unsqueeze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</si>
  <si>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Upsample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</si>
  <si>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Where</t>
    </r>
  </si>
  <si>
    <r>
      <rPr>
        <rFont val="-apple-system, BlinkMacSystemFont, &quot;Segoe UI&quot;, Helvetica, Arial, sans-serif, &quot;Apple Color Emoji&quot;, &quot;Segoe UI Emoji&quot;"/>
        <color rgb="FF000000"/>
        <sz val="13.0"/>
        <u/>
      </rPr>
      <t>Xor</t>
    </r>
  </si>
  <si>
    <t>category</t>
  </si>
  <si>
    <t>description</t>
  </si>
  <si>
    <t>count</t>
  </si>
  <si>
    <t>Type</t>
  </si>
  <si>
    <t>Tensor transformation, introspection</t>
  </si>
  <si>
    <t>mathematic library (trigonometry)</t>
  </si>
  <si>
    <t>neural network 'core'</t>
  </si>
  <si>
    <t>recurrent networks</t>
  </si>
  <si>
    <t>activation functions</t>
  </si>
  <si>
    <t>arithmetic element wise operator</t>
  </si>
  <si>
    <t>dedicated to training</t>
  </si>
  <si>
    <t>fold or reduce tensors</t>
  </si>
  <si>
    <t>binary element wise operator</t>
  </si>
  <si>
    <t>linear algebra (matmul, gemm)</t>
  </si>
  <si>
    <t>signal processing (fourrier, windows)</t>
  </si>
  <si>
    <t>pre and post processing (image)</t>
  </si>
  <si>
    <t>quantization uint8 operators</t>
  </si>
  <si>
    <t>language specific (cast)</t>
  </si>
  <si>
    <t>control flow (if, loop)</t>
  </si>
  <si>
    <t>deal with strings (LLM ?)</t>
  </si>
  <si>
    <t>Total</t>
  </si>
  <si>
    <t>Yolov10 dependencies</t>
  </si>
  <si>
    <t>Yolov10 categories</t>
  </si>
  <si>
    <t>Operator</t>
  </si>
  <si>
    <t>Opset</t>
  </si>
  <si>
    <t>Add</t>
  </si>
  <si>
    <t>v14</t>
  </si>
  <si>
    <t>Cast</t>
  </si>
  <si>
    <t>v13</t>
  </si>
  <si>
    <t>Concat</t>
  </si>
  <si>
    <t>Constant</t>
  </si>
  <si>
    <t>ConstantOfShape</t>
  </si>
  <si>
    <t>v9</t>
  </si>
  <si>
    <t>Conv</t>
  </si>
  <si>
    <t>v11</t>
  </si>
  <si>
    <t>Div</t>
  </si>
  <si>
    <t>Expand</t>
  </si>
  <si>
    <t>Flatten</t>
  </si>
  <si>
    <t>GatherElements</t>
  </si>
  <si>
    <t>MatMul</t>
  </si>
  <si>
    <t>MaxPool</t>
  </si>
  <si>
    <t>v12</t>
  </si>
  <si>
    <t>Mod</t>
  </si>
  <si>
    <t>Mul</t>
  </si>
  <si>
    <t>ReduceMax</t>
  </si>
  <si>
    <t>Reshape</t>
  </si>
  <si>
    <t>Resize</t>
  </si>
  <si>
    <t>Sigmoid</t>
  </si>
  <si>
    <t>Softmax</t>
  </si>
  <si>
    <t>Split</t>
  </si>
  <si>
    <t>Sub</t>
  </si>
  <si>
    <t>Tile</t>
  </si>
  <si>
    <t>TopK</t>
  </si>
  <si>
    <t>Transpose</t>
  </si>
  <si>
    <t>Unsqueeze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</si>
</sst>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sz val="11.0"/>
      <color rgb="FF1F1F1F"/>
      <name val="Arial"/>
      <scheme val="minor"/>
    </font>
    <font>
      <u/>
      <color rgb="FF0000FF"/>
    </font>
    <font>
      <sz val="13.0"/>
      <color theme="1"/>
      <name val="Arial"/>
    </font>
    <font>
      <u/>
      <sz val="13.0"/>
      <color rgb="FF0000FF"/>
      <name val="-apple-system"/>
    </font>
    <font>
      <sz val="13.0"/>
      <color rgb="FF000000"/>
      <name val="Arial"/>
    </font>
    <font>
      <u/>
      <sz val="13.0"/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bottom style="thin">
        <color rgb="FFAAAAAA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2" numFmtId="0" xfId="0" applyFont="1"/>
    <xf borderId="1" fillId="4" fontId="7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nnx-annotate.py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nnx.ai/onnx/operators/onnx__CumSum.html" TargetMode="External"/><Relationship Id="rId190" Type="http://schemas.openxmlformats.org/officeDocument/2006/relationships/hyperlink" Target="https://onnx.ai/onnx/operators/onnx__Unique.html" TargetMode="External"/><Relationship Id="rId42" Type="http://schemas.openxmlformats.org/officeDocument/2006/relationships/hyperlink" Target="https://onnx.ai/onnx/operators/onnx__DeformConv.html" TargetMode="External"/><Relationship Id="rId41" Type="http://schemas.openxmlformats.org/officeDocument/2006/relationships/hyperlink" Target="https://onnx.ai/onnx/operators/onnx__DFT.html" TargetMode="External"/><Relationship Id="rId44" Type="http://schemas.openxmlformats.org/officeDocument/2006/relationships/hyperlink" Target="https://onnx.ai/onnx/operators/onnx__DequantizeLinear.html" TargetMode="External"/><Relationship Id="rId194" Type="http://schemas.openxmlformats.org/officeDocument/2006/relationships/hyperlink" Target="https://onnx.ai/onnx/operators/onnx__Xor.html" TargetMode="External"/><Relationship Id="rId43" Type="http://schemas.openxmlformats.org/officeDocument/2006/relationships/hyperlink" Target="https://onnx.ai/onnx/operators/onnx__DepthToSpace.html" TargetMode="External"/><Relationship Id="rId193" Type="http://schemas.openxmlformats.org/officeDocument/2006/relationships/hyperlink" Target="https://onnx.ai/onnx/operators/onnx__Where.html" TargetMode="External"/><Relationship Id="rId46" Type="http://schemas.openxmlformats.org/officeDocument/2006/relationships/hyperlink" Target="https://onnx.ai/onnx/operators/onnx__Div.html" TargetMode="External"/><Relationship Id="rId192" Type="http://schemas.openxmlformats.org/officeDocument/2006/relationships/hyperlink" Target="https://onnx.ai/onnx/operators/onnx__Upsample.html" TargetMode="External"/><Relationship Id="rId45" Type="http://schemas.openxmlformats.org/officeDocument/2006/relationships/hyperlink" Target="https://onnx.ai/onnx/operators/onnx__Det.html" TargetMode="External"/><Relationship Id="rId191" Type="http://schemas.openxmlformats.org/officeDocument/2006/relationships/hyperlink" Target="https://onnx.ai/onnx/operators/onnx__Unsqueeze.html" TargetMode="External"/><Relationship Id="rId48" Type="http://schemas.openxmlformats.org/officeDocument/2006/relationships/hyperlink" Target="https://onnx.ai/onnx/operators/onnx__DynamicQuantizeLinear.html" TargetMode="External"/><Relationship Id="rId187" Type="http://schemas.openxmlformats.org/officeDocument/2006/relationships/hyperlink" Target="https://onnx.ai/onnx/operators/onnx__TopK.html" TargetMode="External"/><Relationship Id="rId47" Type="http://schemas.openxmlformats.org/officeDocument/2006/relationships/hyperlink" Target="https://onnx.ai/onnx/operators/onnx__Dropout.html" TargetMode="External"/><Relationship Id="rId186" Type="http://schemas.openxmlformats.org/officeDocument/2006/relationships/hyperlink" Target="https://onnx.ai/onnx/operators/onnx__Tile.html" TargetMode="External"/><Relationship Id="rId185" Type="http://schemas.openxmlformats.org/officeDocument/2006/relationships/hyperlink" Target="https://onnx.ai/onnx/operators/onnx__ThresholdedRelu.html" TargetMode="External"/><Relationship Id="rId49" Type="http://schemas.openxmlformats.org/officeDocument/2006/relationships/hyperlink" Target="https://onnx.ai/onnx/operators/onnx__Einsum.html" TargetMode="External"/><Relationship Id="rId184" Type="http://schemas.openxmlformats.org/officeDocument/2006/relationships/hyperlink" Target="https://onnx.ai/onnx/operators/onnx__TfIdfVectorizer.html" TargetMode="External"/><Relationship Id="rId189" Type="http://schemas.openxmlformats.org/officeDocument/2006/relationships/hyperlink" Target="https://onnx.ai/onnx/operators/onnx__Trilu.html" TargetMode="External"/><Relationship Id="rId188" Type="http://schemas.openxmlformats.org/officeDocument/2006/relationships/hyperlink" Target="https://onnx.ai/onnx/operators/onnx__Transpose.html" TargetMode="External"/><Relationship Id="rId31" Type="http://schemas.openxmlformats.org/officeDocument/2006/relationships/hyperlink" Target="https://onnx.ai/onnx/operators/onnx__Concat.html" TargetMode="External"/><Relationship Id="rId30" Type="http://schemas.openxmlformats.org/officeDocument/2006/relationships/hyperlink" Target="https://onnx.ai/onnx/operators/onnx__Compress.html" TargetMode="External"/><Relationship Id="rId33" Type="http://schemas.openxmlformats.org/officeDocument/2006/relationships/hyperlink" Target="https://onnx.ai/onnx/operators/onnx__Constant.html" TargetMode="External"/><Relationship Id="rId183" Type="http://schemas.openxmlformats.org/officeDocument/2006/relationships/hyperlink" Target="https://onnx.ai/onnx/operators/onnx__Tanh.html" TargetMode="External"/><Relationship Id="rId32" Type="http://schemas.openxmlformats.org/officeDocument/2006/relationships/hyperlink" Target="https://onnx.ai/onnx/operators/onnx__ConcatFromSequence.html" TargetMode="External"/><Relationship Id="rId182" Type="http://schemas.openxmlformats.org/officeDocument/2006/relationships/hyperlink" Target="https://onnx.ai/onnx/operators/onnx__Tan.html" TargetMode="External"/><Relationship Id="rId35" Type="http://schemas.openxmlformats.org/officeDocument/2006/relationships/hyperlink" Target="https://onnx.ai/onnx/operators/onnx__Conv.html" TargetMode="External"/><Relationship Id="rId181" Type="http://schemas.openxmlformats.org/officeDocument/2006/relationships/hyperlink" Target="https://onnx.ai/onnx/operators/onnx__Sum.html" TargetMode="External"/><Relationship Id="rId34" Type="http://schemas.openxmlformats.org/officeDocument/2006/relationships/hyperlink" Target="https://onnx.ai/onnx/operators/onnx__ConstantOfShape.html" TargetMode="External"/><Relationship Id="rId180" Type="http://schemas.openxmlformats.org/officeDocument/2006/relationships/hyperlink" Target="https://onnx.ai/onnx/operators/onnx__Sub.html" TargetMode="External"/><Relationship Id="rId37" Type="http://schemas.openxmlformats.org/officeDocument/2006/relationships/hyperlink" Target="https://onnx.ai/onnx/operators/onnx__ConvTranspose.html" TargetMode="External"/><Relationship Id="rId176" Type="http://schemas.openxmlformats.org/officeDocument/2006/relationships/hyperlink" Target="https://onnx.ai/onnx/operators/onnx__Squeeze.html" TargetMode="External"/><Relationship Id="rId36" Type="http://schemas.openxmlformats.org/officeDocument/2006/relationships/hyperlink" Target="https://onnx.ai/onnx/operators/onnx__ConvInteger.html" TargetMode="External"/><Relationship Id="rId175" Type="http://schemas.openxmlformats.org/officeDocument/2006/relationships/hyperlink" Target="https://onnx.ai/onnx/operators/onnx__Sqrt.html" TargetMode="External"/><Relationship Id="rId39" Type="http://schemas.openxmlformats.org/officeDocument/2006/relationships/hyperlink" Target="https://onnx.ai/onnx/operators/onnx__Cosh.html" TargetMode="External"/><Relationship Id="rId174" Type="http://schemas.openxmlformats.org/officeDocument/2006/relationships/hyperlink" Target="https://onnx.ai/onnx/operators/onnx__SplitToSequence.html" TargetMode="External"/><Relationship Id="rId38" Type="http://schemas.openxmlformats.org/officeDocument/2006/relationships/hyperlink" Target="https://onnx.ai/onnx/operators/onnx__Cos.html" TargetMode="External"/><Relationship Id="rId173" Type="http://schemas.openxmlformats.org/officeDocument/2006/relationships/hyperlink" Target="https://onnx.ai/onnx/operators/onnx__Split.html" TargetMode="External"/><Relationship Id="rId179" Type="http://schemas.openxmlformats.org/officeDocument/2006/relationships/hyperlink" Target="https://onnx.ai/onnx/operators/onnx__StringSplit.html" TargetMode="External"/><Relationship Id="rId178" Type="http://schemas.openxmlformats.org/officeDocument/2006/relationships/hyperlink" Target="https://onnx.ai/onnx/operators/onnx__StringNormalizer.html" TargetMode="External"/><Relationship Id="rId177" Type="http://schemas.openxmlformats.org/officeDocument/2006/relationships/hyperlink" Target="https://onnx.ai/onnx/operators/onnx__StringConcat.html" TargetMode="External"/><Relationship Id="rId20" Type="http://schemas.openxmlformats.org/officeDocument/2006/relationships/hyperlink" Target="https://onnx.ai/onnx/operators/onnx__BitwiseOr.html" TargetMode="External"/><Relationship Id="rId22" Type="http://schemas.openxmlformats.org/officeDocument/2006/relationships/hyperlink" Target="https://onnx.ai/onnx/operators/onnx__BlackmanWindow.html" TargetMode="External"/><Relationship Id="rId21" Type="http://schemas.openxmlformats.org/officeDocument/2006/relationships/hyperlink" Target="https://onnx.ai/onnx/operators/onnx__BitwiseXor.html" TargetMode="External"/><Relationship Id="rId24" Type="http://schemas.openxmlformats.org/officeDocument/2006/relationships/hyperlink" Target="https://onnx.ai/onnx/operators/onnx__CastLike.html" TargetMode="External"/><Relationship Id="rId23" Type="http://schemas.openxmlformats.org/officeDocument/2006/relationships/hyperlink" Target="https://onnx.ai/onnx/operators/onnx__Cast.html" TargetMode="External"/><Relationship Id="rId26" Type="http://schemas.openxmlformats.org/officeDocument/2006/relationships/hyperlink" Target="https://onnx.ai/onnx/operators/onnx__Celu.html" TargetMode="External"/><Relationship Id="rId25" Type="http://schemas.openxmlformats.org/officeDocument/2006/relationships/hyperlink" Target="https://onnx.ai/onnx/operators/onnx__Ceil.html" TargetMode="External"/><Relationship Id="rId28" Type="http://schemas.openxmlformats.org/officeDocument/2006/relationships/hyperlink" Target="https://onnx.ai/onnx/operators/onnx__Clip.html" TargetMode="External"/><Relationship Id="rId27" Type="http://schemas.openxmlformats.org/officeDocument/2006/relationships/hyperlink" Target="https://onnx.ai/onnx/operators/onnx__CenterCropPad.html" TargetMode="External"/><Relationship Id="rId29" Type="http://schemas.openxmlformats.org/officeDocument/2006/relationships/hyperlink" Target="https://onnx.ai/onnx/operators/onnx__Col2Im.html" TargetMode="External"/><Relationship Id="rId11" Type="http://schemas.openxmlformats.org/officeDocument/2006/relationships/hyperlink" Target="https://onnx.ai/onnx/operators/onnx__Asinh.html" TargetMode="External"/><Relationship Id="rId10" Type="http://schemas.openxmlformats.org/officeDocument/2006/relationships/hyperlink" Target="https://onnx.ai/onnx/operators/onnx__Asin.html" TargetMode="External"/><Relationship Id="rId13" Type="http://schemas.openxmlformats.org/officeDocument/2006/relationships/hyperlink" Target="https://onnx.ai/onnx/operators/onnx__Atanh.html" TargetMode="External"/><Relationship Id="rId12" Type="http://schemas.openxmlformats.org/officeDocument/2006/relationships/hyperlink" Target="https://onnx.ai/onnx/operators/onnx__Atan.html" TargetMode="External"/><Relationship Id="rId15" Type="http://schemas.openxmlformats.org/officeDocument/2006/relationships/hyperlink" Target="https://onnx.ai/onnx/operators/onnx__BatchNormalization.html" TargetMode="External"/><Relationship Id="rId14" Type="http://schemas.openxmlformats.org/officeDocument/2006/relationships/hyperlink" Target="https://onnx.ai/onnx/operators/onnx__AveragePool.html" TargetMode="External"/><Relationship Id="rId17" Type="http://schemas.openxmlformats.org/officeDocument/2006/relationships/hyperlink" Target="https://onnx.ai/onnx/operators/onnx__BitShift.html" TargetMode="External"/><Relationship Id="rId196" Type="http://schemas.openxmlformats.org/officeDocument/2006/relationships/vmlDrawing" Target="../drawings/vmlDrawing1.vml"/><Relationship Id="rId16" Type="http://schemas.openxmlformats.org/officeDocument/2006/relationships/hyperlink" Target="https://onnx.ai/onnx/operators/onnx__Bernoulli.html" TargetMode="External"/><Relationship Id="rId195" Type="http://schemas.openxmlformats.org/officeDocument/2006/relationships/drawing" Target="../drawings/drawing2.xml"/><Relationship Id="rId19" Type="http://schemas.openxmlformats.org/officeDocument/2006/relationships/hyperlink" Target="https://onnx.ai/onnx/operators/onnx__BitwiseNot.html" TargetMode="External"/><Relationship Id="rId18" Type="http://schemas.openxmlformats.org/officeDocument/2006/relationships/hyperlink" Target="https://onnx.ai/onnx/operators/onnx__BitwiseAnd.html" TargetMode="External"/><Relationship Id="rId84" Type="http://schemas.openxmlformats.org/officeDocument/2006/relationships/hyperlink" Target="https://onnx.ai/onnx/operators/onnx__LayerNormalization.html" TargetMode="External"/><Relationship Id="rId83" Type="http://schemas.openxmlformats.org/officeDocument/2006/relationships/hyperlink" Target="https://onnx.ai/onnx/operators/onnx__LSTM.html" TargetMode="External"/><Relationship Id="rId86" Type="http://schemas.openxmlformats.org/officeDocument/2006/relationships/hyperlink" Target="https://onnx.ai/onnx/operators/onnx__Less.html" TargetMode="External"/><Relationship Id="rId85" Type="http://schemas.openxmlformats.org/officeDocument/2006/relationships/hyperlink" Target="https://onnx.ai/onnx/operators/onnx__LeakyRelu.html" TargetMode="External"/><Relationship Id="rId88" Type="http://schemas.openxmlformats.org/officeDocument/2006/relationships/hyperlink" Target="https://onnx.ai/onnx/operators/onnx__Log.html" TargetMode="External"/><Relationship Id="rId150" Type="http://schemas.openxmlformats.org/officeDocument/2006/relationships/hyperlink" Target="https://onnx.ai/onnx/operators/onnx__ScatterElements.html" TargetMode="External"/><Relationship Id="rId87" Type="http://schemas.openxmlformats.org/officeDocument/2006/relationships/hyperlink" Target="https://onnx.ai/onnx/operators/onnx__LessOrEqual.html" TargetMode="External"/><Relationship Id="rId89" Type="http://schemas.openxmlformats.org/officeDocument/2006/relationships/hyperlink" Target="https://onnx.ai/onnx/operators/onnx__LogSoftmax.html" TargetMode="External"/><Relationship Id="rId80" Type="http://schemas.openxmlformats.org/officeDocument/2006/relationships/hyperlink" Target="https://onnx.ai/onnx/operators/onnx__IsInf.html" TargetMode="External"/><Relationship Id="rId82" Type="http://schemas.openxmlformats.org/officeDocument/2006/relationships/hyperlink" Target="https://onnx.ai/onnx/operators/onnx__LRN.html" TargetMode="External"/><Relationship Id="rId81" Type="http://schemas.openxmlformats.org/officeDocument/2006/relationships/hyperlink" Target="https://onnx.ai/onnx/operators/onnx__IsNaN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nnx.ai/onnx/operators/onnx__Abs.html" TargetMode="External"/><Relationship Id="rId3" Type="http://schemas.openxmlformats.org/officeDocument/2006/relationships/hyperlink" Target="https://onnx.ai/onnx/operators/onnx__Acos.html" TargetMode="External"/><Relationship Id="rId149" Type="http://schemas.openxmlformats.org/officeDocument/2006/relationships/hyperlink" Target="https://onnx.ai/onnx/operators/onnx__Scatter.html" TargetMode="External"/><Relationship Id="rId4" Type="http://schemas.openxmlformats.org/officeDocument/2006/relationships/hyperlink" Target="https://onnx.ai/onnx/operators/onnx__Acosh.html" TargetMode="External"/><Relationship Id="rId148" Type="http://schemas.openxmlformats.org/officeDocument/2006/relationships/hyperlink" Target="https://onnx.ai/onnx/operators/onnx__Scan.html" TargetMode="External"/><Relationship Id="rId9" Type="http://schemas.openxmlformats.org/officeDocument/2006/relationships/hyperlink" Target="https://onnx.ai/onnx/operators/onnx__ArgMin.html" TargetMode="External"/><Relationship Id="rId143" Type="http://schemas.openxmlformats.org/officeDocument/2006/relationships/hyperlink" Target="https://onnx.ai/onnx/operators/onnx__Resize.html" TargetMode="External"/><Relationship Id="rId142" Type="http://schemas.openxmlformats.org/officeDocument/2006/relationships/hyperlink" Target="https://onnx.ai/onnx/operators/onnx__Reshape.html" TargetMode="External"/><Relationship Id="rId141" Type="http://schemas.openxmlformats.org/officeDocument/2006/relationships/hyperlink" Target="https://onnx.ai/onnx/operators/onnx__Relu.html" TargetMode="External"/><Relationship Id="rId140" Type="http://schemas.openxmlformats.org/officeDocument/2006/relationships/hyperlink" Target="https://onnx.ai/onnx/operators/onnx__RegexFullMatch.html" TargetMode="External"/><Relationship Id="rId5" Type="http://schemas.openxmlformats.org/officeDocument/2006/relationships/hyperlink" Target="https://onnx.ai/onnx/operators/onnx__Add.html" TargetMode="External"/><Relationship Id="rId147" Type="http://schemas.openxmlformats.org/officeDocument/2006/relationships/hyperlink" Target="https://onnx.ai/onnx/operators/onnx__STFT.html" TargetMode="External"/><Relationship Id="rId6" Type="http://schemas.openxmlformats.org/officeDocument/2006/relationships/hyperlink" Target="https://onnx.ai/onnx/operators/onnx__AffineGrid.html" TargetMode="External"/><Relationship Id="rId146" Type="http://schemas.openxmlformats.org/officeDocument/2006/relationships/hyperlink" Target="https://onnx.ai/onnx/operators/onnx__Round.html" TargetMode="External"/><Relationship Id="rId7" Type="http://schemas.openxmlformats.org/officeDocument/2006/relationships/hyperlink" Target="https://onnx.ai/onnx/operators/onnx__And.html" TargetMode="External"/><Relationship Id="rId145" Type="http://schemas.openxmlformats.org/officeDocument/2006/relationships/hyperlink" Target="https://onnx.ai/onnx/operators/onnx__RoiAlign.html" TargetMode="External"/><Relationship Id="rId8" Type="http://schemas.openxmlformats.org/officeDocument/2006/relationships/hyperlink" Target="https://onnx.ai/onnx/operators/onnx__ArgMax.html" TargetMode="External"/><Relationship Id="rId144" Type="http://schemas.openxmlformats.org/officeDocument/2006/relationships/hyperlink" Target="https://onnx.ai/onnx/operators/onnx__ReverseSequence.html" TargetMode="External"/><Relationship Id="rId73" Type="http://schemas.openxmlformats.org/officeDocument/2006/relationships/hyperlink" Target="https://onnx.ai/onnx/operators/onnx__HardSigmoid.html" TargetMode="External"/><Relationship Id="rId72" Type="http://schemas.openxmlformats.org/officeDocument/2006/relationships/hyperlink" Target="https://onnx.ai/onnx/operators/onnx__HannWindow.html" TargetMode="External"/><Relationship Id="rId75" Type="http://schemas.openxmlformats.org/officeDocument/2006/relationships/hyperlink" Target="https://onnx.ai/onnx/operators/onnx__Hardmax.html" TargetMode="External"/><Relationship Id="rId74" Type="http://schemas.openxmlformats.org/officeDocument/2006/relationships/hyperlink" Target="https://onnx.ai/onnx/operators/onnx__HardSwish.html" TargetMode="External"/><Relationship Id="rId77" Type="http://schemas.openxmlformats.org/officeDocument/2006/relationships/hyperlink" Target="https://onnx.ai/onnx/operators/onnx__If.html" TargetMode="External"/><Relationship Id="rId76" Type="http://schemas.openxmlformats.org/officeDocument/2006/relationships/hyperlink" Target="https://onnx.ai/onnx/operators/onnx__Identity.html" TargetMode="External"/><Relationship Id="rId79" Type="http://schemas.openxmlformats.org/officeDocument/2006/relationships/hyperlink" Target="https://onnx.ai/onnx/operators/onnx__InstanceNormalization.html" TargetMode="External"/><Relationship Id="rId78" Type="http://schemas.openxmlformats.org/officeDocument/2006/relationships/hyperlink" Target="https://onnx.ai/onnx/operators/onnx__ImageDecoder.html" TargetMode="External"/><Relationship Id="rId71" Type="http://schemas.openxmlformats.org/officeDocument/2006/relationships/hyperlink" Target="https://onnx.ai/onnx/operators/onnx__HammingWindow.html" TargetMode="External"/><Relationship Id="rId70" Type="http://schemas.openxmlformats.org/officeDocument/2006/relationships/hyperlink" Target="https://onnx.ai/onnx/operators/onnx__GroupNormalization.html" TargetMode="External"/><Relationship Id="rId139" Type="http://schemas.openxmlformats.org/officeDocument/2006/relationships/hyperlink" Target="https://onnx.ai/onnx/operators/onnx__ReduceSumSquare.html" TargetMode="External"/><Relationship Id="rId138" Type="http://schemas.openxmlformats.org/officeDocument/2006/relationships/hyperlink" Target="https://onnx.ai/onnx/operators/onnx__ReduceSum.html" TargetMode="External"/><Relationship Id="rId137" Type="http://schemas.openxmlformats.org/officeDocument/2006/relationships/hyperlink" Target="https://onnx.ai/onnx/operators/onnx__ReduceProd.html" TargetMode="External"/><Relationship Id="rId132" Type="http://schemas.openxmlformats.org/officeDocument/2006/relationships/hyperlink" Target="https://onnx.ai/onnx/operators/onnx__ReduceLogSum.html" TargetMode="External"/><Relationship Id="rId131" Type="http://schemas.openxmlformats.org/officeDocument/2006/relationships/hyperlink" Target="https://onnx.ai/onnx/operators/onnx__ReduceL2.html" TargetMode="External"/><Relationship Id="rId130" Type="http://schemas.openxmlformats.org/officeDocument/2006/relationships/hyperlink" Target="https://onnx.ai/onnx/operators/onnx__ReduceL1.html" TargetMode="External"/><Relationship Id="rId136" Type="http://schemas.openxmlformats.org/officeDocument/2006/relationships/hyperlink" Target="https://onnx.ai/onnx/operators/onnx__ReduceMin.html" TargetMode="External"/><Relationship Id="rId135" Type="http://schemas.openxmlformats.org/officeDocument/2006/relationships/hyperlink" Target="https://onnx.ai/onnx/operators/onnx__ReduceMean.html" TargetMode="External"/><Relationship Id="rId134" Type="http://schemas.openxmlformats.org/officeDocument/2006/relationships/hyperlink" Target="https://onnx.ai/onnx/operators/onnx__ReduceMax.html" TargetMode="External"/><Relationship Id="rId133" Type="http://schemas.openxmlformats.org/officeDocument/2006/relationships/hyperlink" Target="https://onnx.ai/onnx/operators/onnx__ReduceLogSumExp.html" TargetMode="External"/><Relationship Id="rId62" Type="http://schemas.openxmlformats.org/officeDocument/2006/relationships/hyperlink" Target="https://onnx.ai/onnx/operators/onnx__Gelu.html" TargetMode="External"/><Relationship Id="rId61" Type="http://schemas.openxmlformats.org/officeDocument/2006/relationships/hyperlink" Target="https://onnx.ai/onnx/operators/onnx__GatherND.html" TargetMode="External"/><Relationship Id="rId64" Type="http://schemas.openxmlformats.org/officeDocument/2006/relationships/hyperlink" Target="https://onnx.ai/onnx/operators/onnx__GlobalAveragePool.html" TargetMode="External"/><Relationship Id="rId63" Type="http://schemas.openxmlformats.org/officeDocument/2006/relationships/hyperlink" Target="https://onnx.ai/onnx/operators/onnx__Gemm.html" TargetMode="External"/><Relationship Id="rId66" Type="http://schemas.openxmlformats.org/officeDocument/2006/relationships/hyperlink" Target="https://onnx.ai/onnx/operators/onnx__GlobalMaxPool.html" TargetMode="External"/><Relationship Id="rId172" Type="http://schemas.openxmlformats.org/officeDocument/2006/relationships/hyperlink" Target="https://onnx.ai/onnx/operators/onnx__SpaceToDepth.html" TargetMode="External"/><Relationship Id="rId65" Type="http://schemas.openxmlformats.org/officeDocument/2006/relationships/hyperlink" Target="https://onnx.ai/onnx/operators/onnx__GlobalLpPool.html" TargetMode="External"/><Relationship Id="rId171" Type="http://schemas.openxmlformats.org/officeDocument/2006/relationships/hyperlink" Target="https://onnx.ai/onnx/operators/onnx__Softsign.html" TargetMode="External"/><Relationship Id="rId68" Type="http://schemas.openxmlformats.org/officeDocument/2006/relationships/hyperlink" Target="https://onnx.ai/onnx/operators/onnx__GreaterOrEqual.html" TargetMode="External"/><Relationship Id="rId170" Type="http://schemas.openxmlformats.org/officeDocument/2006/relationships/hyperlink" Target="https://onnx.ai/onnx/operators/onnx__Softplus.html" TargetMode="External"/><Relationship Id="rId67" Type="http://schemas.openxmlformats.org/officeDocument/2006/relationships/hyperlink" Target="https://onnx.ai/onnx/operators/onnx__Greater.html" TargetMode="External"/><Relationship Id="rId60" Type="http://schemas.openxmlformats.org/officeDocument/2006/relationships/hyperlink" Target="https://onnx.ai/onnx/operators/onnx__GatherElements.html" TargetMode="External"/><Relationship Id="rId165" Type="http://schemas.openxmlformats.org/officeDocument/2006/relationships/hyperlink" Target="https://onnx.ai/onnx/operators/onnx__Sinh.html" TargetMode="External"/><Relationship Id="rId69" Type="http://schemas.openxmlformats.org/officeDocument/2006/relationships/hyperlink" Target="https://onnx.ai/onnx/operators/onnx__GridSample.html" TargetMode="External"/><Relationship Id="rId164" Type="http://schemas.openxmlformats.org/officeDocument/2006/relationships/hyperlink" Target="https://onnx.ai/onnx/operators/onnx__Sin.html" TargetMode="External"/><Relationship Id="rId163" Type="http://schemas.openxmlformats.org/officeDocument/2006/relationships/hyperlink" Target="https://onnx.ai/onnx/operators/onnx__Sign.html" TargetMode="External"/><Relationship Id="rId162" Type="http://schemas.openxmlformats.org/officeDocument/2006/relationships/hyperlink" Target="https://onnx.ai/onnx/operators/onnx__Sigmoid.html" TargetMode="External"/><Relationship Id="rId169" Type="http://schemas.openxmlformats.org/officeDocument/2006/relationships/hyperlink" Target="https://onnx.ai/onnx/operators/onnx__SoftmaxCrossEntropyLoss.html" TargetMode="External"/><Relationship Id="rId168" Type="http://schemas.openxmlformats.org/officeDocument/2006/relationships/hyperlink" Target="https://onnx.ai/onnx/operators/onnx__Softmax.html" TargetMode="External"/><Relationship Id="rId167" Type="http://schemas.openxmlformats.org/officeDocument/2006/relationships/hyperlink" Target="https://onnx.ai/onnx/operators/onnx__Slice.html" TargetMode="External"/><Relationship Id="rId166" Type="http://schemas.openxmlformats.org/officeDocument/2006/relationships/hyperlink" Target="https://onnx.ai/onnx/operators/onnx__Size.html" TargetMode="External"/><Relationship Id="rId51" Type="http://schemas.openxmlformats.org/officeDocument/2006/relationships/hyperlink" Target="https://onnx.ai/onnx/operators/onnx__Equal.html" TargetMode="External"/><Relationship Id="rId50" Type="http://schemas.openxmlformats.org/officeDocument/2006/relationships/hyperlink" Target="https://onnx.ai/onnx/operators/onnx__Elu.html" TargetMode="External"/><Relationship Id="rId53" Type="http://schemas.openxmlformats.org/officeDocument/2006/relationships/hyperlink" Target="https://onnx.ai/onnx/operators/onnx__Exp.html" TargetMode="External"/><Relationship Id="rId52" Type="http://schemas.openxmlformats.org/officeDocument/2006/relationships/hyperlink" Target="https://onnx.ai/onnx/operators/onnx__Erf.html" TargetMode="External"/><Relationship Id="rId55" Type="http://schemas.openxmlformats.org/officeDocument/2006/relationships/hyperlink" Target="https://onnx.ai/onnx/operators/onnx__EyeLike.html" TargetMode="External"/><Relationship Id="rId161" Type="http://schemas.openxmlformats.org/officeDocument/2006/relationships/hyperlink" Target="https://onnx.ai/onnx/operators/onnx__Shrink.html" TargetMode="External"/><Relationship Id="rId54" Type="http://schemas.openxmlformats.org/officeDocument/2006/relationships/hyperlink" Target="https://onnx.ai/onnx/operators/onnx__Expand.html" TargetMode="External"/><Relationship Id="rId160" Type="http://schemas.openxmlformats.org/officeDocument/2006/relationships/hyperlink" Target="https://onnx.ai/onnx/operators/onnx__Shape.html" TargetMode="External"/><Relationship Id="rId57" Type="http://schemas.openxmlformats.org/officeDocument/2006/relationships/hyperlink" Target="https://onnx.ai/onnx/operators/onnx__Floor.html" TargetMode="External"/><Relationship Id="rId56" Type="http://schemas.openxmlformats.org/officeDocument/2006/relationships/hyperlink" Target="https://onnx.ai/onnx/operators/onnx__Flatten.html" TargetMode="External"/><Relationship Id="rId159" Type="http://schemas.openxmlformats.org/officeDocument/2006/relationships/hyperlink" Target="https://onnx.ai/onnx/operators/onnx__SequenceMap.html" TargetMode="External"/><Relationship Id="rId59" Type="http://schemas.openxmlformats.org/officeDocument/2006/relationships/hyperlink" Target="https://onnx.ai/onnx/operators/onnx__Gather.html" TargetMode="External"/><Relationship Id="rId154" Type="http://schemas.openxmlformats.org/officeDocument/2006/relationships/hyperlink" Target="https://onnx.ai/onnx/operators/onnx__SequenceConstruct.html" TargetMode="External"/><Relationship Id="rId58" Type="http://schemas.openxmlformats.org/officeDocument/2006/relationships/hyperlink" Target="https://onnx.ai/onnx/operators/onnx__GRU.html" TargetMode="External"/><Relationship Id="rId153" Type="http://schemas.openxmlformats.org/officeDocument/2006/relationships/hyperlink" Target="https://onnx.ai/onnx/operators/onnx__SequenceAt.html" TargetMode="External"/><Relationship Id="rId152" Type="http://schemas.openxmlformats.org/officeDocument/2006/relationships/hyperlink" Target="https://onnx.ai/onnx/operators/onnx__Selu.html" TargetMode="External"/><Relationship Id="rId151" Type="http://schemas.openxmlformats.org/officeDocument/2006/relationships/hyperlink" Target="https://onnx.ai/onnx/operators/onnx__ScatterND.html" TargetMode="External"/><Relationship Id="rId158" Type="http://schemas.openxmlformats.org/officeDocument/2006/relationships/hyperlink" Target="https://onnx.ai/onnx/operators/onnx__SequenceLength.html" TargetMode="External"/><Relationship Id="rId157" Type="http://schemas.openxmlformats.org/officeDocument/2006/relationships/hyperlink" Target="https://onnx.ai/onnx/operators/onnx__SequenceInsert.html" TargetMode="External"/><Relationship Id="rId156" Type="http://schemas.openxmlformats.org/officeDocument/2006/relationships/hyperlink" Target="https://onnx.ai/onnx/operators/onnx__SequenceErase.html" TargetMode="External"/><Relationship Id="rId155" Type="http://schemas.openxmlformats.org/officeDocument/2006/relationships/hyperlink" Target="https://onnx.ai/onnx/operators/onnx__SequenceEmpty.html" TargetMode="External"/><Relationship Id="rId107" Type="http://schemas.openxmlformats.org/officeDocument/2006/relationships/hyperlink" Target="https://onnx.ai/onnx/operators/onnx__Neg.html" TargetMode="External"/><Relationship Id="rId106" Type="http://schemas.openxmlformats.org/officeDocument/2006/relationships/hyperlink" Target="https://onnx.ai/onnx/operators/onnx__Multinomial.html" TargetMode="External"/><Relationship Id="rId105" Type="http://schemas.openxmlformats.org/officeDocument/2006/relationships/hyperlink" Target="https://onnx.ai/onnx/operators/onnx__Mul.html" TargetMode="External"/><Relationship Id="rId104" Type="http://schemas.openxmlformats.org/officeDocument/2006/relationships/hyperlink" Target="https://onnx.ai/onnx/operators/onnx__Mod.html" TargetMode="External"/><Relationship Id="rId109" Type="http://schemas.openxmlformats.org/officeDocument/2006/relationships/hyperlink" Target="https://onnx.ai/onnx/operators/onnx__NonMaxSuppression.html" TargetMode="External"/><Relationship Id="rId108" Type="http://schemas.openxmlformats.org/officeDocument/2006/relationships/hyperlink" Target="https://onnx.ai/onnx/operators/onnx__NegativeLogLikelihoodLoss.html" TargetMode="External"/><Relationship Id="rId103" Type="http://schemas.openxmlformats.org/officeDocument/2006/relationships/hyperlink" Target="https://onnx.ai/onnx/operators/onnx__Mish.html" TargetMode="External"/><Relationship Id="rId102" Type="http://schemas.openxmlformats.org/officeDocument/2006/relationships/hyperlink" Target="https://onnx.ai/onnx/operators/onnx__Min.html" TargetMode="External"/><Relationship Id="rId101" Type="http://schemas.openxmlformats.org/officeDocument/2006/relationships/hyperlink" Target="https://onnx.ai/onnx/operators/onnx__MelWeightMatrix.html" TargetMode="External"/><Relationship Id="rId100" Type="http://schemas.openxmlformats.org/officeDocument/2006/relationships/hyperlink" Target="https://onnx.ai/onnx/operators/onnx__MeanVarianceNormalization.html" TargetMode="External"/><Relationship Id="rId129" Type="http://schemas.openxmlformats.org/officeDocument/2006/relationships/hyperlink" Target="https://onnx.ai/onnx/operators/onnx__Reciprocal.html" TargetMode="External"/><Relationship Id="rId128" Type="http://schemas.openxmlformats.org/officeDocument/2006/relationships/hyperlink" Target="https://onnx.ai/onnx/operators/onnx__Range.html" TargetMode="External"/><Relationship Id="rId127" Type="http://schemas.openxmlformats.org/officeDocument/2006/relationships/hyperlink" Target="https://onnx.ai/onnx/operators/onnx__RandomUniformLike.html" TargetMode="External"/><Relationship Id="rId126" Type="http://schemas.openxmlformats.org/officeDocument/2006/relationships/hyperlink" Target="https://onnx.ai/onnx/operators/onnx__RandomUniform.html" TargetMode="External"/><Relationship Id="rId121" Type="http://schemas.openxmlformats.org/officeDocument/2006/relationships/hyperlink" Target="https://onnx.ai/onnx/operators/onnx__QLinearMatMul.html" TargetMode="External"/><Relationship Id="rId120" Type="http://schemas.openxmlformats.org/officeDocument/2006/relationships/hyperlink" Target="https://onnx.ai/onnx/operators/onnx__QLinearConv.html" TargetMode="External"/><Relationship Id="rId125" Type="http://schemas.openxmlformats.org/officeDocument/2006/relationships/hyperlink" Target="https://onnx.ai/onnx/operators/onnx__RandomNormalLike.html" TargetMode="External"/><Relationship Id="rId124" Type="http://schemas.openxmlformats.org/officeDocument/2006/relationships/hyperlink" Target="https://onnx.ai/onnx/operators/onnx__RandomNormal.html" TargetMode="External"/><Relationship Id="rId123" Type="http://schemas.openxmlformats.org/officeDocument/2006/relationships/hyperlink" Target="https://onnx.ai/onnx/operators/onnx__RNN.html" TargetMode="External"/><Relationship Id="rId122" Type="http://schemas.openxmlformats.org/officeDocument/2006/relationships/hyperlink" Target="https://onnx.ai/onnx/operators/onnx__QuantizeLinear.html" TargetMode="External"/><Relationship Id="rId95" Type="http://schemas.openxmlformats.org/officeDocument/2006/relationships/hyperlink" Target="https://onnx.ai/onnx/operators/onnx__Max.html" TargetMode="External"/><Relationship Id="rId94" Type="http://schemas.openxmlformats.org/officeDocument/2006/relationships/hyperlink" Target="https://onnx.ai/onnx/operators/onnx__MatMulInteger.html" TargetMode="External"/><Relationship Id="rId97" Type="http://schemas.openxmlformats.org/officeDocument/2006/relationships/hyperlink" Target="https://onnx.ai/onnx/operators/onnx__MaxRoiPool.html" TargetMode="External"/><Relationship Id="rId96" Type="http://schemas.openxmlformats.org/officeDocument/2006/relationships/hyperlink" Target="https://onnx.ai/onnx/operators/onnx__MaxPool.html" TargetMode="External"/><Relationship Id="rId99" Type="http://schemas.openxmlformats.org/officeDocument/2006/relationships/hyperlink" Target="https://onnx.ai/onnx/operators/onnx__Mean.html" TargetMode="External"/><Relationship Id="rId98" Type="http://schemas.openxmlformats.org/officeDocument/2006/relationships/hyperlink" Target="https://onnx.ai/onnx/operators/onnx__MaxUnpool.html" TargetMode="External"/><Relationship Id="rId91" Type="http://schemas.openxmlformats.org/officeDocument/2006/relationships/hyperlink" Target="https://onnx.ai/onnx/operators/onnx__LpNormalization.html" TargetMode="External"/><Relationship Id="rId90" Type="http://schemas.openxmlformats.org/officeDocument/2006/relationships/hyperlink" Target="https://onnx.ai/onnx/operators/onnx__Loop.html" TargetMode="External"/><Relationship Id="rId93" Type="http://schemas.openxmlformats.org/officeDocument/2006/relationships/hyperlink" Target="https://onnx.ai/onnx/operators/onnx__MatMul.html" TargetMode="External"/><Relationship Id="rId92" Type="http://schemas.openxmlformats.org/officeDocument/2006/relationships/hyperlink" Target="https://onnx.ai/onnx/operators/onnx__LpPool.html" TargetMode="External"/><Relationship Id="rId118" Type="http://schemas.openxmlformats.org/officeDocument/2006/relationships/hyperlink" Target="https://onnx.ai/onnx/operators/onnx__Pad.html" TargetMode="External"/><Relationship Id="rId117" Type="http://schemas.openxmlformats.org/officeDocument/2006/relationships/hyperlink" Target="https://onnx.ai/onnx/operators/onnx__PRelu.html" TargetMode="External"/><Relationship Id="rId116" Type="http://schemas.openxmlformats.org/officeDocument/2006/relationships/hyperlink" Target="https://onnx.ai/onnx/operators/onnx__Or.html" TargetMode="External"/><Relationship Id="rId115" Type="http://schemas.openxmlformats.org/officeDocument/2006/relationships/hyperlink" Target="https://onnx.ai/onnx/operators/onnx__OptionalHasElement.html" TargetMode="External"/><Relationship Id="rId119" Type="http://schemas.openxmlformats.org/officeDocument/2006/relationships/hyperlink" Target="https://onnx.ai/onnx/operators/onnx__Pow.html" TargetMode="External"/><Relationship Id="rId110" Type="http://schemas.openxmlformats.org/officeDocument/2006/relationships/hyperlink" Target="https://onnx.ai/onnx/operators/onnx__NonZero.html" TargetMode="External"/><Relationship Id="rId114" Type="http://schemas.openxmlformats.org/officeDocument/2006/relationships/hyperlink" Target="https://onnx.ai/onnx/operators/onnx__OptionalGetElement.html" TargetMode="External"/><Relationship Id="rId113" Type="http://schemas.openxmlformats.org/officeDocument/2006/relationships/hyperlink" Target="https://onnx.ai/onnx/operators/onnx__Optional.html" TargetMode="External"/><Relationship Id="rId112" Type="http://schemas.openxmlformats.org/officeDocument/2006/relationships/hyperlink" Target="https://onnx.ai/onnx/operators/onnx__OneHot.html" TargetMode="External"/><Relationship Id="rId111" Type="http://schemas.openxmlformats.org/officeDocument/2006/relationships/hyperlink" Target="https://onnx.ai/onnx/operators/onnx__Not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</row>
    <row r="4">
      <c r="A4" s="4" t="s">
        <v>2</v>
      </c>
      <c r="B4" s="5" t="s">
        <v>3</v>
      </c>
    </row>
    <row r="5">
      <c r="A5" s="4"/>
      <c r="B5" s="3" t="s">
        <v>4</v>
      </c>
    </row>
    <row r="6">
      <c r="A6" s="6"/>
      <c r="B6" s="3" t="s">
        <v>5</v>
      </c>
    </row>
    <row r="8">
      <c r="A8" s="4" t="s">
        <v>6</v>
      </c>
      <c r="B8" s="3" t="s">
        <v>7</v>
      </c>
    </row>
    <row r="9">
      <c r="A9" s="4" t="s">
        <v>8</v>
      </c>
      <c r="B9" s="3" t="s">
        <v>9</v>
      </c>
    </row>
    <row r="10">
      <c r="A10" s="4" t="s">
        <v>10</v>
      </c>
      <c r="B10" s="7" t="s">
        <v>11</v>
      </c>
    </row>
  </sheetData>
  <hyperlinks>
    <hyperlink r:id="rId1" ref="B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3" max="3" width="25.63"/>
  </cols>
  <sheetData>
    <row r="1">
      <c r="A1" s="8" t="s">
        <v>12</v>
      </c>
      <c r="B1" s="8" t="s">
        <v>13</v>
      </c>
      <c r="C1" s="8" t="s">
        <v>14</v>
      </c>
      <c r="E1" s="3" t="s">
        <v>15</v>
      </c>
    </row>
    <row r="2">
      <c r="A2" s="9" t="s">
        <v>16</v>
      </c>
      <c r="B2" s="10" t="s">
        <v>17</v>
      </c>
      <c r="C2" s="10" t="s">
        <v>18</v>
      </c>
      <c r="E2" s="11" t="str">
        <f>IFNA(VLOOKUP(A2,yolov10!A$3:B$27,2,FALSE))</f>
        <v/>
      </c>
    </row>
    <row r="3">
      <c r="A3" s="9" t="s">
        <v>19</v>
      </c>
      <c r="B3" s="10" t="s">
        <v>17</v>
      </c>
      <c r="C3" s="10" t="s">
        <v>18</v>
      </c>
      <c r="E3" s="11" t="str">
        <f>IFNA(VLOOKUP(A3,yolov10!A$3:B$27,2,FALSE))</f>
        <v/>
      </c>
    </row>
    <row r="4">
      <c r="A4" s="9" t="s">
        <v>20</v>
      </c>
      <c r="B4" s="10" t="s">
        <v>17</v>
      </c>
      <c r="C4" s="10" t="s">
        <v>18</v>
      </c>
      <c r="E4" s="11" t="str">
        <f>IFNA(VLOOKUP(A4,yolov10!A$3:B$27,2,FALSE))</f>
        <v/>
      </c>
    </row>
    <row r="5">
      <c r="A5" s="9" t="s">
        <v>21</v>
      </c>
      <c r="B5" s="10" t="s">
        <v>22</v>
      </c>
      <c r="C5" s="10" t="s">
        <v>18</v>
      </c>
      <c r="E5" s="11" t="str">
        <f>IFNA(VLOOKUP(A5,yolov10!A$3:B$27,2,FALSE))</f>
        <v>v14</v>
      </c>
    </row>
    <row r="6">
      <c r="A6" s="9" t="s">
        <v>23</v>
      </c>
      <c r="B6" s="12" t="s">
        <v>24</v>
      </c>
      <c r="C6" s="10" t="s">
        <v>25</v>
      </c>
      <c r="E6" s="11" t="str">
        <f>IFNA(VLOOKUP(A6,yolov10!A$3:B$27,2,FALSE))</f>
        <v/>
      </c>
    </row>
    <row r="7">
      <c r="A7" s="9" t="s">
        <v>26</v>
      </c>
      <c r="B7" s="10" t="s">
        <v>27</v>
      </c>
      <c r="C7" s="10" t="s">
        <v>18</v>
      </c>
      <c r="E7" s="11" t="str">
        <f>IFNA(VLOOKUP(A7,yolov10!A$3:B$27,2,FALSE))</f>
        <v/>
      </c>
    </row>
    <row r="8">
      <c r="A8" s="9" t="s">
        <v>28</v>
      </c>
      <c r="B8" s="10" t="s">
        <v>29</v>
      </c>
      <c r="C8" s="10" t="s">
        <v>18</v>
      </c>
      <c r="E8" s="11" t="str">
        <f>IFNA(VLOOKUP(A8,yolov10!A$3:B$27,2,FALSE))</f>
        <v/>
      </c>
    </row>
    <row r="9">
      <c r="A9" s="9" t="s">
        <v>30</v>
      </c>
      <c r="B9" s="10" t="s">
        <v>29</v>
      </c>
      <c r="C9" s="10" t="s">
        <v>18</v>
      </c>
      <c r="E9" s="11" t="str">
        <f>IFNA(VLOOKUP(A9,yolov10!A$3:B$27,2,FALSE))</f>
        <v/>
      </c>
    </row>
    <row r="10">
      <c r="A10" s="9" t="s">
        <v>31</v>
      </c>
      <c r="B10" s="10" t="s">
        <v>17</v>
      </c>
      <c r="C10" s="10" t="s">
        <v>18</v>
      </c>
      <c r="E10" s="11" t="str">
        <f>IFNA(VLOOKUP(A10,yolov10!A$3:B$27,2,FALSE))</f>
        <v/>
      </c>
    </row>
    <row r="11">
      <c r="A11" s="9" t="s">
        <v>32</v>
      </c>
      <c r="B11" s="10" t="s">
        <v>17</v>
      </c>
      <c r="C11" s="10" t="s">
        <v>18</v>
      </c>
      <c r="E11" s="11" t="str">
        <f>IFNA(VLOOKUP(A11,yolov10!A$3:B$27,2,FALSE))</f>
        <v/>
      </c>
    </row>
    <row r="12">
      <c r="A12" s="9" t="s">
        <v>33</v>
      </c>
      <c r="B12" s="10" t="s">
        <v>17</v>
      </c>
      <c r="C12" s="10" t="s">
        <v>18</v>
      </c>
      <c r="E12" s="11" t="str">
        <f>IFNA(VLOOKUP(A12,yolov10!A$3:B$27,2,FALSE))</f>
        <v/>
      </c>
    </row>
    <row r="13">
      <c r="A13" s="9" t="s">
        <v>34</v>
      </c>
      <c r="B13" s="10" t="s">
        <v>17</v>
      </c>
      <c r="C13" s="10" t="s">
        <v>18</v>
      </c>
      <c r="E13" s="11" t="str">
        <f>IFNA(VLOOKUP(A13,yolov10!A$3:B$27,2,FALSE))</f>
        <v/>
      </c>
    </row>
    <row r="14">
      <c r="A14" s="9" t="s">
        <v>35</v>
      </c>
      <c r="B14" s="10" t="s">
        <v>29</v>
      </c>
      <c r="C14" s="10" t="s">
        <v>18</v>
      </c>
      <c r="E14" s="11" t="str">
        <f>IFNA(VLOOKUP(A14,yolov10!A$3:B$27,2,FALSE))</f>
        <v/>
      </c>
    </row>
    <row r="15">
      <c r="A15" s="9" t="s">
        <v>36</v>
      </c>
      <c r="B15" s="10" t="s">
        <v>37</v>
      </c>
      <c r="C15" s="10" t="s">
        <v>18</v>
      </c>
      <c r="E15" s="11" t="str">
        <f>IFNA(VLOOKUP(A15,yolov10!A$3:B$27,2,FALSE))</f>
        <v/>
      </c>
    </row>
    <row r="16">
      <c r="A16" s="13" t="s">
        <v>38</v>
      </c>
      <c r="B16" s="10" t="s">
        <v>37</v>
      </c>
      <c r="C16" s="10" t="s">
        <v>25</v>
      </c>
      <c r="E16" s="11" t="str">
        <f>IFNA(VLOOKUP(A16,yolov10!A$3:B$27,2,FALSE))</f>
        <v/>
      </c>
    </row>
    <row r="17">
      <c r="A17" s="9" t="s">
        <v>39</v>
      </c>
      <c r="B17" s="10" t="s">
        <v>27</v>
      </c>
      <c r="C17" s="10" t="s">
        <v>18</v>
      </c>
      <c r="E17" s="11" t="str">
        <f>IFNA(VLOOKUP(A17,yolov10!A$3:B$27,2,FALSE))</f>
        <v/>
      </c>
    </row>
    <row r="18">
      <c r="A18" s="9" t="s">
        <v>40</v>
      </c>
      <c r="B18" s="10" t="s">
        <v>27</v>
      </c>
      <c r="C18" s="10" t="s">
        <v>18</v>
      </c>
      <c r="E18" s="11" t="str">
        <f>IFNA(VLOOKUP(A18,yolov10!A$3:B$27,2,FALSE))</f>
        <v/>
      </c>
    </row>
    <row r="19">
      <c r="A19" s="9" t="s">
        <v>41</v>
      </c>
      <c r="B19" s="10" t="s">
        <v>27</v>
      </c>
      <c r="C19" s="10" t="s">
        <v>18</v>
      </c>
      <c r="E19" s="11" t="str">
        <f>IFNA(VLOOKUP(A19,yolov10!A$3:B$27,2,FALSE))</f>
        <v/>
      </c>
    </row>
    <row r="20">
      <c r="A20" s="9" t="s">
        <v>42</v>
      </c>
      <c r="B20" s="10" t="s">
        <v>27</v>
      </c>
      <c r="C20" s="10" t="s">
        <v>18</v>
      </c>
      <c r="E20" s="11" t="str">
        <f>IFNA(VLOOKUP(A20,yolov10!A$3:B$27,2,FALSE))</f>
        <v/>
      </c>
    </row>
    <row r="21">
      <c r="A21" s="9" t="s">
        <v>43</v>
      </c>
      <c r="B21" s="10" t="s">
        <v>27</v>
      </c>
      <c r="C21" s="10" t="s">
        <v>18</v>
      </c>
      <c r="E21" s="11" t="str">
        <f>IFNA(VLOOKUP(A21,yolov10!A$3:B$27,2,FALSE))</f>
        <v/>
      </c>
    </row>
    <row r="22">
      <c r="A22" s="9" t="s">
        <v>44</v>
      </c>
      <c r="B22" s="12" t="s">
        <v>45</v>
      </c>
      <c r="C22" s="10" t="s">
        <v>25</v>
      </c>
      <c r="E22" s="11" t="str">
        <f>IFNA(VLOOKUP(A22,yolov10!A$3:B$27,2,FALSE))</f>
        <v/>
      </c>
    </row>
    <row r="23">
      <c r="A23" s="9" t="s">
        <v>46</v>
      </c>
      <c r="B23" s="10" t="s">
        <v>47</v>
      </c>
      <c r="C23" s="10" t="s">
        <v>18</v>
      </c>
      <c r="E23" s="11" t="str">
        <f>IFNA(VLOOKUP(A23,yolov10!A$3:B$27,2,FALSE))</f>
        <v>v13</v>
      </c>
    </row>
    <row r="24">
      <c r="A24" s="9" t="s">
        <v>48</v>
      </c>
      <c r="B24" s="10" t="s">
        <v>47</v>
      </c>
      <c r="C24" s="10" t="s">
        <v>25</v>
      </c>
      <c r="E24" s="11" t="str">
        <f>IFNA(VLOOKUP(A24,yolov10!A$3:B$27,2,FALSE))</f>
        <v/>
      </c>
    </row>
    <row r="25">
      <c r="A25" s="9" t="s">
        <v>49</v>
      </c>
      <c r="B25" s="10" t="s">
        <v>17</v>
      </c>
      <c r="C25" s="10" t="s">
        <v>18</v>
      </c>
      <c r="E25" s="11" t="str">
        <f>IFNA(VLOOKUP(A25,yolov10!A$3:B$27,2,FALSE))</f>
        <v/>
      </c>
    </row>
    <row r="26">
      <c r="A26" s="9" t="s">
        <v>50</v>
      </c>
      <c r="B26" s="12" t="s">
        <v>51</v>
      </c>
      <c r="C26" s="10" t="s">
        <v>25</v>
      </c>
      <c r="E26" s="11" t="str">
        <f>IFNA(VLOOKUP(A26,yolov10!A$3:B$27,2,FALSE))</f>
        <v/>
      </c>
    </row>
    <row r="27">
      <c r="A27" s="9" t="s">
        <v>52</v>
      </c>
      <c r="B27" s="12" t="s">
        <v>24</v>
      </c>
      <c r="C27" s="10" t="s">
        <v>25</v>
      </c>
      <c r="E27" s="11" t="str">
        <f>IFNA(VLOOKUP(A27,yolov10!A$3:B$27,2,FALSE))</f>
        <v/>
      </c>
    </row>
    <row r="28">
      <c r="A28" s="9" t="s">
        <v>53</v>
      </c>
      <c r="B28" s="10" t="s">
        <v>17</v>
      </c>
      <c r="C28" s="10" t="s">
        <v>25</v>
      </c>
      <c r="E28" s="11" t="str">
        <f>IFNA(VLOOKUP(A28,yolov10!A$3:B$27,2,FALSE))</f>
        <v/>
      </c>
    </row>
    <row r="29">
      <c r="A29" s="9" t="s">
        <v>54</v>
      </c>
      <c r="B29" s="12" t="s">
        <v>29</v>
      </c>
      <c r="C29" s="10" t="s">
        <v>18</v>
      </c>
      <c r="E29" s="11" t="str">
        <f>IFNA(VLOOKUP(A29,yolov10!A$3:B$27,2,FALSE))</f>
        <v/>
      </c>
    </row>
    <row r="30">
      <c r="A30" s="9" t="s">
        <v>55</v>
      </c>
      <c r="B30" s="10" t="s">
        <v>56</v>
      </c>
      <c r="C30" s="10" t="s">
        <v>18</v>
      </c>
      <c r="E30" s="11" t="str">
        <f>IFNA(VLOOKUP(A30,yolov10!A$3:B$27,2,FALSE))</f>
        <v/>
      </c>
    </row>
    <row r="31">
      <c r="A31" s="9" t="s">
        <v>57</v>
      </c>
      <c r="B31" s="10" t="s">
        <v>56</v>
      </c>
      <c r="C31" s="10" t="s">
        <v>18</v>
      </c>
      <c r="E31" s="11" t="str">
        <f>IFNA(VLOOKUP(A31,yolov10!A$3:B$27,2,FALSE))</f>
        <v>v13</v>
      </c>
    </row>
    <row r="32">
      <c r="A32" s="9" t="s">
        <v>58</v>
      </c>
      <c r="B32" s="10" t="s">
        <v>56</v>
      </c>
      <c r="C32" s="10" t="s">
        <v>18</v>
      </c>
      <c r="E32" s="11" t="str">
        <f>IFNA(VLOOKUP(A32,yolov10!A$3:B$27,2,FALSE))</f>
        <v/>
      </c>
    </row>
    <row r="33">
      <c r="A33" s="9" t="s">
        <v>59</v>
      </c>
      <c r="B33" s="10" t="s">
        <v>56</v>
      </c>
      <c r="C33" s="10" t="s">
        <v>18</v>
      </c>
      <c r="E33" s="11" t="str">
        <f>IFNA(VLOOKUP(A33,yolov10!A$3:B$27,2,FALSE))</f>
        <v>v13</v>
      </c>
    </row>
    <row r="34">
      <c r="A34" s="9" t="s">
        <v>60</v>
      </c>
      <c r="B34" s="10" t="s">
        <v>56</v>
      </c>
      <c r="C34" s="10" t="s">
        <v>18</v>
      </c>
      <c r="E34" s="11" t="str">
        <f>IFNA(VLOOKUP(A34,yolov10!A$3:B$27,2,FALSE))</f>
        <v>v9</v>
      </c>
    </row>
    <row r="35">
      <c r="A35" s="9" t="s">
        <v>61</v>
      </c>
      <c r="B35" s="10" t="s">
        <v>29</v>
      </c>
      <c r="C35" s="10" t="s">
        <v>18</v>
      </c>
      <c r="E35" s="11" t="str">
        <f>IFNA(VLOOKUP(A35,yolov10!A$3:B$27,2,FALSE))</f>
        <v>v11</v>
      </c>
    </row>
    <row r="36">
      <c r="A36" s="9" t="s">
        <v>62</v>
      </c>
      <c r="B36" s="12" t="s">
        <v>63</v>
      </c>
      <c r="C36" s="10" t="s">
        <v>18</v>
      </c>
      <c r="E36" s="11" t="str">
        <f>IFNA(VLOOKUP(A36,yolov10!A$3:B$27,2,FALSE))</f>
        <v/>
      </c>
    </row>
    <row r="37">
      <c r="A37" s="9" t="s">
        <v>64</v>
      </c>
      <c r="B37" s="10" t="s">
        <v>29</v>
      </c>
      <c r="C37" s="10" t="s">
        <v>18</v>
      </c>
      <c r="E37" s="11" t="str">
        <f>IFNA(VLOOKUP(A37,yolov10!A$3:B$27,2,FALSE))</f>
        <v/>
      </c>
    </row>
    <row r="38">
      <c r="A38" s="9" t="s">
        <v>65</v>
      </c>
      <c r="B38" s="10" t="s">
        <v>17</v>
      </c>
      <c r="C38" s="10" t="s">
        <v>18</v>
      </c>
      <c r="E38" s="11" t="str">
        <f>IFNA(VLOOKUP(A38,yolov10!A$3:B$27,2,FALSE))</f>
        <v/>
      </c>
    </row>
    <row r="39">
      <c r="A39" s="9" t="s">
        <v>66</v>
      </c>
      <c r="B39" s="10" t="s">
        <v>17</v>
      </c>
      <c r="C39" s="10" t="s">
        <v>18</v>
      </c>
      <c r="E39" s="11" t="str">
        <f>IFNA(VLOOKUP(A39,yolov10!A$3:B$27,2,FALSE))</f>
        <v/>
      </c>
    </row>
    <row r="40">
      <c r="A40" s="9" t="s">
        <v>67</v>
      </c>
      <c r="B40" s="10" t="s">
        <v>68</v>
      </c>
      <c r="C40" s="10" t="s">
        <v>18</v>
      </c>
      <c r="E40" s="11" t="str">
        <f>IFNA(VLOOKUP(A40,yolov10!A$3:B$27,2,FALSE))</f>
        <v/>
      </c>
    </row>
    <row r="41">
      <c r="A41" s="9" t="s">
        <v>69</v>
      </c>
      <c r="B41" s="10" t="s">
        <v>45</v>
      </c>
      <c r="C41" s="10" t="s">
        <v>18</v>
      </c>
      <c r="E41" s="11" t="str">
        <f>IFNA(VLOOKUP(A41,yolov10!A$3:B$27,2,FALSE))</f>
        <v/>
      </c>
    </row>
    <row r="42">
      <c r="A42" s="9" t="s">
        <v>70</v>
      </c>
      <c r="B42" s="10" t="s">
        <v>29</v>
      </c>
      <c r="C42" s="10" t="s">
        <v>18</v>
      </c>
      <c r="E42" s="11" t="str">
        <f>IFNA(VLOOKUP(A42,yolov10!A$3:B$27,2,FALSE))</f>
        <v/>
      </c>
    </row>
    <row r="43">
      <c r="A43" s="9" t="s">
        <v>71</v>
      </c>
      <c r="B43" s="10" t="s">
        <v>56</v>
      </c>
      <c r="C43" s="10" t="s">
        <v>18</v>
      </c>
      <c r="E43" s="11" t="str">
        <f>IFNA(VLOOKUP(A43,yolov10!A$3:B$27,2,FALSE))</f>
        <v/>
      </c>
    </row>
    <row r="44">
      <c r="A44" s="9" t="s">
        <v>72</v>
      </c>
      <c r="B44" s="12" t="s">
        <v>63</v>
      </c>
      <c r="C44" s="10" t="s">
        <v>18</v>
      </c>
      <c r="E44" s="11" t="str">
        <f>IFNA(VLOOKUP(A44,yolov10!A$3:B$27,2,FALSE))</f>
        <v/>
      </c>
    </row>
    <row r="45">
      <c r="A45" s="9" t="s">
        <v>73</v>
      </c>
      <c r="B45" s="10" t="s">
        <v>68</v>
      </c>
      <c r="C45" s="10" t="s">
        <v>18</v>
      </c>
      <c r="E45" s="11" t="str">
        <f>IFNA(VLOOKUP(A45,yolov10!A$3:B$27,2,FALSE))</f>
        <v/>
      </c>
    </row>
    <row r="46">
      <c r="A46" s="9" t="s">
        <v>74</v>
      </c>
      <c r="B46" s="10" t="s">
        <v>22</v>
      </c>
      <c r="C46" s="10" t="s">
        <v>18</v>
      </c>
      <c r="E46" s="11" t="str">
        <f>IFNA(VLOOKUP(A46,yolov10!A$3:B$27,2,FALSE))</f>
        <v>v14</v>
      </c>
    </row>
    <row r="47">
      <c r="A47" s="9" t="s">
        <v>75</v>
      </c>
      <c r="B47" s="10" t="s">
        <v>37</v>
      </c>
      <c r="C47" s="10" t="s">
        <v>18</v>
      </c>
      <c r="E47" s="11" t="str">
        <f>IFNA(VLOOKUP(A47,yolov10!A$3:B$27,2,FALSE))</f>
        <v/>
      </c>
    </row>
    <row r="48">
      <c r="A48" s="9" t="s">
        <v>76</v>
      </c>
      <c r="B48" s="12" t="s">
        <v>63</v>
      </c>
      <c r="C48" s="10" t="s">
        <v>25</v>
      </c>
      <c r="E48" s="11" t="str">
        <f>IFNA(VLOOKUP(A48,yolov10!A$3:B$27,2,FALSE))</f>
        <v/>
      </c>
    </row>
    <row r="49">
      <c r="A49" s="9" t="s">
        <v>77</v>
      </c>
      <c r="B49" s="12" t="s">
        <v>68</v>
      </c>
      <c r="C49" s="10" t="s">
        <v>18</v>
      </c>
      <c r="E49" s="11" t="str">
        <f>IFNA(VLOOKUP(A49,yolov10!A$3:B$27,2,FALSE))</f>
        <v/>
      </c>
    </row>
    <row r="50">
      <c r="A50" s="9" t="s">
        <v>78</v>
      </c>
      <c r="B50" s="10" t="s">
        <v>51</v>
      </c>
      <c r="C50" s="10" t="s">
        <v>25</v>
      </c>
      <c r="E50" s="11" t="str">
        <f>IFNA(VLOOKUP(A50,yolov10!A$3:B$27,2,FALSE))</f>
        <v/>
      </c>
    </row>
    <row r="51">
      <c r="A51" s="9" t="s">
        <v>79</v>
      </c>
      <c r="B51" s="10" t="s">
        <v>22</v>
      </c>
      <c r="C51" s="10" t="s">
        <v>18</v>
      </c>
      <c r="E51" s="11" t="str">
        <f>IFNA(VLOOKUP(A51,yolov10!A$3:B$27,2,FALSE))</f>
        <v/>
      </c>
    </row>
    <row r="52">
      <c r="A52" s="9" t="s">
        <v>80</v>
      </c>
      <c r="B52" s="10" t="s">
        <v>51</v>
      </c>
      <c r="C52" s="10" t="s">
        <v>18</v>
      </c>
      <c r="E52" s="11" t="str">
        <f>IFNA(VLOOKUP(A52,yolov10!A$3:B$27,2,FALSE))</f>
        <v/>
      </c>
    </row>
    <row r="53">
      <c r="A53" s="9" t="s">
        <v>81</v>
      </c>
      <c r="B53" s="10" t="s">
        <v>17</v>
      </c>
      <c r="C53" s="10" t="s">
        <v>18</v>
      </c>
      <c r="E53" s="11" t="str">
        <f>IFNA(VLOOKUP(A53,yolov10!A$3:B$27,2,FALSE))</f>
        <v/>
      </c>
    </row>
    <row r="54">
      <c r="A54" s="9" t="s">
        <v>82</v>
      </c>
      <c r="B54" s="10" t="s">
        <v>56</v>
      </c>
      <c r="C54" s="10" t="s">
        <v>18</v>
      </c>
      <c r="E54" s="11" t="str">
        <f>IFNA(VLOOKUP(A54,yolov10!A$3:B$27,2,FALSE))</f>
        <v>v13</v>
      </c>
    </row>
    <row r="55">
      <c r="A55" s="9" t="s">
        <v>83</v>
      </c>
      <c r="B55" s="10" t="s">
        <v>68</v>
      </c>
      <c r="C55" s="10" t="s">
        <v>18</v>
      </c>
      <c r="E55" s="11" t="str">
        <f>IFNA(VLOOKUP(A55,yolov10!A$3:B$27,2,FALSE))</f>
        <v/>
      </c>
    </row>
    <row r="56">
      <c r="A56" s="9" t="s">
        <v>84</v>
      </c>
      <c r="B56" s="10" t="s">
        <v>56</v>
      </c>
      <c r="C56" s="10" t="s">
        <v>18</v>
      </c>
      <c r="E56" s="11" t="str">
        <f>IFNA(VLOOKUP(A56,yolov10!A$3:B$27,2,FALSE))</f>
        <v>v13</v>
      </c>
    </row>
    <row r="57">
      <c r="A57" s="9" t="s">
        <v>85</v>
      </c>
      <c r="B57" s="10" t="s">
        <v>17</v>
      </c>
      <c r="C57" s="10" t="s">
        <v>18</v>
      </c>
      <c r="E57" s="11" t="str">
        <f>IFNA(VLOOKUP(A57,yolov10!A$3:B$27,2,FALSE))</f>
        <v/>
      </c>
    </row>
    <row r="58">
      <c r="A58" s="9" t="s">
        <v>86</v>
      </c>
      <c r="B58" s="10" t="s">
        <v>87</v>
      </c>
      <c r="C58" s="10" t="s">
        <v>18</v>
      </c>
      <c r="E58" s="11" t="str">
        <f>IFNA(VLOOKUP(A58,yolov10!A$3:B$27,2,FALSE))</f>
        <v/>
      </c>
    </row>
    <row r="59">
      <c r="A59" s="9" t="s">
        <v>88</v>
      </c>
      <c r="B59" s="10" t="s">
        <v>56</v>
      </c>
      <c r="C59" s="10" t="s">
        <v>18</v>
      </c>
      <c r="E59" s="11" t="str">
        <f>IFNA(VLOOKUP(A59,yolov10!A$3:B$27,2,FALSE))</f>
        <v/>
      </c>
    </row>
    <row r="60">
      <c r="A60" s="9" t="s">
        <v>89</v>
      </c>
      <c r="B60" s="10" t="s">
        <v>56</v>
      </c>
      <c r="C60" s="10" t="s">
        <v>18</v>
      </c>
      <c r="E60" s="11" t="str">
        <f>IFNA(VLOOKUP(A60,yolov10!A$3:B$27,2,FALSE))</f>
        <v>v13</v>
      </c>
    </row>
    <row r="61">
      <c r="A61" s="13" t="s">
        <v>90</v>
      </c>
      <c r="B61" s="10" t="s">
        <v>56</v>
      </c>
      <c r="C61" s="10" t="s">
        <v>18</v>
      </c>
      <c r="E61" s="11" t="str">
        <f>IFNA(VLOOKUP(A61,yolov10!A$3:B$27,2,FALSE))</f>
        <v/>
      </c>
    </row>
    <row r="62">
      <c r="A62" s="9" t="s">
        <v>91</v>
      </c>
      <c r="B62" s="12" t="s">
        <v>51</v>
      </c>
      <c r="C62" s="10" t="s">
        <v>25</v>
      </c>
      <c r="E62" s="11" t="str">
        <f>IFNA(VLOOKUP(A62,yolov10!A$3:B$27,2,FALSE))</f>
        <v/>
      </c>
    </row>
    <row r="63">
      <c r="A63" s="9" t="s">
        <v>92</v>
      </c>
      <c r="B63" s="10" t="s">
        <v>68</v>
      </c>
      <c r="C63" s="10" t="s">
        <v>18</v>
      </c>
      <c r="E63" s="11" t="str">
        <f>IFNA(VLOOKUP(A63,yolov10!A$3:B$27,2,FALSE))</f>
        <v/>
      </c>
    </row>
    <row r="64">
      <c r="A64" s="9" t="s">
        <v>93</v>
      </c>
      <c r="B64" s="10" t="s">
        <v>29</v>
      </c>
      <c r="C64" s="10" t="s">
        <v>18</v>
      </c>
      <c r="E64" s="11" t="str">
        <f>IFNA(VLOOKUP(A64,yolov10!A$3:B$27,2,FALSE))</f>
        <v/>
      </c>
    </row>
    <row r="65">
      <c r="A65" s="9" t="s">
        <v>94</v>
      </c>
      <c r="B65" s="10" t="s">
        <v>29</v>
      </c>
      <c r="C65" s="10" t="s">
        <v>18</v>
      </c>
      <c r="E65" s="11" t="str">
        <f>IFNA(VLOOKUP(A65,yolov10!A$3:B$27,2,FALSE))</f>
        <v/>
      </c>
    </row>
    <row r="66">
      <c r="A66" s="9" t="s">
        <v>95</v>
      </c>
      <c r="B66" s="10" t="s">
        <v>29</v>
      </c>
      <c r="C66" s="10" t="s">
        <v>18</v>
      </c>
      <c r="E66" s="11" t="str">
        <f>IFNA(VLOOKUP(A66,yolov10!A$3:B$27,2,FALSE))</f>
        <v/>
      </c>
    </row>
    <row r="67">
      <c r="A67" s="9" t="s">
        <v>96</v>
      </c>
      <c r="B67" s="10" t="s">
        <v>22</v>
      </c>
      <c r="C67" s="10" t="s">
        <v>18</v>
      </c>
      <c r="E67" s="11" t="str">
        <f>IFNA(VLOOKUP(A67,yolov10!A$3:B$27,2,FALSE))</f>
        <v/>
      </c>
    </row>
    <row r="68">
      <c r="A68" s="9" t="s">
        <v>97</v>
      </c>
      <c r="B68" s="10" t="s">
        <v>22</v>
      </c>
      <c r="C68" s="10" t="s">
        <v>25</v>
      </c>
      <c r="E68" s="11" t="str">
        <f>IFNA(VLOOKUP(A68,yolov10!A$3:B$27,2,FALSE))</f>
        <v/>
      </c>
    </row>
    <row r="69">
      <c r="A69" s="9" t="s">
        <v>98</v>
      </c>
      <c r="B69" s="10" t="s">
        <v>24</v>
      </c>
      <c r="C69" s="10" t="s">
        <v>18</v>
      </c>
      <c r="E69" s="11" t="str">
        <f>IFNA(VLOOKUP(A69,yolov10!A$3:B$27,2,FALSE))</f>
        <v/>
      </c>
    </row>
    <row r="70">
      <c r="A70" s="9" t="s">
        <v>99</v>
      </c>
      <c r="B70" s="10" t="s">
        <v>37</v>
      </c>
      <c r="C70" s="10" t="s">
        <v>25</v>
      </c>
      <c r="E70" s="11" t="str">
        <f>IFNA(VLOOKUP(A70,yolov10!A$3:B$27,2,FALSE))</f>
        <v/>
      </c>
    </row>
    <row r="71">
      <c r="A71" s="9" t="s">
        <v>100</v>
      </c>
      <c r="B71" s="12" t="s">
        <v>45</v>
      </c>
      <c r="C71" s="10" t="s">
        <v>25</v>
      </c>
      <c r="E71" s="11" t="str">
        <f>IFNA(VLOOKUP(A71,yolov10!A$3:B$27,2,FALSE))</f>
        <v/>
      </c>
    </row>
    <row r="72">
      <c r="A72" s="9" t="s">
        <v>101</v>
      </c>
      <c r="B72" s="12" t="s">
        <v>45</v>
      </c>
      <c r="C72" s="10" t="s">
        <v>25</v>
      </c>
      <c r="E72" s="11" t="str">
        <f>IFNA(VLOOKUP(A72,yolov10!A$3:B$27,2,FALSE))</f>
        <v/>
      </c>
    </row>
    <row r="73">
      <c r="A73" s="9" t="s">
        <v>102</v>
      </c>
      <c r="B73" s="10" t="s">
        <v>51</v>
      </c>
      <c r="C73" s="10" t="s">
        <v>25</v>
      </c>
      <c r="E73" s="11" t="str">
        <f>IFNA(VLOOKUP(A73,yolov10!A$3:B$27,2,FALSE))</f>
        <v/>
      </c>
    </row>
    <row r="74">
      <c r="A74" s="9" t="s">
        <v>103</v>
      </c>
      <c r="B74" s="10" t="s">
        <v>51</v>
      </c>
      <c r="C74" s="10" t="s">
        <v>25</v>
      </c>
      <c r="E74" s="11" t="str">
        <f>IFNA(VLOOKUP(A74,yolov10!A$3:B$27,2,FALSE))</f>
        <v/>
      </c>
    </row>
    <row r="75">
      <c r="A75" s="9" t="s">
        <v>104</v>
      </c>
      <c r="B75" s="10" t="s">
        <v>51</v>
      </c>
      <c r="C75" s="10" t="s">
        <v>18</v>
      </c>
      <c r="E75" s="11" t="str">
        <f>IFNA(VLOOKUP(A75,yolov10!A$3:B$27,2,FALSE))</f>
        <v/>
      </c>
    </row>
    <row r="76">
      <c r="A76" s="9" t="s">
        <v>105</v>
      </c>
      <c r="B76" s="10" t="s">
        <v>68</v>
      </c>
      <c r="C76" s="10" t="s">
        <v>18</v>
      </c>
      <c r="E76" s="11" t="str">
        <f>IFNA(VLOOKUP(A76,yolov10!A$3:B$27,2,FALSE))</f>
        <v/>
      </c>
    </row>
    <row r="77">
      <c r="A77" s="9" t="s">
        <v>106</v>
      </c>
      <c r="B77" s="10" t="s">
        <v>107</v>
      </c>
      <c r="C77" s="10" t="s">
        <v>18</v>
      </c>
      <c r="E77" s="11" t="str">
        <f>IFNA(VLOOKUP(A77,yolov10!A$3:B$27,2,FALSE))</f>
        <v/>
      </c>
    </row>
    <row r="78">
      <c r="A78" s="9" t="s">
        <v>108</v>
      </c>
      <c r="B78" s="12" t="s">
        <v>24</v>
      </c>
      <c r="C78" s="10" t="s">
        <v>18</v>
      </c>
      <c r="E78" s="11" t="str">
        <f>IFNA(VLOOKUP(A78,yolov10!A$3:B$27,2,FALSE))</f>
        <v/>
      </c>
    </row>
    <row r="79">
      <c r="A79" s="9" t="s">
        <v>109</v>
      </c>
      <c r="B79" s="10" t="s">
        <v>37</v>
      </c>
      <c r="C79" s="10" t="s">
        <v>18</v>
      </c>
      <c r="E79" s="11" t="str">
        <f>IFNA(VLOOKUP(A79,yolov10!A$3:B$27,2,FALSE))</f>
        <v/>
      </c>
    </row>
    <row r="80">
      <c r="A80" s="9" t="s">
        <v>110</v>
      </c>
      <c r="B80" s="10" t="s">
        <v>17</v>
      </c>
      <c r="C80" s="10" t="s">
        <v>18</v>
      </c>
      <c r="E80" s="11" t="str">
        <f>IFNA(VLOOKUP(A80,yolov10!A$3:B$27,2,FALSE))</f>
        <v/>
      </c>
    </row>
    <row r="81">
      <c r="A81" s="9" t="s">
        <v>111</v>
      </c>
      <c r="B81" s="10" t="s">
        <v>17</v>
      </c>
      <c r="C81" s="10" t="s">
        <v>18</v>
      </c>
      <c r="E81" s="11" t="str">
        <f>IFNA(VLOOKUP(A81,yolov10!A$3:B$27,2,FALSE))</f>
        <v/>
      </c>
    </row>
    <row r="82">
      <c r="A82" s="9" t="s">
        <v>112</v>
      </c>
      <c r="B82" s="10" t="s">
        <v>87</v>
      </c>
      <c r="C82" s="10" t="s">
        <v>18</v>
      </c>
      <c r="E82" s="11" t="str">
        <f>IFNA(VLOOKUP(A82,yolov10!A$3:B$27,2,FALSE))</f>
        <v/>
      </c>
    </row>
    <row r="83">
      <c r="A83" s="9" t="s">
        <v>113</v>
      </c>
      <c r="B83" s="10" t="s">
        <v>87</v>
      </c>
      <c r="C83" s="10" t="s">
        <v>18</v>
      </c>
      <c r="E83" s="11" t="str">
        <f>IFNA(VLOOKUP(A83,yolov10!A$3:B$27,2,FALSE))</f>
        <v/>
      </c>
    </row>
    <row r="84">
      <c r="A84" s="9" t="s">
        <v>114</v>
      </c>
      <c r="B84" s="10" t="s">
        <v>37</v>
      </c>
      <c r="C84" s="10" t="s">
        <v>25</v>
      </c>
      <c r="E84" s="11" t="str">
        <f>IFNA(VLOOKUP(A84,yolov10!A$3:B$27,2,FALSE))</f>
        <v/>
      </c>
    </row>
    <row r="85">
      <c r="A85" s="9" t="s">
        <v>115</v>
      </c>
      <c r="B85" s="10" t="s">
        <v>51</v>
      </c>
      <c r="C85" s="10" t="s">
        <v>25</v>
      </c>
      <c r="E85" s="11" t="str">
        <f>IFNA(VLOOKUP(A85,yolov10!A$3:B$27,2,FALSE))</f>
        <v/>
      </c>
    </row>
    <row r="86">
      <c r="A86" s="9" t="s">
        <v>116</v>
      </c>
      <c r="B86" s="10" t="s">
        <v>22</v>
      </c>
      <c r="C86" s="10" t="s">
        <v>18</v>
      </c>
      <c r="E86" s="11" t="str">
        <f>IFNA(VLOOKUP(A86,yolov10!A$3:B$27,2,FALSE))</f>
        <v/>
      </c>
    </row>
    <row r="87">
      <c r="A87" s="9" t="s">
        <v>117</v>
      </c>
      <c r="B87" s="10" t="s">
        <v>22</v>
      </c>
      <c r="C87" s="10" t="s">
        <v>25</v>
      </c>
      <c r="E87" s="11" t="str">
        <f>IFNA(VLOOKUP(A87,yolov10!A$3:B$27,2,FALSE))</f>
        <v/>
      </c>
    </row>
    <row r="88">
      <c r="A88" s="9" t="s">
        <v>118</v>
      </c>
      <c r="B88" s="10" t="s">
        <v>17</v>
      </c>
      <c r="C88" s="10" t="s">
        <v>18</v>
      </c>
      <c r="E88" s="11" t="str">
        <f>IFNA(VLOOKUP(A88,yolov10!A$3:B$27,2,FALSE))</f>
        <v/>
      </c>
    </row>
    <row r="89">
      <c r="A89" s="9" t="s">
        <v>119</v>
      </c>
      <c r="B89" s="10" t="s">
        <v>51</v>
      </c>
      <c r="C89" s="10" t="s">
        <v>25</v>
      </c>
      <c r="E89" s="11" t="str">
        <f>IFNA(VLOOKUP(A89,yolov10!A$3:B$27,2,FALSE))</f>
        <v/>
      </c>
    </row>
    <row r="90">
      <c r="A90" s="9" t="s">
        <v>120</v>
      </c>
      <c r="B90" s="10" t="s">
        <v>107</v>
      </c>
      <c r="C90" s="10" t="s">
        <v>18</v>
      </c>
      <c r="E90" s="11" t="str">
        <f>IFNA(VLOOKUP(A90,yolov10!A$3:B$27,2,FALSE))</f>
        <v/>
      </c>
    </row>
    <row r="91">
      <c r="A91" s="9" t="s">
        <v>121</v>
      </c>
      <c r="B91" s="10" t="s">
        <v>37</v>
      </c>
      <c r="C91" s="10" t="s">
        <v>18</v>
      </c>
      <c r="E91" s="11" t="str">
        <f>IFNA(VLOOKUP(A91,yolov10!A$3:B$27,2,FALSE))</f>
        <v/>
      </c>
    </row>
    <row r="92">
      <c r="A92" s="9" t="s">
        <v>122</v>
      </c>
      <c r="B92" s="10" t="s">
        <v>29</v>
      </c>
      <c r="C92" s="10" t="s">
        <v>18</v>
      </c>
      <c r="E92" s="11" t="str">
        <f>IFNA(VLOOKUP(A92,yolov10!A$3:B$27,2,FALSE))</f>
        <v/>
      </c>
    </row>
    <row r="93">
      <c r="A93" s="9" t="s">
        <v>123</v>
      </c>
      <c r="B93" s="10" t="s">
        <v>68</v>
      </c>
      <c r="C93" s="10" t="s">
        <v>18</v>
      </c>
      <c r="E93" s="11" t="str">
        <f>IFNA(VLOOKUP(A93,yolov10!A$3:B$27,2,FALSE))</f>
        <v>v13</v>
      </c>
    </row>
    <row r="94">
      <c r="A94" s="9" t="s">
        <v>124</v>
      </c>
      <c r="B94" s="12" t="s">
        <v>63</v>
      </c>
      <c r="C94" s="10" t="s">
        <v>18</v>
      </c>
      <c r="E94" s="11" t="str">
        <f>IFNA(VLOOKUP(A94,yolov10!A$3:B$27,2,FALSE))</f>
        <v/>
      </c>
    </row>
    <row r="95">
      <c r="A95" s="9" t="s">
        <v>125</v>
      </c>
      <c r="B95" s="10" t="s">
        <v>17</v>
      </c>
      <c r="C95" s="10" t="s">
        <v>18</v>
      </c>
      <c r="E95" s="11" t="str">
        <f>IFNA(VLOOKUP(A95,yolov10!A$3:B$27,2,FALSE))</f>
        <v/>
      </c>
    </row>
    <row r="96">
      <c r="A96" s="9" t="s">
        <v>126</v>
      </c>
      <c r="B96" s="10" t="s">
        <v>29</v>
      </c>
      <c r="C96" s="10" t="s">
        <v>18</v>
      </c>
      <c r="E96" s="11" t="str">
        <f>IFNA(VLOOKUP(A96,yolov10!A$3:B$27,2,FALSE))</f>
        <v>v12</v>
      </c>
    </row>
    <row r="97">
      <c r="A97" s="9" t="s">
        <v>127</v>
      </c>
      <c r="B97" s="10" t="s">
        <v>29</v>
      </c>
      <c r="C97" s="10" t="s">
        <v>18</v>
      </c>
      <c r="E97" s="11" t="str">
        <f>IFNA(VLOOKUP(A97,yolov10!A$3:B$27,2,FALSE))</f>
        <v/>
      </c>
    </row>
    <row r="98">
      <c r="A98" s="9" t="s">
        <v>128</v>
      </c>
      <c r="B98" s="10" t="s">
        <v>29</v>
      </c>
      <c r="C98" s="10" t="s">
        <v>18</v>
      </c>
      <c r="E98" s="11" t="str">
        <f>IFNA(VLOOKUP(A98,yolov10!A$3:B$27,2,FALSE))</f>
        <v/>
      </c>
    </row>
    <row r="99">
      <c r="A99" s="9" t="s">
        <v>129</v>
      </c>
      <c r="B99" s="10" t="s">
        <v>130</v>
      </c>
      <c r="C99" s="10" t="s">
        <v>18</v>
      </c>
      <c r="E99" s="11" t="str">
        <f>IFNA(VLOOKUP(A99,yolov10!A$3:B$27,2,FALSE))</f>
        <v/>
      </c>
    </row>
    <row r="100">
      <c r="A100" s="9" t="s">
        <v>131</v>
      </c>
      <c r="B100" s="10" t="s">
        <v>37</v>
      </c>
      <c r="C100" s="10" t="s">
        <v>25</v>
      </c>
      <c r="E100" s="11" t="str">
        <f>IFNA(VLOOKUP(A100,yolov10!A$3:B$27,2,FALSE))</f>
        <v/>
      </c>
    </row>
    <row r="101">
      <c r="A101" s="9" t="s">
        <v>132</v>
      </c>
      <c r="B101" s="10" t="s">
        <v>45</v>
      </c>
      <c r="C101" s="10" t="s">
        <v>18</v>
      </c>
      <c r="E101" s="11" t="str">
        <f>IFNA(VLOOKUP(A101,yolov10!A$3:B$27,2,FALSE))</f>
        <v/>
      </c>
    </row>
    <row r="102">
      <c r="A102" s="9" t="s">
        <v>133</v>
      </c>
      <c r="B102" s="10" t="s">
        <v>17</v>
      </c>
      <c r="C102" s="10" t="s">
        <v>18</v>
      </c>
      <c r="E102" s="11" t="str">
        <f>IFNA(VLOOKUP(A102,yolov10!A$3:B$27,2,FALSE))</f>
        <v/>
      </c>
    </row>
    <row r="103">
      <c r="A103" s="9" t="s">
        <v>134</v>
      </c>
      <c r="B103" s="10" t="s">
        <v>51</v>
      </c>
      <c r="C103" s="10" t="s">
        <v>25</v>
      </c>
      <c r="E103" s="11" t="str">
        <f>IFNA(VLOOKUP(A103,yolov10!A$3:B$27,2,FALSE))</f>
        <v/>
      </c>
    </row>
    <row r="104">
      <c r="A104" s="9" t="s">
        <v>135</v>
      </c>
      <c r="B104" s="10" t="s">
        <v>22</v>
      </c>
      <c r="C104" s="10" t="s">
        <v>18</v>
      </c>
      <c r="E104" s="11" t="str">
        <f>IFNA(VLOOKUP(A104,yolov10!A$3:B$27,2,FALSE))</f>
        <v>v13</v>
      </c>
    </row>
    <row r="105">
      <c r="A105" s="9" t="s">
        <v>136</v>
      </c>
      <c r="B105" s="10" t="s">
        <v>22</v>
      </c>
      <c r="C105" s="10" t="s">
        <v>18</v>
      </c>
      <c r="E105" s="11" t="str">
        <f>IFNA(VLOOKUP(A105,yolov10!A$3:B$27,2,FALSE))</f>
        <v>v14</v>
      </c>
    </row>
    <row r="106">
      <c r="A106" s="9" t="s">
        <v>137</v>
      </c>
      <c r="B106" s="10" t="s">
        <v>45</v>
      </c>
      <c r="C106" s="10" t="s">
        <v>18</v>
      </c>
      <c r="E106" s="11" t="str">
        <f>IFNA(VLOOKUP(A106,yolov10!A$3:B$27,2,FALSE))</f>
        <v/>
      </c>
    </row>
    <row r="107">
      <c r="A107" s="9" t="s">
        <v>138</v>
      </c>
      <c r="B107" s="10" t="s">
        <v>22</v>
      </c>
      <c r="C107" s="10" t="s">
        <v>18</v>
      </c>
      <c r="E107" s="11" t="str">
        <f>IFNA(VLOOKUP(A107,yolov10!A$3:B$27,2,FALSE))</f>
        <v/>
      </c>
    </row>
    <row r="108">
      <c r="A108" s="9" t="s">
        <v>139</v>
      </c>
      <c r="B108" s="10" t="s">
        <v>37</v>
      </c>
      <c r="C108" s="10" t="s">
        <v>25</v>
      </c>
      <c r="E108" s="11" t="str">
        <f>IFNA(VLOOKUP(A108,yolov10!A$3:B$27,2,FALSE))</f>
        <v/>
      </c>
    </row>
    <row r="109">
      <c r="A109" s="9" t="s">
        <v>140</v>
      </c>
      <c r="B109" s="12" t="s">
        <v>24</v>
      </c>
      <c r="C109" s="10" t="s">
        <v>18</v>
      </c>
      <c r="E109" s="11" t="str">
        <f>IFNA(VLOOKUP(A109,yolov10!A$3:B$27,2,FALSE))</f>
        <v/>
      </c>
    </row>
    <row r="110">
      <c r="A110" s="9" t="s">
        <v>141</v>
      </c>
      <c r="B110" s="10" t="s">
        <v>56</v>
      </c>
      <c r="C110" s="10" t="s">
        <v>18</v>
      </c>
      <c r="E110" s="11" t="str">
        <f>IFNA(VLOOKUP(A110,yolov10!A$3:B$27,2,FALSE))</f>
        <v/>
      </c>
    </row>
    <row r="111">
      <c r="A111" s="9" t="s">
        <v>142</v>
      </c>
      <c r="B111" s="10" t="s">
        <v>27</v>
      </c>
      <c r="C111" s="10" t="s">
        <v>18</v>
      </c>
      <c r="E111" s="11" t="str">
        <f>IFNA(VLOOKUP(A111,yolov10!A$3:B$27,2,FALSE))</f>
        <v/>
      </c>
    </row>
    <row r="112">
      <c r="A112" s="9" t="s">
        <v>143</v>
      </c>
      <c r="B112" s="12" t="s">
        <v>24</v>
      </c>
      <c r="C112" s="10" t="s">
        <v>18</v>
      </c>
      <c r="E112" s="11" t="str">
        <f>IFNA(VLOOKUP(A112,yolov10!A$3:B$27,2,FALSE))</f>
        <v/>
      </c>
    </row>
    <row r="113">
      <c r="A113" s="9" t="s">
        <v>144</v>
      </c>
      <c r="B113" s="12" t="s">
        <v>47</v>
      </c>
      <c r="C113" s="10" t="s">
        <v>18</v>
      </c>
      <c r="E113" s="11" t="str">
        <f>IFNA(VLOOKUP(A113,yolov10!A$3:B$27,2,FALSE))</f>
        <v/>
      </c>
    </row>
    <row r="114">
      <c r="A114" s="9" t="s">
        <v>145</v>
      </c>
      <c r="B114" s="12" t="s">
        <v>47</v>
      </c>
      <c r="C114" s="10" t="s">
        <v>18</v>
      </c>
      <c r="E114" s="11" t="str">
        <f>IFNA(VLOOKUP(A114,yolov10!A$3:B$27,2,FALSE))</f>
        <v/>
      </c>
    </row>
    <row r="115">
      <c r="A115" s="9" t="s">
        <v>146</v>
      </c>
      <c r="B115" s="12" t="s">
        <v>47</v>
      </c>
      <c r="C115" s="10" t="s">
        <v>18</v>
      </c>
      <c r="E115" s="11" t="str">
        <f>IFNA(VLOOKUP(A115,yolov10!A$3:B$27,2,FALSE))</f>
        <v/>
      </c>
    </row>
    <row r="116">
      <c r="A116" s="9" t="s">
        <v>147</v>
      </c>
      <c r="B116" s="10" t="s">
        <v>27</v>
      </c>
      <c r="C116" s="10" t="s">
        <v>18</v>
      </c>
      <c r="E116" s="11" t="str">
        <f>IFNA(VLOOKUP(A116,yolov10!A$3:B$27,2,FALSE))</f>
        <v/>
      </c>
    </row>
    <row r="117">
      <c r="A117" s="9" t="s">
        <v>148</v>
      </c>
      <c r="B117" s="10" t="s">
        <v>51</v>
      </c>
      <c r="C117" s="10" t="s">
        <v>25</v>
      </c>
      <c r="E117" s="11" t="str">
        <f>IFNA(VLOOKUP(A117,yolov10!A$3:B$27,2,FALSE))</f>
        <v/>
      </c>
    </row>
    <row r="118">
      <c r="A118" s="9" t="s">
        <v>149</v>
      </c>
      <c r="B118" s="10" t="s">
        <v>56</v>
      </c>
      <c r="C118" s="10" t="s">
        <v>18</v>
      </c>
      <c r="E118" s="11" t="str">
        <f>IFNA(VLOOKUP(A118,yolov10!A$3:B$27,2,FALSE))</f>
        <v/>
      </c>
    </row>
    <row r="119">
      <c r="A119" s="9" t="s">
        <v>150</v>
      </c>
      <c r="B119" s="10" t="s">
        <v>17</v>
      </c>
      <c r="C119" s="10" t="s">
        <v>18</v>
      </c>
      <c r="E119" s="11" t="str">
        <f>IFNA(VLOOKUP(A119,yolov10!A$3:B$27,2,FALSE))</f>
        <v/>
      </c>
    </row>
    <row r="120">
      <c r="A120" s="9" t="s">
        <v>151</v>
      </c>
      <c r="B120" s="12" t="s">
        <v>63</v>
      </c>
      <c r="C120" s="10" t="s">
        <v>18</v>
      </c>
      <c r="E120" s="11" t="str">
        <f>IFNA(VLOOKUP(A120,yolov10!A$3:B$27,2,FALSE))</f>
        <v/>
      </c>
    </row>
    <row r="121">
      <c r="A121" s="9" t="s">
        <v>152</v>
      </c>
      <c r="B121" s="12" t="s">
        <v>63</v>
      </c>
      <c r="C121" s="10" t="s">
        <v>18</v>
      </c>
      <c r="E121" s="11" t="str">
        <f>IFNA(VLOOKUP(A121,yolov10!A$3:B$27,2,FALSE))</f>
        <v/>
      </c>
    </row>
    <row r="122">
      <c r="A122" s="9" t="s">
        <v>153</v>
      </c>
      <c r="B122" s="12" t="s">
        <v>63</v>
      </c>
      <c r="C122" s="10" t="s">
        <v>18</v>
      </c>
      <c r="E122" s="11" t="str">
        <f>IFNA(VLOOKUP(A122,yolov10!A$3:B$27,2,FALSE))</f>
        <v/>
      </c>
    </row>
    <row r="123">
      <c r="A123" s="9" t="s">
        <v>154</v>
      </c>
      <c r="B123" s="10" t="s">
        <v>87</v>
      </c>
      <c r="C123" s="10" t="s">
        <v>18</v>
      </c>
      <c r="E123" s="11" t="str">
        <f>IFNA(VLOOKUP(A123,yolov10!A$3:B$27,2,FALSE))</f>
        <v/>
      </c>
    </row>
    <row r="124">
      <c r="A124" s="9" t="s">
        <v>155</v>
      </c>
      <c r="B124" s="10" t="s">
        <v>37</v>
      </c>
      <c r="C124" s="10" t="s">
        <v>18</v>
      </c>
      <c r="E124" s="11" t="str">
        <f>IFNA(VLOOKUP(A124,yolov10!A$3:B$27,2,FALSE))</f>
        <v/>
      </c>
    </row>
    <row r="125">
      <c r="A125" s="9" t="s">
        <v>156</v>
      </c>
      <c r="B125" s="10" t="s">
        <v>37</v>
      </c>
      <c r="C125" s="10" t="s">
        <v>18</v>
      </c>
      <c r="E125" s="11" t="str">
        <f>IFNA(VLOOKUP(A125,yolov10!A$3:B$27,2,FALSE))</f>
        <v/>
      </c>
    </row>
    <row r="126">
      <c r="A126" s="9" t="s">
        <v>157</v>
      </c>
      <c r="B126" s="10" t="s">
        <v>37</v>
      </c>
      <c r="C126" s="10" t="s">
        <v>18</v>
      </c>
      <c r="E126" s="11" t="str">
        <f>IFNA(VLOOKUP(A126,yolov10!A$3:B$27,2,FALSE))</f>
        <v/>
      </c>
    </row>
    <row r="127">
      <c r="A127" s="9" t="s">
        <v>158</v>
      </c>
      <c r="B127" s="10" t="s">
        <v>37</v>
      </c>
      <c r="C127" s="10" t="s">
        <v>18</v>
      </c>
      <c r="E127" s="11" t="str">
        <f>IFNA(VLOOKUP(A127,yolov10!A$3:B$27,2,FALSE))</f>
        <v/>
      </c>
    </row>
    <row r="128">
      <c r="A128" s="9" t="s">
        <v>159</v>
      </c>
      <c r="B128" s="12" t="s">
        <v>56</v>
      </c>
      <c r="C128" s="10" t="s">
        <v>25</v>
      </c>
      <c r="E128" s="11" t="str">
        <f>IFNA(VLOOKUP(A128,yolov10!A$3:B$27,2,FALSE))</f>
        <v/>
      </c>
    </row>
    <row r="129">
      <c r="A129" s="9" t="s">
        <v>160</v>
      </c>
      <c r="B129" s="10" t="s">
        <v>22</v>
      </c>
      <c r="C129" s="10" t="s">
        <v>18</v>
      </c>
      <c r="E129" s="11" t="str">
        <f>IFNA(VLOOKUP(A129,yolov10!A$3:B$27,2,FALSE))</f>
        <v/>
      </c>
    </row>
    <row r="130">
      <c r="A130" s="9" t="s">
        <v>161</v>
      </c>
      <c r="B130" s="10" t="s">
        <v>130</v>
      </c>
      <c r="C130" s="10" t="s">
        <v>25</v>
      </c>
      <c r="E130" s="11" t="str">
        <f>IFNA(VLOOKUP(A130,yolov10!A$3:B$27,2,FALSE))</f>
        <v/>
      </c>
    </row>
    <row r="131">
      <c r="A131" s="9" t="s">
        <v>162</v>
      </c>
      <c r="B131" s="10" t="s">
        <v>130</v>
      </c>
      <c r="C131" s="10" t="s">
        <v>25</v>
      </c>
      <c r="E131" s="11" t="str">
        <f>IFNA(VLOOKUP(A131,yolov10!A$3:B$27,2,FALSE))</f>
        <v/>
      </c>
    </row>
    <row r="132">
      <c r="A132" s="9" t="s">
        <v>163</v>
      </c>
      <c r="B132" s="10" t="s">
        <v>130</v>
      </c>
      <c r="C132" s="10" t="s">
        <v>25</v>
      </c>
      <c r="E132" s="11" t="str">
        <f>IFNA(VLOOKUP(A132,yolov10!A$3:B$27,2,FALSE))</f>
        <v/>
      </c>
    </row>
    <row r="133">
      <c r="A133" s="9" t="s">
        <v>164</v>
      </c>
      <c r="B133" s="10" t="s">
        <v>130</v>
      </c>
      <c r="C133" s="10" t="s">
        <v>25</v>
      </c>
      <c r="E133" s="11" t="str">
        <f>IFNA(VLOOKUP(A133,yolov10!A$3:B$27,2,FALSE))</f>
        <v/>
      </c>
    </row>
    <row r="134">
      <c r="A134" s="9" t="s">
        <v>165</v>
      </c>
      <c r="B134" s="10" t="s">
        <v>130</v>
      </c>
      <c r="C134" s="10" t="s">
        <v>18</v>
      </c>
      <c r="E134" s="11" t="str">
        <f>IFNA(VLOOKUP(A134,yolov10!A$3:B$27,2,FALSE))</f>
        <v>v13</v>
      </c>
    </row>
    <row r="135">
      <c r="A135" s="9" t="s">
        <v>166</v>
      </c>
      <c r="B135" s="10" t="s">
        <v>130</v>
      </c>
      <c r="C135" s="10" t="s">
        <v>18</v>
      </c>
      <c r="E135" s="11" t="str">
        <f>IFNA(VLOOKUP(A135,yolov10!A$3:B$27,2,FALSE))</f>
        <v/>
      </c>
    </row>
    <row r="136">
      <c r="A136" s="9" t="s">
        <v>167</v>
      </c>
      <c r="B136" s="10" t="s">
        <v>130</v>
      </c>
      <c r="C136" s="10" t="s">
        <v>18</v>
      </c>
      <c r="E136" s="11" t="str">
        <f>IFNA(VLOOKUP(A136,yolov10!A$3:B$27,2,FALSE))</f>
        <v/>
      </c>
    </row>
    <row r="137">
      <c r="A137" s="9" t="s">
        <v>168</v>
      </c>
      <c r="B137" s="10" t="s">
        <v>130</v>
      </c>
      <c r="C137" s="10" t="s">
        <v>18</v>
      </c>
      <c r="E137" s="11" t="str">
        <f>IFNA(VLOOKUP(A137,yolov10!A$3:B$27,2,FALSE))</f>
        <v/>
      </c>
    </row>
    <row r="138">
      <c r="A138" s="9" t="s">
        <v>169</v>
      </c>
      <c r="B138" s="10" t="s">
        <v>130</v>
      </c>
      <c r="C138" s="10" t="s">
        <v>18</v>
      </c>
      <c r="E138" s="11" t="str">
        <f>IFNA(VLOOKUP(A138,yolov10!A$3:B$27,2,FALSE))</f>
        <v/>
      </c>
    </row>
    <row r="139">
      <c r="A139" s="9" t="s">
        <v>170</v>
      </c>
      <c r="B139" s="10" t="s">
        <v>130</v>
      </c>
      <c r="C139" s="10" t="s">
        <v>25</v>
      </c>
      <c r="E139" s="11" t="str">
        <f>IFNA(VLOOKUP(A139,yolov10!A$3:B$27,2,FALSE))</f>
        <v/>
      </c>
    </row>
    <row r="140">
      <c r="A140" s="9" t="s">
        <v>171</v>
      </c>
      <c r="B140" s="12" t="s">
        <v>56</v>
      </c>
      <c r="C140" s="10" t="s">
        <v>18</v>
      </c>
      <c r="E140" s="11" t="str">
        <f>IFNA(VLOOKUP(A140,yolov10!A$3:B$27,2,FALSE))</f>
        <v/>
      </c>
    </row>
    <row r="141">
      <c r="A141" s="9" t="s">
        <v>172</v>
      </c>
      <c r="B141" s="10" t="s">
        <v>51</v>
      </c>
      <c r="C141" s="10" t="s">
        <v>25</v>
      </c>
      <c r="E141" s="11" t="str">
        <f>IFNA(VLOOKUP(A141,yolov10!A$3:B$27,2,FALSE))</f>
        <v/>
      </c>
    </row>
    <row r="142">
      <c r="A142" s="9" t="s">
        <v>173</v>
      </c>
      <c r="B142" s="10" t="s">
        <v>56</v>
      </c>
      <c r="C142" s="10" t="s">
        <v>18</v>
      </c>
      <c r="E142" s="11" t="str">
        <f>IFNA(VLOOKUP(A142,yolov10!A$3:B$27,2,FALSE))</f>
        <v>v14</v>
      </c>
    </row>
    <row r="143">
      <c r="A143" s="9" t="s">
        <v>174</v>
      </c>
      <c r="B143" s="10" t="s">
        <v>56</v>
      </c>
      <c r="C143" s="10" t="s">
        <v>18</v>
      </c>
      <c r="E143" s="11" t="str">
        <f>IFNA(VLOOKUP(A143,yolov10!A$3:B$27,2,FALSE))</f>
        <v>v13</v>
      </c>
    </row>
    <row r="144">
      <c r="A144" s="9" t="s">
        <v>175</v>
      </c>
      <c r="B144" s="12" t="s">
        <v>56</v>
      </c>
      <c r="C144" s="10" t="s">
        <v>18</v>
      </c>
      <c r="E144" s="11" t="str">
        <f>IFNA(VLOOKUP(A144,yolov10!A$3:B$27,2,FALSE))</f>
        <v/>
      </c>
    </row>
    <row r="145">
      <c r="A145" s="9" t="s">
        <v>176</v>
      </c>
      <c r="B145" s="10" t="s">
        <v>24</v>
      </c>
      <c r="C145" s="10" t="s">
        <v>18</v>
      </c>
      <c r="E145" s="11" t="str">
        <f>IFNA(VLOOKUP(A145,yolov10!A$3:B$27,2,FALSE))</f>
        <v/>
      </c>
    </row>
    <row r="146">
      <c r="A146" s="9" t="s">
        <v>177</v>
      </c>
      <c r="B146" s="10" t="s">
        <v>17</v>
      </c>
      <c r="C146" s="10" t="s">
        <v>18</v>
      </c>
      <c r="E146" s="11" t="str">
        <f>IFNA(VLOOKUP(A146,yolov10!A$3:B$27,2,FALSE))</f>
        <v/>
      </c>
    </row>
    <row r="147">
      <c r="A147" s="9" t="s">
        <v>178</v>
      </c>
      <c r="B147" s="12" t="s">
        <v>45</v>
      </c>
      <c r="C147" s="10" t="s">
        <v>18</v>
      </c>
      <c r="E147" s="11" t="str">
        <f>IFNA(VLOOKUP(A147,yolov10!A$3:B$27,2,FALSE))</f>
        <v/>
      </c>
    </row>
    <row r="148">
      <c r="A148" s="9" t="s">
        <v>179</v>
      </c>
      <c r="B148" s="10" t="s">
        <v>56</v>
      </c>
      <c r="C148" s="10" t="s">
        <v>18</v>
      </c>
      <c r="E148" s="11" t="str">
        <f>IFNA(VLOOKUP(A148,yolov10!A$3:B$27,2,FALSE))</f>
        <v/>
      </c>
    </row>
    <row r="149">
      <c r="A149" s="9" t="s">
        <v>180</v>
      </c>
      <c r="B149" s="10" t="s">
        <v>56</v>
      </c>
      <c r="C149" s="10" t="s">
        <v>18</v>
      </c>
      <c r="E149" s="11" t="str">
        <f>IFNA(VLOOKUP(A149,yolov10!A$3:B$27,2,FALSE))</f>
        <v/>
      </c>
    </row>
    <row r="150">
      <c r="A150" s="9" t="s">
        <v>181</v>
      </c>
      <c r="B150" s="10" t="s">
        <v>56</v>
      </c>
      <c r="C150" s="10" t="s">
        <v>18</v>
      </c>
      <c r="E150" s="11" t="str">
        <f>IFNA(VLOOKUP(A150,yolov10!A$3:B$27,2,FALSE))</f>
        <v/>
      </c>
    </row>
    <row r="151">
      <c r="A151" s="9" t="s">
        <v>182</v>
      </c>
      <c r="B151" s="10" t="s">
        <v>56</v>
      </c>
      <c r="C151" s="10" t="s">
        <v>18</v>
      </c>
      <c r="E151" s="11" t="str">
        <f>IFNA(VLOOKUP(A151,yolov10!A$3:B$27,2,FALSE))</f>
        <v/>
      </c>
    </row>
    <row r="152">
      <c r="A152" s="9" t="s">
        <v>183</v>
      </c>
      <c r="B152" s="10" t="s">
        <v>51</v>
      </c>
      <c r="C152" s="10" t="s">
        <v>25</v>
      </c>
      <c r="E152" s="11" t="str">
        <f>IFNA(VLOOKUP(A152,yolov10!A$3:B$27,2,FALSE))</f>
        <v/>
      </c>
    </row>
    <row r="153">
      <c r="A153" s="9" t="s">
        <v>184</v>
      </c>
      <c r="B153" s="10" t="s">
        <v>56</v>
      </c>
      <c r="C153" s="10" t="s">
        <v>18</v>
      </c>
      <c r="E153" s="11" t="str">
        <f>IFNA(VLOOKUP(A153,yolov10!A$3:B$27,2,FALSE))</f>
        <v/>
      </c>
    </row>
    <row r="154">
      <c r="A154" s="9" t="s">
        <v>185</v>
      </c>
      <c r="B154" s="10" t="s">
        <v>56</v>
      </c>
      <c r="C154" s="10" t="s">
        <v>18</v>
      </c>
      <c r="E154" s="11" t="str">
        <f>IFNA(VLOOKUP(A154,yolov10!A$3:B$27,2,FALSE))</f>
        <v/>
      </c>
    </row>
    <row r="155">
      <c r="A155" s="9" t="s">
        <v>186</v>
      </c>
      <c r="B155" s="10" t="s">
        <v>56</v>
      </c>
      <c r="C155" s="10" t="s">
        <v>18</v>
      </c>
      <c r="E155" s="11" t="str">
        <f>IFNA(VLOOKUP(A155,yolov10!A$3:B$27,2,FALSE))</f>
        <v/>
      </c>
    </row>
    <row r="156">
      <c r="A156" s="9" t="s">
        <v>187</v>
      </c>
      <c r="B156" s="10" t="s">
        <v>56</v>
      </c>
      <c r="C156" s="10" t="s">
        <v>18</v>
      </c>
      <c r="E156" s="11" t="str">
        <f>IFNA(VLOOKUP(A156,yolov10!A$3:B$27,2,FALSE))</f>
        <v/>
      </c>
    </row>
    <row r="157">
      <c r="A157" s="9" t="s">
        <v>188</v>
      </c>
      <c r="B157" s="10" t="s">
        <v>56</v>
      </c>
      <c r="C157" s="10" t="s">
        <v>18</v>
      </c>
      <c r="E157" s="11" t="str">
        <f>IFNA(VLOOKUP(A157,yolov10!A$3:B$27,2,FALSE))</f>
        <v/>
      </c>
    </row>
    <row r="158">
      <c r="A158" s="9" t="s">
        <v>189</v>
      </c>
      <c r="B158" s="10" t="s">
        <v>56</v>
      </c>
      <c r="C158" s="10" t="s">
        <v>18</v>
      </c>
      <c r="E158" s="11" t="str">
        <f>IFNA(VLOOKUP(A158,yolov10!A$3:B$27,2,FALSE))</f>
        <v/>
      </c>
    </row>
    <row r="159">
      <c r="A159" s="9" t="s">
        <v>190</v>
      </c>
      <c r="B159" s="10" t="s">
        <v>56</v>
      </c>
      <c r="C159" s="10" t="s">
        <v>18</v>
      </c>
      <c r="E159" s="11" t="str">
        <f>IFNA(VLOOKUP(A159,yolov10!A$3:B$27,2,FALSE))</f>
        <v/>
      </c>
    </row>
    <row r="160">
      <c r="A160" s="9" t="s">
        <v>191</v>
      </c>
      <c r="B160" s="10" t="s">
        <v>56</v>
      </c>
      <c r="C160" s="10" t="s">
        <v>18</v>
      </c>
      <c r="E160" s="11" t="str">
        <f>IFNA(VLOOKUP(A160,yolov10!A$3:B$27,2,FALSE))</f>
        <v/>
      </c>
    </row>
    <row r="161">
      <c r="A161" s="9" t="s">
        <v>192</v>
      </c>
      <c r="B161" s="10" t="s">
        <v>56</v>
      </c>
      <c r="C161" s="10" t="s">
        <v>25</v>
      </c>
      <c r="E161" s="11" t="str">
        <f>IFNA(VLOOKUP(A161,yolov10!A$3:B$27,2,FALSE))</f>
        <v/>
      </c>
    </row>
    <row r="162">
      <c r="A162" s="9" t="s">
        <v>193</v>
      </c>
      <c r="B162" s="10" t="s">
        <v>51</v>
      </c>
      <c r="C162" s="10" t="s">
        <v>18</v>
      </c>
      <c r="E162" s="11" t="str">
        <f>IFNA(VLOOKUP(A162,yolov10!A$3:B$27,2,FALSE))</f>
        <v>v13</v>
      </c>
    </row>
    <row r="163">
      <c r="A163" s="9" t="s">
        <v>194</v>
      </c>
      <c r="B163" s="10" t="s">
        <v>22</v>
      </c>
      <c r="C163" s="10" t="s">
        <v>18</v>
      </c>
      <c r="E163" s="11" t="str">
        <f>IFNA(VLOOKUP(A163,yolov10!A$3:B$27,2,FALSE))</f>
        <v/>
      </c>
    </row>
    <row r="164">
      <c r="A164" s="9" t="s">
        <v>195</v>
      </c>
      <c r="B164" s="10" t="s">
        <v>17</v>
      </c>
      <c r="C164" s="10" t="s">
        <v>18</v>
      </c>
      <c r="E164" s="11" t="str">
        <f>IFNA(VLOOKUP(A164,yolov10!A$3:B$27,2,FALSE))</f>
        <v/>
      </c>
    </row>
    <row r="165">
      <c r="A165" s="9" t="s">
        <v>196</v>
      </c>
      <c r="B165" s="10" t="s">
        <v>17</v>
      </c>
      <c r="C165" s="10" t="s">
        <v>18</v>
      </c>
      <c r="E165" s="11" t="str">
        <f>IFNA(VLOOKUP(A165,yolov10!A$3:B$27,2,FALSE))</f>
        <v/>
      </c>
    </row>
    <row r="166">
      <c r="A166" s="9" t="s">
        <v>197</v>
      </c>
      <c r="B166" s="10" t="s">
        <v>56</v>
      </c>
      <c r="C166" s="10" t="s">
        <v>18</v>
      </c>
      <c r="E166" s="11" t="str">
        <f>IFNA(VLOOKUP(A166,yolov10!A$3:B$27,2,FALSE))</f>
        <v/>
      </c>
    </row>
    <row r="167">
      <c r="A167" s="9" t="s">
        <v>198</v>
      </c>
      <c r="B167" s="10" t="s">
        <v>56</v>
      </c>
      <c r="C167" s="10" t="s">
        <v>18</v>
      </c>
      <c r="E167" s="11" t="str">
        <f>IFNA(VLOOKUP(A167,yolov10!A$3:B$27,2,FALSE))</f>
        <v/>
      </c>
    </row>
    <row r="168">
      <c r="A168" s="9" t="s">
        <v>199</v>
      </c>
      <c r="B168" s="10" t="s">
        <v>51</v>
      </c>
      <c r="C168" s="10" t="s">
        <v>25</v>
      </c>
      <c r="E168" s="11" t="str">
        <f>IFNA(VLOOKUP(A168,yolov10!A$3:B$27,2,FALSE))</f>
        <v>v13</v>
      </c>
    </row>
    <row r="169">
      <c r="A169" s="9" t="s">
        <v>200</v>
      </c>
      <c r="B169" s="10" t="s">
        <v>37</v>
      </c>
      <c r="C169" s="10" t="s">
        <v>25</v>
      </c>
      <c r="E169" s="11" t="str">
        <f>IFNA(VLOOKUP(A169,yolov10!A$3:B$27,2,FALSE))</f>
        <v/>
      </c>
    </row>
    <row r="170">
      <c r="A170" s="9" t="s">
        <v>201</v>
      </c>
      <c r="B170" s="10" t="s">
        <v>51</v>
      </c>
      <c r="C170" s="10" t="s">
        <v>25</v>
      </c>
      <c r="E170" s="11" t="str">
        <f>IFNA(VLOOKUP(A170,yolov10!A$3:B$27,2,FALSE))</f>
        <v/>
      </c>
    </row>
    <row r="171">
      <c r="A171" s="9" t="s">
        <v>202</v>
      </c>
      <c r="B171" s="10" t="s">
        <v>51</v>
      </c>
      <c r="C171" s="10" t="s">
        <v>25</v>
      </c>
      <c r="E171" s="11" t="str">
        <f>IFNA(VLOOKUP(A171,yolov10!A$3:B$27,2,FALSE))</f>
        <v/>
      </c>
    </row>
    <row r="172">
      <c r="A172" s="9" t="s">
        <v>203</v>
      </c>
      <c r="B172" s="10" t="s">
        <v>56</v>
      </c>
      <c r="C172" s="10" t="s">
        <v>18</v>
      </c>
      <c r="E172" s="11" t="str">
        <f>IFNA(VLOOKUP(A172,yolov10!A$3:B$27,2,FALSE))</f>
        <v/>
      </c>
    </row>
    <row r="173">
      <c r="A173" s="9" t="s">
        <v>204</v>
      </c>
      <c r="B173" s="10" t="s">
        <v>56</v>
      </c>
      <c r="C173" s="10" t="s">
        <v>18</v>
      </c>
      <c r="E173" s="11" t="str">
        <f>IFNA(VLOOKUP(A173,yolov10!A$3:B$27,2,FALSE))</f>
        <v>v13</v>
      </c>
    </row>
    <row r="174">
      <c r="A174" s="9" t="s">
        <v>205</v>
      </c>
      <c r="B174" s="10" t="s">
        <v>56</v>
      </c>
      <c r="C174" s="10" t="s">
        <v>18</v>
      </c>
      <c r="E174" s="11" t="str">
        <f>IFNA(VLOOKUP(A174,yolov10!A$3:B$27,2,FALSE))</f>
        <v/>
      </c>
    </row>
    <row r="175">
      <c r="A175" s="9" t="s">
        <v>206</v>
      </c>
      <c r="B175" s="10" t="s">
        <v>17</v>
      </c>
      <c r="C175" s="10" t="s">
        <v>18</v>
      </c>
      <c r="E175" s="11" t="str">
        <f>IFNA(VLOOKUP(A175,yolov10!A$3:B$27,2,FALSE))</f>
        <v/>
      </c>
    </row>
    <row r="176">
      <c r="A176" s="9" t="s">
        <v>207</v>
      </c>
      <c r="B176" s="10" t="s">
        <v>56</v>
      </c>
      <c r="C176" s="10" t="s">
        <v>18</v>
      </c>
      <c r="E176" s="11" t="str">
        <f>IFNA(VLOOKUP(A176,yolov10!A$3:B$27,2,FALSE))</f>
        <v/>
      </c>
    </row>
    <row r="177">
      <c r="A177" s="9" t="s">
        <v>208</v>
      </c>
      <c r="B177" s="12" t="s">
        <v>209</v>
      </c>
      <c r="C177" s="10" t="s">
        <v>18</v>
      </c>
      <c r="E177" s="11" t="str">
        <f>IFNA(VLOOKUP(A177,yolov10!A$3:B$27,2,FALSE))</f>
        <v/>
      </c>
    </row>
    <row r="178">
      <c r="A178" s="9" t="s">
        <v>210</v>
      </c>
      <c r="B178" s="12" t="s">
        <v>209</v>
      </c>
      <c r="C178" s="10" t="s">
        <v>18</v>
      </c>
      <c r="E178" s="11" t="str">
        <f>IFNA(VLOOKUP(A178,yolov10!A$3:B$27,2,FALSE))</f>
        <v/>
      </c>
    </row>
    <row r="179">
      <c r="A179" s="9" t="s">
        <v>211</v>
      </c>
      <c r="B179" s="12" t="s">
        <v>209</v>
      </c>
      <c r="C179" s="10" t="s">
        <v>18</v>
      </c>
      <c r="E179" s="11" t="str">
        <f>IFNA(VLOOKUP(A179,yolov10!A$3:B$27,2,FALSE))</f>
        <v/>
      </c>
    </row>
    <row r="180">
      <c r="A180" s="9" t="s">
        <v>212</v>
      </c>
      <c r="B180" s="10" t="s">
        <v>22</v>
      </c>
      <c r="C180" s="10" t="s">
        <v>18</v>
      </c>
      <c r="E180" s="11" t="str">
        <f>IFNA(VLOOKUP(A180,yolov10!A$3:B$27,2,FALSE))</f>
        <v>v14</v>
      </c>
    </row>
    <row r="181">
      <c r="A181" s="9" t="s">
        <v>213</v>
      </c>
      <c r="B181" s="10" t="s">
        <v>22</v>
      </c>
      <c r="C181" s="10" t="s">
        <v>18</v>
      </c>
      <c r="E181" s="11" t="str">
        <f>IFNA(VLOOKUP(A181,yolov10!A$3:B$27,2,FALSE))</f>
        <v/>
      </c>
    </row>
    <row r="182">
      <c r="A182" s="9" t="s">
        <v>214</v>
      </c>
      <c r="B182" s="10" t="s">
        <v>17</v>
      </c>
      <c r="C182" s="10" t="s">
        <v>18</v>
      </c>
      <c r="E182" s="11" t="str">
        <f>IFNA(VLOOKUP(A182,yolov10!A$3:B$27,2,FALSE))</f>
        <v/>
      </c>
    </row>
    <row r="183">
      <c r="A183" s="9" t="s">
        <v>215</v>
      </c>
      <c r="B183" s="10" t="s">
        <v>17</v>
      </c>
      <c r="C183" s="10" t="s">
        <v>18</v>
      </c>
      <c r="E183" s="11" t="str">
        <f>IFNA(VLOOKUP(A183,yolov10!A$3:B$27,2,FALSE))</f>
        <v/>
      </c>
    </row>
    <row r="184">
      <c r="A184" s="9" t="s">
        <v>216</v>
      </c>
      <c r="B184" s="10" t="s">
        <v>56</v>
      </c>
      <c r="C184" s="10" t="s">
        <v>18</v>
      </c>
      <c r="E184" s="11" t="str">
        <f>IFNA(VLOOKUP(A184,yolov10!A$3:B$27,2,FALSE))</f>
        <v/>
      </c>
    </row>
    <row r="185">
      <c r="A185" s="9" t="s">
        <v>217</v>
      </c>
      <c r="B185" s="10" t="s">
        <v>51</v>
      </c>
      <c r="C185" s="10" t="s">
        <v>25</v>
      </c>
      <c r="E185" s="11" t="str">
        <f>IFNA(VLOOKUP(A185,yolov10!A$3:B$27,2,FALSE))</f>
        <v/>
      </c>
    </row>
    <row r="186">
      <c r="A186" s="9" t="s">
        <v>218</v>
      </c>
      <c r="B186" s="12" t="s">
        <v>56</v>
      </c>
      <c r="C186" s="10" t="s">
        <v>18</v>
      </c>
      <c r="E186" s="11" t="str">
        <f>IFNA(VLOOKUP(A186,yolov10!A$3:B$27,2,FALSE))</f>
        <v>v13</v>
      </c>
    </row>
    <row r="187">
      <c r="A187" s="9" t="s">
        <v>219</v>
      </c>
      <c r="B187" s="10" t="s">
        <v>56</v>
      </c>
      <c r="C187" s="10" t="s">
        <v>18</v>
      </c>
      <c r="E187" s="11" t="str">
        <f>IFNA(VLOOKUP(A187,yolov10!A$3:B$27,2,FALSE))</f>
        <v>v11</v>
      </c>
    </row>
    <row r="188">
      <c r="A188" s="9" t="s">
        <v>220</v>
      </c>
      <c r="B188" s="10" t="s">
        <v>68</v>
      </c>
      <c r="C188" s="10" t="s">
        <v>18</v>
      </c>
      <c r="E188" s="11" t="str">
        <f>IFNA(VLOOKUP(A188,yolov10!A$3:B$27,2,FALSE))</f>
        <v>v13</v>
      </c>
    </row>
    <row r="189">
      <c r="A189" s="9" t="s">
        <v>221</v>
      </c>
      <c r="B189" s="10" t="s">
        <v>51</v>
      </c>
      <c r="C189" s="10" t="s">
        <v>18</v>
      </c>
      <c r="E189" s="11" t="str">
        <f>IFNA(VLOOKUP(A189,yolov10!A$3:B$27,2,FALSE))</f>
        <v/>
      </c>
    </row>
    <row r="190">
      <c r="A190" s="9" t="s">
        <v>222</v>
      </c>
      <c r="B190" s="12" t="s">
        <v>56</v>
      </c>
      <c r="C190" s="10" t="s">
        <v>18</v>
      </c>
      <c r="E190" s="11" t="str">
        <f>IFNA(VLOOKUP(A190,yolov10!A$3:B$27,2,FALSE))</f>
        <v/>
      </c>
    </row>
    <row r="191">
      <c r="A191" s="9" t="s">
        <v>223</v>
      </c>
      <c r="B191" s="12" t="s">
        <v>56</v>
      </c>
      <c r="C191" s="10" t="s">
        <v>18</v>
      </c>
      <c r="E191" s="11" t="str">
        <f>IFNA(VLOOKUP(A191,yolov10!A$3:B$27,2,FALSE))</f>
        <v>v13</v>
      </c>
    </row>
    <row r="192">
      <c r="A192" s="9" t="s">
        <v>224</v>
      </c>
      <c r="B192" s="12" t="s">
        <v>56</v>
      </c>
      <c r="C192" s="10" t="s">
        <v>18</v>
      </c>
      <c r="E192" s="11" t="str">
        <f>IFNA(VLOOKUP(A192,yolov10!A$3:B$27,2,FALSE))</f>
        <v/>
      </c>
    </row>
    <row r="193">
      <c r="A193" s="9" t="s">
        <v>225</v>
      </c>
      <c r="B193" s="10" t="s">
        <v>107</v>
      </c>
      <c r="C193" s="10" t="s">
        <v>18</v>
      </c>
      <c r="E193" s="11" t="str">
        <f>IFNA(VLOOKUP(A193,yolov10!A$3:B$27,2,FALSE))</f>
        <v/>
      </c>
    </row>
    <row r="194">
      <c r="A194" s="9" t="s">
        <v>226</v>
      </c>
      <c r="B194" s="10" t="s">
        <v>27</v>
      </c>
      <c r="C194" s="10" t="s">
        <v>18</v>
      </c>
      <c r="E194" s="11" t="str">
        <f>IFNA(VLOOKUP(A194,yolov10!A$3:B$27,2,FALSE))</f>
        <v/>
      </c>
    </row>
  </sheetData>
  <autoFilter ref="$A$1:$Z$1001"/>
  <customSheetViews>
    <customSheetView guid="{41F567F7-F81E-490C-88B7-62938ED9F7BE}" filter="1" showAutoFilter="1">
      <autoFilter ref="$H$7"/>
    </customSheetView>
  </customSheetViews>
  <hyperlinks>
    <hyperlink r:id="rId2" location="l-onnx-doc-abs" ref="A2"/>
    <hyperlink r:id="rId3" location="l-onnx-doc-acos" ref="A3"/>
    <hyperlink r:id="rId4" location="l-onnx-doc-acosh" ref="A4"/>
    <hyperlink r:id="rId5" location="l-onnx-doc-add" ref="A5"/>
    <hyperlink r:id="rId6" location="l-onnx-doc-affinegrid" ref="A6"/>
    <hyperlink r:id="rId7" location="l-onnx-doc-and" ref="A7"/>
    <hyperlink r:id="rId8" location="l-onnx-doc-argmax" ref="A8"/>
    <hyperlink r:id="rId9" location="l-onnx-doc-argmin" ref="A9"/>
    <hyperlink r:id="rId10" location="l-onnx-doc-asin" ref="A10"/>
    <hyperlink r:id="rId11" location="l-onnx-doc-asinh" ref="A11"/>
    <hyperlink r:id="rId12" location="l-onnx-doc-atan" ref="A12"/>
    <hyperlink r:id="rId13" location="l-onnx-doc-atanh" ref="A13"/>
    <hyperlink r:id="rId14" location="l-onnx-doc-averagepool" ref="A14"/>
    <hyperlink r:id="rId15" location="l-onnx-doc-batchnormalization" ref="A15"/>
    <hyperlink r:id="rId16" location="l-onnx-doc-bernoulli" ref="A16"/>
    <hyperlink r:id="rId17" location="l-onnx-doc-bitshift" ref="A17"/>
    <hyperlink r:id="rId18" location="l-onnx-doc-bitwiseand" ref="A18"/>
    <hyperlink r:id="rId19" location="l-onnx-doc-bitwisenot" ref="A19"/>
    <hyperlink r:id="rId20" location="l-onnx-doc-bitwiseor" ref="A20"/>
    <hyperlink r:id="rId21" location="l-onnx-doc-bitwisexor" ref="A21"/>
    <hyperlink r:id="rId22" location="l-onnx-doc-blackmanwindow" ref="A22"/>
    <hyperlink r:id="rId23" location="l-onnx-doc-cast" ref="A23"/>
    <hyperlink r:id="rId24" location="l-onnx-doc-castlike" ref="A24"/>
    <hyperlink r:id="rId25" location="l-onnx-doc-ceil" ref="A25"/>
    <hyperlink r:id="rId26" location="l-onnx-doc-celu" ref="A26"/>
    <hyperlink r:id="rId27" location="l-onnx-doc-centercroppad" ref="A27"/>
    <hyperlink r:id="rId28" location="l-onnx-doc-clip" ref="A28"/>
    <hyperlink r:id="rId29" location="l-onnx-doc-col2im" ref="A29"/>
    <hyperlink r:id="rId30" location="l-onnx-doc-compress" ref="A30"/>
    <hyperlink r:id="rId31" location="l-onnx-doc-concat" ref="A31"/>
    <hyperlink r:id="rId32" location="l-onnx-doc-concatfromsequence" ref="A32"/>
    <hyperlink r:id="rId33" location="l-onnx-doc-constant" ref="A33"/>
    <hyperlink r:id="rId34" location="l-onnx-doc-constantofshape" ref="A34"/>
    <hyperlink r:id="rId35" location="l-onnx-doc-conv" ref="A35"/>
    <hyperlink r:id="rId36" location="l-onnx-doc-convinteger" ref="A36"/>
    <hyperlink r:id="rId37" location="l-onnx-doc-convtranspose" ref="A37"/>
    <hyperlink r:id="rId38" location="l-onnx-doc-cos" ref="A38"/>
    <hyperlink r:id="rId39" location="l-onnx-doc-cosh" ref="A39"/>
    <hyperlink r:id="rId40" location="l-onnx-doc-cumsum" ref="A40"/>
    <hyperlink r:id="rId41" location="l-onnx-doc-dft" ref="A41"/>
    <hyperlink r:id="rId42" location="l-onnx-doc-deformconv" ref="A42"/>
    <hyperlink r:id="rId43" location="l-onnx-doc-depthtospace" ref="A43"/>
    <hyperlink r:id="rId44" location="l-onnx-doc-dequantizelinear" ref="A44"/>
    <hyperlink r:id="rId45" location="l-onnx-doc-det" ref="A45"/>
    <hyperlink r:id="rId46" location="l-onnx-doc-div" ref="A46"/>
    <hyperlink r:id="rId47" location="l-onnx-doc-dropout" ref="A47"/>
    <hyperlink r:id="rId48" location="l-onnx-doc-dynamicquantizelinear" ref="A48"/>
    <hyperlink r:id="rId49" location="l-onnx-doc-einsum" ref="A49"/>
    <hyperlink r:id="rId50" location="l-onnx-doc-elu" ref="A50"/>
    <hyperlink r:id="rId51" location="l-onnx-doc-equal" ref="A51"/>
    <hyperlink r:id="rId52" location="l-onnx-doc-erf" ref="A52"/>
    <hyperlink r:id="rId53" location="l-onnx-doc-exp" ref="A53"/>
    <hyperlink r:id="rId54" location="l-onnx-doc-expand" ref="A54"/>
    <hyperlink r:id="rId55" location="l-onnx-doc-eyelike" ref="A55"/>
    <hyperlink r:id="rId56" location="l-onnx-doc-flatten" ref="A56"/>
    <hyperlink r:id="rId57" location="l-onnx-doc-floor" ref="A57"/>
    <hyperlink r:id="rId58" location="l-onnx-doc-gru" ref="A58"/>
    <hyperlink r:id="rId59" location="l-onnx-doc-gather" ref="A59"/>
    <hyperlink r:id="rId60" location="l-onnx-doc-gatherelements" ref="A60"/>
    <hyperlink r:id="rId61" location="l-onnx-doc-gathernd" ref="A61"/>
    <hyperlink r:id="rId62" location="l-onnx-doc-gelu" ref="A62"/>
    <hyperlink r:id="rId63" location="l-onnx-doc-gemm" ref="A63"/>
    <hyperlink r:id="rId64" location="l-onnx-doc-globalaveragepool" ref="A64"/>
    <hyperlink r:id="rId65" location="l-onnx-doc-globallppool" ref="A65"/>
    <hyperlink r:id="rId66" location="l-onnx-doc-globalmaxpool" ref="A66"/>
    <hyperlink r:id="rId67" location="l-onnx-doc-greater" ref="A67"/>
    <hyperlink r:id="rId68" location="l-onnx-doc-greaterorequal" ref="A68"/>
    <hyperlink r:id="rId69" location="l-onnx-doc-gridsample" ref="A69"/>
    <hyperlink r:id="rId70" location="l-onnx-doc-groupnormalization" ref="A70"/>
    <hyperlink r:id="rId71" location="l-onnx-doc-hammingwindow" ref="A71"/>
    <hyperlink r:id="rId72" location="l-onnx-doc-hannwindow" ref="A72"/>
    <hyperlink r:id="rId73" location="l-onnx-doc-hardsigmoid" ref="A73"/>
    <hyperlink r:id="rId74" location="l-onnx-doc-hardswish" ref="A74"/>
    <hyperlink r:id="rId75" location="l-onnx-doc-hardmax" ref="A75"/>
    <hyperlink r:id="rId76" location="l-onnx-doc-identity" ref="A76"/>
    <hyperlink r:id="rId77" location="l-onnx-doc-if" ref="A77"/>
    <hyperlink r:id="rId78" location="l-onnx-doc-imagedecoder" ref="A78"/>
    <hyperlink r:id="rId79" location="l-onnx-doc-instancenormalization" ref="A79"/>
    <hyperlink r:id="rId80" location="l-onnx-doc-isinf" ref="A80"/>
    <hyperlink r:id="rId81" location="l-onnx-doc-isnan" ref="A81"/>
    <hyperlink r:id="rId82" location="l-onnx-doc-lrn" ref="A82"/>
    <hyperlink r:id="rId83" location="l-onnx-doc-lstm" ref="A83"/>
    <hyperlink r:id="rId84" location="l-onnx-doc-layernormalization" ref="A84"/>
    <hyperlink r:id="rId85" location="l-onnx-doc-leakyrelu" ref="A85"/>
    <hyperlink r:id="rId86" location="l-onnx-doc-less" ref="A86"/>
    <hyperlink r:id="rId87" location="l-onnx-doc-lessorequal" ref="A87"/>
    <hyperlink r:id="rId88" location="l-onnx-doc-log" ref="A88"/>
    <hyperlink r:id="rId89" location="l-onnx-doc-logsoftmax" ref="A89"/>
    <hyperlink r:id="rId90" location="l-onnx-doc-loop" ref="A90"/>
    <hyperlink r:id="rId91" location="l-onnx-doc-lpnormalization" ref="A91"/>
    <hyperlink r:id="rId92" location="l-onnx-doc-lppool" ref="A92"/>
    <hyperlink r:id="rId93" location="l-onnx-doc-matmul" ref="A93"/>
    <hyperlink r:id="rId94" location="l-onnx-doc-matmulinteger" ref="A94"/>
    <hyperlink r:id="rId95" location="l-onnx-doc-max" ref="A95"/>
    <hyperlink r:id="rId96" location="l-onnx-doc-maxpool" ref="A96"/>
    <hyperlink r:id="rId97" location="l-onnx-doc-maxroipool" ref="A97"/>
    <hyperlink r:id="rId98" location="l-onnx-doc-maxunpool" ref="A98"/>
    <hyperlink r:id="rId99" location="l-onnx-doc-mean" ref="A99"/>
    <hyperlink r:id="rId100" location="l-onnx-doc-meanvariancenormalization" ref="A100"/>
    <hyperlink r:id="rId101" location="l-onnx-doc-melweightmatrix" ref="A101"/>
    <hyperlink r:id="rId102" location="l-onnx-doc-min" ref="A102"/>
    <hyperlink r:id="rId103" location="l-onnx-doc-mish" ref="A103"/>
    <hyperlink r:id="rId104" location="l-onnx-doc-mod" ref="A104"/>
    <hyperlink r:id="rId105" location="l-onnx-doc-mul" ref="A105"/>
    <hyperlink r:id="rId106" location="l-onnx-doc-multinomial" ref="A106"/>
    <hyperlink r:id="rId107" location="l-onnx-doc-neg" ref="A107"/>
    <hyperlink r:id="rId108" location="l-onnx-doc-negativeloglikelihoodloss" ref="A108"/>
    <hyperlink r:id="rId109" location="l-onnx-doc-nonmaxsuppression" ref="A109"/>
    <hyperlink r:id="rId110" location="l-onnx-doc-nonzero" ref="A110"/>
    <hyperlink r:id="rId111" location="l-onnx-doc-not" ref="A111"/>
    <hyperlink r:id="rId112" location="l-onnx-doc-onehot" ref="A112"/>
    <hyperlink r:id="rId113" location="l-onnx-doc-optional" ref="A113"/>
    <hyperlink r:id="rId114" location="l-onnx-doc-optionalgetelement" ref="A114"/>
    <hyperlink r:id="rId115" location="l-onnx-doc-optionalhaselement" ref="A115"/>
    <hyperlink r:id="rId116" location="l-onnx-doc-or" ref="A116"/>
    <hyperlink r:id="rId117" location="l-onnx-doc-prelu" ref="A117"/>
    <hyperlink r:id="rId118" location="l-onnx-doc-pad" ref="A118"/>
    <hyperlink r:id="rId119" location="l-onnx-doc-pow" ref="A119"/>
    <hyperlink r:id="rId120" location="l-onnx-doc-qlinearconv" ref="A120"/>
    <hyperlink r:id="rId121" location="l-onnx-doc-qlinearmatmul" ref="A121"/>
    <hyperlink r:id="rId122" location="l-onnx-doc-quantizelinear" ref="A122"/>
    <hyperlink r:id="rId123" location="l-onnx-doc-rnn" ref="A123"/>
    <hyperlink r:id="rId124" location="l-onnx-doc-randomnormal" ref="A124"/>
    <hyperlink r:id="rId125" location="l-onnx-doc-randomnormallike" ref="A125"/>
    <hyperlink r:id="rId126" location="l-onnx-doc-randomuniform" ref="A126"/>
    <hyperlink r:id="rId127" location="l-onnx-doc-randomuniformlike" ref="A127"/>
    <hyperlink r:id="rId128" location="l-onnx-doc-range" ref="A128"/>
    <hyperlink r:id="rId129" location="l-onnx-doc-reciprocal" ref="A129"/>
    <hyperlink r:id="rId130" location="l-onnx-doc-reducel1" ref="A130"/>
    <hyperlink r:id="rId131" location="l-onnx-doc-reducel2" ref="A131"/>
    <hyperlink r:id="rId132" location="l-onnx-doc-reducelogsum" ref="A132"/>
    <hyperlink r:id="rId133" location="l-onnx-doc-reducelogsumexp" ref="A133"/>
    <hyperlink r:id="rId134" location="l-onnx-doc-reducemax" ref="A134"/>
    <hyperlink r:id="rId135" location="l-onnx-doc-reducemean" ref="A135"/>
    <hyperlink r:id="rId136" location="l-onnx-doc-reducemin" ref="A136"/>
    <hyperlink r:id="rId137" location="l-onnx-doc-reduceprod" ref="A137"/>
    <hyperlink r:id="rId138" location="l-onnx-doc-reducesum" ref="A138"/>
    <hyperlink r:id="rId139" location="l-onnx-doc-reducesumsquare" ref="A139"/>
    <hyperlink r:id="rId140" location="l-onnx-doc-regexfullmatch" ref="A140"/>
    <hyperlink r:id="rId141" location="l-onnx-doc-relu" ref="A141"/>
    <hyperlink r:id="rId142" location="l-onnx-doc-reshape" ref="A142"/>
    <hyperlink r:id="rId143" location="l-onnx-doc-resize" ref="A143"/>
    <hyperlink r:id="rId144" location="l-onnx-doc-reversesequence" ref="A144"/>
    <hyperlink r:id="rId145" location="l-onnx-doc-roialign" ref="A145"/>
    <hyperlink r:id="rId146" location="l-onnx-doc-round" ref="A146"/>
    <hyperlink r:id="rId147" location="l-onnx-doc-stft" ref="A147"/>
    <hyperlink r:id="rId148" location="l-onnx-doc-scan" ref="A148"/>
    <hyperlink r:id="rId149" location="l-onnx-doc-scatter" ref="A149"/>
    <hyperlink r:id="rId150" location="l-onnx-doc-scatterelements" ref="A150"/>
    <hyperlink r:id="rId151" location="l-onnx-doc-scatternd" ref="A151"/>
    <hyperlink r:id="rId152" location="l-onnx-doc-selu" ref="A152"/>
    <hyperlink r:id="rId153" location="l-onnx-doc-sequenceat" ref="A153"/>
    <hyperlink r:id="rId154" location="l-onnx-doc-sequenceconstruct" ref="A154"/>
    <hyperlink r:id="rId155" location="l-onnx-doc-sequenceempty" ref="A155"/>
    <hyperlink r:id="rId156" location="l-onnx-doc-sequenceerase" ref="A156"/>
    <hyperlink r:id="rId157" location="l-onnx-doc-sequenceinsert" ref="A157"/>
    <hyperlink r:id="rId158" location="l-onnx-doc-sequencelength" ref="A158"/>
    <hyperlink r:id="rId159" location="l-onnx-doc-sequencemap" ref="A159"/>
    <hyperlink r:id="rId160" location="l-onnx-doc-shape" ref="A160"/>
    <hyperlink r:id="rId161" location="l-onnx-doc-shrink" ref="A161"/>
    <hyperlink r:id="rId162" location="l-onnx-doc-sigmoid" ref="A162"/>
    <hyperlink r:id="rId163" location="l-onnx-doc-sign" ref="A163"/>
    <hyperlink r:id="rId164" location="l-onnx-doc-sin" ref="A164"/>
    <hyperlink r:id="rId165" location="l-onnx-doc-sinh" ref="A165"/>
    <hyperlink r:id="rId166" location="l-onnx-doc-size" ref="A166"/>
    <hyperlink r:id="rId167" location="l-onnx-doc-slice" ref="A167"/>
    <hyperlink r:id="rId168" location="l-onnx-doc-softmax" ref="A168"/>
    <hyperlink r:id="rId169" location="l-onnx-doc-softmaxcrossentropyloss" ref="A169"/>
    <hyperlink r:id="rId170" location="l-onnx-doc-softplus" ref="A170"/>
    <hyperlink r:id="rId171" location="l-onnx-doc-softsign" ref="A171"/>
    <hyperlink r:id="rId172" location="l-onnx-doc-spacetodepth" ref="A172"/>
    <hyperlink r:id="rId173" location="l-onnx-doc-split" ref="A173"/>
    <hyperlink r:id="rId174" location="l-onnx-doc-splittosequence" ref="A174"/>
    <hyperlink r:id="rId175" location="l-onnx-doc-sqrt" ref="A175"/>
    <hyperlink r:id="rId176" location="l-onnx-doc-squeeze" ref="A176"/>
    <hyperlink r:id="rId177" location="l-onnx-doc-stringconcat" ref="A177"/>
    <hyperlink r:id="rId178" location="l-onnx-doc-stringnormalizer" ref="A178"/>
    <hyperlink r:id="rId179" location="l-onnx-doc-stringsplit" ref="A179"/>
    <hyperlink r:id="rId180" location="l-onnx-doc-sub" ref="A180"/>
    <hyperlink r:id="rId181" location="l-onnx-doc-sum" ref="A181"/>
    <hyperlink r:id="rId182" location="l-onnx-doc-tan" ref="A182"/>
    <hyperlink r:id="rId183" location="l-onnx-doc-tanh" ref="A183"/>
    <hyperlink r:id="rId184" location="l-onnx-doc-tfidfvectorizer" ref="A184"/>
    <hyperlink r:id="rId185" location="l-onnx-doc-thresholdedrelu" ref="A185"/>
    <hyperlink r:id="rId186" location="l-onnx-doc-tile" ref="A186"/>
    <hyperlink r:id="rId187" location="l-onnx-doc-topk" ref="A187"/>
    <hyperlink r:id="rId188" location="l-onnx-doc-transpose" ref="A188"/>
    <hyperlink r:id="rId189" location="l-onnx-doc-trilu" ref="A189"/>
    <hyperlink r:id="rId190" location="l-onnx-doc-unique" ref="A190"/>
    <hyperlink r:id="rId191" location="l-onnx-doc-unsqueeze" ref="A191"/>
    <hyperlink r:id="rId192" location="l-onnx-doc-upsample" ref="A192"/>
    <hyperlink r:id="rId193" location="l-onnx-doc-where" ref="A193"/>
    <hyperlink r:id="rId194" location="l-onnx-doc-xor" ref="A194"/>
  </hyperlinks>
  <drawing r:id="rId195"/>
  <legacyDrawing r:id="rId19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4" t="s">
        <v>227</v>
      </c>
      <c r="B1" s="14" t="s">
        <v>228</v>
      </c>
      <c r="C1" s="14" t="s">
        <v>229</v>
      </c>
      <c r="E1" s="15" t="s">
        <v>230</v>
      </c>
      <c r="F1" s="15" t="s">
        <v>229</v>
      </c>
    </row>
    <row r="2">
      <c r="A2" s="3" t="s">
        <v>56</v>
      </c>
      <c r="B2" s="3" t="s">
        <v>231</v>
      </c>
      <c r="C2" s="11">
        <f>COUNTIF('onnx ops'!B$2:B$200,A2)</f>
        <v>43</v>
      </c>
      <c r="E2" s="3" t="s">
        <v>25</v>
      </c>
      <c r="F2" s="11">
        <f>COUNTIF('onnx ops'!C$2:C$200,E2)</f>
        <v>38</v>
      </c>
    </row>
    <row r="3">
      <c r="A3" s="3" t="s">
        <v>17</v>
      </c>
      <c r="B3" s="3" t="s">
        <v>232</v>
      </c>
      <c r="C3" s="11">
        <f>COUNTIF('onnx ops'!B$2:B$200,A3)</f>
        <v>25</v>
      </c>
      <c r="E3" s="3" t="s">
        <v>18</v>
      </c>
      <c r="F3" s="11">
        <f>COUNTIF('onnx ops'!C$2:C$200,E3)</f>
        <v>155</v>
      </c>
    </row>
    <row r="4">
      <c r="A4" s="3" t="s">
        <v>29</v>
      </c>
      <c r="B4" s="3" t="s">
        <v>233</v>
      </c>
      <c r="C4" s="11">
        <f>COUNTIF('onnx ops'!B$2:B$200,A4)</f>
        <v>14</v>
      </c>
    </row>
    <row r="5">
      <c r="A5" s="3" t="s">
        <v>87</v>
      </c>
      <c r="B5" s="3" t="s">
        <v>234</v>
      </c>
      <c r="C5" s="11">
        <f>COUNTIF('onnx ops'!B$2:B$200,A5)</f>
        <v>4</v>
      </c>
    </row>
    <row r="6">
      <c r="A6" s="3" t="s">
        <v>51</v>
      </c>
      <c r="B6" s="3" t="s">
        <v>235</v>
      </c>
      <c r="C6" s="11">
        <f>COUNTIF('onnx ops'!B$2:B$200,A6)</f>
        <v>19</v>
      </c>
    </row>
    <row r="7">
      <c r="A7" s="3" t="s">
        <v>22</v>
      </c>
      <c r="B7" s="3" t="s">
        <v>236</v>
      </c>
      <c r="C7" s="11">
        <f>COUNTIF('onnx ops'!B$2:B$200,A7)</f>
        <v>14</v>
      </c>
    </row>
    <row r="8">
      <c r="A8" s="3" t="s">
        <v>37</v>
      </c>
      <c r="B8" s="3" t="s">
        <v>237</v>
      </c>
      <c r="C8" s="11">
        <f>COUNTIF('onnx ops'!B$2:B$200,A8)</f>
        <v>14</v>
      </c>
    </row>
    <row r="9">
      <c r="A9" s="3" t="s">
        <v>130</v>
      </c>
      <c r="B9" s="3" t="s">
        <v>238</v>
      </c>
      <c r="C9" s="11">
        <f>COUNTIF('onnx ops'!B$2:B$200,A9)</f>
        <v>11</v>
      </c>
    </row>
    <row r="10">
      <c r="A10" s="3" t="s">
        <v>27</v>
      </c>
      <c r="B10" s="3" t="s">
        <v>239</v>
      </c>
      <c r="C10" s="11">
        <f>COUNTIF('onnx ops'!B$2:B$200,A10)</f>
        <v>9</v>
      </c>
    </row>
    <row r="11">
      <c r="A11" s="3" t="s">
        <v>68</v>
      </c>
      <c r="B11" s="3" t="s">
        <v>240</v>
      </c>
      <c r="C11" s="11">
        <f>COUNTIF('onnx ops'!B$2:B$200,A11)</f>
        <v>8</v>
      </c>
    </row>
    <row r="12">
      <c r="A12" s="3" t="s">
        <v>45</v>
      </c>
      <c r="B12" s="3" t="s">
        <v>241</v>
      </c>
      <c r="C12" s="11">
        <f>COUNTIF('onnx ops'!B$2:B$200,A12)</f>
        <v>7</v>
      </c>
    </row>
    <row r="13">
      <c r="A13" s="3" t="s">
        <v>24</v>
      </c>
      <c r="B13" s="3" t="s">
        <v>242</v>
      </c>
      <c r="C13" s="11">
        <f>COUNTIF('onnx ops'!B$2:B$200,A13)</f>
        <v>7</v>
      </c>
    </row>
    <row r="14">
      <c r="A14" s="3" t="s">
        <v>63</v>
      </c>
      <c r="B14" s="3" t="s">
        <v>243</v>
      </c>
      <c r="C14" s="11">
        <f>COUNTIF('onnx ops'!B$2:B$200,A14)</f>
        <v>7</v>
      </c>
    </row>
    <row r="15">
      <c r="A15" s="3" t="s">
        <v>47</v>
      </c>
      <c r="B15" s="3" t="s">
        <v>244</v>
      </c>
      <c r="C15" s="11">
        <f>COUNTIF('onnx ops'!B$2:B$200,A15)</f>
        <v>5</v>
      </c>
    </row>
    <row r="16">
      <c r="A16" s="3" t="s">
        <v>107</v>
      </c>
      <c r="B16" s="3" t="s">
        <v>245</v>
      </c>
      <c r="C16" s="11">
        <f>COUNTIF('onnx ops'!B$2:B$200,A16)</f>
        <v>3</v>
      </c>
    </row>
    <row r="17">
      <c r="A17" s="3" t="s">
        <v>209</v>
      </c>
      <c r="B17" s="3" t="s">
        <v>246</v>
      </c>
      <c r="C17" s="11">
        <f>COUNTIF('onnx ops'!B$2:B$200,A17)</f>
        <v>3</v>
      </c>
    </row>
    <row r="19">
      <c r="A19" s="16" t="s">
        <v>247</v>
      </c>
      <c r="C19" s="17">
        <f>SUM(C2:C17)</f>
        <v>193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5" max="5" width="16.13"/>
  </cols>
  <sheetData>
    <row r="1">
      <c r="A1" s="18" t="s">
        <v>248</v>
      </c>
      <c r="B1" s="2"/>
      <c r="C1" s="2"/>
      <c r="E1" s="18" t="s">
        <v>249</v>
      </c>
    </row>
    <row r="2">
      <c r="A2" s="4" t="s">
        <v>250</v>
      </c>
      <c r="B2" s="4" t="s">
        <v>251</v>
      </c>
      <c r="C2" s="4" t="s">
        <v>227</v>
      </c>
      <c r="E2" s="11" t="str">
        <f>IFERROR(__xludf.DUMMYFUNCTION("UNIQUE(C3:C27)"),"arithmetic")</f>
        <v>arithmetic</v>
      </c>
    </row>
    <row r="3">
      <c r="A3" s="11" t="s">
        <v>252</v>
      </c>
      <c r="B3" s="11" t="s">
        <v>253</v>
      </c>
      <c r="C3" s="11" t="str">
        <f>IFNA(VLOOKUP(A3,'onnx ops'!A$2:B$194,2,FALSE))</f>
        <v>arithmetic</v>
      </c>
      <c r="E3" s="11" t="str">
        <f>IFERROR(__xludf.DUMMYFUNCTION("""COMPUTED_VALUE"""),"onnx")</f>
        <v>onnx</v>
      </c>
    </row>
    <row r="4">
      <c r="A4" s="11" t="s">
        <v>254</v>
      </c>
      <c r="B4" s="11" t="s">
        <v>255</v>
      </c>
      <c r="C4" s="11" t="str">
        <f>IFNA(VLOOKUP(A4,'onnx ops'!A$2:B$194,2,FALSE))</f>
        <v>onnx</v>
      </c>
      <c r="E4" s="11" t="str">
        <f>IFERROR(__xludf.DUMMYFUNCTION("""COMPUTED_VALUE"""),"tensor")</f>
        <v>tensor</v>
      </c>
    </row>
    <row r="5">
      <c r="A5" s="11" t="s">
        <v>256</v>
      </c>
      <c r="B5" s="11" t="s">
        <v>255</v>
      </c>
      <c r="C5" s="11" t="str">
        <f>IFNA(VLOOKUP(A5,'onnx ops'!A$2:B$194,2,FALSE))</f>
        <v>tensor</v>
      </c>
      <c r="E5" s="11" t="str">
        <f>IFERROR(__xludf.DUMMYFUNCTION("""COMPUTED_VALUE"""),"nn")</f>
        <v>nn</v>
      </c>
    </row>
    <row r="6">
      <c r="A6" s="11" t="s">
        <v>257</v>
      </c>
      <c r="B6" s="11" t="s">
        <v>255</v>
      </c>
      <c r="C6" s="11" t="str">
        <f>IFNA(VLOOKUP(A6,'onnx ops'!A$2:B$194,2,FALSE))</f>
        <v>tensor</v>
      </c>
      <c r="E6" s="11" t="str">
        <f>IFERROR(__xludf.DUMMYFUNCTION("""COMPUTED_VALUE"""),"algebra")</f>
        <v>algebra</v>
      </c>
    </row>
    <row r="7">
      <c r="A7" s="11" t="s">
        <v>258</v>
      </c>
      <c r="B7" s="11" t="s">
        <v>259</v>
      </c>
      <c r="C7" s="11" t="str">
        <f>IFNA(VLOOKUP(A7,'onnx ops'!A$2:B$194,2,FALSE))</f>
        <v>tensor</v>
      </c>
      <c r="E7" s="11" t="str">
        <f>IFERROR(__xludf.DUMMYFUNCTION("""COMPUTED_VALUE"""),"fold")</f>
        <v>fold</v>
      </c>
    </row>
    <row r="8">
      <c r="A8" s="11" t="s">
        <v>260</v>
      </c>
      <c r="B8" s="11" t="s">
        <v>261</v>
      </c>
      <c r="C8" s="11" t="str">
        <f>IFNA(VLOOKUP(A8,'onnx ops'!A$2:B$194,2,FALSE))</f>
        <v>nn</v>
      </c>
      <c r="E8" s="11" t="str">
        <f>IFERROR(__xludf.DUMMYFUNCTION("""COMPUTED_VALUE"""),"activation")</f>
        <v>activation</v>
      </c>
    </row>
    <row r="9">
      <c r="A9" s="11" t="s">
        <v>262</v>
      </c>
      <c r="B9" s="11" t="s">
        <v>253</v>
      </c>
      <c r="C9" s="11" t="str">
        <f>IFNA(VLOOKUP(A9,'onnx ops'!A$2:B$194,2,FALSE))</f>
        <v>arithmetic</v>
      </c>
    </row>
    <row r="10">
      <c r="A10" s="11" t="s">
        <v>263</v>
      </c>
      <c r="B10" s="11" t="s">
        <v>255</v>
      </c>
      <c r="C10" s="11" t="str">
        <f>IFNA(VLOOKUP(A10,'onnx ops'!A$2:B$194,2,FALSE))</f>
        <v>tensor</v>
      </c>
    </row>
    <row r="11">
      <c r="A11" s="11" t="s">
        <v>264</v>
      </c>
      <c r="B11" s="11" t="s">
        <v>255</v>
      </c>
      <c r="C11" s="11" t="str">
        <f>IFNA(VLOOKUP(A11,'onnx ops'!A$2:B$194,2,FALSE))</f>
        <v>tensor</v>
      </c>
    </row>
    <row r="12">
      <c r="A12" s="11" t="s">
        <v>265</v>
      </c>
      <c r="B12" s="11" t="s">
        <v>255</v>
      </c>
      <c r="C12" s="11" t="str">
        <f>IFNA(VLOOKUP(A12,'onnx ops'!A$2:B$194,2,FALSE))</f>
        <v>tensor</v>
      </c>
    </row>
    <row r="13">
      <c r="A13" s="11" t="s">
        <v>266</v>
      </c>
      <c r="B13" s="11" t="s">
        <v>255</v>
      </c>
      <c r="C13" s="11" t="str">
        <f>IFNA(VLOOKUP(A13,'onnx ops'!A$2:B$194,2,FALSE))</f>
        <v>algebra</v>
      </c>
    </row>
    <row r="14">
      <c r="A14" s="11" t="s">
        <v>267</v>
      </c>
      <c r="B14" s="11" t="s">
        <v>268</v>
      </c>
      <c r="C14" s="11" t="str">
        <f>IFNA(VLOOKUP(A14,'onnx ops'!A$2:B$194,2,FALSE))</f>
        <v>nn</v>
      </c>
    </row>
    <row r="15">
      <c r="A15" s="11" t="s">
        <v>269</v>
      </c>
      <c r="B15" s="11" t="s">
        <v>255</v>
      </c>
      <c r="C15" s="11" t="str">
        <f>IFNA(VLOOKUP(A15,'onnx ops'!A$2:B$194,2,FALSE))</f>
        <v>arithmetic</v>
      </c>
    </row>
    <row r="16">
      <c r="A16" s="11" t="s">
        <v>270</v>
      </c>
      <c r="B16" s="11" t="s">
        <v>253</v>
      </c>
      <c r="C16" s="11" t="str">
        <f>IFNA(VLOOKUP(A16,'onnx ops'!A$2:B$194,2,FALSE))</f>
        <v>arithmetic</v>
      </c>
    </row>
    <row r="17">
      <c r="A17" s="11" t="s">
        <v>271</v>
      </c>
      <c r="B17" s="11" t="s">
        <v>255</v>
      </c>
      <c r="C17" s="11" t="str">
        <f>IFNA(VLOOKUP(A17,'onnx ops'!A$2:B$194,2,FALSE))</f>
        <v>fold</v>
      </c>
    </row>
    <row r="18">
      <c r="A18" s="11" t="s">
        <v>272</v>
      </c>
      <c r="B18" s="11" t="s">
        <v>253</v>
      </c>
      <c r="C18" s="11" t="str">
        <f>IFNA(VLOOKUP(A18,'onnx ops'!A$2:B$194,2,FALSE))</f>
        <v>tensor</v>
      </c>
    </row>
    <row r="19">
      <c r="A19" s="11" t="s">
        <v>273</v>
      </c>
      <c r="B19" s="11" t="s">
        <v>255</v>
      </c>
      <c r="C19" s="11" t="str">
        <f>IFNA(VLOOKUP(A19,'onnx ops'!A$2:B$194,2,FALSE))</f>
        <v>tensor</v>
      </c>
    </row>
    <row r="20">
      <c r="A20" s="11" t="s">
        <v>274</v>
      </c>
      <c r="B20" s="11" t="s">
        <v>255</v>
      </c>
      <c r="C20" s="11" t="str">
        <f>IFNA(VLOOKUP(A20,'onnx ops'!A$2:B$194,2,FALSE))</f>
        <v>activation</v>
      </c>
    </row>
    <row r="21">
      <c r="A21" s="11" t="s">
        <v>275</v>
      </c>
      <c r="B21" s="11" t="s">
        <v>255</v>
      </c>
      <c r="C21" s="11" t="str">
        <f>IFNA(VLOOKUP(A21,'onnx ops'!A$2:B$194,2,FALSE))</f>
        <v>activation</v>
      </c>
    </row>
    <row r="22">
      <c r="A22" s="11" t="s">
        <v>276</v>
      </c>
      <c r="B22" s="11" t="s">
        <v>255</v>
      </c>
      <c r="C22" s="11" t="str">
        <f>IFNA(VLOOKUP(A22,'onnx ops'!A$2:B$194,2,FALSE))</f>
        <v>tensor</v>
      </c>
    </row>
    <row r="23">
      <c r="A23" s="11" t="s">
        <v>277</v>
      </c>
      <c r="B23" s="11" t="s">
        <v>253</v>
      </c>
      <c r="C23" s="11" t="str">
        <f>IFNA(VLOOKUP(A23,'onnx ops'!A$2:B$194,2,FALSE))</f>
        <v>arithmetic</v>
      </c>
    </row>
    <row r="24">
      <c r="A24" s="11" t="s">
        <v>278</v>
      </c>
      <c r="B24" s="11" t="s">
        <v>255</v>
      </c>
      <c r="C24" s="11" t="str">
        <f>IFNA(VLOOKUP(A24,'onnx ops'!A$2:B$194,2,FALSE))</f>
        <v>tensor</v>
      </c>
    </row>
    <row r="25">
      <c r="A25" s="11" t="s">
        <v>279</v>
      </c>
      <c r="B25" s="11" t="s">
        <v>261</v>
      </c>
      <c r="C25" s="11" t="str">
        <f>IFNA(VLOOKUP(A25,'onnx ops'!A$2:B$194,2,FALSE))</f>
        <v>tensor</v>
      </c>
    </row>
    <row r="26">
      <c r="A26" s="11" t="s">
        <v>280</v>
      </c>
      <c r="B26" s="11" t="s">
        <v>255</v>
      </c>
      <c r="C26" s="11" t="str">
        <f>IFNA(VLOOKUP(A26,'onnx ops'!A$2:B$194,2,FALSE))</f>
        <v>algebra</v>
      </c>
    </row>
    <row r="27">
      <c r="A27" s="11" t="s">
        <v>281</v>
      </c>
      <c r="B27" s="11" t="s">
        <v>255</v>
      </c>
      <c r="C27" s="11" t="str">
        <f>IFNA(VLOOKUP(A27,'onnx ops'!A$2:B$194,2,FALSE))</f>
        <v>tensor</v>
      </c>
    </row>
  </sheetData>
  <drawing r:id="rId2"/>
  <legacyDrawing r:id="rId3"/>
</worksheet>
</file>