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54" documentId="13_ncr:1_{616E5B30-7CDD-4190-A808-B10A1D7BFCC3}" xr6:coauthVersionLast="47" xr6:coauthVersionMax="47" xr10:uidLastSave="{90008866-D80F-4784-8066-4D70F10BC421}"/>
  <bookViews>
    <workbookView xWindow="-108" yWindow="-108" windowWidth="23256" windowHeight="13896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ของ!$A$1:$K$719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8" i="1" l="1"/>
  <c r="G737" i="1"/>
  <c r="G736" i="1"/>
  <c r="G735" i="1"/>
  <c r="G734" i="1"/>
  <c r="G733" i="1"/>
  <c r="G732" i="1"/>
  <c r="I732" i="1" s="1"/>
  <c r="G731" i="1"/>
  <c r="I731" i="1" s="1"/>
  <c r="G730" i="1"/>
  <c r="I730" i="1" s="1"/>
  <c r="G729" i="1"/>
  <c r="I729" i="1" s="1"/>
  <c r="G728" i="1"/>
  <c r="I728" i="1" s="1"/>
  <c r="G727" i="1"/>
  <c r="I727" i="1" s="1"/>
  <c r="H95" i="2"/>
  <c r="G726" i="1"/>
  <c r="I726" i="1" s="1"/>
  <c r="G725" i="1"/>
  <c r="H725" i="1" s="1"/>
  <c r="G724" i="1"/>
  <c r="H724" i="1" s="1"/>
  <c r="I723" i="1"/>
  <c r="G723" i="1"/>
  <c r="H723" i="1" s="1"/>
  <c r="G722" i="1"/>
  <c r="H722" i="1" s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J493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G276" i="1"/>
  <c r="I276" i="1" s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J259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J197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J91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J74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J49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  <c r="I2" i="1"/>
  <c r="H2" i="1"/>
  <c r="G2" i="1"/>
  <c r="I738" i="1" l="1"/>
  <c r="H738" i="1"/>
  <c r="I737" i="1"/>
  <c r="H737" i="1"/>
  <c r="I736" i="1"/>
  <c r="H736" i="1"/>
  <c r="I735" i="1"/>
  <c r="H735" i="1"/>
  <c r="I212" i="1"/>
  <c r="H212" i="1"/>
  <c r="I734" i="1"/>
  <c r="H734" i="1"/>
  <c r="I733" i="1"/>
  <c r="H733" i="1"/>
  <c r="H732" i="1"/>
  <c r="H276" i="1"/>
  <c r="H731" i="1"/>
  <c r="H729" i="1"/>
  <c r="H730" i="1"/>
  <c r="H728" i="1"/>
  <c r="H727" i="1"/>
  <c r="H726" i="1"/>
  <c r="I725" i="1"/>
  <c r="I724" i="1"/>
  <c r="I722" i="1"/>
</calcChain>
</file>

<file path=xl/sharedStrings.xml><?xml version="1.0" encoding="utf-8"?>
<sst xmlns="http://schemas.openxmlformats.org/spreadsheetml/2006/main" count="3039" uniqueCount="1055">
  <si>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</si>
  <si>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</si>
  <si>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</si>
  <si>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</si>
  <si>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</si>
  <si>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</si>
  <si>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</si>
  <si>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</si>
  <si>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</si>
  <si>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</si>
  <si>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</si>
  <si>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</si>
  <si>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</si>
  <si>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</si>
  <si>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</si>
  <si>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</si>
  <si>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</si>
  <si>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</si>
  <si>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</si>
  <si>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online</t>
  </si>
  <si>
    <t>อื่นๆ</t>
  </si>
  <si>
    <t>ATK</t>
  </si>
  <si>
    <t>แช่เย็น/ฟรีส</t>
  </si>
  <si>
    <t>BKP แฟรงค์ไก่รมควันหนังกรอบ 500g</t>
  </si>
  <si>
    <t>30/4</t>
  </si>
  <si>
    <t>Cereal Cop * 3</t>
  </si>
  <si>
    <t>8-3</t>
  </si>
  <si>
    <t>collon รสนม * 10</t>
  </si>
  <si>
    <t>collon รสสตรอเบอร์รี่ * 10</t>
  </si>
  <si>
    <t>ของใช้ส่วนตัว</t>
  </si>
  <si>
    <t>comfort 500/580ml * 3</t>
  </si>
  <si>
    <t>-9</t>
  </si>
  <si>
    <t>de colgen</t>
  </si>
  <si>
    <t>เครื่องดื่ม</t>
  </si>
  <si>
    <t>double c</t>
  </si>
  <si>
    <t>8-2</t>
  </si>
  <si>
    <t>downy 110ml * 6+1 ญ 20บ</t>
  </si>
  <si>
    <t>downy 25ml * 24 ล 5บ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</si>
  <si>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</si>
  <si>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</si>
  <si>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</si>
  <si>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</si>
  <si>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</si>
  <si>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</si>
  <si>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</si>
  <si>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</si>
  <si>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hygiene 20ml * 24 ล 5บ</t>
  </si>
  <si>
    <t>-4</t>
  </si>
  <si>
    <t>hygiene 600ml * 3 ญ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</si>
  <si>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</si>
  <si>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</si>
  <si>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</si>
  <si>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</si>
  <si>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13-8</t>
  </si>
  <si>
    <t>mentos 37g * 12</t>
  </si>
  <si>
    <t>12-2</t>
  </si>
  <si>
    <t>moccona กาแฟซอง เขียว 18g * 60/100</t>
  </si>
  <si>
    <t>moccona กาแฟซอง แดง 18g * 60/100</t>
  </si>
  <si>
    <t>puriku ม่วง</t>
  </si>
  <si>
    <t>Ranger scout 300ml * 3</t>
  </si>
  <si>
    <t>Scotchbrite * 3+1</t>
  </si>
  <si>
    <t>snackjack 30/32g * 6</t>
  </si>
  <si>
    <t>snackjack 70/65 * 4</t>
  </si>
  <si>
    <t>snackjack โนริ วาซาบิ 65g * 4</t>
  </si>
  <si>
    <t>snackjack กุ้งพริกเกลือ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</si>
  <si>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</si>
  <si>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</si>
  <si>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</si>
  <si>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</si>
  <si>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</si>
  <si>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</si>
  <si>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</si>
  <si>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เครื่องปรุง</t>
  </si>
  <si>
    <t>เกลือ</t>
  </si>
  <si>
    <t>ตลาดแก่งคอย</t>
  </si>
  <si>
    <t>กับข้าวสด</t>
  </si>
  <si>
    <t>เกี๊ยวกล่องเล็ก</t>
  </si>
  <si>
    <t>เกี๊ยวกล่องใหญ่</t>
  </si>
  <si>
    <t>เคลียร์เมนแชมพู 400/425ml 1+1</t>
  </si>
  <si>
    <t>เคลียร์เมนแชมพู 60/65ml * 6</t>
  </si>
  <si>
    <t>เจเล่ไลท์ รสลิ้นจี่ * 6</t>
  </si>
  <si>
    <t>เจเล่บิวตี้ รสblackcurrant * 6</t>
  </si>
  <si>
    <t>เจเล่บิวตี้ รสแอปเปิ้ล * 6</t>
  </si>
  <si>
    <t>เจเล่บิวตี้ รสลิ้นจี่ * 6</t>
  </si>
  <si>
    <t>เจเล่บิวตี้ รสสตอร์เบอร์รี่ * 6</t>
  </si>
  <si>
    <t>เจ้าสั่ว ข้างตังหน้าหมูหยอง * 6</t>
  </si>
  <si>
    <t>เจ้าสั่ว หมูแท่ง * 6</t>
  </si>
  <si>
    <t>เฉาก๊วย</t>
  </si>
  <si>
    <t>เฉาก๊วย ล</t>
  </si>
  <si>
    <t>เชนไดร์ทม่วงลาเวนเดอร์ 300ml * 3</t>
  </si>
  <si>
    <t>เซี่ยงไฮ้เวเฟอร์ * 24</t>
  </si>
  <si>
    <t>11-6</t>
  </si>
  <si>
    <t>เซี่ยงไฮ้เวเฟอร์ ช็อกโกแล็ต 12/15ช * 6</t>
  </si>
  <si>
    <t>เซี่ยงไฮ้เวเฟอร์ นม 12/15ช * 6</t>
  </si>
  <si>
    <t>เซี่ยงไฮ้เวเฟอร์ วานิลลา 12/15ช * 6</t>
  </si>
  <si>
    <t>เซี่ยงไฮ้เวเฟอร์ สตอร์เบอร์รี่ 12/15ช * 6</t>
  </si>
  <si>
    <t>เต้าหู้ไข่ไก่ ตราแม่บ้าน 105g*10</t>
  </si>
  <si>
    <t>เต้าฮวยนมสด</t>
  </si>
  <si>
    <t>18-2</t>
  </si>
  <si>
    <t>เถ้าแก่น้อย ต้มยำกุ้ง 3.5g * 12</t>
  </si>
  <si>
    <t>เถ้าแก่น้อย บิํ๊กชีท 3.5g * 12</t>
  </si>
  <si>
    <t>เทสโต้ 42/46g * 6</t>
  </si>
  <si>
    <t>เทสโต้ รสปลา 3 รส 42g/46g * 6</t>
  </si>
  <si>
    <t>เทสโต้ รสสาหร่ายญี่ปุ่น 42g/46g * 6</t>
  </si>
  <si>
    <t>เนส กาแฟกระป๋อง black roast * 30</t>
  </si>
  <si>
    <t>เนส กาแฟกระป๋อง เอสเปรสโซ เขียว * 30</t>
  </si>
  <si>
    <t>เนส กาแฟกระป๋อง แบล็ก ไอซ์ * 30</t>
  </si>
  <si>
    <t>19-3</t>
  </si>
  <si>
    <t>เนส กาแฟกระป๋อง โรบัสต้า แดง * 30</t>
  </si>
  <si>
    <t>เนส กาแฟกระป๋อง ลาเต้ * 30</t>
  </si>
  <si>
    <t>เนส กาแฟซอง 26.5g * 30</t>
  </si>
  <si>
    <t>เนส กาแฟซอง เขียว 17g * 60</t>
  </si>
  <si>
    <t>เนส กาแฟซอง แดง 17g * 60</t>
  </si>
  <si>
    <t>เบง เบง * 24</t>
  </si>
  <si>
    <t>เบนโตะ long 10g * 6</t>
  </si>
  <si>
    <t>เบนโตะ long ซอสซี้ด 3 รส 10g * 6</t>
  </si>
  <si>
    <t>เบนโตะ long ซีอิ๊ว 15g * 6</t>
  </si>
  <si>
    <t>เบนโตะ ปรุงรส 5g * 12</t>
  </si>
  <si>
    <t>เบนโตะ ฟิชโช่ ยาว</t>
  </si>
  <si>
    <t>-4 ไม่รู้ต้นทุน</t>
  </si>
  <si>
    <t>เบอร์ดี้ กาแฟกระป๋อง black 180ml * 6</t>
  </si>
  <si>
    <t>เบอร์ดี้ กาแฟกระป๋อง Max Roast 180ml * 6</t>
  </si>
  <si>
    <t>เบอร์ดี้ กาแฟกระป๋อง เขียว 180ml * 30</t>
  </si>
  <si>
    <t>เบอร์ดี้ กาแฟกระป๋อง โรบัสต้า แดง 180ml * 30</t>
  </si>
  <si>
    <t>เป็ด โปร 300ml * 6</t>
  </si>
  <si>
    <t>เป๊ปซี่ 1l * 12</t>
  </si>
  <si>
    <t>เป๊ปซี่ 300ml * 24</t>
  </si>
  <si>
    <t>2-6</t>
  </si>
  <si>
    <t>เปียกปูน</t>
  </si>
  <si>
    <t>-2</t>
  </si>
  <si>
    <t>เปียกปูน ญ</t>
  </si>
  <si>
    <t>เพียวริคุ เก๊กฮวย 350ml * 6</t>
  </si>
  <si>
    <t>เพียวริคุ ทับทิม 350ml * 6</t>
  </si>
  <si>
    <t>เพียวริคุ ลิ้นจี่ 350ml * 6</t>
  </si>
  <si>
    <t>เมล็ดฟักทอง 25g * 5</t>
  </si>
  <si>
    <t>เย็น เย็น เก๊กฮวย * 24</t>
  </si>
  <si>
    <t>เย็น เย็น กระเจี๊ยบ แดง * 24</t>
  </si>
  <si>
    <t>เย็น เย็น บ๊วย * 24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</si>
  <si>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</si>
  <si>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</si>
  <si>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</si>
  <si>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</si>
  <si>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เห็ดเข็มทอง</t>
  </si>
  <si>
    <t>2-3</t>
  </si>
  <si>
    <t>เห็ดเข็มทอง ญ</t>
  </si>
  <si>
    <t>-3</t>
  </si>
  <si>
    <t>เห็ดกลม</t>
  </si>
  <si>
    <t>เอแคร์</t>
  </si>
  <si>
    <t>เอลเซ่</t>
  </si>
  <si>
    <t>เอส เขียว ครีมโซดา 360ml * 12</t>
  </si>
  <si>
    <t>เอส เลม่อนไลม์ เขียว 360ml * 12</t>
  </si>
  <si>
    <t>เอส ขวด * 24</t>
  </si>
  <si>
    <t>เอส ขวดแก้ว</t>
  </si>
  <si>
    <t>20-6</t>
  </si>
  <si>
    <t>เอส ขาว ลิ้นจี่ 360ml * 12</t>
  </si>
  <si>
    <t>เอส ฟ้า กามิกาเซ่ 360ml * 12</t>
  </si>
  <si>
    <t>เอส สตรอเบอร์รี่ 360ml * 12</t>
  </si>
  <si>
    <t>เอส ส้ม 360ml * 12</t>
  </si>
  <si>
    <t>แกง</t>
  </si>
  <si>
    <t>แคปหมู</t>
  </si>
  <si>
    <t>แคมปัส * 12</t>
  </si>
  <si>
    <t>แครอทต้ม</t>
  </si>
  <si>
    <t>แคลชีส * 12</t>
  </si>
  <si>
    <t>แจ๋ว</t>
  </si>
  <si>
    <t>แชมพู rejoice 70ml * 6</t>
  </si>
  <si>
    <t>แชมพู ซันซิล 60/70ml * 6</t>
  </si>
  <si>
    <t>แซนวิช</t>
  </si>
  <si>
    <t>แตงกวา 5 โล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</si>
  <si>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</si>
  <si>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</si>
  <si>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</si>
  <si>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</si>
  <si>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</si>
  <si>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</si>
  <si>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</si>
  <si>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22-8</t>
  </si>
  <si>
    <t>แป้งเย็นตรางู 420g * 2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</si>
  <si>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</si>
  <si>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</si>
  <si>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</si>
  <si>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</si>
  <si>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Chigour * 12</t>
  </si>
  <si>
    <t>แปรงสีฟัน colgate กัมคลีน * 6</t>
  </si>
  <si>
    <t>แปรงสีฟัน คอลเกต * 12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</si>
  <si>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</si>
  <si>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</si>
  <si>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</si>
  <si>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</si>
  <si>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แมส * 10</t>
  </si>
  <si>
    <t>แลคตาซอย รสหวาน 300ml * 36</t>
  </si>
  <si>
    <t>แหนม แท่ง/ก้อน</t>
  </si>
  <si>
    <t>แหนมทอด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</si>
  <si>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</si>
  <si>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</si>
  <si>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</si>
  <si>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</si>
  <si>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โกกิ 150g * 12</t>
  </si>
  <si>
    <t>โคโคริ รสโกโก้ * 12+1</t>
  </si>
  <si>
    <t>โคโคริ รสชีส * 12+1</t>
  </si>
  <si>
    <t>โคโคริ รสบัตเตอร์มิลค์ * 12+1</t>
  </si>
  <si>
    <t>โค้ก 295ml * 24</t>
  </si>
  <si>
    <t>โจ๊ก</t>
  </si>
  <si>
    <t>มาม่า/โจ๊ก/กระป๋อง</t>
  </si>
  <si>
    <t>โจ๊กคัพ คนอร์ * 6</t>
  </si>
  <si>
    <t>โจ๊กคัพ มาม่า ชมพู * 6</t>
  </si>
  <si>
    <t>โชกุน * 6</t>
  </si>
  <si>
    <t>โซฟี กลางคืน 29cm 4ช * 12</t>
  </si>
  <si>
    <t>โซฟี ปีก กลางวัน 22cm * 4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</si>
  <si>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</si>
  <si>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</si>
  <si>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</si>
  <si>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โดนัทเปีย</t>
  </si>
  <si>
    <t>โดนัทก้อน</t>
  </si>
  <si>
    <t>โดฟ แชมพู 60/70ml * 6</t>
  </si>
  <si>
    <t>โนคา ชอล์กกันมด * 20</t>
  </si>
  <si>
    <t>โนริ สาหร่ายม้วน</t>
  </si>
  <si>
    <t>โบโลน่า CP 150g * 3</t>
  </si>
  <si>
    <t>โบโลน่าพริก CP 150g * 3</t>
  </si>
  <si>
    <t>โบโลน่าพืช ชีโร่มีท 90g * 3</t>
  </si>
  <si>
    <t>โปเต้ 32/27g * 6</t>
  </si>
  <si>
    <t>โปเต้ 65g * 3</t>
  </si>
  <si>
    <t>โรซ่า พร้อม ห่อหมกทูน่า 105g * 6</t>
  </si>
  <si>
    <t>โลซาน โกโก้ * 12</t>
  </si>
  <si>
    <t>โลซาน นม * 12</t>
  </si>
  <si>
    <t>โลซาน มะพร้าว ใบเตย * 12</t>
  </si>
  <si>
    <t>โสม 100ml * 50</t>
  </si>
  <si>
    <t>โอโจ้ รสนม</t>
  </si>
  <si>
    <t>โอโตริ รสนม 12g * 12</t>
  </si>
  <si>
    <t>โอริโอ้ 28.5/27.6g * 12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</si>
  <si>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</si>
  <si>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</si>
  <si>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</si>
  <si>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</si>
  <si>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ไก่เสียบไม้ 10</t>
  </si>
  <si>
    <t>ไก่เสียบไม้ 40</t>
  </si>
  <si>
    <t>ไก่ทอด</t>
  </si>
  <si>
    <t>ไก่ทอด ญ</t>
  </si>
  <si>
    <t>ข้าว/ไข่</t>
  </si>
  <si>
    <t>ไข่เค็ม ขาว</t>
  </si>
  <si>
    <t>ไข่เยี่ยวม้า ชมพู</t>
  </si>
  <si>
    <t>ไข่ไก่</t>
  </si>
  <si>
    <t>27-8</t>
  </si>
  <si>
    <t>ไข่ต้ม</t>
  </si>
  <si>
    <t>ไข่นกกะทา</t>
  </si>
  <si>
    <t>ไข่ลูกเขย</t>
  </si>
  <si>
    <t>ไข่หงศ์</t>
  </si>
  <si>
    <t>ไฟแช็ค ARO</t>
  </si>
  <si>
    <t>ไฟแช็ค Taiyo * 50</t>
  </si>
  <si>
    <t>ไวไวแห้ง แพ็ค * 12</t>
  </si>
  <si>
    <t>ไวไวคัพ ต้มโคล้ง * 6</t>
  </si>
  <si>
    <t>ไวไวซอง * 30</t>
  </si>
  <si>
    <t>ไวไวซอง ต้มโคล้ง * 30</t>
  </si>
  <si>
    <t>ไวตามิ้ลค์ vitamilk double black * 24</t>
  </si>
  <si>
    <t>ไวตามิ้ลค์ vitamilk thai tea ขวด 300ml * 12</t>
  </si>
  <si>
    <t>ไวตามิ้ลค์ vitamilk ขวด 300ml * 24</t>
  </si>
  <si>
    <t>ไส้กรอกแฟรงเฟริตไก่ 155g * 3</t>
  </si>
  <si>
    <t>ไส้กรอกไก่หนังกรอบ SUPER CHEF 500g</t>
  </si>
  <si>
    <t>-11</t>
  </si>
  <si>
    <t>ไส้กรอกระเบิด SPC 500g</t>
  </si>
  <si>
    <t>ไส้กรอกอีสาน</t>
  </si>
  <si>
    <t>กระเทียม</t>
  </si>
  <si>
    <t>กระเพาะปลา</t>
  </si>
  <si>
    <t>กระดาษ</t>
  </si>
  <si>
    <t>กระดูกหมู</t>
  </si>
  <si>
    <t>กระทิงแดง 100ml * 50</t>
  </si>
  <si>
    <t>กระทิงแดง extra abc 145ml * 10</t>
  </si>
  <si>
    <t>กล้วยแขกถุง</t>
  </si>
  <si>
    <t>กล้วยแบน</t>
  </si>
  <si>
    <t>ก๊วยเตี๊ยวกล่อง</t>
  </si>
  <si>
    <t>ก๊วยเตี๊ยวมีปลาทู</t>
  </si>
  <si>
    <t>ก๊วยจั๊บ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</si>
  <si>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</si>
  <si>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</si>
  <si>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</si>
  <si>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</si>
  <si>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</si>
  <si>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</si>
  <si>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</si>
  <si>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</si>
  <si>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</si>
  <si>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</si>
  <si>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ขนมเปี๊ยะ</t>
  </si>
  <si>
    <t>ขนมแท่ง เอ็ม &amp; ดี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</si>
  <si>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</si>
  <si>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</si>
  <si>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</si>
  <si>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</si>
  <si>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ขนมข้าวโพด รสนม * 6</t>
  </si>
  <si>
    <t>ขนมจีน</t>
  </si>
  <si>
    <t>ขนมจีน ญ</t>
  </si>
  <si>
    <t>2/5</t>
  </si>
  <si>
    <t>ขนมจีบกุ้ง จักรพรรดิ 24 ชิ้น</t>
  </si>
  <si>
    <t>ขนมถังแตก</t>
  </si>
  <si>
    <t>ขนมปัง farmhouse แถวแดง 480g</t>
  </si>
  <si>
    <t>ขนมปังสังขยา</t>
  </si>
  <si>
    <t>ขนมปี๊ปเวเฟอร์ใบเตย</t>
  </si>
  <si>
    <t>-3 375 5 โล</t>
  </si>
  <si>
    <t>ขนมปี๊ปสัปปะรดดอกไม้</t>
  </si>
  <si>
    <t>ขนมปี๊ปสัปปะรดสี่เหลี่ยม</t>
  </si>
  <si>
    <t>-3 495 6 โล</t>
  </si>
  <si>
    <t>ขนมปี๊ปหมีช็อกโกแล็ต</t>
  </si>
  <si>
    <t>-3 400 5 โล</t>
  </si>
  <si>
    <t>ขนมมะพร้าว</t>
  </si>
  <si>
    <t>ขนมหวาน</t>
  </si>
  <si>
    <t>ข้าว</t>
  </si>
  <si>
    <t>17-1</t>
  </si>
  <si>
    <t>ข้าวเหนียว</t>
  </si>
  <si>
    <t>ข้าวเหนียว ขนุน</t>
  </si>
  <si>
    <t>ข้าวเหนียว ญ</t>
  </si>
  <si>
    <t>ข้าวเหนียว ดอกคูน</t>
  </si>
  <si>
    <t>ข้าวเหนียวถั่วดำ</t>
  </si>
  <si>
    <t>ข้าวเหนียวทุเรียน</t>
  </si>
  <si>
    <t>ข้าวเหนียวปิ้ง</t>
  </si>
  <si>
    <t>ข้าวเหนียวมะม่วง</t>
  </si>
  <si>
    <t>ข้าวเหนียวมะม่วง ก</t>
  </si>
  <si>
    <t>ข้าวเหนียวมะม่วง ล</t>
  </si>
  <si>
    <t>ข้าวเหนียวหมูเส้น</t>
  </si>
  <si>
    <t>ข้าวเหนียวอีสาน ARO 5kg</t>
  </si>
  <si>
    <t>ข้าวเหลืองอ่อน ตราแตงโม</t>
  </si>
  <si>
    <t>ข้าวแข็ง เบญจรงค์ 5kg</t>
  </si>
  <si>
    <t>ข้าวแข็ง พิกุลแก้ว 5kg</t>
  </si>
  <si>
    <t>ข้าวโพดต้ม</t>
  </si>
  <si>
    <t>ข้าวกล่อง</t>
  </si>
  <si>
    <t>ข้าวขาหมู</t>
  </si>
  <si>
    <t>ข้าวคลุกกะปิ</t>
  </si>
  <si>
    <t>ข้าวซอย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</si>
  <si>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</si>
  <si>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</si>
  <si>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</si>
  <si>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</si>
  <si>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ข้าวมันไก่</t>
  </si>
  <si>
    <t>ข้าวมันไก่ ล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</si>
  <si>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</si>
  <si>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</si>
  <si>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</si>
  <si>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ครัวซอง</t>
  </si>
  <si>
    <t>ครีมนวดผม ซันซิล 60/70ml * 6</t>
  </si>
  <si>
    <t>ควันน้อย ranger 10 ขด * 5</t>
  </si>
  <si>
    <t>ควันน้อย เมนทอส 10 ขด * 5</t>
  </si>
  <si>
    <t>ควันน้อย ซากุระ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</si>
  <si>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</si>
  <si>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</si>
  <si>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</si>
  <si>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</si>
  <si>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คาราด้า 68/62g * 4</t>
  </si>
  <si>
    <t>คาราบาว 150ml * 50</t>
  </si>
  <si>
    <t>คุกกี้</t>
  </si>
  <si>
    <t>จ๋อม</t>
  </si>
  <si>
    <t>จ๋อม ญ</t>
  </si>
  <si>
    <t>ชมพู่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</si>
  <si>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</si>
  <si>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</si>
  <si>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</si>
  <si>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</si>
  <si>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</si>
  <si>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ชูรส รสดี 165/155g * 10 27บ</t>
  </si>
  <si>
    <t>ชูรส รสดี 20g 5บ</t>
  </si>
  <si>
    <t>ชูรส รสดี 70/75 * 10 13บ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</si>
  <si>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</si>
  <si>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</si>
  <si>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</si>
  <si>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</si>
  <si>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</si>
  <si>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ซอสหอยนางรม 600cc * 3 ญ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</si>
  <si>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</si>
  <si>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</si>
  <si>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</si>
  <si>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</si>
  <si>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</si>
  <si>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ดัชชี่ โยเกิร์ต ธรรมชาติ</t>
  </si>
  <si>
    <t>ดัชชี่ โยเกิร์ต มะพร้าว</t>
  </si>
  <si>
    <t>ดัชมิลค์ นมกล่อง รสผลไม้รวม * 48</t>
  </si>
  <si>
    <t>ตะวัน ใหญ่ รสต้นตำรับ 67/70g</t>
  </si>
  <si>
    <t>ตำถั่ว</t>
  </si>
  <si>
    <t>ตีนไก่</t>
  </si>
  <si>
    <t>ตุบตับ</t>
  </si>
  <si>
    <t>ตูดไก่</t>
  </si>
  <si>
    <t>ถั่วโก๋แก่ รสโรยเกลือ * 12</t>
  </si>
  <si>
    <t>ถั่วโก๋แก่ รสปูอัดวาซาบิ * 12</t>
  </si>
  <si>
    <t>ถั่วโก๋แก่ รสสาหร่าย * 12</t>
  </si>
  <si>
    <t>ถั่วตัด</t>
  </si>
  <si>
    <t>ถั่วทอด</t>
  </si>
  <si>
    <t>ถุงหิ้วหูบาง 6"*14" 1kg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</si>
  <si>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</si>
  <si>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</si>
  <si>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</si>
  <si>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</si>
  <si>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ทาโร่ 13.6g * 6</t>
  </si>
  <si>
    <t>ทิชชู่ ม้วน</t>
  </si>
  <si>
    <t>ทิวลี่ x ฟันโอ * 12</t>
  </si>
  <si>
    <t>ทิวลี่ x ฟันโอ เหมาลัง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</si>
  <si>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</si>
  <si>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</si>
  <si>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</si>
  <si>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</si>
  <si>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</si>
  <si>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</si>
  <si>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รถนม</t>
  </si>
  <si>
    <t>นมเปรี้ยวขวด เมจิ meiji 330ml ญ</t>
  </si>
  <si>
    <t>นมเปรี้ยวขวด เมจิ meiji milkshake ญ</t>
  </si>
  <si>
    <t>นมเปรี้ยวขวด เมจิ meiji ล</t>
  </si>
  <si>
    <t>นมข้นหวาน Carnation Plus 380g * 6</t>
  </si>
  <si>
    <t>นมข้นหวาน มะลิ 355g * 6</t>
  </si>
  <si>
    <t>นมสด เมจิ meiji 200ml</t>
  </si>
  <si>
    <t>นมสด เมจิ meiji 450ml</t>
  </si>
  <si>
    <t>นอติลุส ทูน่าแซนวิชในน้ำมันถั่วเหลือง 170g * 4</t>
  </si>
  <si>
    <t>น้ำ เล็ก* 6</t>
  </si>
  <si>
    <t>น้ำ ใหญ่ * 6</t>
  </si>
  <si>
    <t>น้ำ ใหญ่ * 6 เหมาแพ็ค</t>
  </si>
  <si>
    <t>แคมป์</t>
  </si>
  <si>
    <t>น้ำ ใหญ่ เติมถัง</t>
  </si>
  <si>
    <t>น้ำเฉาก๊วย เมจิกฟาร์ม 240ml * 6</t>
  </si>
  <si>
    <t>น้ำเต้าหู้เครื่อง</t>
  </si>
  <si>
    <t>น้ำเต้าหู้ไม่เครื่อง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</si>
  <si>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</si>
  <si>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</si>
  <si>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</si>
  <si>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</si>
  <si>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</si>
  <si>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น้ำตาลทรายแดง</t>
  </si>
  <si>
    <t>น้ำตาลทรายขาว * 5</t>
  </si>
  <si>
    <t>น้ำตาลสด ARO 320ml * 6</t>
  </si>
  <si>
    <t>น้ำตาลสด เมจิกฟาร์ม 240ml * 6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</si>
  <si>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</si>
  <si>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</si>
  <si>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</si>
  <si>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</si>
  <si>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</si>
  <si>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</si>
  <si>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</si>
  <si>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</si>
  <si>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</si>
  <si>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</si>
  <si>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</si>
  <si>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</si>
  <si>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</si>
  <si>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</si>
  <si>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</si>
  <si>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น้ำพริกกะปิกับผักยาว ญ</t>
  </si>
  <si>
    <t>น้ำพริกปลาทู</t>
  </si>
  <si>
    <t>น้ำพริกปลาทู ญ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</si>
  <si>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</si>
  <si>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</si>
  <si>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</si>
  <si>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Nink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</si>
  <si>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</si>
  <si>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</si>
  <si>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</si>
  <si>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น้ำลำไย</t>
  </si>
  <si>
    <t>น้ำหวาน hell blue boy</t>
  </si>
  <si>
    <t>นีเวียโรลออน 12ml * 5+1</t>
  </si>
  <si>
    <t>บรีสเพาวเวอร์ผง 240/300g * 3</t>
  </si>
  <si>
    <t>บรีสเอกเซล น้ำ 130/150ml * 6 แถม 1</t>
  </si>
  <si>
    <t>บรีสเอกเซล น้ำ 1400ml</t>
  </si>
  <si>
    <t>บรีสเอกเซล ผง 10บ ล</t>
  </si>
  <si>
    <t>บ๊วย * 8/10</t>
  </si>
  <si>
    <t>บ๊วย เหมา</t>
  </si>
  <si>
    <t>บะหมี่กล่อง</t>
  </si>
  <si>
    <t>บะหมี่กล่อง 25</t>
  </si>
  <si>
    <t>บะหมี่กล่อง 30</t>
  </si>
  <si>
    <t>บะหมี่จีน เอ็มวาย</t>
  </si>
  <si>
    <t>บัวลอยไข่หวาน</t>
  </si>
  <si>
    <t>บิสชิน รสเมล่อน * 12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</si>
  <si>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</si>
  <si>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</si>
  <si>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</si>
  <si>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รสสตรอเบอร์รี่ * 12</t>
  </si>
  <si>
    <t>บิสชิน รสส้ม * 12</t>
  </si>
  <si>
    <t>บุหรี่ sms</t>
  </si>
  <si>
    <t>ปลาเค็มเล็กทอด</t>
  </si>
  <si>
    <t>ปลาแห้ง</t>
  </si>
  <si>
    <t>ปลากระป๋อง 3 แม่ครัว 155g * 10</t>
  </si>
  <si>
    <t>ปลากระป๋อง Aro * 10</t>
  </si>
  <si>
    <t>ปลากระป๋อง โรซ่า 155g * 10</t>
  </si>
  <si>
    <t>ปลากระป๋อง โรซ่า Mackerel Fried with Chilli 140g * 4</t>
  </si>
  <si>
    <t>ปลากระป๋อง ซีเชฟ 155g * 10</t>
  </si>
  <si>
    <t>ปลากระป๋อง ซีเล็ค Fitt ทูน่าแซนวิชในน้ำแร่ ฟ้าอ่อน 165g * 4</t>
  </si>
  <si>
    <t>ปลากระป๋องแมคเคอเรล ปุ้มปุ้ย ราดพริก ยาว 155g * 10</t>
  </si>
  <si>
    <t>ปลากระป๋องซาร์ดีน ปุ้มปุ้ย ซอสมะเขือเทศ รสเข้มข้น ยาว 155g * 10</t>
  </si>
  <si>
    <t>ปลากระป๋องซาร์ดีนสับ ปุ้มปุ้ย เตี้ย ไม่ลายทาง 80g * 10</t>
  </si>
  <si>
    <t>ปลาดุก</t>
  </si>
  <si>
    <t>ปลาทอด</t>
  </si>
  <si>
    <t>ปลาทอด ญ</t>
  </si>
  <si>
    <t>ปลาทู</t>
  </si>
  <si>
    <t>ปลาทูทอด</t>
  </si>
  <si>
    <t>ปลาทูราดพริก</t>
  </si>
  <si>
    <t>0</t>
  </si>
  <si>
    <t>28-3</t>
  </si>
  <si>
    <t>ปลานิลทอด</t>
  </si>
  <si>
    <t>ปลาร้า กระปุก</t>
  </si>
  <si>
    <t>ปลาราดพริก</t>
  </si>
  <si>
    <t>ปลาสด 45</t>
  </si>
  <si>
    <t>ปลาสดใหญ่</t>
  </si>
  <si>
    <t>ปลาสดซิว</t>
  </si>
  <si>
    <t>ปลาสดน้อย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</si>
  <si>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</si>
  <si>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</si>
  <si>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</si>
  <si>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</si>
  <si>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</si>
  <si>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</si>
  <si>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ปาท๋องโก๋</t>
  </si>
  <si>
    <t>ปาท๋องโก๋ยัดไส้ สังขยา/นม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</si>
  <si>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</si>
  <si>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</si>
  <si>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</si>
  <si>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</si>
  <si>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</si>
  <si>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</si>
  <si>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ผลไม้ดอง</t>
  </si>
  <si>
    <t>ผักเสี้ยนดอง</t>
  </si>
  <si>
    <t>ผักกาดดอง นกพิราบ * 6</t>
  </si>
  <si>
    <t>ผักกาดดอง นกพิราบคู่ * 6</t>
  </si>
  <si>
    <t>ผัดไท 35</t>
  </si>
  <si>
    <t>ผัดไท ล</t>
  </si>
  <si>
    <t>ผัดกาดดองเค็ม 3 แม่ครัว * 6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</si>
  <si>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</si>
  <si>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</si>
  <si>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</si>
  <si>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</si>
  <si>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พริกแกง 20</t>
  </si>
  <si>
    <t>พริกแห้ง</t>
  </si>
  <si>
    <t>พริกไทย</t>
  </si>
  <si>
    <t>พริกป่น</t>
  </si>
  <si>
    <t>2-3 @ 45. เมื่อก่อน 65;13/2=60;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</si>
  <si>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</si>
  <si>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</si>
  <si>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</si>
  <si>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</si>
  <si>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</si>
  <si>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</si>
  <si>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</si>
  <si>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มโนราห์เผือก * 12</t>
  </si>
  <si>
    <t>มหาชัยข้าวเกรียบ 96g * 3</t>
  </si>
  <si>
    <t>มะม่วงดิบ 20</t>
  </si>
  <si>
    <t>มะม่วงดิบ 25</t>
  </si>
  <si>
    <t>มากาโดะ ป๊อปปี้ป๊อบ * 1</t>
  </si>
  <si>
    <t>มาม่าคัพ เหลือง รสหมู * 6</t>
  </si>
  <si>
    <t>มาม่าคัพ รสเย็นตาโฟต้มยำหม้อไฟ ม่วง * 6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</si>
  <si>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</si>
  <si>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</si>
  <si>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</si>
  <si>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รสหมูสับต้มยำน้ำข้น เขียว * 6</t>
  </si>
  <si>
    <t>มาม่าซอง เป็ดพะโล้ * 30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</si>
  <si>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</si>
  <si>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</si>
  <si>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</si>
  <si>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รสเย็นตาโฟต้มยำหม้อไฟ ม่วง * 6</t>
  </si>
  <si>
    <t>มาม่าซอง หมูน้ำตก แดง 55g * 6</t>
  </si>
  <si>
    <t>มาม่าซอง หมูสับ * 40</t>
  </si>
  <si>
    <t>มินิเมด 290ml * 12</t>
  </si>
  <si>
    <t>มินิเมด พัลพิ 290ml * 12</t>
  </si>
  <si>
    <t>มิรินด้า ลิ้นจี่ 345ml * 12</t>
  </si>
  <si>
    <t>มิรินด้า ส้ม 345ml * 12</t>
  </si>
  <si>
    <t>ยา tylenol 500</t>
  </si>
  <si>
    <t>ยาเส้นตราแมว</t>
  </si>
  <si>
    <t>ยาเส้นตรากระต่ายช้าง</t>
  </si>
  <si>
    <t>ยากันยุง ห่านฟ้า ควันน้อย 10ขด * 5</t>
  </si>
  <si>
    <t>ยาดมโป๊ยเซียน * 12</t>
  </si>
  <si>
    <t>ยาดอง ตราเสือ</t>
  </si>
  <si>
    <t>ยาธาตุน้ำขาวกระต่ายบิน 200ml</t>
  </si>
  <si>
    <t>ยาสีฟัน colgate fresh 30/35/40g * 12</t>
  </si>
  <si>
    <t>ยาสีฟัน colgate เกลือ 100g * 6</t>
  </si>
  <si>
    <t>ยาสีฟัน saltz 40g * 12</t>
  </si>
  <si>
    <t>ยาสีฟัน saltz 90/80g * 6</t>
  </si>
  <si>
    <t>ยาสีฟัน ดาร์ลี่ ชาโคล 80/90g * 12</t>
  </si>
  <si>
    <t>ยาสูบ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</si>
  <si>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</si>
  <si>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</si>
  <si>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</si>
  <si>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</si>
  <si>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</si>
  <si>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</si>
  <si>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</si>
  <si>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26-5</t>
  </si>
  <si>
    <t>ยูโร่ * 12</t>
  </si>
  <si>
    <t>รังผึ้ง</t>
  </si>
  <si>
    <t>ลอดช่อง</t>
  </si>
  <si>
    <t>ลอดช่อง ญ</t>
  </si>
  <si>
    <t>ลังกระดาษ</t>
  </si>
  <si>
    <t>ลีโอ leo เบียร์</t>
  </si>
  <si>
    <t>ลูกเดือยพลาสติก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</si>
  <si>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</si>
  <si>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</si>
  <si>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</si>
  <si>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</si>
  <si>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</si>
  <si>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วุ้นเส้นสายฝน * 20</t>
  </si>
  <si>
    <t>วุ้นกะทิ</t>
  </si>
  <si>
    <t>วุ้นมะพร้าว 20</t>
  </si>
  <si>
    <t>สไปร์ท 330ml * 12</t>
  </si>
  <si>
    <t>สไปรท์ เลม่อนพลัส 330ml * 12</t>
  </si>
  <si>
    <t>สบู่ protex ไอซ์ซี่คูล 65/70g * 4</t>
  </si>
  <si>
    <t>สบู่ protex ชาร์โคล 65/70g * 4</t>
  </si>
  <si>
    <t>สบู่ protex น้ำนมข้าว 145/160g * 4</t>
  </si>
  <si>
    <t>สบู่ อิงอร แพะ</t>
  </si>
  <si>
    <t>สบู่ อิงอร ไข่มุก</t>
  </si>
  <si>
    <t>สบู่ อิงอร ไพล</t>
  </si>
  <si>
    <t>สบู่ อิงอร น้ำนมข้าว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</si>
  <si>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</si>
  <si>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</si>
  <si>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</si>
  <si>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</si>
  <si>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</si>
  <si>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</si>
  <si>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</si>
  <si>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</si>
  <si>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</si>
  <si>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สุรา ไผ่ทอง</t>
  </si>
  <si>
    <t>สุรา รวงข้าวร่ำรวย</t>
  </si>
  <si>
    <t>หม้อข้าวหม้อแกง</t>
  </si>
  <si>
    <t>หมี่กรอบ</t>
  </si>
  <si>
    <t>หมูทอด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</si>
  <si>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</si>
  <si>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</si>
  <si>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</si>
  <si>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</si>
  <si>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 Savepak 90g * 5</t>
  </si>
  <si>
    <t>หมูยอตราหมูดี 75g * 5</t>
  </si>
  <si>
    <t>หมููเค็มในถุง</t>
  </si>
  <si>
    <t>หอมแดง</t>
  </si>
  <si>
    <t>2-3 @ 45.</t>
  </si>
  <si>
    <t>หอมใหญ่</t>
  </si>
  <si>
    <t>หอยแมลงผู่</t>
  </si>
  <si>
    <t>หอยจุ๊ป</t>
  </si>
  <si>
    <t>หอยดอง</t>
  </si>
  <si>
    <t>หอยดอง ญ</t>
  </si>
  <si>
    <t>หอยทอด</t>
  </si>
  <si>
    <t>หอยลายทอด เผ็ด ปุ้มปุ้ย ลายทาง เตี้ย 40g * 10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</si>
  <si>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</si>
  <si>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</si>
  <si>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</si>
  <si>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</si>
  <si>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</si>
  <si>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ฮานามิ 60/52g * 4</t>
  </si>
  <si>
    <t>ฮานามิ รส hot chilli 60/52g * 4</t>
  </si>
  <si>
    <t>แปรงสีฟัน colgate+ยาสีฟัน 7บ</t>
  </si>
  <si>
    <t>บรีสเอกเซล ผง 160/180g * 6 20บ</t>
  </si>
  <si>
    <t>ข้าวโพดต้ม ญ</t>
  </si>
  <si>
    <t>29-4</t>
  </si>
  <si>
    <t>ครัวซอง ญ</t>
  </si>
  <si>
    <t>เลย์ โนริสาหร่าย 40/42g * 6</t>
  </si>
  <si>
    <t>พัดลม SHARP #PJ-TA161/163</t>
  </si>
  <si>
    <t>แป้งเย็น protex icy cool 140g * 6</t>
  </si>
  <si>
    <t>แป้งเย็น protex sport men 140g * 6</t>
  </si>
  <si>
    <t>ซอสแม็กกี้ 100ml * 8</t>
  </si>
  <si>
    <t>ไมโล ซอง active gold 22/18g * 24</t>
  </si>
  <si>
    <t>แครอท กก</t>
  </si>
  <si>
    <t>ซุปคนอร์ หมู 20g * 24</t>
  </si>
  <si>
    <t>เพียวริคุ เลม่อน 350ml * 6</t>
  </si>
  <si>
    <t>เลย์ ร็อค ญ กระเพรากรอบ 40/42g * 6</t>
  </si>
  <si>
    <t>โอวัลติน ซอง 18g * 24</t>
  </si>
  <si>
    <t>ซีอิ๊วเห็ดหอม เด็กสมบูรณ์ 300ml * 6</t>
  </si>
  <si>
    <t>ขนมข้าวโพด รสช็อกโกแล็ต * 6</t>
  </si>
  <si>
    <t>แซนวิช ญ</t>
  </si>
  <si>
    <t>ถั่วโก๋แก่ กป 225/230g * 3</t>
  </si>
  <si>
    <t>แชมพู head&amp;shoulder 65ml * 6</t>
  </si>
  <si>
    <t>ซีอิ๊วดำ เด็กสมบูรณ์ 370g * 6</t>
  </si>
  <si>
    <t>เพียวริคุ สตรอเบอร์รี่ 350ml * 6</t>
  </si>
  <si>
    <t>มาม่าซอง แกงเขียวหวาน 55g * 6</t>
  </si>
  <si>
    <t>เพียวริคุ องุ่น 350ml * 6</t>
  </si>
  <si>
    <t>ถุงหิ้วหูบาง 6"*14" 1kg makro</t>
  </si>
  <si>
    <t>นักเก็ตไก่ 200g * 5</t>
  </si>
  <si>
    <t>บรีสเอกเซล ผง 5บ ล</t>
  </si>
  <si>
    <t>เลย์ ปลาหมึกเครื่อง 40/42g * 6</t>
  </si>
  <si>
    <t>นมตราหมี 180ml * 4</t>
  </si>
  <si>
    <t>ห่อหมก</t>
  </si>
  <si>
    <t>น้ำลำไย ขวด</t>
  </si>
  <si>
    <t>ขนุน</t>
  </si>
  <si>
    <t>คนอร์ ก้อน 20g * 24</t>
  </si>
  <si>
    <t>กบทอด</t>
  </si>
  <si>
    <t>กุยช่าย</t>
  </si>
  <si>
    <t>ขนมปัง Jacob</t>
  </si>
  <si>
    <t>-5</t>
  </si>
  <si>
    <t>ไม่รู้</t>
  </si>
  <si>
    <t>หลอดไฟ 10w 2700k</t>
  </si>
  <si>
    <t>สัปปะรด</t>
  </si>
  <si>
    <t>บิสชิน รสกาแฟ * 12</t>
  </si>
  <si>
    <t>โยเกิร์ต</t>
  </si>
  <si>
    <t>โอโม่ 20บ 210g * 6</t>
  </si>
  <si>
    <t>มะม่วงสุก</t>
  </si>
  <si>
    <t>ซันสแนค รสบาร์บีคิว 28g * 6</t>
  </si>
  <si>
    <t>มะม่วงสุก 15</t>
  </si>
  <si>
    <t>ขนุน 25</t>
  </si>
  <si>
    <t>เซเว่น อัพ 345ml * 12</t>
  </si>
  <si>
    <t>โอวัลติน 180ml * 48</t>
  </si>
  <si>
    <t>นม denmark 200ml * 36</t>
  </si>
  <si>
    <t>ปลานิลทอด ญ</t>
  </si>
  <si>
    <t>นอติลุส ทูน่าสเต็กในน้ำแร่ 165g * 4</t>
  </si>
  <si>
    <t>ยำยำ รสต้มยำทะเลหม้อไฟ ฟ้า * 30</t>
  </si>
  <si>
    <t>นอติลุส tuna spread with crackers</t>
  </si>
  <si>
    <t>โรซ่าพร้อมกับข้าว แกงกะหรีไก่ 105g</t>
  </si>
  <si>
    <t>โรซ่าพร้อมกับข้าว ปลาทูน่าพริกใบกะเพรา 105g</t>
  </si>
  <si>
    <t>น้ำยาล้างจาน Dish super</t>
  </si>
  <si>
    <t>ปลานิลทอด 45</t>
  </si>
  <si>
    <t>พลาสเตอร์</t>
  </si>
  <si>
    <t>มันทอด ในถุง</t>
  </si>
  <si>
    <t>ข้าวมันไก่ กล่องพลาสติก</t>
  </si>
  <si>
    <t>มะขาม</t>
  </si>
  <si>
    <t>เนื้อปลาแพนกาเซียสดอร์รี่แล่ติดเนื้อท้องแช่แข็ง aro</t>
  </si>
  <si>
    <t>ชิลด์ท้อกซ์ แดง กำจัดยุง 300ml * 3</t>
  </si>
  <si>
    <t>สุรา ฟ้า ดีกรี 65</t>
  </si>
  <si>
    <t>ซันสแนค 12g * 12</t>
  </si>
  <si>
    <t>-6</t>
  </si>
  <si>
    <t>กุ้งสด 120</t>
  </si>
  <si>
    <t>ขนมลูกเต๋า</t>
  </si>
  <si>
    <t>โออิชิ เกี๊ยวซ่า 12ช 240g</t>
  </si>
  <si>
    <t>ไมโล 170/180g * 48</t>
  </si>
  <si>
    <t>อิชิตัน ชาเขียว 280ml * 24</t>
  </si>
  <si>
    <t>แป้ง วังทิพย์ 150g * 8</t>
  </si>
  <si>
    <t>ไก่จ๊อ 5 ดาว 1000g</t>
  </si>
  <si>
    <t>ยากำจัดแมลง อาทเจ็ทโกลด์ 600ml * 3</t>
  </si>
  <si>
    <t>อิชิตัน องุ่นเคียวโฮ 280ml * 24</t>
  </si>
  <si>
    <t>ไวไวซอง หอยลายผัดฉ่า 60g</t>
  </si>
  <si>
    <t>สลัดผัก</t>
  </si>
  <si>
    <t>โอวัลติน 225ml * 36</t>
  </si>
  <si>
    <t>ข้าวหอมหงษ์ทิพย์ แดง</t>
  </si>
  <si>
    <t>จูลี่ cracker lemon</t>
  </si>
  <si>
    <t>โซดา ขวด Rock</t>
  </si>
  <si>
    <t>ครีมโอ แท่งเล็ก 90g * 6</t>
  </si>
  <si>
    <t>นีเวียโรลออน 25ml * 3</t>
  </si>
  <si>
    <t>ขนมปัง farmhouse สไลด์ขอบ 220g</t>
  </si>
  <si>
    <t>น้ำยาล้างจาน Viking 400ml * 3</t>
  </si>
  <si>
    <t>แจ๊กซ์ 20บ</t>
  </si>
  <si>
    <t>อาท เจ็ท โกลด์ สเปรย์กำจัดยุงและแมลง 300ml * 3</t>
  </si>
  <si>
    <t>ยา คาดรามาย วี โลชั่น กล่องเขียว</t>
  </si>
  <si>
    <t>ชินมัย</t>
  </si>
  <si>
    <t>-7</t>
  </si>
  <si>
    <t>มะเขือยาวสด</t>
  </si>
  <si>
    <t>พริกสด</t>
  </si>
  <si>
    <t>กระเพาะปลา 45</t>
  </si>
  <si>
    <t>มะนาว</t>
  </si>
  <si>
    <t>ยากันยุง กย 15</t>
  </si>
  <si>
    <t>ยำยำ รสต้มยำทะเลน้ำข้น ฟ้า * 30</t>
  </si>
  <si>
    <t>กับข้าว 35</t>
  </si>
  <si>
    <t>ปลาส้ม 40</t>
  </si>
  <si>
    <t>น้ำลำไย 35</t>
  </si>
  <si>
    <t>ชิคเก้นริบ CP 1kg</t>
  </si>
  <si>
    <t>หม้อต้มมาม่ามินิ</t>
  </si>
  <si>
    <t>กล้วยตาก</t>
  </si>
  <si>
    <t>กล้วยน้ำว้า</t>
  </si>
  <si>
    <t>ห่อแหนม</t>
  </si>
  <si>
    <t>ขนมดอกบัว</t>
  </si>
  <si>
    <t>กับข้าว 20</t>
  </si>
  <si>
    <t>ข้าวตราฉัตร ฟ้า 5kg</t>
  </si>
  <si>
    <t>ระดับน้ำ 60cm</t>
  </si>
  <si>
    <t>ซีตร้า 50ml * 3</t>
  </si>
  <si>
    <t>ครัววังทิพย์ แป้งทอดกรอบ 150g</t>
  </si>
  <si>
    <t>สบู่ ตรามังกร 172g * 4</t>
  </si>
  <si>
    <t>น้ำปลา ทิพรส 60ml * 12</t>
  </si>
  <si>
    <t>ข้าวหอมมะลิ ตราฉัตร 5kg</t>
  </si>
  <si>
    <t>ข้าวหอมมะลิ ตราหงษ์ทิพย์ 5kg</t>
  </si>
  <si>
    <t>แหนมดอนเมืองย่างหมู+ไก่ JPM 850g * 10</t>
  </si>
  <si>
    <t>หมูสดอนามัย SUPER CHEF 200g</t>
  </si>
  <si>
    <t>อกไก่ติดหนังแช่แข็ง 250g</t>
  </si>
  <si>
    <t>สะโพกไก่ SUPER CHEF * 170g</t>
  </si>
  <si>
    <t>ขนมไข่กรอบ coming hight</t>
  </si>
  <si>
    <t>มาม่าซอง OKR</t>
  </si>
  <si>
    <t>แอทเทค อีซี่ 800g</t>
  </si>
  <si>
    <t>ขนมโก๋</t>
  </si>
  <si>
    <t>ยาขม น้ำเต้าทอง เขียว</t>
  </si>
  <si>
    <t>ไข่ไก่ 10</t>
  </si>
  <si>
    <t>อินทผลัม</t>
  </si>
  <si>
    <t>-8</t>
  </si>
  <si>
    <t>ขนมไมโล</t>
  </si>
  <si>
    <t>เงาะ</t>
  </si>
  <si>
    <t>ข้าวหอมไทยรวงขวัญ 5kg</t>
  </si>
  <si>
    <t>ผัก 8</t>
  </si>
  <si>
    <t>มันฝรั่ง 15</t>
  </si>
  <si>
    <t>ผักกาดขาว 28</t>
  </si>
  <si>
    <t>ผัก 10</t>
  </si>
  <si>
    <t>มันฝรั่ง 10</t>
  </si>
  <si>
    <t>กะหล่ำปลี่ 35</t>
  </si>
  <si>
    <t>ผักกาดขาว 25</t>
  </si>
  <si>
    <t>น้อยหน่า</t>
  </si>
  <si>
    <t>สันนอกหมูกระทะ 200g FZ * 5</t>
  </si>
  <si>
    <t>สันนอกหมูสไลด์ 200g FZ * 5</t>
  </si>
  <si>
    <t>สามชั้นหมูสไลด์ 150g FZ * 5</t>
  </si>
  <si>
    <t>popcorn</t>
  </si>
  <si>
    <t>-9 check</t>
  </si>
  <si>
    <t>ผัก 5</t>
  </si>
  <si>
    <t>ขนมจีน หนองยาว</t>
  </si>
  <si>
    <t>หมูแพ็ค</t>
  </si>
  <si>
    <t>ผัก 6</t>
  </si>
  <si>
    <t>hygiene 15บ</t>
  </si>
  <si>
    <t>หมูแพ็ค 50</t>
  </si>
  <si>
    <t>ยาหม่อง ตราถ้วยทอง ญ</t>
  </si>
  <si>
    <t>รังนก</t>
  </si>
  <si>
    <t>-10</t>
  </si>
  <si>
    <t>เดนม่า 224g</t>
  </si>
  <si>
    <t>หมูแผ่น</t>
  </si>
  <si>
    <t>ไบกอน กำจัดยุง 300ml * 3</t>
  </si>
  <si>
    <t>เบอร์เกอร์กุ้ง 7 eleven</t>
  </si>
  <si>
    <t>น้ำมันยา นกอินทรีย์</t>
  </si>
  <si>
    <t>Schwepp 330ml * 24</t>
  </si>
  <si>
    <t>ข้าวโพดคั่ว</t>
  </si>
  <si>
    <t>Ready * 10</t>
  </si>
  <si>
    <t>สุรา 40</t>
  </si>
  <si>
    <t>ปลาทูทอด 35</t>
  </si>
  <si>
    <t>ข้าวต้ม คนอร์ * 6</t>
  </si>
  <si>
    <t>ไส้กรอกฮอทดอก SUPER CHEF 130g * 3</t>
  </si>
  <si>
    <t>โบโลน่า SUPER CHEF 90g * 3</t>
  </si>
  <si>
    <t>Vfit 200ml * 24</t>
  </si>
  <si>
    <t>ชุดหลอดไฟไล่ยุ่ง</t>
  </si>
  <si>
    <t>สายไฟ</t>
  </si>
  <si>
    <t>ยากันยุง อาทพลัส 200g * 6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</si>
  <si>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</si>
  <si>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</si>
  <si>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</si>
  <si>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</si>
  <si>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</si>
  <si>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</si>
  <si>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</si>
  <si>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</si>
  <si>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</si>
  <si>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</si>
  <si>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</si>
  <si>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</si>
  <si>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</si>
  <si>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</si>
  <si>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</si>
  <si>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</si>
  <si>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</si>
  <si>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</si>
  <si>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</si>
  <si>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</si>
  <si>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</si>
  <si>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</si>
  <si>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</si>
  <si>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</si>
  <si>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</si>
  <si>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</si>
  <si>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</si>
  <si>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</si>
  <si>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</si>
  <si>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22/4</t>
  </si>
  <si>
    <t>ตัด 29/4</t>
  </si>
  <si>
    <t>ดอกรัก คืนแล้ว</t>
  </si>
  <si>
    <t>27-28/4</t>
  </si>
  <si>
    <t>ตัด 6/5</t>
  </si>
  <si>
    <t>ณรงค์</t>
  </si>
  <si>
    <t>ตัด 20/5</t>
  </si>
  <si>
    <t>อู๊ด</t>
  </si>
  <si>
    <t>ตัด 1/6</t>
  </si>
  <si>
    <t>29/30</t>
  </si>
  <si>
    <t>ตัด 10/6</t>
  </si>
  <si>
    <t>เบิกเงิน ตัด 16/6</t>
  </si>
  <si>
    <t>เบิกเงิน ตัด 23/6</t>
  </si>
  <si>
    <t>เบิกเงิน ตัด 1/7</t>
  </si>
  <si>
    <t/>
  </si>
  <si>
    <t>น้อย</t>
  </si>
  <si>
    <t>พงษ์</t>
  </si>
  <si>
    <t>วาลี</t>
  </si>
  <si>
    <t>กิ๊ฟ</t>
  </si>
  <si>
    <t>เบิกเงิน ตัด (22/7 ถึง 4/8):</t>
  </si>
  <si>
    <t>เบิกเงิน ตัด (5/8 ถึง 19/8):</t>
  </si>
  <si>
    <t>เบิกเงิน ตัด (20/8 ถึง 2/9):</t>
  </si>
  <si>
    <t>หักจากเงินกู้</t>
  </si>
  <si>
    <t>เบิกเงิน ตัด (3/9 ถึง 16/9):</t>
  </si>
  <si>
    <t>เบิกเงิน ตัด (17/9 ถึง 30/9):</t>
  </si>
  <si>
    <t>หักเงิน (16/9 ถึง 29/9):</t>
  </si>
  <si>
    <t>ทราย</t>
  </si>
  <si>
    <t>คืนแล้ว</t>
  </si>
  <si>
    <t>เบิกเงิน ตัด (1/10 ถึง 14/10):</t>
  </si>
  <si>
    <t>หักเงิน (30/9 ถึง 13/10):</t>
  </si>
  <si>
    <t>เหล้า2</t>
  </si>
  <si>
    <t>หนุ่ม</t>
  </si>
  <si>
    <t>8 อย่าง ซาร่า</t>
  </si>
  <si>
    <t>ไม เติมเงินเข้ามือถือ</t>
  </si>
  <si>
    <t>4 อย่าง</t>
  </si>
  <si>
    <t>ไม</t>
  </si>
  <si>
    <t>3 อย่าง</t>
  </si>
  <si>
    <t>เหมือน</t>
  </si>
  <si>
    <t>รม</t>
  </si>
  <si>
    <t>ยศยกยอด 100</t>
  </si>
  <si>
    <t>เพชรยกยอด /60</t>
  </si>
  <si>
    <t>ดอกรัก กับ รัตน์ หัก 14</t>
  </si>
  <si>
    <t>เบิกเงิน ตัด (15/10 ถึง 28/10):</t>
  </si>
  <si>
    <t>หักเงิน (14/10 ถึง 27/10) - ไม่รวมอยู่ในค่าสหกรณ์ หักเสาร์นั้น:</t>
  </si>
  <si>
    <t>เพชรยกยอดเบิกจาก 260 เป็น 360</t>
  </si>
  <si>
    <t xml:space="preserve">23-26/10 </t>
  </si>
  <si>
    <t xml:space="preserve">เต้ย </t>
  </si>
  <si>
    <t xml:space="preserve">23-24/10 </t>
  </si>
  <si>
    <t xml:space="preserve">มล </t>
  </si>
  <si>
    <t>เบิกเงิน ตัด (28/10 ถึง 3/11):</t>
  </si>
  <si>
    <t>หักเงิน (28/10 ถึง 3/11) - ไม่รวมอยู่ในค่าสหกรณ์ หักเสาร์นั้น:</t>
  </si>
  <si>
    <t>ติด 30บ</t>
  </si>
  <si>
    <t>ติด 230บ</t>
  </si>
  <si>
    <r>
      <t xml:space="preserve">31 Oct </t>
    </r>
    <r>
      <rPr>
        <sz val="11"/>
        <color rgb="FF000000"/>
        <rFont val="Angsana New"/>
        <family val="1"/>
      </rPr>
      <t>พง ยศ ไม่มีบัตร</t>
    </r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</si>
  <si>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</si>
  <si>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</si>
  <si>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</si>
  <si>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</si>
  <si>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</si>
  <si>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</si>
  <si>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</si>
  <si>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</si>
  <si>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</si>
  <si>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</si>
  <si>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</si>
  <si>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</si>
  <si>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</si>
  <si>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</si>
  <si>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</si>
  <si>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</si>
  <si>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</si>
  <si>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</si>
  <si>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</si>
  <si>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</si>
  <si>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</si>
  <si>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</si>
  <si>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</si>
  <si>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</si>
  <si>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</si>
  <si>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</si>
  <si>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</si>
  <si>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</si>
  <si>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พริกแกงญ 40 เพิ่ม 20บ มล</t>
  </si>
  <si>
    <t>เปลียนราคากล้วยทอด 25</t>
  </si>
  <si>
    <t>แพท ตัดครั้งหน้า</t>
  </si>
  <si>
    <t>ตัด 13/4</t>
  </si>
  <si>
    <t>มะขาม เต้ย จ่ายพี่จอย</t>
  </si>
  <si>
    <t>นาม พัดลม</t>
  </si>
  <si>
    <t>พี่จอยบอกหักไปแล้ว</t>
  </si>
  <si>
    <t>นิว ติดเงิน</t>
  </si>
  <si>
    <t>กร ติดเงิน</t>
  </si>
  <si>
    <t>ใครไม่รู้5/5</t>
  </si>
  <si>
    <t>เดา หริ่ง</t>
  </si>
  <si>
    <t>ใครไม่รู้ 9/5</t>
  </si>
  <si>
    <t>เดา กิฟ</t>
  </si>
  <si>
    <t>ใครไม่รู้10/5</t>
  </si>
  <si>
    <t>ในถง แตน 10/5</t>
  </si>
  <si>
    <t>เหมือนกับไม ยกยอด</t>
  </si>
  <si>
    <t>ตัด 27/4</t>
  </si>
  <si>
    <t>ขาด14อย่าง 26/4</t>
  </si>
  <si>
    <t>เดา อู๊ด</t>
  </si>
  <si>
    <t>ขาด5อย่าง ครัวซอง 26/4</t>
  </si>
  <si>
    <t>ขาด4อย่าง น้ำปลา 21/4</t>
  </si>
  <si>
    <t>ขาด5อย่าง สุราบรีส2 20/4</t>
  </si>
  <si>
    <t>ขาด4อย่าง มะม่วงเปรี้ยว20/4</t>
  </si>
  <si>
    <t>ขาด4อย่าง ไฟแช็คขนมแท่ง19/5</t>
  </si>
  <si>
    <t>ขาด3อย่าง แลคน้ำแข็ง19/5</t>
  </si>
  <si>
    <t>ขาด3อย่าง โอวัลติลน้ำมัน19/5</t>
  </si>
  <si>
    <t>โทรศัพท์ oppo ไม 4400 คิดนาม 6000</t>
  </si>
  <si>
    <t>ตัด 9/6</t>
  </si>
  <si>
    <t>ขาด6อย่างเพียวริคุชมพู 9/6</t>
  </si>
  <si>
    <t>ok เหมือน คิด10/6ครั้งหน้า</t>
  </si>
  <si>
    <t>ขาด2อย่าง sponsorน้ำแข็ง 9/6</t>
  </si>
  <si>
    <t>ขาด2อย่าง น้ำญน้ำแข็ว 8/6</t>
  </si>
  <si>
    <t>โอวัลติน เก่า 220 ใหม่ 180ml</t>
  </si>
  <si>
    <t>ไม โทร oppo</t>
  </si>
  <si>
    <t>ขาด</t>
  </si>
  <si>
    <t>ขาดดัชมิล 5/6</t>
  </si>
  <si>
    <t>สด ok</t>
  </si>
  <si>
    <t>ขาดกับข้าว5 5/6</t>
  </si>
  <si>
    <t>ยศ ok ลบดัชมิล คิด10/6</t>
  </si>
  <si>
    <t>ขาด2สุราฟ้าm100 3/6</t>
  </si>
  <si>
    <t>ขาดลาเต้3/6</t>
  </si>
  <si>
    <t>ขาด3นขเบอร์ดี้แดงm100 3/6</t>
  </si>
  <si>
    <t>ตัด 23/6</t>
  </si>
  <si>
    <t>ยกยอดชาญ 526</t>
  </si>
  <si>
    <t>หริ่ง sharp สหกรณ์ 399 สด 500</t>
  </si>
  <si>
    <t>เพิ่ม 20 รอบหน้า</t>
  </si>
  <si>
    <t>ขาด 6 อย่าง 17/6 โยคี</t>
  </si>
  <si>
    <t>ใคร6ขนมตาล</t>
  </si>
  <si>
    <t>ยศ กุ้งสด 120</t>
  </si>
  <si>
    <t>ตัด 7/7</t>
  </si>
  <si>
    <t>ไม่มี</t>
  </si>
  <si>
    <t>ตัด 21/7</t>
  </si>
  <si>
    <t>ปลาส้ม ราคาขึ้น 40</t>
  </si>
  <si>
    <t>น้ำลำไยขึ้น 35</t>
  </si>
  <si>
    <t>ขาดมาม่า6 18/7</t>
  </si>
  <si>
    <t>ขาดถั่วน้ำแข็ง 17/7</t>
  </si>
  <si>
    <t>เกี๊ยวกล่องเล็ก 30</t>
  </si>
  <si>
    <t>เช็คข้าว</t>
  </si>
  <si>
    <t>ขาด5 14/7</t>
  </si>
  <si>
    <t>ขาดน้ำแข็ง 12/7</t>
  </si>
  <si>
    <t>ขาด11 11/7</t>
  </si>
  <si>
    <t>ขาด1 10/7</t>
  </si>
  <si>
    <t>ขาด 8/7</t>
  </si>
  <si>
    <t>ขาด 2 20/6 ปลาส้มแบบแหนม</t>
  </si>
  <si>
    <t>สหกรณ์ (22/7 ถึง 4/8):</t>
  </si>
  <si>
    <t>ยศ 200 หักรอบที่แล้ว</t>
  </si>
  <si>
    <t>พงศ์พันธ์ที่ยังไม่ได้โอนรอบที่แล้ว</t>
  </si>
  <si>
    <t>สหกรณ์ (5/8 ถึง 18/8):</t>
  </si>
  <si>
    <t>โบโลน่าราคาขุเร</t>
  </si>
  <si>
    <t>สุขวัต ผ่อนวีคละ 500</t>
  </si>
  <si>
    <t>ไส้กรอบ 100</t>
  </si>
  <si>
    <t>ขนมเปียะ 30</t>
  </si>
  <si>
    <t>สหกรณ์ (19/8 ถึง 1/9):</t>
  </si>
  <si>
    <t>กล้วย</t>
  </si>
  <si>
    <t>ไข่ไก่ราคาเพิ่ม</t>
  </si>
  <si>
    <t>เงินเดือน 8 ถูกหักเพิ่ม</t>
  </si>
  <si>
    <t>สหกรณ์ (2/9 ถึง 15/9):</t>
  </si>
  <si>
    <t>บุหรี่ 75บ</t>
  </si>
  <si>
    <t>โทรศัพท์ Redmi 12C</t>
  </si>
  <si>
    <t>ข้าวเหนียวถุงใหญ่ ดอกคูณ 510</t>
  </si>
  <si>
    <t>เช็คเหล้า45ก่อนดอกรัก - 11743</t>
  </si>
  <si>
    <t>อู๊ด เพิ่ม 10บ เพราะกบทอด - 11707</t>
  </si>
  <si>
    <t>ข้าว ราคาขึ้น 115 - 125</t>
  </si>
  <si>
    <t>ขนมเปี๊ยะคิดผิดราคา เป็น 10</t>
  </si>
  <si>
    <t>ไข่หงส์ 25</t>
  </si>
  <si>
    <t>สหกรณ์ (16/9 ถึง 29/9):</t>
  </si>
  <si>
    <t>ของใครแม่ 2รายการ</t>
  </si>
  <si>
    <t>ของใครพ่อ 1รายการ</t>
  </si>
  <si>
    <t>กัน เพิ่ม 1 บาท ค่าผัก</t>
  </si>
  <si>
    <t>ศักดิ์ อะไร 45บ</t>
  </si>
  <si>
    <t>ศักดิ์ อะไรในกล่อง คิด 12</t>
  </si>
  <si>
    <t>หริ่ง หมูสด เช็ค คิด 40</t>
  </si>
  <si>
    <t>แผ่น คิดราคา 25</t>
  </si>
  <si>
    <t>อู๊ด เช็ค ราคาผัก คิดไป 30บ</t>
  </si>
  <si>
    <t>ยศ เช็ค ยำยำผัดขี้เมาลัง คิด 193</t>
  </si>
  <si>
    <t>รัตน์ คิดขนมเบื้อง 25</t>
  </si>
  <si>
    <t>นิว เช็ค กับข้าว 25</t>
  </si>
  <si>
    <t>แตน ขนมปัง jacob คิด 10 ชิ้น 150</t>
  </si>
  <si>
    <t>สหกรณ์ (30/9 ถึง 13/10):</t>
  </si>
  <si>
    <t>เช็คพี่จอย คราวี่แล้วทำไมเงินต่าง</t>
  </si>
  <si>
    <t>หม่อม แพท คิด 30/9 จาก 16/9, 18/9</t>
  </si>
  <si>
    <t>เพิ่มค่าแผ่น 10บ</t>
  </si>
  <si>
    <t>ใคร 30/9 แม่</t>
  </si>
  <si>
    <t>ใคร 3/10 แม่</t>
  </si>
  <si>
    <t>ใคร 30/9 พ่อ</t>
  </si>
  <si>
    <t>เนือง 6/10 28</t>
  </si>
  <si>
    <t>สหกรณ์ (14/10 ถึง 27/10):</t>
  </si>
  <si>
    <t>อ๊อด ข้าวหอมมะลิ คิด 235</t>
  </si>
  <si>
    <t>กัน ข้าวเสาไห้ 35% ราคา 235</t>
  </si>
  <si>
    <t>ของใคร พ่อ 2</t>
  </si>
  <si>
    <t>ของใคร พ่อ 4</t>
  </si>
  <si>
    <t>ของใคร แม่ 2</t>
  </si>
  <si>
    <t>ของใคร แม่ 1</t>
  </si>
  <si>
    <t>ของใคร เยอะ แม่</t>
  </si>
  <si>
    <t>ของใคร  จอย</t>
  </si>
  <si>
    <t>ของใคร แม่</t>
  </si>
  <si>
    <t>ของใคร ช้าง พ่อ</t>
  </si>
  <si>
    <t>ปลาทู 25</t>
  </si>
  <si>
    <t>สหกรณ์ (28/10 ถึง 3/11):</t>
  </si>
  <si>
    <r>
      <t xml:space="preserve">กบทอด </t>
    </r>
    <r>
      <rPr>
        <sz val="11"/>
        <color rgb="FF000000"/>
        <rFont val="Calibri"/>
        <family val="2"/>
      </rPr>
      <t>35</t>
    </r>
  </si>
  <si>
    <t>เปลี่ยนดอกรักกับณรงค์ เป็นสด</t>
  </si>
  <si>
    <r>
      <t>65</t>
    </r>
    <r>
      <rPr>
        <sz val="11"/>
        <color rgb="FF000000"/>
        <rFont val="Angsana New"/>
        <family val="1"/>
      </rPr>
      <t>บ เหมอืน</t>
    </r>
  </si>
  <si>
    <r>
      <t xml:space="preserve">เนสเขียวเป็น </t>
    </r>
    <r>
      <rPr>
        <sz val="11"/>
        <color rgb="FF000000"/>
        <rFont val="Calibri"/>
        <family val="2"/>
      </rPr>
      <t>8</t>
    </r>
  </si>
  <si>
    <r>
      <t xml:space="preserve">ปลาส้ม </t>
    </r>
    <r>
      <rPr>
        <sz val="11"/>
        <color rgb="FF000000"/>
        <rFont val="Calibri"/>
        <family val="2"/>
      </rPr>
      <t>40</t>
    </r>
  </si>
  <si>
    <r>
      <t xml:space="preserve">ต่อ เพิ่ม </t>
    </r>
    <r>
      <rPr>
        <sz val="11"/>
        <color rgb="FF000000"/>
        <rFont val="Calibri"/>
        <family val="2"/>
      </rPr>
      <t>8</t>
    </r>
    <r>
      <rPr>
        <sz val="11"/>
        <color rgb="FF000000"/>
        <rFont val="Angsana New"/>
        <family val="1"/>
      </rPr>
      <t xml:space="preserve">บ ขนมหวาน </t>
    </r>
    <r>
      <rPr>
        <sz val="11"/>
        <color rgb="FF000000"/>
        <rFont val="Calibri"/>
        <family val="2"/>
      </rPr>
      <t>2/11</t>
    </r>
  </si>
  <si>
    <r>
      <t xml:space="preserve">ดอกรักไม่ลงงาน </t>
    </r>
    <r>
      <rPr>
        <sz val="11"/>
        <color rgb="FF000000"/>
        <rFont val="Calibri"/>
        <family val="2"/>
      </rPr>
      <t>28oct</t>
    </r>
  </si>
  <si>
    <r>
      <t xml:space="preserve">หริ่งเพิ่ม </t>
    </r>
    <r>
      <rPr>
        <sz val="11"/>
        <color rgb="FF000000"/>
        <rFont val="Calibri"/>
        <family val="2"/>
      </rPr>
      <t xml:space="preserve">5 </t>
    </r>
    <r>
      <rPr>
        <sz val="11"/>
        <color rgb="FF000000"/>
        <rFont val="Angsana New"/>
        <family val="1"/>
      </rPr>
      <t>บ ค่ากบทอด</t>
    </r>
  </si>
  <si>
    <r>
      <t xml:space="preserve">ข้าวเหนียวถั่วดำ </t>
    </r>
    <r>
      <rPr>
        <sz val="11"/>
        <color rgb="FF000000"/>
        <rFont val="Calibri"/>
        <family val="2"/>
      </rPr>
      <t xml:space="preserve">20 </t>
    </r>
    <r>
      <rPr>
        <sz val="11"/>
        <color rgb="FF000000"/>
        <rFont val="Angsana New"/>
        <family val="1"/>
      </rPr>
      <t>แทน</t>
    </r>
  </si>
  <si>
    <r>
      <t xml:space="preserve">ขนมจีน </t>
    </r>
    <r>
      <rPr>
        <sz val="11"/>
        <color rgb="FF000000"/>
        <rFont val="Calibri"/>
        <family val="2"/>
      </rPr>
      <t>25</t>
    </r>
  </si>
  <si>
    <r>
      <t xml:space="preserve">28 Oct </t>
    </r>
    <r>
      <rPr>
        <sz val="11"/>
        <color rgb="FF000000"/>
        <rFont val="Angsana New"/>
        <family val="1"/>
      </rPr>
      <t xml:space="preserve">หักดอกรักได้แค่ </t>
    </r>
    <r>
      <rPr>
        <sz val="11"/>
        <color rgb="FF000000"/>
        <rFont val="Calibri"/>
        <family val="2"/>
      </rPr>
      <t xml:space="preserve">300 </t>
    </r>
    <r>
      <rPr>
        <sz val="11"/>
        <color rgb="FF000000"/>
        <rFont val="Angsana New"/>
        <family val="1"/>
      </rPr>
      <t xml:space="preserve">บ ติดอีก </t>
    </r>
    <r>
      <rPr>
        <sz val="11"/>
        <color rgb="FF000000"/>
        <rFont val="Calibri"/>
        <family val="2"/>
      </rPr>
      <t>230</t>
    </r>
    <r>
      <rPr>
        <sz val="11"/>
        <color rgb="FF000000"/>
        <rFont val="Angsana New"/>
        <family val="1"/>
      </rPr>
      <t>บ</t>
    </r>
  </si>
  <si>
    <r>
      <t xml:space="preserve">พลาสเตอร์เพิ่ม </t>
    </r>
    <r>
      <rPr>
        <sz val="11"/>
        <color rgb="FF000000"/>
        <rFont val="Calibri"/>
        <family val="2"/>
      </rPr>
      <t>10</t>
    </r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</si>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</sst>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8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rgb="FF2B579A"/>
      <name val="Arial"/>
    </font>
    <font>
      <sz val="11"/>
      <color rgb="FF000000"/>
      <name val="Angsana New"/>
      <family val="1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E7E7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2B579A"/>
      </right>
      <top/>
      <bottom style="medium">
        <color rgb="FF2B579A"/>
      </bottom>
      <diagonal/>
    </border>
  </borders>
  <cellStyleXfs count="6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4" fillId="0" borderId="0"/>
    <xf numFmtId="0" fontId="15" fillId="5" borderId="1">
      <alignment horizontal="center" vertical="center"/>
    </xf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right"/>
    </xf>
    <xf numFmtId="49" fontId="7" fillId="0" borderId="0" xfId="0" applyNumberFormat="1" applyFont="1"/>
    <xf numFmtId="49" fontId="6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5" fillId="0" borderId="0" xfId="0" applyFont="1"/>
    <xf numFmtId="0" fontId="8" fillId="0" borderId="0" xfId="0" applyFont="1"/>
    <xf numFmtId="0" fontId="9" fillId="0" borderId="0" xfId="0" applyFont="1"/>
    <xf numFmtId="16" fontId="0" fillId="0" borderId="0" xfId="0" applyNumberFormat="1"/>
    <xf numFmtId="0" fontId="11" fillId="3" borderId="0" xfId="2"/>
    <xf numFmtId="0" fontId="3" fillId="6" borderId="0" xfId="0" applyFont="1" applyFill="1"/>
    <xf numFmtId="0" fontId="10" fillId="2" borderId="0" xfId="1"/>
    <xf numFmtId="0" fontId="12" fillId="4" borderId="0" xfId="3"/>
    <xf numFmtId="0" fontId="11" fillId="7" borderId="0" xfId="2" applyFill="1"/>
    <xf numFmtId="0" fontId="13" fillId="0" borderId="0" xfId="0" applyFont="1"/>
    <xf numFmtId="0" fontId="14" fillId="0" borderId="0" xfId="0" applyFont="1"/>
    <xf numFmtId="16" fontId="14" fillId="0" borderId="0" xfId="0" applyNumberFormat="1" applyFont="1"/>
    <xf numFmtId="16" fontId="1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" fontId="17" fillId="0" borderId="0" xfId="0" applyNumberFormat="1" applyFont="1" applyAlignment="1">
      <alignment vertical="center"/>
    </xf>
    <xf numFmtId="16" fontId="13" fillId="0" borderId="0" xfId="0" applyNumberFormat="1" applyFont="1"/>
    <xf numFmtId="16" fontId="16" fillId="0" borderId="0" xfId="0" applyNumberFormat="1" applyFont="1" applyAlignment="1">
      <alignment vertical="center"/>
    </xf>
    <xf numFmtId="0" fontId="1" fillId="0" borderId="0" xfId="0" applyFont="1" applyAlignment="1">
      <alignment horizontal="left"/>
    </xf>
    <xf numFmtId="0" fontId="0" fillId="0" borderId="0" xfId="0" applyAlignment="1"/>
  </cellXfs>
  <cellStyles count="6">
    <cellStyle name="Bad" xfId="2" builtinId="27"/>
    <cellStyle name="ConditionalFormatStyle" xfId="4" xr:uid="{00000000-0005-0000-0000-000001000000}"/>
    <cellStyle name="Good" xfId="1" builtinId="26"/>
    <cellStyle name="HeaderStyle" xfId="5" xr:uid="{00000000-0005-0000-0000-000003000000}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N986"/>
  <sheetViews>
    <sheetView tabSelected="1" zoomScale="115" workbookViewId="0">
      <selection activeCell="E745" sqref="E745"/>
    </sheetView>
  </sheetViews>
  <sheetFormatPr defaultColWidth="12.5703125" defaultRowHeight="15.75" customHeight="1"/>
  <cols>
    <col min="1" max="2" width="12.42578125" style="25" customWidth="1"/>
    <col min="3" max="3" width="53" style="25" customWidth="1"/>
  </cols>
  <sheetData>
    <row r="1" spans="1:1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hidden="1" customHeight="1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hidden="1" customHeight="1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hidden="1" customHeight="1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hidden="1" customHeight="1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hidden="1" customHeight="1">
      <c r="A6" s="1" t="s">
        <v>19</v>
      </c>
      <c r="B6" s="1" t="s">
        <v>20</v>
      </c>
      <c r="C6" s="1" t="s">
        <v>21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hidden="1" customHeight="1">
      <c r="A7" s="1" t="s">
        <v>11</v>
      </c>
      <c r="B7" s="1" t="s">
        <v>22</v>
      </c>
      <c r="C7" s="1" t="s">
        <v>23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2</v>
      </c>
      <c r="K7" s="5" t="s">
        <v>24</v>
      </c>
      <c r="M7" s="6"/>
      <c r="N7" s="4"/>
    </row>
    <row r="8" spans="1:14" ht="15.75" hidden="1" customHeight="1">
      <c r="A8" s="1" t="s">
        <v>11</v>
      </c>
      <c r="B8" s="1" t="s">
        <v>12</v>
      </c>
      <c r="C8" s="1" t="s">
        <v>25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26</v>
      </c>
      <c r="M8" s="6"/>
      <c r="N8" s="4"/>
    </row>
    <row r="9" spans="1:14" ht="15.75" hidden="1" customHeight="1">
      <c r="A9" s="1" t="s">
        <v>11</v>
      </c>
      <c r="B9" s="1" t="s">
        <v>12</v>
      </c>
      <c r="C9" s="1" t="s">
        <v>27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hidden="1" customHeight="1">
      <c r="A10" s="1" t="s">
        <v>11</v>
      </c>
      <c r="B10" s="1" t="s">
        <v>12</v>
      </c>
      <c r="C10" s="1" t="s">
        <v>28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hidden="1" customHeight="1">
      <c r="A11" s="1" t="s">
        <v>11</v>
      </c>
      <c r="B11" s="1" t="s">
        <v>29</v>
      </c>
      <c r="C11" s="1" t="s">
        <v>30</v>
      </c>
      <c r="D11" s="3">
        <v>20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7</v>
      </c>
      <c r="J11" s="4">
        <v>-13</v>
      </c>
      <c r="K11" s="5" t="s">
        <v>31</v>
      </c>
      <c r="M11" s="6"/>
      <c r="N11" s="4"/>
    </row>
    <row r="12" spans="1:14" ht="15.75" hidden="1" customHeight="1">
      <c r="A12" s="1" t="s">
        <v>11</v>
      </c>
      <c r="B12" s="1" t="s">
        <v>14</v>
      </c>
      <c r="C12" s="1" t="s">
        <v>32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hidden="1" customHeight="1">
      <c r="A13" s="1" t="s">
        <v>11</v>
      </c>
      <c r="B13" s="1" t="s">
        <v>33</v>
      </c>
      <c r="C13" s="1" t="s">
        <v>34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35</v>
      </c>
      <c r="M13" s="6"/>
      <c r="N13" s="4"/>
    </row>
    <row r="14" spans="1:14" ht="15.75" hidden="1" customHeight="1">
      <c r="A14" s="1" t="s">
        <v>11</v>
      </c>
      <c r="B14" s="1" t="s">
        <v>29</v>
      </c>
      <c r="C14" s="1" t="s">
        <v>36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hidden="1" customHeight="1">
      <c r="A15" s="1" t="s">
        <v>11</v>
      </c>
      <c r="B15" s="1" t="s">
        <v>29</v>
      </c>
      <c r="C15" s="1" t="s">
        <v>37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hidden="1" customHeight="1">
      <c r="A16" s="1" t="s">
        <v>11</v>
      </c>
      <c r="B16" s="1" t="s">
        <v>12</v>
      </c>
      <c r="C16" s="1" t="s">
        <v>38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39</v>
      </c>
      <c r="M16" s="6"/>
      <c r="N16" s="4"/>
    </row>
    <row r="17" spans="1:14" ht="15.75" hidden="1" customHeight="1">
      <c r="A17" s="1" t="s">
        <v>11</v>
      </c>
      <c r="B17" s="1" t="s">
        <v>12</v>
      </c>
      <c r="C17" s="1" t="s">
        <v>40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hidden="1" customHeight="1">
      <c r="A18" s="1" t="s">
        <v>11</v>
      </c>
      <c r="B18" s="1" t="s">
        <v>12</v>
      </c>
      <c r="C18" s="1" t="s">
        <v>41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hidden="1" customHeight="1">
      <c r="A19" s="1" t="s">
        <v>11</v>
      </c>
      <c r="B19" s="1" t="s">
        <v>12</v>
      </c>
      <c r="C19" s="1" t="s">
        <v>42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43</v>
      </c>
      <c r="M19" s="6"/>
      <c r="N19" s="4"/>
    </row>
    <row r="20" spans="1:14" ht="15.75" hidden="1" customHeight="1">
      <c r="A20" s="1" t="s">
        <v>11</v>
      </c>
      <c r="B20" s="1" t="s">
        <v>33</v>
      </c>
      <c r="C20" s="1" t="s">
        <v>44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35</v>
      </c>
      <c r="M20" s="6"/>
      <c r="N20" s="4"/>
    </row>
    <row r="21" spans="1:14" ht="15.75" hidden="1" customHeight="1">
      <c r="A21" s="1" t="s">
        <v>11</v>
      </c>
      <c r="B21" s="1" t="s">
        <v>33</v>
      </c>
      <c r="C21" s="1" t="s">
        <v>45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35</v>
      </c>
      <c r="M21" s="6"/>
      <c r="N21" s="4"/>
    </row>
    <row r="22" spans="1:14" ht="15.75" hidden="1" customHeight="1">
      <c r="A22" s="1" t="s">
        <v>11</v>
      </c>
      <c r="B22" s="1" t="s">
        <v>29</v>
      </c>
      <c r="C22" s="1" t="s">
        <v>46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47</v>
      </c>
      <c r="M22" s="6"/>
      <c r="N22" s="4"/>
    </row>
    <row r="23" spans="1:14" ht="15.75" hidden="1" customHeight="1">
      <c r="A23" s="1" t="s">
        <v>11</v>
      </c>
      <c r="B23" s="1" t="s">
        <v>29</v>
      </c>
      <c r="C23" s="1" t="s">
        <v>48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6</v>
      </c>
      <c r="K23" s="5" t="s">
        <v>24</v>
      </c>
      <c r="M23" s="6"/>
      <c r="N23" s="4"/>
    </row>
    <row r="24" spans="1:14" ht="15.75" hidden="1" customHeight="1">
      <c r="A24" s="1" t="s">
        <v>11</v>
      </c>
      <c r="B24" s="1" t="s">
        <v>33</v>
      </c>
      <c r="C24" s="1" t="s">
        <v>49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35</v>
      </c>
      <c r="M24" s="6"/>
      <c r="N24" s="4"/>
    </row>
    <row r="25" spans="1:14" ht="15.75" hidden="1" customHeight="1">
      <c r="A25" s="1" t="s">
        <v>11</v>
      </c>
      <c r="B25" s="1" t="s">
        <v>12</v>
      </c>
      <c r="C25" s="1" t="s">
        <v>50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hidden="1" customHeight="1">
      <c r="A26" s="1" t="s">
        <v>11</v>
      </c>
      <c r="B26" s="1" t="s">
        <v>12</v>
      </c>
      <c r="C26" s="1" t="s">
        <v>51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hidden="1" customHeight="1">
      <c r="A27" s="1" t="s">
        <v>11</v>
      </c>
      <c r="B27" s="1" t="s">
        <v>33</v>
      </c>
      <c r="C27" s="1" t="s">
        <v>52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53</v>
      </c>
      <c r="M27" s="6"/>
      <c r="N27" s="4"/>
    </row>
    <row r="28" spans="1:14" ht="15.75" hidden="1" customHeight="1">
      <c r="A28" s="1" t="s">
        <v>11</v>
      </c>
      <c r="B28" s="1" t="s">
        <v>12</v>
      </c>
      <c r="C28" s="1" t="s">
        <v>54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55</v>
      </c>
      <c r="M28" s="6"/>
      <c r="N28" s="4"/>
    </row>
    <row r="29" spans="1:14" ht="15.75" hidden="1" customHeight="1">
      <c r="A29" s="1" t="s">
        <v>11</v>
      </c>
      <c r="B29" s="1" t="s">
        <v>33</v>
      </c>
      <c r="C29" s="1" t="s">
        <v>56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43</v>
      </c>
      <c r="M29" s="6"/>
      <c r="N29" s="4"/>
    </row>
    <row r="30" spans="1:14" ht="15.75" hidden="1" customHeight="1">
      <c r="A30" s="1" t="s">
        <v>11</v>
      </c>
      <c r="B30" s="1" t="s">
        <v>33</v>
      </c>
      <c r="C30" s="1" t="s">
        <v>57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43</v>
      </c>
      <c r="M30" s="6"/>
      <c r="N30" s="4"/>
    </row>
    <row r="31" spans="1:14" ht="15.75" hidden="1" customHeight="1">
      <c r="A31" s="1" t="s">
        <v>11</v>
      </c>
      <c r="B31" s="1" t="s">
        <v>33</v>
      </c>
      <c r="C31" s="1" t="s">
        <v>58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35</v>
      </c>
      <c r="M31" s="6"/>
      <c r="N31" s="4"/>
    </row>
    <row r="32" spans="1:14" ht="15.75" hidden="1" customHeight="1">
      <c r="A32" s="1" t="s">
        <v>11</v>
      </c>
      <c r="B32" s="1" t="s">
        <v>29</v>
      </c>
      <c r="C32" s="1" t="s">
        <v>59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hidden="1" customHeight="1">
      <c r="A33" s="1" t="s">
        <v>11</v>
      </c>
      <c r="B33" s="1" t="s">
        <v>29</v>
      </c>
      <c r="C33" s="1" t="s">
        <v>60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hidden="1" customHeight="1">
      <c r="A34" s="1" t="s">
        <v>11</v>
      </c>
      <c r="B34" s="1" t="s">
        <v>12</v>
      </c>
      <c r="C34" s="1" t="s">
        <v>61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4.45" hidden="1">
      <c r="A35" s="1" t="s">
        <v>11</v>
      </c>
      <c r="B35" s="1" t="s">
        <v>12</v>
      </c>
      <c r="C35" s="1" t="s">
        <v>62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4.45" hidden="1">
      <c r="A36" s="1" t="s">
        <v>11</v>
      </c>
      <c r="B36" s="1" t="s">
        <v>12</v>
      </c>
      <c r="C36" s="1" t="s">
        <v>63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55</v>
      </c>
      <c r="M36" s="6"/>
      <c r="N36" s="4"/>
    </row>
    <row r="37" spans="1:14" ht="14.45" hidden="1">
      <c r="A37" s="23" t="s">
        <v>11</v>
      </c>
      <c r="B37" s="23" t="s">
        <v>12</v>
      </c>
      <c r="C37" s="23" t="s">
        <v>64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55</v>
      </c>
      <c r="M37" s="6"/>
      <c r="N37" s="4"/>
    </row>
    <row r="38" spans="1:14" ht="14.45" hidden="1">
      <c r="A38" s="1" t="s">
        <v>11</v>
      </c>
      <c r="B38" s="1" t="s">
        <v>12</v>
      </c>
      <c r="C38" s="1" t="s">
        <v>65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55</v>
      </c>
      <c r="M38" s="6"/>
      <c r="N38" s="4"/>
    </row>
    <row r="39" spans="1:14" ht="14.45" hidden="1">
      <c r="A39" s="1" t="s">
        <v>11</v>
      </c>
      <c r="B39" s="1" t="s">
        <v>12</v>
      </c>
      <c r="C39" s="1" t="s">
        <v>66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55</v>
      </c>
      <c r="M39" s="6"/>
      <c r="N39" s="4"/>
    </row>
    <row r="40" spans="1:14" ht="14.45" hidden="1">
      <c r="A40" s="1" t="s">
        <v>11</v>
      </c>
      <c r="B40" s="1" t="s">
        <v>33</v>
      </c>
      <c r="C40" s="1" t="s">
        <v>67</v>
      </c>
      <c r="D40" s="3">
        <v>12</v>
      </c>
      <c r="E40" s="3">
        <v>238</v>
      </c>
      <c r="F40" s="3">
        <v>24</v>
      </c>
      <c r="G40" s="3">
        <f t="shared" si="0"/>
        <v>9.9166666666666661</v>
      </c>
      <c r="H40" s="3">
        <f t="shared" si="1"/>
        <v>11.404166666666665</v>
      </c>
      <c r="I40" s="3">
        <f t="shared" si="2"/>
        <v>2.0833333333333339</v>
      </c>
      <c r="J40" s="4">
        <v>48</v>
      </c>
      <c r="K40" s="2" t="s">
        <v>24</v>
      </c>
      <c r="M40" s="6"/>
      <c r="N40" s="4"/>
    </row>
    <row r="41" spans="1:14" ht="14.45" hidden="1">
      <c r="A41" s="1" t="s">
        <v>68</v>
      </c>
      <c r="B41" s="1" t="s">
        <v>33</v>
      </c>
      <c r="C41" s="1" t="s">
        <v>69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35</v>
      </c>
      <c r="M41" s="6"/>
      <c r="N41" s="4"/>
    </row>
    <row r="42" spans="1:14" ht="14.45" hidden="1">
      <c r="A42" s="1" t="s">
        <v>11</v>
      </c>
      <c r="B42" s="1" t="s">
        <v>12</v>
      </c>
      <c r="C42" s="1" t="s">
        <v>70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4.45" hidden="1">
      <c r="A43" s="1" t="s">
        <v>11</v>
      </c>
      <c r="B43" s="1" t="s">
        <v>12</v>
      </c>
      <c r="C43" s="1" t="s">
        <v>71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4.45" hidden="1">
      <c r="A44" s="1" t="s">
        <v>68</v>
      </c>
      <c r="B44" s="1" t="s">
        <v>72</v>
      </c>
      <c r="C44" s="1" t="s">
        <v>73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4.45" hidden="1">
      <c r="A45" s="1" t="s">
        <v>74</v>
      </c>
      <c r="B45" s="1" t="s">
        <v>75</v>
      </c>
      <c r="C45" s="1" t="s">
        <v>76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4.45" hidden="1">
      <c r="A46" s="1" t="s">
        <v>74</v>
      </c>
      <c r="B46" s="1" t="s">
        <v>75</v>
      </c>
      <c r="C46" s="1" t="s">
        <v>77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4.45" hidden="1">
      <c r="A47" s="1" t="s">
        <v>11</v>
      </c>
      <c r="B47" s="1" t="s">
        <v>29</v>
      </c>
      <c r="C47" s="1" t="s">
        <v>78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55</v>
      </c>
      <c r="M47" s="6"/>
      <c r="N47" s="4"/>
    </row>
    <row r="48" spans="1:14" ht="14.45" hidden="1">
      <c r="A48" s="1" t="s">
        <v>11</v>
      </c>
      <c r="B48" s="1" t="s">
        <v>29</v>
      </c>
      <c r="C48" s="1" t="s">
        <v>79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26</v>
      </c>
      <c r="M48" s="6"/>
      <c r="N48" s="4"/>
    </row>
    <row r="49" spans="1:14" ht="14.45" hidden="1">
      <c r="A49" s="1" t="s">
        <v>11</v>
      </c>
      <c r="B49" s="1" t="s">
        <v>33</v>
      </c>
      <c r="C49" s="1" t="s">
        <v>80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55</v>
      </c>
      <c r="M49" s="6"/>
      <c r="N49" s="4"/>
    </row>
    <row r="50" spans="1:14" ht="14.45" hidden="1">
      <c r="A50" s="1" t="s">
        <v>11</v>
      </c>
      <c r="B50" s="1" t="s">
        <v>12</v>
      </c>
      <c r="C50" s="1" t="s">
        <v>81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4.45" hidden="1">
      <c r="A51" s="1" t="s">
        <v>11</v>
      </c>
      <c r="B51" s="1" t="s">
        <v>12</v>
      </c>
      <c r="C51" s="1" t="s">
        <v>82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4.45" hidden="1">
      <c r="A52" s="1" t="s">
        <v>11</v>
      </c>
      <c r="B52" s="1" t="s">
        <v>12</v>
      </c>
      <c r="C52" s="1" t="s">
        <v>83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39</v>
      </c>
      <c r="M52" s="6"/>
      <c r="N52" s="4"/>
    </row>
    <row r="53" spans="1:14" ht="14.45" hidden="1">
      <c r="A53" s="1" t="s">
        <v>11</v>
      </c>
      <c r="B53" s="1" t="s">
        <v>12</v>
      </c>
      <c r="C53" s="1" t="s">
        <v>84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4.45" hidden="1">
      <c r="A54" s="1" t="s">
        <v>11</v>
      </c>
      <c r="B54" s="1" t="s">
        <v>12</v>
      </c>
      <c r="C54" s="1" t="s">
        <v>85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10</v>
      </c>
      <c r="K54" s="5" t="s">
        <v>24</v>
      </c>
      <c r="M54" s="6"/>
      <c r="N54" s="4"/>
    </row>
    <row r="55" spans="1:14" ht="14.45" hidden="1">
      <c r="A55" s="1" t="s">
        <v>11</v>
      </c>
      <c r="B55" s="1" t="s">
        <v>12</v>
      </c>
      <c r="C55" s="1" t="s">
        <v>86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6</v>
      </c>
      <c r="K55" s="5" t="s">
        <v>24</v>
      </c>
      <c r="M55" s="6"/>
      <c r="N55" s="4"/>
    </row>
    <row r="56" spans="1:14" ht="14.45" hidden="1">
      <c r="A56" s="1" t="s">
        <v>74</v>
      </c>
      <c r="B56" s="1" t="s">
        <v>75</v>
      </c>
      <c r="C56" s="1" t="s">
        <v>87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4.45" hidden="1">
      <c r="A57" s="1" t="s">
        <v>74</v>
      </c>
      <c r="B57" s="1" t="s">
        <v>75</v>
      </c>
      <c r="C57" s="1" t="s">
        <v>88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4.45" hidden="1">
      <c r="A58" s="1" t="s">
        <v>11</v>
      </c>
      <c r="B58" s="1" t="s">
        <v>29</v>
      </c>
      <c r="C58" s="1" t="s">
        <v>89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4.45" hidden="1">
      <c r="A59" s="1" t="s">
        <v>11</v>
      </c>
      <c r="B59" s="1" t="s">
        <v>12</v>
      </c>
      <c r="C59" s="1" t="s">
        <v>90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48</v>
      </c>
      <c r="K59" s="2" t="s">
        <v>91</v>
      </c>
      <c r="M59" s="6"/>
      <c r="N59" s="4"/>
    </row>
    <row r="60" spans="1:14" ht="14.45" hidden="1">
      <c r="A60" s="1" t="s">
        <v>11</v>
      </c>
      <c r="B60" s="1" t="s">
        <v>12</v>
      </c>
      <c r="C60" s="1" t="s">
        <v>92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26</v>
      </c>
      <c r="M60" s="6"/>
      <c r="N60" s="4"/>
    </row>
    <row r="61" spans="1:14" ht="14.45" hidden="1">
      <c r="A61" s="1" t="s">
        <v>11</v>
      </c>
      <c r="B61" s="1" t="s">
        <v>12</v>
      </c>
      <c r="C61" s="1" t="s">
        <v>93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26</v>
      </c>
      <c r="M61" s="6"/>
      <c r="N61" s="4"/>
    </row>
    <row r="62" spans="1:14" ht="14.45" hidden="1">
      <c r="A62" s="1" t="s">
        <v>11</v>
      </c>
      <c r="B62" s="1" t="s">
        <v>12</v>
      </c>
      <c r="C62" s="1" t="s">
        <v>94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26</v>
      </c>
      <c r="M62" s="6"/>
      <c r="N62" s="4"/>
    </row>
    <row r="63" spans="1:14" ht="14.45" hidden="1">
      <c r="A63" s="1" t="s">
        <v>11</v>
      </c>
      <c r="B63" s="1" t="s">
        <v>12</v>
      </c>
      <c r="C63" s="1" t="s">
        <v>95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26</v>
      </c>
      <c r="M63" s="6"/>
      <c r="N63" s="4"/>
    </row>
    <row r="64" spans="1:14" ht="14.45" hidden="1">
      <c r="A64" s="1" t="s">
        <v>11</v>
      </c>
      <c r="B64" s="1" t="s">
        <v>22</v>
      </c>
      <c r="C64" s="1" t="s">
        <v>96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10</v>
      </c>
      <c r="K64" s="5" t="s">
        <v>24</v>
      </c>
      <c r="M64" s="6"/>
      <c r="N64" s="4"/>
    </row>
    <row r="65" spans="1:14" ht="14.45" hidden="1">
      <c r="A65" s="1" t="s">
        <v>74</v>
      </c>
      <c r="B65" s="1" t="s">
        <v>75</v>
      </c>
      <c r="C65" s="1" t="s">
        <v>97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98</v>
      </c>
      <c r="M65" s="6"/>
      <c r="N65" s="4"/>
    </row>
    <row r="66" spans="1:14" ht="14.45" hidden="1">
      <c r="A66" s="1" t="s">
        <v>11</v>
      </c>
      <c r="B66" s="1" t="s">
        <v>12</v>
      </c>
      <c r="C66" s="1" t="s">
        <v>99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55</v>
      </c>
      <c r="M66" s="6"/>
      <c r="N66" s="4"/>
    </row>
    <row r="67" spans="1:14" ht="14.45" hidden="1">
      <c r="A67" s="1" t="s">
        <v>11</v>
      </c>
      <c r="B67" s="1" t="s">
        <v>12</v>
      </c>
      <c r="C67" s="1" t="s">
        <v>100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55</v>
      </c>
      <c r="M67" s="6"/>
      <c r="N67" s="4"/>
    </row>
    <row r="68" spans="1:14" ht="14.45" hidden="1">
      <c r="A68" s="1" t="s">
        <v>11</v>
      </c>
      <c r="B68" s="1" t="s">
        <v>12</v>
      </c>
      <c r="C68" s="1" t="s">
        <v>101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6</v>
      </c>
      <c r="K68" s="5" t="s">
        <v>24</v>
      </c>
      <c r="M68" s="6"/>
      <c r="N68" s="4"/>
    </row>
    <row r="69" spans="1:14" ht="14.45" hidden="1">
      <c r="A69" s="1" t="s">
        <v>11</v>
      </c>
      <c r="B69" s="1" t="s">
        <v>12</v>
      </c>
      <c r="C69" s="1" t="s">
        <v>102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4.45" hidden="1">
      <c r="A70" s="1" t="s">
        <v>11</v>
      </c>
      <c r="B70" s="1" t="s">
        <v>12</v>
      </c>
      <c r="C70" s="1" t="s">
        <v>103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4.45" hidden="1">
      <c r="A71" s="1" t="s">
        <v>11</v>
      </c>
      <c r="B71" s="1" t="s">
        <v>33</v>
      </c>
      <c r="C71" s="1" t="s">
        <v>104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26</v>
      </c>
      <c r="M71" s="6"/>
      <c r="N71" s="4"/>
    </row>
    <row r="72" spans="1:14" ht="14.45" hidden="1">
      <c r="A72" s="1" t="s">
        <v>11</v>
      </c>
      <c r="B72" s="1" t="s">
        <v>33</v>
      </c>
      <c r="C72" s="1" t="s">
        <v>105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39</v>
      </c>
      <c r="M72" s="6"/>
      <c r="N72" s="4"/>
    </row>
    <row r="73" spans="1:14" ht="14.45" hidden="1">
      <c r="A73" s="1" t="s">
        <v>11</v>
      </c>
      <c r="B73" s="1" t="s">
        <v>33</v>
      </c>
      <c r="C73" s="1" t="s">
        <v>106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107</v>
      </c>
      <c r="M73" s="6"/>
      <c r="N73" s="4"/>
    </row>
    <row r="74" spans="1:14" ht="14.45" hidden="1">
      <c r="A74" s="1" t="s">
        <v>11</v>
      </c>
      <c r="B74" s="1" t="s">
        <v>33</v>
      </c>
      <c r="C74" s="1" t="s">
        <v>108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55</v>
      </c>
      <c r="M74" s="6"/>
      <c r="N74" s="4"/>
    </row>
    <row r="75" spans="1:14" ht="14.45" hidden="1">
      <c r="A75" s="1" t="s">
        <v>11</v>
      </c>
      <c r="B75" s="1" t="s">
        <v>33</v>
      </c>
      <c r="C75" s="1" t="s">
        <v>109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39</v>
      </c>
      <c r="M75" s="6"/>
      <c r="N75" s="4"/>
    </row>
    <row r="76" spans="1:14" ht="14.45" hidden="1">
      <c r="A76" s="1" t="s">
        <v>11</v>
      </c>
      <c r="B76" s="1" t="s">
        <v>33</v>
      </c>
      <c r="C76" s="1" t="s">
        <v>110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4.45" hidden="1">
      <c r="A77" s="1" t="s">
        <v>11</v>
      </c>
      <c r="B77" s="1" t="s">
        <v>33</v>
      </c>
      <c r="C77" s="1" t="s">
        <v>111</v>
      </c>
      <c r="D77" s="3">
        <v>5</v>
      </c>
      <c r="E77" s="3">
        <v>194</v>
      </c>
      <c r="F77" s="3">
        <v>60</v>
      </c>
      <c r="G77" s="3">
        <f t="shared" si="3"/>
        <v>3.2333333333333334</v>
      </c>
      <c r="H77" s="3">
        <f t="shared" si="4"/>
        <v>3.7183333333333333</v>
      </c>
      <c r="I77" s="3">
        <f t="shared" si="5"/>
        <v>1.7666666666666666</v>
      </c>
      <c r="J77" s="4">
        <v>60</v>
      </c>
      <c r="K77" s="5" t="s">
        <v>24</v>
      </c>
      <c r="M77" s="6"/>
      <c r="N77" s="4"/>
    </row>
    <row r="78" spans="1:14" ht="14.45" hidden="1">
      <c r="A78" s="1" t="s">
        <v>11</v>
      </c>
      <c r="B78" s="1" t="s">
        <v>33</v>
      </c>
      <c r="C78" s="1" t="s">
        <v>112</v>
      </c>
      <c r="D78" s="3">
        <v>5</v>
      </c>
      <c r="E78" s="3">
        <v>194</v>
      </c>
      <c r="F78" s="3">
        <v>60</v>
      </c>
      <c r="G78" s="3">
        <f t="shared" si="3"/>
        <v>3.2333333333333334</v>
      </c>
      <c r="H78" s="3">
        <f t="shared" si="4"/>
        <v>3.7183333333333333</v>
      </c>
      <c r="I78" s="3">
        <f t="shared" si="5"/>
        <v>1.7666666666666666</v>
      </c>
      <c r="J78" s="4">
        <v>60</v>
      </c>
      <c r="K78" s="5" t="s">
        <v>24</v>
      </c>
      <c r="M78" s="6"/>
      <c r="N78" s="4"/>
    </row>
    <row r="79" spans="1:14" ht="14.45" hidden="1">
      <c r="A79" s="1" t="s">
        <v>11</v>
      </c>
      <c r="B79" s="1" t="s">
        <v>12</v>
      </c>
      <c r="C79" s="1" t="s">
        <v>113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4.45" hidden="1">
      <c r="A80" s="1" t="s">
        <v>11</v>
      </c>
      <c r="B80" s="1" t="s">
        <v>12</v>
      </c>
      <c r="C80" s="1" t="s">
        <v>114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39</v>
      </c>
      <c r="M80" s="6"/>
      <c r="N80" s="4"/>
    </row>
    <row r="81" spans="1:14" ht="14.45" hidden="1">
      <c r="A81" s="1" t="s">
        <v>11</v>
      </c>
      <c r="B81" s="1" t="s">
        <v>12</v>
      </c>
      <c r="C81" s="1" t="s">
        <v>115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55</v>
      </c>
      <c r="M81" s="6"/>
      <c r="N81" s="4"/>
    </row>
    <row r="82" spans="1:14" ht="14.45" hidden="1">
      <c r="A82" s="1" t="s">
        <v>11</v>
      </c>
      <c r="B82" s="1" t="s">
        <v>12</v>
      </c>
      <c r="C82" s="1" t="s">
        <v>116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39</v>
      </c>
      <c r="M82" s="6"/>
      <c r="N82" s="4"/>
    </row>
    <row r="83" spans="1:14" ht="14.45" hidden="1">
      <c r="A83" s="1" t="s">
        <v>11</v>
      </c>
      <c r="B83" s="1" t="s">
        <v>12</v>
      </c>
      <c r="C83" s="1" t="s">
        <v>117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55</v>
      </c>
      <c r="M83" s="6"/>
      <c r="N83" s="4"/>
    </row>
    <row r="84" spans="1:14" ht="14.45" hidden="1">
      <c r="A84" s="1" t="s">
        <v>11</v>
      </c>
      <c r="B84" s="1" t="s">
        <v>12</v>
      </c>
      <c r="C84" s="1" t="s">
        <v>118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2" t="s">
        <v>119</v>
      </c>
      <c r="M84" s="6"/>
      <c r="N84" s="4"/>
    </row>
    <row r="85" spans="1:14" ht="14.45" hidden="1">
      <c r="A85" s="1" t="s">
        <v>11</v>
      </c>
      <c r="B85" s="1" t="s">
        <v>33</v>
      </c>
      <c r="C85" s="1" t="s">
        <v>120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26</v>
      </c>
      <c r="M85" s="6"/>
      <c r="N85" s="4"/>
    </row>
    <row r="86" spans="1:14" ht="14.45" hidden="1">
      <c r="A86" s="1" t="s">
        <v>11</v>
      </c>
      <c r="B86" s="1" t="s">
        <v>33</v>
      </c>
      <c r="C86" s="1" t="s">
        <v>121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26</v>
      </c>
      <c r="M86" s="6"/>
      <c r="N86" s="4"/>
    </row>
    <row r="87" spans="1:14" ht="14.45" hidden="1">
      <c r="A87" s="1" t="s">
        <v>11</v>
      </c>
      <c r="B87" s="1" t="s">
        <v>33</v>
      </c>
      <c r="C87" s="1" t="s">
        <v>122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35</v>
      </c>
      <c r="M87" s="6"/>
      <c r="N87" s="4"/>
    </row>
    <row r="88" spans="1:14" ht="14.45" hidden="1">
      <c r="A88" s="1" t="s">
        <v>11</v>
      </c>
      <c r="B88" s="1" t="s">
        <v>33</v>
      </c>
      <c r="C88" s="1" t="s">
        <v>123</v>
      </c>
      <c r="D88" s="3">
        <v>16</v>
      </c>
      <c r="E88" s="3">
        <v>412</v>
      </c>
      <c r="F88" s="3">
        <v>30</v>
      </c>
      <c r="G88" s="3">
        <f t="shared" si="3"/>
        <v>13.733333333333333</v>
      </c>
      <c r="H88" s="3">
        <f t="shared" si="4"/>
        <v>15.793333333333331</v>
      </c>
      <c r="I88" s="3">
        <f t="shared" si="5"/>
        <v>2.2666666666666675</v>
      </c>
      <c r="J88" s="4">
        <v>94</v>
      </c>
      <c r="K88" s="2" t="s">
        <v>35</v>
      </c>
      <c r="M88" s="6"/>
      <c r="N88" s="4"/>
    </row>
    <row r="89" spans="1:14" ht="14.45" hidden="1">
      <c r="A89" s="1" t="s">
        <v>11</v>
      </c>
      <c r="B89" s="1" t="s">
        <v>29</v>
      </c>
      <c r="C89" s="1" t="s">
        <v>124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4.45" hidden="1">
      <c r="A90" s="1" t="s">
        <v>11</v>
      </c>
      <c r="B90" s="1" t="s">
        <v>33</v>
      </c>
      <c r="C90" s="1" t="s">
        <v>125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v>12</v>
      </c>
      <c r="K90" s="2" t="s">
        <v>24</v>
      </c>
      <c r="M90" s="6"/>
      <c r="N90" s="4"/>
    </row>
    <row r="91" spans="1:14" ht="14.45" hidden="1">
      <c r="A91" s="1" t="s">
        <v>11</v>
      </c>
      <c r="B91" s="1" t="s">
        <v>33</v>
      </c>
      <c r="C91" s="1" t="s">
        <v>126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127</v>
      </c>
      <c r="M91" s="6"/>
      <c r="N91" s="4"/>
    </row>
    <row r="92" spans="1:14" ht="14.45" hidden="1">
      <c r="A92" s="23" t="s">
        <v>74</v>
      </c>
      <c r="B92" s="23" t="s">
        <v>75</v>
      </c>
      <c r="C92" s="23" t="s">
        <v>128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129</v>
      </c>
      <c r="M92" s="6"/>
      <c r="N92" s="4"/>
    </row>
    <row r="93" spans="1:14" ht="14.45" hidden="1">
      <c r="A93" s="23" t="s">
        <v>74</v>
      </c>
      <c r="B93" s="23" t="s">
        <v>75</v>
      </c>
      <c r="C93" s="23" t="s">
        <v>130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129</v>
      </c>
      <c r="M93" s="6"/>
      <c r="N93" s="4"/>
    </row>
    <row r="94" spans="1:14" ht="14.45">
      <c r="A94" s="1" t="s">
        <v>11</v>
      </c>
      <c r="B94" s="1" t="s">
        <v>33</v>
      </c>
      <c r="C94" s="1" t="s">
        <v>131</v>
      </c>
      <c r="D94" s="3">
        <v>15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5.5</v>
      </c>
      <c r="J94" s="4">
        <v>6</v>
      </c>
      <c r="K94" s="2" t="s">
        <v>53</v>
      </c>
      <c r="M94" s="6"/>
      <c r="N94" s="4"/>
    </row>
    <row r="95" spans="1:14" ht="14.45">
      <c r="A95" s="1" t="s">
        <v>11</v>
      </c>
      <c r="B95" s="1" t="s">
        <v>33</v>
      </c>
      <c r="C95" s="1" t="s">
        <v>132</v>
      </c>
      <c r="D95" s="3">
        <v>15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5.5</v>
      </c>
      <c r="J95" s="4">
        <v>12</v>
      </c>
      <c r="K95" s="2" t="s">
        <v>26</v>
      </c>
      <c r="M95" s="6"/>
      <c r="N95" s="4"/>
    </row>
    <row r="96" spans="1:14" ht="14.45">
      <c r="A96" s="1" t="s">
        <v>11</v>
      </c>
      <c r="B96" s="1" t="s">
        <v>33</v>
      </c>
      <c r="C96" s="1" t="s">
        <v>133</v>
      </c>
      <c r="D96" s="3">
        <v>15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5.5</v>
      </c>
      <c r="J96" s="4">
        <v>6</v>
      </c>
      <c r="K96" s="2" t="s">
        <v>53</v>
      </c>
      <c r="M96" s="6"/>
      <c r="N96" s="4"/>
    </row>
    <row r="97" spans="1:14" ht="14.45" hidden="1">
      <c r="A97" s="1" t="s">
        <v>11</v>
      </c>
      <c r="B97" s="1" t="s">
        <v>12</v>
      </c>
      <c r="C97" s="1" t="s">
        <v>134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39</v>
      </c>
      <c r="M97" s="6"/>
      <c r="N97" s="4"/>
    </row>
    <row r="98" spans="1:14" ht="14.45" hidden="1">
      <c r="A98" s="1" t="s">
        <v>11</v>
      </c>
      <c r="B98" s="1" t="s">
        <v>33</v>
      </c>
      <c r="C98" s="1" t="s">
        <v>135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24</v>
      </c>
      <c r="M98" s="6"/>
      <c r="N98" s="4"/>
    </row>
    <row r="99" spans="1:14" ht="14.45" hidden="1">
      <c r="A99" s="1" t="s">
        <v>11</v>
      </c>
      <c r="B99" s="1" t="s">
        <v>33</v>
      </c>
      <c r="C99" s="1" t="s">
        <v>136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4.45" hidden="1">
      <c r="A100" s="1" t="s">
        <v>11</v>
      </c>
      <c r="B100" s="1" t="s">
        <v>33</v>
      </c>
      <c r="C100" s="1" t="s">
        <v>137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55</v>
      </c>
      <c r="M100" s="6"/>
      <c r="N100" s="4"/>
    </row>
    <row r="101" spans="1:14" ht="14.45" hidden="1">
      <c r="A101" s="1" t="s">
        <v>11</v>
      </c>
      <c r="B101" s="1" t="s">
        <v>12</v>
      </c>
      <c r="C101" s="1" t="s">
        <v>138</v>
      </c>
      <c r="D101" s="3">
        <v>10</v>
      </c>
      <c r="E101" s="3">
        <v>49</v>
      </c>
      <c r="F101" s="3">
        <v>6</v>
      </c>
      <c r="G101" s="3">
        <f t="shared" si="3"/>
        <v>8.1666666666666661</v>
      </c>
      <c r="H101" s="3">
        <f t="shared" si="4"/>
        <v>9.3916666666666657</v>
      </c>
      <c r="I101" s="3">
        <f t="shared" si="5"/>
        <v>1.8333333333333339</v>
      </c>
      <c r="J101" s="4">
        <v>0</v>
      </c>
      <c r="K101" s="5" t="s">
        <v>53</v>
      </c>
      <c r="M101" s="6"/>
      <c r="N101" s="4"/>
    </row>
    <row r="102" spans="1:14" ht="14.45" hidden="1">
      <c r="A102" s="1" t="s">
        <v>11</v>
      </c>
      <c r="B102" s="1" t="s">
        <v>12</v>
      </c>
      <c r="C102" s="1" t="s">
        <v>139</v>
      </c>
      <c r="D102" s="3">
        <v>20</v>
      </c>
      <c r="E102" s="3">
        <v>103</v>
      </c>
      <c r="F102" s="3">
        <v>6</v>
      </c>
      <c r="G102" s="3">
        <f t="shared" si="3"/>
        <v>17.166666666666668</v>
      </c>
      <c r="H102" s="3">
        <f t="shared" si="4"/>
        <v>19.741666666666667</v>
      </c>
      <c r="I102" s="3">
        <f t="shared" si="5"/>
        <v>2.8333333333333321</v>
      </c>
      <c r="J102" s="4">
        <v>12</v>
      </c>
      <c r="K102" s="5" t="s">
        <v>53</v>
      </c>
      <c r="M102" s="6"/>
      <c r="N102" s="4"/>
    </row>
    <row r="103" spans="1:14" ht="14.45" hidden="1">
      <c r="A103" s="1" t="s">
        <v>11</v>
      </c>
      <c r="B103" s="1" t="s">
        <v>12</v>
      </c>
      <c r="C103" s="1" t="s">
        <v>140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4.45" hidden="1">
      <c r="A104" s="1" t="s">
        <v>11</v>
      </c>
      <c r="B104" s="1" t="s">
        <v>12</v>
      </c>
      <c r="C104" s="1" t="s">
        <v>141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4.45" hidden="1">
      <c r="A105" s="1" t="s">
        <v>68</v>
      </c>
      <c r="B105" s="1" t="s">
        <v>22</v>
      </c>
      <c r="C105" s="1" t="s">
        <v>142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143</v>
      </c>
      <c r="M105" s="6"/>
      <c r="N105" s="4"/>
    </row>
    <row r="106" spans="1:14" ht="14.45" hidden="1">
      <c r="A106" s="1" t="s">
        <v>11</v>
      </c>
      <c r="B106" s="1" t="s">
        <v>22</v>
      </c>
      <c r="C106" s="1" t="s">
        <v>144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145</v>
      </c>
      <c r="M106" s="6"/>
      <c r="N106" s="4"/>
    </row>
    <row r="107" spans="1:14" ht="14.45" hidden="1">
      <c r="A107" s="1" t="s">
        <v>68</v>
      </c>
      <c r="B107" s="1" t="s">
        <v>22</v>
      </c>
      <c r="C107" s="1" t="s">
        <v>146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143</v>
      </c>
      <c r="M107" s="6"/>
      <c r="N107" s="4"/>
    </row>
    <row r="108" spans="1:14" ht="14.45" hidden="1">
      <c r="A108" s="1" t="s">
        <v>74</v>
      </c>
      <c r="B108" s="1" t="s">
        <v>75</v>
      </c>
      <c r="C108" s="1" t="s">
        <v>147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129</v>
      </c>
      <c r="M108" s="6"/>
      <c r="N108" s="4"/>
    </row>
    <row r="109" spans="1:14" ht="14.45" hidden="1">
      <c r="A109" s="1" t="s">
        <v>11</v>
      </c>
      <c r="B109" s="1" t="s">
        <v>12</v>
      </c>
      <c r="C109" s="1" t="s">
        <v>148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4.45" hidden="1">
      <c r="A110" s="1" t="s">
        <v>11</v>
      </c>
      <c r="B110" s="1" t="s">
        <v>33</v>
      </c>
      <c r="C110" s="1" t="s">
        <v>149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26</v>
      </c>
      <c r="M110" s="6"/>
      <c r="N110" s="4"/>
    </row>
    <row r="111" spans="1:14" ht="14.45" hidden="1">
      <c r="A111" s="1" t="s">
        <v>11</v>
      </c>
      <c r="B111" s="1" t="s">
        <v>33</v>
      </c>
      <c r="C111" s="1" t="s">
        <v>150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39</v>
      </c>
      <c r="M111" s="6"/>
      <c r="N111" s="4"/>
    </row>
    <row r="112" spans="1:14" ht="14.45" hidden="1">
      <c r="A112" s="1" t="s">
        <v>11</v>
      </c>
      <c r="B112" s="1" t="s">
        <v>33</v>
      </c>
      <c r="C112" s="1" t="s">
        <v>151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26</v>
      </c>
      <c r="M112" s="6"/>
      <c r="N112" s="4"/>
    </row>
    <row r="113" spans="1:14" ht="14.45" hidden="1">
      <c r="A113" s="1" t="s">
        <v>11</v>
      </c>
      <c r="B113" s="1" t="s">
        <v>33</v>
      </c>
      <c r="C113" s="1" t="s">
        <v>152</v>
      </c>
      <c r="D113" s="3">
        <v>12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3.4583333333333339</v>
      </c>
      <c r="J113" s="4">
        <v>0</v>
      </c>
      <c r="K113" s="2" t="s">
        <v>153</v>
      </c>
      <c r="M113" s="6"/>
      <c r="N113" s="4"/>
    </row>
    <row r="114" spans="1:14" ht="14.45" hidden="1">
      <c r="A114" s="1" t="s">
        <v>11</v>
      </c>
      <c r="B114" s="1" t="s">
        <v>33</v>
      </c>
      <c r="C114" s="1" t="s">
        <v>154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24</v>
      </c>
      <c r="M114" s="6"/>
      <c r="N114" s="4"/>
    </row>
    <row r="115" spans="1:14" ht="14.45" hidden="1">
      <c r="A115" s="1" t="s">
        <v>11</v>
      </c>
      <c r="B115" s="1" t="s">
        <v>33</v>
      </c>
      <c r="C115" s="1" t="s">
        <v>155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53</v>
      </c>
      <c r="M115" s="6"/>
      <c r="N115" s="4"/>
    </row>
    <row r="116" spans="1:14" ht="14.45" hidden="1">
      <c r="A116" s="1" t="s">
        <v>11</v>
      </c>
      <c r="B116" s="1" t="s">
        <v>33</v>
      </c>
      <c r="C116" s="1" t="s">
        <v>156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35</v>
      </c>
      <c r="M116" s="6"/>
      <c r="N116" s="4"/>
    </row>
    <row r="117" spans="1:14" ht="14.45" hidden="1">
      <c r="A117" s="1" t="s">
        <v>11</v>
      </c>
      <c r="B117" s="1" t="s">
        <v>33</v>
      </c>
      <c r="C117" s="1" t="s">
        <v>157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39</v>
      </c>
      <c r="M117" s="6"/>
      <c r="N117" s="4"/>
    </row>
    <row r="118" spans="1:14" ht="14.45" hidden="1">
      <c r="A118" s="23" t="s">
        <v>74</v>
      </c>
      <c r="B118" s="23" t="s">
        <v>75</v>
      </c>
      <c r="C118" s="23" t="s">
        <v>158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4.45" hidden="1">
      <c r="A119" s="1" t="s">
        <v>68</v>
      </c>
      <c r="B119" s="1" t="s">
        <v>12</v>
      </c>
      <c r="C119" s="1" t="s">
        <v>159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4.45" hidden="1">
      <c r="A120" s="1" t="s">
        <v>11</v>
      </c>
      <c r="B120" s="1" t="s">
        <v>12</v>
      </c>
      <c r="C120" s="1" t="s">
        <v>160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4.45" hidden="1">
      <c r="A121" s="23" t="s">
        <v>74</v>
      </c>
      <c r="B121" s="23" t="s">
        <v>75</v>
      </c>
      <c r="C121" s="23" t="s">
        <v>161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55</v>
      </c>
      <c r="M121" s="6"/>
      <c r="N121" s="4"/>
    </row>
    <row r="122" spans="1:14" ht="14.45" hidden="1">
      <c r="A122" s="1" t="s">
        <v>11</v>
      </c>
      <c r="B122" s="1" t="s">
        <v>12</v>
      </c>
      <c r="C122" s="1" t="s">
        <v>162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4.45" hidden="1">
      <c r="A123" s="1" t="s">
        <v>74</v>
      </c>
      <c r="B123" s="1" t="s">
        <v>75</v>
      </c>
      <c r="C123" s="1" t="s">
        <v>163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4.45" hidden="1">
      <c r="A124" s="1" t="s">
        <v>11</v>
      </c>
      <c r="B124" s="1" t="s">
        <v>29</v>
      </c>
      <c r="C124" s="1" t="s">
        <v>164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24</v>
      </c>
      <c r="M124" s="6"/>
      <c r="N124" s="4"/>
    </row>
    <row r="125" spans="1:14" ht="14.45" hidden="1">
      <c r="A125" s="1" t="s">
        <v>11</v>
      </c>
      <c r="B125" s="1" t="s">
        <v>29</v>
      </c>
      <c r="C125" s="1" t="s">
        <v>165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26</v>
      </c>
      <c r="M125" s="6"/>
      <c r="N125" s="4"/>
    </row>
    <row r="126" spans="1:14" ht="14.45" hidden="1">
      <c r="A126" s="1" t="s">
        <v>74</v>
      </c>
      <c r="B126" s="1" t="s">
        <v>75</v>
      </c>
      <c r="C126" s="1" t="s">
        <v>166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4.45" hidden="1">
      <c r="A127" s="1" t="s">
        <v>74</v>
      </c>
      <c r="B127" s="1" t="s">
        <v>75</v>
      </c>
      <c r="C127" s="24" t="s">
        <v>167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145</v>
      </c>
      <c r="M127" s="6"/>
      <c r="N127" s="4"/>
    </row>
    <row r="128" spans="1:14" ht="14.45" hidden="1">
      <c r="A128" s="1" t="s">
        <v>11</v>
      </c>
      <c r="B128" s="1" t="s">
        <v>29</v>
      </c>
      <c r="C128" s="1" t="s">
        <v>168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4.45" hidden="1">
      <c r="A129" s="1" t="s">
        <v>11</v>
      </c>
      <c r="B129" s="1" t="s">
        <v>29</v>
      </c>
      <c r="C129" s="1" t="s">
        <v>169</v>
      </c>
      <c r="D129" s="3">
        <v>36</v>
      </c>
      <c r="E129" s="3">
        <v>187</v>
      </c>
      <c r="F129" s="3">
        <v>6</v>
      </c>
      <c r="G129" s="3">
        <f t="shared" si="3"/>
        <v>31.166666666666668</v>
      </c>
      <c r="H129" s="3">
        <f t="shared" si="4"/>
        <v>35.841666666666669</v>
      </c>
      <c r="I129" s="3">
        <f t="shared" si="5"/>
        <v>4.8333333333333321</v>
      </c>
      <c r="J129" s="4">
        <v>6</v>
      </c>
      <c r="K129" s="5" t="s">
        <v>127</v>
      </c>
      <c r="M129" s="6"/>
      <c r="N129" s="4"/>
    </row>
    <row r="130" spans="1:14" ht="14.45" hidden="1">
      <c r="A130" s="1" t="s">
        <v>11</v>
      </c>
      <c r="B130" s="1" t="s">
        <v>29</v>
      </c>
      <c r="C130" s="1" t="s">
        <v>170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4.45" hidden="1">
      <c r="A131" s="1" t="s">
        <v>11</v>
      </c>
      <c r="B131" s="1" t="s">
        <v>29</v>
      </c>
      <c r="C131" s="1" t="s">
        <v>171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4.45" hidden="1">
      <c r="A132" s="1" t="s">
        <v>11</v>
      </c>
      <c r="B132" s="1" t="s">
        <v>29</v>
      </c>
      <c r="C132" s="1" t="s">
        <v>172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55</v>
      </c>
      <c r="M132" s="6"/>
      <c r="N132" s="4"/>
    </row>
    <row r="133" spans="1:14" ht="14.45" hidden="1">
      <c r="A133" s="1" t="s">
        <v>11</v>
      </c>
      <c r="B133" s="1" t="s">
        <v>29</v>
      </c>
      <c r="C133" s="1" t="s">
        <v>173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55</v>
      </c>
      <c r="M133" s="6"/>
      <c r="N133" s="4"/>
    </row>
    <row r="134" spans="1:14" ht="14.45" hidden="1">
      <c r="A134" s="1" t="s">
        <v>11</v>
      </c>
      <c r="B134" s="1" t="s">
        <v>29</v>
      </c>
      <c r="C134" s="1" t="s">
        <v>174</v>
      </c>
      <c r="D134" s="3">
        <v>35</v>
      </c>
      <c r="E134" s="3">
        <v>92</v>
      </c>
      <c r="F134" s="3">
        <v>3</v>
      </c>
      <c r="G134" s="3">
        <f t="shared" si="6"/>
        <v>30.666666666666668</v>
      </c>
      <c r="H134" s="3">
        <f t="shared" si="7"/>
        <v>35.266666666666666</v>
      </c>
      <c r="I134" s="3">
        <f t="shared" si="8"/>
        <v>4.3333333333333321</v>
      </c>
      <c r="J134" s="4">
        <v>1</v>
      </c>
      <c r="K134" s="5" t="s">
        <v>175</v>
      </c>
      <c r="M134" s="6"/>
      <c r="N134" s="4"/>
    </row>
    <row r="135" spans="1:14" ht="14.45" hidden="1">
      <c r="A135" s="1" t="s">
        <v>11</v>
      </c>
      <c r="B135" s="1" t="s">
        <v>29</v>
      </c>
      <c r="C135" s="1" t="s">
        <v>176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145</v>
      </c>
      <c r="M135" s="6"/>
      <c r="N135" s="4"/>
    </row>
    <row r="136" spans="1:14" ht="14.45" hidden="1">
      <c r="A136" s="1" t="s">
        <v>11</v>
      </c>
      <c r="B136" s="1" t="s">
        <v>29</v>
      </c>
      <c r="C136" s="1" t="s">
        <v>177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4.45" hidden="1">
      <c r="A137" s="1" t="s">
        <v>11</v>
      </c>
      <c r="B137" s="1" t="s">
        <v>29</v>
      </c>
      <c r="C137" s="1" t="s">
        <v>178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6</v>
      </c>
      <c r="K137" s="5" t="s">
        <v>127</v>
      </c>
      <c r="M137" s="6"/>
      <c r="N137" s="4"/>
    </row>
    <row r="138" spans="1:14" ht="14.45" hidden="1">
      <c r="A138" s="1" t="s">
        <v>11</v>
      </c>
      <c r="B138" s="1" t="s">
        <v>29</v>
      </c>
      <c r="C138" s="1" t="s">
        <v>179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4.45" hidden="1">
      <c r="A139" s="1" t="s">
        <v>11</v>
      </c>
      <c r="B139" s="1" t="s">
        <v>29</v>
      </c>
      <c r="C139" s="1" t="s">
        <v>180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4.45" hidden="1">
      <c r="A140" s="1" t="s">
        <v>11</v>
      </c>
      <c r="B140" s="1" t="s">
        <v>29</v>
      </c>
      <c r="C140" s="1" t="s">
        <v>181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26</v>
      </c>
      <c r="M140" s="6"/>
      <c r="N140" s="4"/>
    </row>
    <row r="141" spans="1:14" ht="14.45" hidden="1">
      <c r="A141" s="1" t="s">
        <v>11</v>
      </c>
      <c r="B141" s="1" t="s">
        <v>29</v>
      </c>
      <c r="C141" s="1" t="s">
        <v>182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26</v>
      </c>
      <c r="M141" s="6"/>
      <c r="N141" s="4"/>
    </row>
    <row r="142" spans="1:14" ht="14.45" hidden="1">
      <c r="A142" s="1" t="s">
        <v>11</v>
      </c>
      <c r="B142" s="1" t="s">
        <v>29</v>
      </c>
      <c r="C142" s="1" t="s">
        <v>183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55</v>
      </c>
      <c r="M142" s="6"/>
      <c r="N142" s="4"/>
    </row>
    <row r="143" spans="1:14" ht="14.45" hidden="1">
      <c r="A143" s="1" t="s">
        <v>11</v>
      </c>
      <c r="B143" s="1" t="s">
        <v>33</v>
      </c>
      <c r="C143" s="1" t="s">
        <v>184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24</v>
      </c>
      <c r="M143" s="6"/>
      <c r="N143" s="4"/>
    </row>
    <row r="144" spans="1:14" ht="14.45" hidden="1">
      <c r="A144" s="1" t="s">
        <v>11</v>
      </c>
      <c r="B144" s="1" t="s">
        <v>33</v>
      </c>
      <c r="C144" s="1" t="s">
        <v>185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v>12</v>
      </c>
      <c r="K144" s="2" t="s">
        <v>127</v>
      </c>
      <c r="M144" s="6"/>
      <c r="N144" s="4"/>
    </row>
    <row r="145" spans="1:14" ht="14.45" hidden="1">
      <c r="A145" s="1" t="s">
        <v>11</v>
      </c>
      <c r="B145" s="1" t="s">
        <v>33</v>
      </c>
      <c r="C145" s="1" t="s">
        <v>186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v>12</v>
      </c>
      <c r="K145" s="2" t="s">
        <v>127</v>
      </c>
      <c r="M145" s="6"/>
      <c r="N145" s="4"/>
    </row>
    <row r="146" spans="1:14" ht="14.45" hidden="1">
      <c r="A146" s="1" t="s">
        <v>11</v>
      </c>
      <c r="B146" s="1" t="s">
        <v>33</v>
      </c>
      <c r="C146" s="1" t="s">
        <v>187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26</v>
      </c>
      <c r="M146" s="6"/>
      <c r="N146" s="4"/>
    </row>
    <row r="147" spans="1:14" ht="14.45" hidden="1">
      <c r="A147" s="1" t="s">
        <v>19</v>
      </c>
      <c r="B147" s="1" t="s">
        <v>12</v>
      </c>
      <c r="C147" s="1" t="s">
        <v>188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4.45" hidden="1">
      <c r="A148" s="1" t="s">
        <v>11</v>
      </c>
      <c r="B148" s="1" t="s">
        <v>33</v>
      </c>
      <c r="C148" s="1" t="s">
        <v>189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v>36</v>
      </c>
      <c r="K148" s="2" t="s">
        <v>91</v>
      </c>
      <c r="M148" s="6"/>
      <c r="N148" s="4"/>
    </row>
    <row r="149" spans="1:14" ht="14.45" hidden="1">
      <c r="A149" s="1" t="s">
        <v>68</v>
      </c>
      <c r="B149" s="1" t="s">
        <v>22</v>
      </c>
      <c r="C149" s="1" t="s">
        <v>190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4.45" hidden="1">
      <c r="A150" s="23" t="s">
        <v>74</v>
      </c>
      <c r="B150" s="23" t="s">
        <v>75</v>
      </c>
      <c r="C150" s="23" t="s">
        <v>191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4.45" hidden="1">
      <c r="A151" s="1" t="s">
        <v>11</v>
      </c>
      <c r="B151" s="1" t="s">
        <v>29</v>
      </c>
      <c r="C151" s="1" t="s">
        <v>192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36</v>
      </c>
      <c r="K151" s="5" t="s">
        <v>24</v>
      </c>
      <c r="M151" s="6"/>
      <c r="N151" s="4"/>
    </row>
    <row r="152" spans="1:14" ht="14.45" hidden="1">
      <c r="A152" s="1" t="s">
        <v>11</v>
      </c>
      <c r="B152" s="1" t="s">
        <v>29</v>
      </c>
      <c r="C152" s="1" t="s">
        <v>193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4.45" hidden="1">
      <c r="A153" s="1" t="s">
        <v>11</v>
      </c>
      <c r="B153" s="1" t="s">
        <v>29</v>
      </c>
      <c r="C153" s="1" t="s">
        <v>194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4.45" hidden="1">
      <c r="A154" s="1" t="s">
        <v>11</v>
      </c>
      <c r="B154" s="1" t="s">
        <v>29</v>
      </c>
      <c r="C154" s="1" t="s">
        <v>195</v>
      </c>
      <c r="D154" s="3">
        <v>20</v>
      </c>
      <c r="E154" s="3">
        <v>49</v>
      </c>
      <c r="F154" s="3">
        <v>3</v>
      </c>
      <c r="G154" s="3">
        <f t="shared" si="6"/>
        <v>16.333333333333332</v>
      </c>
      <c r="H154" s="3">
        <f t="shared" si="7"/>
        <v>18.783333333333331</v>
      </c>
      <c r="I154" s="3">
        <f t="shared" si="8"/>
        <v>3.6666666666666679</v>
      </c>
      <c r="J154" s="4">
        <v>15</v>
      </c>
      <c r="K154" s="5" t="s">
        <v>91</v>
      </c>
      <c r="M154" s="6"/>
      <c r="N154" s="4"/>
    </row>
    <row r="155" spans="1:14" ht="14.45" hidden="1">
      <c r="A155" s="1" t="s">
        <v>11</v>
      </c>
      <c r="B155" s="1" t="s">
        <v>72</v>
      </c>
      <c r="C155" s="1" t="s">
        <v>196</v>
      </c>
      <c r="D155" s="3">
        <v>16</v>
      </c>
      <c r="E155" s="3">
        <v>166</v>
      </c>
      <c r="F155" s="3">
        <v>12</v>
      </c>
      <c r="G155" s="3">
        <f t="shared" si="6"/>
        <v>13.833333333333334</v>
      </c>
      <c r="H155" s="3">
        <f t="shared" si="7"/>
        <v>15.908333333333333</v>
      </c>
      <c r="I155" s="3">
        <f t="shared" si="8"/>
        <v>2.1666666666666661</v>
      </c>
      <c r="J155" s="4">
        <v>0</v>
      </c>
      <c r="K155" s="5"/>
      <c r="M155" s="6"/>
      <c r="N155" s="4"/>
    </row>
    <row r="156" spans="1:14" ht="14.45" hidden="1">
      <c r="A156" s="1" t="s">
        <v>11</v>
      </c>
      <c r="B156" s="1" t="s">
        <v>12</v>
      </c>
      <c r="C156" s="1" t="s">
        <v>197</v>
      </c>
      <c r="D156" s="3">
        <v>5</v>
      </c>
      <c r="E156" s="3">
        <v>49</v>
      </c>
      <c r="F156" s="3">
        <v>12</v>
      </c>
      <c r="G156" s="3">
        <f t="shared" si="6"/>
        <v>4.083333333333333</v>
      </c>
      <c r="H156" s="3">
        <f t="shared" si="7"/>
        <v>4.6958333333333329</v>
      </c>
      <c r="I156" s="3">
        <f t="shared" si="8"/>
        <v>0.91666666666666696</v>
      </c>
      <c r="J156" s="4">
        <v>11</v>
      </c>
      <c r="K156" s="5"/>
      <c r="M156" s="6"/>
      <c r="N156" s="4"/>
    </row>
    <row r="157" spans="1:14" ht="14.45" hidden="1">
      <c r="A157" s="1" t="s">
        <v>11</v>
      </c>
      <c r="B157" s="1" t="s">
        <v>12</v>
      </c>
      <c r="C157" s="1" t="s">
        <v>198</v>
      </c>
      <c r="D157" s="3">
        <v>5</v>
      </c>
      <c r="E157" s="3">
        <v>49</v>
      </c>
      <c r="F157" s="3">
        <v>12</v>
      </c>
      <c r="G157" s="3">
        <f t="shared" si="6"/>
        <v>4.083333333333333</v>
      </c>
      <c r="H157" s="3">
        <f t="shared" si="7"/>
        <v>4.6958333333333329</v>
      </c>
      <c r="I157" s="3">
        <f t="shared" si="8"/>
        <v>0.91666666666666696</v>
      </c>
      <c r="J157" s="4">
        <v>8</v>
      </c>
      <c r="K157" s="5"/>
      <c r="M157" s="6"/>
      <c r="N157" s="4"/>
    </row>
    <row r="158" spans="1:14" ht="14.45" hidden="1">
      <c r="A158" s="1" t="s">
        <v>11</v>
      </c>
      <c r="B158" s="1" t="s">
        <v>12</v>
      </c>
      <c r="C158" s="1" t="s">
        <v>199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9</v>
      </c>
      <c r="K158" s="5"/>
      <c r="M158" s="6"/>
      <c r="N158" s="4"/>
    </row>
    <row r="159" spans="1:14" ht="14.45" hidden="1">
      <c r="A159" s="1" t="s">
        <v>11</v>
      </c>
      <c r="B159" s="1" t="s">
        <v>33</v>
      </c>
      <c r="C159" s="1" t="s">
        <v>200</v>
      </c>
      <c r="D159" s="3">
        <v>13</v>
      </c>
      <c r="E159" s="3">
        <v>244</v>
      </c>
      <c r="F159" s="3">
        <v>24</v>
      </c>
      <c r="G159" s="3">
        <f t="shared" si="6"/>
        <v>10.166666666666666</v>
      </c>
      <c r="H159" s="3">
        <f t="shared" si="7"/>
        <v>11.691666666666665</v>
      </c>
      <c r="I159" s="3">
        <f t="shared" si="8"/>
        <v>2.8333333333333339</v>
      </c>
      <c r="J159" s="4">
        <v>24</v>
      </c>
      <c r="K159" s="2" t="s">
        <v>26</v>
      </c>
      <c r="M159" s="6"/>
      <c r="N159" s="4"/>
    </row>
    <row r="160" spans="1:14" ht="14.45" hidden="1">
      <c r="A160" s="23" t="s">
        <v>74</v>
      </c>
      <c r="B160" s="23" t="s">
        <v>75</v>
      </c>
      <c r="C160" s="23" t="s">
        <v>201</v>
      </c>
      <c r="D160" s="8">
        <v>35</v>
      </c>
      <c r="E160" s="8">
        <v>30</v>
      </c>
      <c r="F160" s="8">
        <v>1</v>
      </c>
      <c r="G160" s="3">
        <f t="shared" si="6"/>
        <v>30</v>
      </c>
      <c r="H160" s="3">
        <f t="shared" si="7"/>
        <v>34.5</v>
      </c>
      <c r="I160" s="3">
        <f t="shared" si="8"/>
        <v>5</v>
      </c>
      <c r="J160" s="4">
        <v>0</v>
      </c>
      <c r="K160" s="10" t="s">
        <v>47</v>
      </c>
      <c r="M160" s="6"/>
      <c r="N160" s="4"/>
    </row>
    <row r="161" spans="1:14" ht="14.45" hidden="1">
      <c r="A161" s="1" t="s">
        <v>11</v>
      </c>
      <c r="B161" s="1" t="s">
        <v>202</v>
      </c>
      <c r="C161" s="1" t="s">
        <v>203</v>
      </c>
      <c r="D161" s="3">
        <v>20</v>
      </c>
      <c r="E161" s="3">
        <v>103</v>
      </c>
      <c r="F161" s="3">
        <v>6</v>
      </c>
      <c r="G161" s="3">
        <f t="shared" si="6"/>
        <v>17.166666666666668</v>
      </c>
      <c r="H161" s="3">
        <f t="shared" si="7"/>
        <v>19.741666666666667</v>
      </c>
      <c r="I161" s="3">
        <f t="shared" si="8"/>
        <v>2.8333333333333321</v>
      </c>
      <c r="J161" s="4">
        <v>23</v>
      </c>
      <c r="K161" s="5"/>
      <c r="M161" s="6"/>
      <c r="N161" s="4"/>
    </row>
    <row r="162" spans="1:14" ht="14.45" hidden="1">
      <c r="A162" s="1" t="s">
        <v>11</v>
      </c>
      <c r="B162" s="1" t="s">
        <v>202</v>
      </c>
      <c r="C162" s="1" t="s">
        <v>204</v>
      </c>
      <c r="D162" s="3">
        <v>15</v>
      </c>
      <c r="E162" s="3">
        <v>75</v>
      </c>
      <c r="F162" s="3">
        <v>6</v>
      </c>
      <c r="G162" s="3">
        <f t="shared" si="6"/>
        <v>12.5</v>
      </c>
      <c r="H162" s="3">
        <f t="shared" si="7"/>
        <v>14.374999999999998</v>
      </c>
      <c r="I162" s="3">
        <f t="shared" si="8"/>
        <v>2.5</v>
      </c>
      <c r="J162" s="4">
        <v>6</v>
      </c>
      <c r="K162" s="5"/>
      <c r="M162" s="6"/>
      <c r="N162" s="4"/>
    </row>
    <row r="163" spans="1:14" ht="14.45" hidden="1">
      <c r="A163" s="1" t="s">
        <v>68</v>
      </c>
      <c r="B163" s="1" t="s">
        <v>33</v>
      </c>
      <c r="C163" s="1" t="s">
        <v>205</v>
      </c>
      <c r="D163" s="3">
        <v>5</v>
      </c>
      <c r="E163" s="3">
        <v>25</v>
      </c>
      <c r="F163" s="3">
        <v>6</v>
      </c>
      <c r="G163" s="3">
        <f t="shared" si="6"/>
        <v>4.166666666666667</v>
      </c>
      <c r="H163" s="3">
        <f t="shared" si="7"/>
        <v>4.791666666666667</v>
      </c>
      <c r="I163" s="3">
        <f t="shared" si="8"/>
        <v>0.83333333333333304</v>
      </c>
      <c r="J163" s="4">
        <v>0</v>
      </c>
      <c r="K163" s="2" t="s">
        <v>35</v>
      </c>
      <c r="M163" s="6"/>
      <c r="N163" s="4"/>
    </row>
    <row r="164" spans="1:14" ht="14.45" hidden="1">
      <c r="A164" s="1" t="s">
        <v>11</v>
      </c>
      <c r="B164" s="1" t="s">
        <v>29</v>
      </c>
      <c r="C164" s="1" t="s">
        <v>206</v>
      </c>
      <c r="D164" s="3">
        <v>16</v>
      </c>
      <c r="E164" s="3">
        <v>125</v>
      </c>
      <c r="F164" s="3">
        <v>12</v>
      </c>
      <c r="G164" s="3">
        <f t="shared" si="6"/>
        <v>10.416666666666666</v>
      </c>
      <c r="H164" s="3">
        <f t="shared" si="7"/>
        <v>11.979166666666664</v>
      </c>
      <c r="I164" s="3">
        <f t="shared" si="8"/>
        <v>5.5833333333333339</v>
      </c>
      <c r="J164" s="4">
        <v>7</v>
      </c>
      <c r="K164" s="5"/>
      <c r="M164" s="6"/>
      <c r="N164" s="4"/>
    </row>
    <row r="165" spans="1:14" ht="14.45" hidden="1">
      <c r="A165" s="1" t="s">
        <v>11</v>
      </c>
      <c r="B165" s="1" t="s">
        <v>29</v>
      </c>
      <c r="C165" s="1" t="s">
        <v>207</v>
      </c>
      <c r="D165" s="3">
        <v>16</v>
      </c>
      <c r="E165" s="3">
        <v>1</v>
      </c>
      <c r="F165" s="3">
        <v>1</v>
      </c>
      <c r="G165" s="3">
        <f t="shared" si="6"/>
        <v>1</v>
      </c>
      <c r="H165" s="3">
        <f t="shared" si="7"/>
        <v>1.1499999999999999</v>
      </c>
      <c r="I165" s="3">
        <f t="shared" si="8"/>
        <v>15</v>
      </c>
      <c r="J165" s="4">
        <v>11</v>
      </c>
      <c r="K165" s="5" t="s">
        <v>16</v>
      </c>
      <c r="M165" s="6"/>
      <c r="N165" s="4"/>
    </row>
    <row r="166" spans="1:14" ht="14.45" hidden="1">
      <c r="A166" s="1" t="s">
        <v>11</v>
      </c>
      <c r="B166" s="1" t="s">
        <v>12</v>
      </c>
      <c r="C166" s="1" t="s">
        <v>208</v>
      </c>
      <c r="D166" s="3">
        <v>20</v>
      </c>
      <c r="E166" s="3">
        <v>99</v>
      </c>
      <c r="F166" s="3">
        <v>6</v>
      </c>
      <c r="G166" s="3">
        <f t="shared" si="6"/>
        <v>16.5</v>
      </c>
      <c r="H166" s="3">
        <f t="shared" si="7"/>
        <v>18.974999999999998</v>
      </c>
      <c r="I166" s="3">
        <f t="shared" si="8"/>
        <v>3.5</v>
      </c>
      <c r="J166" s="4">
        <v>0</v>
      </c>
      <c r="K166" s="5"/>
      <c r="M166" s="6"/>
      <c r="N166" s="4"/>
    </row>
    <row r="167" spans="1:14" ht="14.45" hidden="1">
      <c r="A167" s="1" t="s">
        <v>11</v>
      </c>
      <c r="B167" s="1" t="s">
        <v>12</v>
      </c>
      <c r="C167" s="1" t="s">
        <v>209</v>
      </c>
      <c r="D167" s="3">
        <v>20</v>
      </c>
      <c r="E167" s="3">
        <v>99</v>
      </c>
      <c r="F167" s="3">
        <v>6</v>
      </c>
      <c r="G167" s="3">
        <f t="shared" si="6"/>
        <v>16.5</v>
      </c>
      <c r="H167" s="3">
        <f t="shared" si="7"/>
        <v>18.974999999999998</v>
      </c>
      <c r="I167" s="3">
        <f t="shared" si="8"/>
        <v>3.5</v>
      </c>
      <c r="J167" s="4">
        <v>-1</v>
      </c>
      <c r="K167" s="5"/>
      <c r="M167" s="6"/>
      <c r="N167" s="4"/>
    </row>
    <row r="168" spans="1:14" ht="14.45" hidden="1">
      <c r="A168" s="1" t="s">
        <v>11</v>
      </c>
      <c r="B168" s="1" t="s">
        <v>12</v>
      </c>
      <c r="C168" s="1" t="s">
        <v>210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4.45" hidden="1">
      <c r="A169" s="1" t="s">
        <v>74</v>
      </c>
      <c r="B169" s="1" t="s">
        <v>75</v>
      </c>
      <c r="C169" s="1" t="s">
        <v>211</v>
      </c>
      <c r="D169" s="3">
        <v>12</v>
      </c>
      <c r="E169" s="3">
        <v>10</v>
      </c>
      <c r="F169" s="3">
        <v>1</v>
      </c>
      <c r="G169" s="3">
        <f t="shared" si="6"/>
        <v>10</v>
      </c>
      <c r="H169" s="3">
        <f t="shared" si="7"/>
        <v>11.5</v>
      </c>
      <c r="I169" s="3">
        <f t="shared" si="8"/>
        <v>2</v>
      </c>
      <c r="J169" s="4">
        <v>-6</v>
      </c>
      <c r="K169" s="5"/>
      <c r="M169" s="6"/>
      <c r="N169" s="4"/>
    </row>
    <row r="170" spans="1:14" ht="14.45" hidden="1">
      <c r="A170" s="1" t="s">
        <v>74</v>
      </c>
      <c r="B170" s="1" t="s">
        <v>75</v>
      </c>
      <c r="C170" s="24" t="s">
        <v>212</v>
      </c>
      <c r="D170" s="13">
        <v>5</v>
      </c>
      <c r="E170" s="13">
        <v>4</v>
      </c>
      <c r="F170" s="13">
        <v>1</v>
      </c>
      <c r="G170" s="3">
        <f t="shared" si="6"/>
        <v>4</v>
      </c>
      <c r="H170" s="3">
        <f t="shared" si="7"/>
        <v>4.5999999999999996</v>
      </c>
      <c r="I170" s="3">
        <f t="shared" si="8"/>
        <v>1</v>
      </c>
      <c r="J170" s="13">
        <v>0</v>
      </c>
      <c r="K170" s="10" t="s">
        <v>145</v>
      </c>
      <c r="M170" s="6"/>
      <c r="N170" s="4"/>
    </row>
    <row r="171" spans="1:14" ht="14.45" hidden="1">
      <c r="A171" s="1" t="s">
        <v>11</v>
      </c>
      <c r="B171" s="1" t="s">
        <v>29</v>
      </c>
      <c r="C171" s="1" t="s">
        <v>213</v>
      </c>
      <c r="D171" s="3">
        <v>20</v>
      </c>
      <c r="E171" s="3">
        <v>89</v>
      </c>
      <c r="F171" s="3">
        <v>6</v>
      </c>
      <c r="G171" s="3">
        <f t="shared" si="6"/>
        <v>14.833333333333334</v>
      </c>
      <c r="H171" s="3">
        <f t="shared" si="7"/>
        <v>17.058333333333334</v>
      </c>
      <c r="I171" s="3">
        <f t="shared" si="8"/>
        <v>5.1666666666666661</v>
      </c>
      <c r="J171" s="4">
        <v>6</v>
      </c>
      <c r="K171" s="10" t="s">
        <v>26</v>
      </c>
      <c r="M171" s="6"/>
      <c r="N171" s="4"/>
    </row>
    <row r="172" spans="1:14" ht="14.45" hidden="1">
      <c r="A172" s="1" t="s">
        <v>11</v>
      </c>
      <c r="B172" s="1" t="s">
        <v>29</v>
      </c>
      <c r="C172" s="1" t="s">
        <v>214</v>
      </c>
      <c r="D172" s="3">
        <v>10</v>
      </c>
      <c r="E172" s="3">
        <v>148</v>
      </c>
      <c r="F172" s="3">
        <v>20</v>
      </c>
      <c r="G172" s="3">
        <f t="shared" si="6"/>
        <v>7.4</v>
      </c>
      <c r="H172" s="3">
        <f t="shared" si="7"/>
        <v>8.51</v>
      </c>
      <c r="I172" s="3">
        <f t="shared" si="8"/>
        <v>2.5999999999999996</v>
      </c>
      <c r="J172" s="4">
        <v>-1</v>
      </c>
      <c r="K172" s="7"/>
      <c r="M172" s="6"/>
      <c r="N172" s="4"/>
    </row>
    <row r="173" spans="1:14" ht="14.45" hidden="1">
      <c r="A173" s="1" t="s">
        <v>68</v>
      </c>
      <c r="B173" s="1" t="s">
        <v>12</v>
      </c>
      <c r="C173" s="1" t="s">
        <v>215</v>
      </c>
      <c r="D173" s="3">
        <v>10</v>
      </c>
      <c r="E173" s="3">
        <v>1</v>
      </c>
      <c r="F173" s="3">
        <v>1</v>
      </c>
      <c r="G173" s="3">
        <f t="shared" si="6"/>
        <v>1</v>
      </c>
      <c r="H173" s="3">
        <f t="shared" si="7"/>
        <v>1.1499999999999999</v>
      </c>
      <c r="I173" s="3">
        <f t="shared" si="8"/>
        <v>9</v>
      </c>
      <c r="J173" s="4">
        <v>0</v>
      </c>
      <c r="K173" s="2" t="s">
        <v>129</v>
      </c>
      <c r="M173" s="6"/>
      <c r="N173" s="4"/>
    </row>
    <row r="174" spans="1:14" ht="14.45" hidden="1">
      <c r="A174" s="1" t="s">
        <v>11</v>
      </c>
      <c r="B174" s="1" t="s">
        <v>22</v>
      </c>
      <c r="C174" s="1" t="s">
        <v>216</v>
      </c>
      <c r="D174" s="3">
        <v>40</v>
      </c>
      <c r="E174" s="3">
        <v>95</v>
      </c>
      <c r="F174" s="3">
        <v>3</v>
      </c>
      <c r="G174" s="3">
        <f t="shared" si="6"/>
        <v>31.666666666666668</v>
      </c>
      <c r="H174" s="3">
        <f t="shared" si="7"/>
        <v>36.416666666666664</v>
      </c>
      <c r="I174" s="3">
        <f t="shared" si="8"/>
        <v>8.3333333333333321</v>
      </c>
      <c r="J174" s="4">
        <v>0</v>
      </c>
      <c r="K174" s="5" t="s">
        <v>127</v>
      </c>
      <c r="M174" s="6"/>
      <c r="N174" s="4"/>
    </row>
    <row r="175" spans="1:14" ht="14.45" hidden="1">
      <c r="A175" s="1" t="s">
        <v>11</v>
      </c>
      <c r="B175" s="1" t="s">
        <v>22</v>
      </c>
      <c r="C175" s="1" t="s">
        <v>217</v>
      </c>
      <c r="D175" s="3">
        <v>40</v>
      </c>
      <c r="E175" s="3">
        <v>95</v>
      </c>
      <c r="F175" s="3">
        <v>3</v>
      </c>
      <c r="G175" s="3">
        <f t="shared" si="6"/>
        <v>31.666666666666668</v>
      </c>
      <c r="H175" s="3">
        <f t="shared" si="7"/>
        <v>36.416666666666664</v>
      </c>
      <c r="I175" s="3">
        <f t="shared" si="8"/>
        <v>8.3333333333333321</v>
      </c>
      <c r="J175" s="4">
        <v>9</v>
      </c>
      <c r="K175" s="5" t="s">
        <v>53</v>
      </c>
      <c r="M175" s="6"/>
      <c r="N175" s="4"/>
    </row>
    <row r="176" spans="1:14" ht="14.45" hidden="1">
      <c r="A176" s="1" t="s">
        <v>11</v>
      </c>
      <c r="B176" s="1" t="s">
        <v>22</v>
      </c>
      <c r="C176" s="1" t="s">
        <v>218</v>
      </c>
      <c r="D176" s="3">
        <v>35</v>
      </c>
      <c r="E176" s="3">
        <v>89</v>
      </c>
      <c r="F176" s="3">
        <v>3</v>
      </c>
      <c r="G176" s="3">
        <f t="shared" si="6"/>
        <v>29.666666666666668</v>
      </c>
      <c r="H176" s="3">
        <f t="shared" si="7"/>
        <v>34.116666666666667</v>
      </c>
      <c r="I176" s="3">
        <f t="shared" si="8"/>
        <v>5.3333333333333321</v>
      </c>
      <c r="J176" s="4">
        <v>0</v>
      </c>
      <c r="K176" s="5"/>
      <c r="M176" s="6"/>
      <c r="N176" s="4"/>
    </row>
    <row r="177" spans="1:14" ht="14.45" hidden="1">
      <c r="A177" s="1" t="s">
        <v>11</v>
      </c>
      <c r="B177" s="1" t="s">
        <v>12</v>
      </c>
      <c r="C177" s="1" t="s">
        <v>219</v>
      </c>
      <c r="D177" s="3">
        <v>10</v>
      </c>
      <c r="E177" s="3">
        <v>51</v>
      </c>
      <c r="F177" s="3">
        <v>6</v>
      </c>
      <c r="G177" s="3">
        <f t="shared" si="6"/>
        <v>8.5</v>
      </c>
      <c r="H177" s="3">
        <f t="shared" si="7"/>
        <v>9.7749999999999986</v>
      </c>
      <c r="I177" s="3">
        <f t="shared" si="8"/>
        <v>1.5</v>
      </c>
      <c r="J177" s="4">
        <v>-1</v>
      </c>
      <c r="K177" s="5"/>
      <c r="M177" s="6"/>
      <c r="N177" s="4"/>
    </row>
    <row r="178" spans="1:14" ht="14.45" hidden="1">
      <c r="A178" s="1" t="s">
        <v>11</v>
      </c>
      <c r="B178" s="1" t="s">
        <v>12</v>
      </c>
      <c r="C178" s="1" t="s">
        <v>220</v>
      </c>
      <c r="D178" s="3">
        <v>20</v>
      </c>
      <c r="E178" s="3">
        <v>51</v>
      </c>
      <c r="F178" s="3">
        <v>3</v>
      </c>
      <c r="G178" s="3">
        <f t="shared" si="6"/>
        <v>17</v>
      </c>
      <c r="H178" s="3">
        <f t="shared" si="7"/>
        <v>19.549999999999997</v>
      </c>
      <c r="I178" s="3">
        <f t="shared" si="8"/>
        <v>3</v>
      </c>
      <c r="J178" s="4">
        <v>6</v>
      </c>
      <c r="K178" s="10" t="s">
        <v>53</v>
      </c>
      <c r="M178" s="6"/>
      <c r="N178" s="4"/>
    </row>
    <row r="179" spans="1:14" ht="14.45" hidden="1">
      <c r="A179" s="1" t="s">
        <v>11</v>
      </c>
      <c r="B179" s="1" t="s">
        <v>202</v>
      </c>
      <c r="C179" s="1" t="s">
        <v>221</v>
      </c>
      <c r="D179" s="3">
        <v>22</v>
      </c>
      <c r="E179" s="3">
        <v>115</v>
      </c>
      <c r="F179" s="3">
        <v>6</v>
      </c>
      <c r="G179" s="3">
        <f t="shared" si="6"/>
        <v>19.166666666666668</v>
      </c>
      <c r="H179" s="3">
        <f t="shared" si="7"/>
        <v>22.041666666666668</v>
      </c>
      <c r="I179" s="3">
        <f t="shared" si="8"/>
        <v>2.8333333333333321</v>
      </c>
      <c r="J179" s="4">
        <v>-1</v>
      </c>
      <c r="K179" s="5"/>
      <c r="M179" s="6"/>
      <c r="N179" s="4"/>
    </row>
    <row r="180" spans="1:14" ht="14.45" hidden="1">
      <c r="A180" s="1" t="s">
        <v>11</v>
      </c>
      <c r="B180" s="1" t="s">
        <v>12</v>
      </c>
      <c r="C180" s="1" t="s">
        <v>222</v>
      </c>
      <c r="D180" s="3">
        <v>6</v>
      </c>
      <c r="E180" s="3">
        <v>49.5</v>
      </c>
      <c r="F180" s="3">
        <v>12</v>
      </c>
      <c r="G180" s="3">
        <f t="shared" si="6"/>
        <v>4.125</v>
      </c>
      <c r="H180" s="3">
        <f t="shared" si="7"/>
        <v>4.7437499999999995</v>
      </c>
      <c r="I180" s="3">
        <f t="shared" si="8"/>
        <v>1.875</v>
      </c>
      <c r="J180" s="4">
        <v>12</v>
      </c>
      <c r="K180" s="5"/>
      <c r="M180" s="6"/>
      <c r="N180" s="4"/>
    </row>
    <row r="181" spans="1:14" ht="14.45" hidden="1">
      <c r="A181" s="1" t="s">
        <v>11</v>
      </c>
      <c r="B181" s="1" t="s">
        <v>12</v>
      </c>
      <c r="C181" s="1" t="s">
        <v>223</v>
      </c>
      <c r="D181" s="3">
        <v>6</v>
      </c>
      <c r="E181" s="3">
        <v>49.5</v>
      </c>
      <c r="F181" s="3">
        <v>12</v>
      </c>
      <c r="G181" s="3">
        <f t="shared" si="6"/>
        <v>4.125</v>
      </c>
      <c r="H181" s="3">
        <f t="shared" si="7"/>
        <v>4.7437499999999995</v>
      </c>
      <c r="I181" s="3">
        <f t="shared" si="8"/>
        <v>1.875</v>
      </c>
      <c r="J181" s="4">
        <v>12</v>
      </c>
      <c r="K181" s="5"/>
      <c r="M181" s="6"/>
      <c r="N181" s="4"/>
    </row>
    <row r="182" spans="1:14" ht="14.45" hidden="1">
      <c r="A182" s="1" t="s">
        <v>11</v>
      </c>
      <c r="B182" s="1" t="s">
        <v>12</v>
      </c>
      <c r="C182" s="1" t="s">
        <v>224</v>
      </c>
      <c r="D182" s="3">
        <v>6</v>
      </c>
      <c r="E182" s="3">
        <v>47</v>
      </c>
      <c r="F182" s="3">
        <v>12</v>
      </c>
      <c r="G182" s="3">
        <f t="shared" si="6"/>
        <v>3.9166666666666665</v>
      </c>
      <c r="H182" s="3">
        <f t="shared" si="7"/>
        <v>4.5041666666666664</v>
      </c>
      <c r="I182" s="3">
        <f t="shared" si="8"/>
        <v>2.0833333333333335</v>
      </c>
      <c r="J182" s="4">
        <v>8</v>
      </c>
      <c r="K182" s="5"/>
      <c r="M182" s="6"/>
      <c r="N182" s="4"/>
    </row>
    <row r="183" spans="1:14" ht="14.45" hidden="1">
      <c r="A183" s="1" t="s">
        <v>11</v>
      </c>
      <c r="B183" s="1" t="s">
        <v>33</v>
      </c>
      <c r="C183" s="1" t="s">
        <v>225</v>
      </c>
      <c r="D183" s="3">
        <v>10</v>
      </c>
      <c r="E183" s="3">
        <v>395</v>
      </c>
      <c r="F183" s="3">
        <v>50</v>
      </c>
      <c r="G183" s="3">
        <f t="shared" si="6"/>
        <v>7.9</v>
      </c>
      <c r="H183" s="3">
        <f t="shared" si="7"/>
        <v>9.0849999999999991</v>
      </c>
      <c r="I183" s="3">
        <f t="shared" si="8"/>
        <v>2.0999999999999996</v>
      </c>
      <c r="J183" s="4">
        <v>71</v>
      </c>
      <c r="K183" s="2" t="s">
        <v>35</v>
      </c>
      <c r="M183" s="6"/>
      <c r="N183" s="4"/>
    </row>
    <row r="184" spans="1:14" ht="14.45" hidden="1">
      <c r="A184" s="1" t="s">
        <v>11</v>
      </c>
      <c r="B184" s="1" t="s">
        <v>12</v>
      </c>
      <c r="C184" s="1" t="s">
        <v>226</v>
      </c>
      <c r="D184" s="3">
        <v>6</v>
      </c>
      <c r="E184" s="3">
        <v>29</v>
      </c>
      <c r="F184" s="3">
        <v>6</v>
      </c>
      <c r="G184" s="3">
        <f t="shared" si="6"/>
        <v>4.833333333333333</v>
      </c>
      <c r="H184" s="3">
        <f t="shared" si="7"/>
        <v>5.5583333333333327</v>
      </c>
      <c r="I184" s="3">
        <f t="shared" si="8"/>
        <v>1.166666666666667</v>
      </c>
      <c r="J184" s="4">
        <v>0</v>
      </c>
      <c r="K184" s="5"/>
      <c r="M184" s="6"/>
      <c r="N184" s="4"/>
    </row>
    <row r="185" spans="1:14" ht="14.45" hidden="1">
      <c r="A185" s="1" t="s">
        <v>11</v>
      </c>
      <c r="B185" s="1" t="s">
        <v>12</v>
      </c>
      <c r="C185" s="1" t="s">
        <v>227</v>
      </c>
      <c r="D185" s="3">
        <v>5</v>
      </c>
      <c r="E185" s="3">
        <v>48</v>
      </c>
      <c r="F185" s="3">
        <v>12</v>
      </c>
      <c r="G185" s="3">
        <f t="shared" si="6"/>
        <v>4</v>
      </c>
      <c r="H185" s="3">
        <f t="shared" si="7"/>
        <v>4.5999999999999996</v>
      </c>
      <c r="I185" s="3">
        <f t="shared" si="8"/>
        <v>1</v>
      </c>
      <c r="J185" s="4">
        <v>12</v>
      </c>
      <c r="K185" s="5" t="s">
        <v>26</v>
      </c>
      <c r="M185" s="6"/>
      <c r="N185" s="4"/>
    </row>
    <row r="186" spans="1:14" ht="14.45" hidden="1">
      <c r="A186" s="1" t="s">
        <v>11</v>
      </c>
      <c r="B186" s="1" t="s">
        <v>12</v>
      </c>
      <c r="C186" s="1" t="s">
        <v>228</v>
      </c>
      <c r="D186" s="3">
        <v>6</v>
      </c>
      <c r="E186" s="3">
        <v>49</v>
      </c>
      <c r="F186" s="3">
        <v>12</v>
      </c>
      <c r="G186" s="3">
        <f t="shared" si="6"/>
        <v>4.083333333333333</v>
      </c>
      <c r="H186" s="3">
        <f t="shared" si="7"/>
        <v>4.6958333333333329</v>
      </c>
      <c r="I186" s="3">
        <f t="shared" si="8"/>
        <v>1.916666666666667</v>
      </c>
      <c r="J186" s="4">
        <v>7</v>
      </c>
      <c r="K186" s="10" t="s">
        <v>39</v>
      </c>
      <c r="M186" s="6"/>
      <c r="N186" s="4"/>
    </row>
    <row r="187" spans="1:14" ht="14.45" hidden="1">
      <c r="A187" s="1" t="s">
        <v>11</v>
      </c>
      <c r="B187" s="1" t="s">
        <v>12</v>
      </c>
      <c r="C187" s="1" t="s">
        <v>229</v>
      </c>
      <c r="D187" s="3">
        <v>6</v>
      </c>
      <c r="E187" s="3">
        <v>49</v>
      </c>
      <c r="F187" s="3">
        <v>9</v>
      </c>
      <c r="G187" s="3">
        <f t="shared" si="6"/>
        <v>5.4444444444444446</v>
      </c>
      <c r="H187" s="3">
        <f t="shared" si="7"/>
        <v>6.2611111111111111</v>
      </c>
      <c r="I187" s="3">
        <f t="shared" si="8"/>
        <v>0.55555555555555536</v>
      </c>
      <c r="J187" s="4">
        <v>12</v>
      </c>
      <c r="K187" s="5" t="s">
        <v>39</v>
      </c>
      <c r="M187" s="6"/>
      <c r="N187" s="4"/>
    </row>
    <row r="188" spans="1:14" ht="14.45" hidden="1">
      <c r="A188" s="1" t="s">
        <v>11</v>
      </c>
      <c r="B188" s="1" t="s">
        <v>12</v>
      </c>
      <c r="C188" s="1" t="s">
        <v>230</v>
      </c>
      <c r="D188" s="3">
        <v>6</v>
      </c>
      <c r="E188" s="3">
        <v>56</v>
      </c>
      <c r="F188" s="3">
        <v>12</v>
      </c>
      <c r="G188" s="3">
        <f t="shared" si="6"/>
        <v>4.666666666666667</v>
      </c>
      <c r="H188" s="3">
        <f t="shared" si="7"/>
        <v>5.3666666666666663</v>
      </c>
      <c r="I188" s="3">
        <f t="shared" si="8"/>
        <v>1.333333333333333</v>
      </c>
      <c r="J188" s="4">
        <v>4</v>
      </c>
      <c r="K188" s="5"/>
      <c r="M188" s="6"/>
      <c r="N188" s="4"/>
    </row>
    <row r="189" spans="1:14" ht="14.45" hidden="1">
      <c r="A189" s="1" t="s">
        <v>11</v>
      </c>
      <c r="B189" s="1" t="s">
        <v>12</v>
      </c>
      <c r="C189" s="1" t="s">
        <v>231</v>
      </c>
      <c r="D189" s="3">
        <v>30</v>
      </c>
      <c r="E189" s="3">
        <v>51.5</v>
      </c>
      <c r="F189" s="3">
        <v>2</v>
      </c>
      <c r="G189" s="3">
        <f t="shared" si="6"/>
        <v>25.75</v>
      </c>
      <c r="H189" s="3">
        <f t="shared" si="7"/>
        <v>29.612499999999997</v>
      </c>
      <c r="I189" s="3">
        <f t="shared" si="8"/>
        <v>4.25</v>
      </c>
      <c r="J189" s="4">
        <v>-1</v>
      </c>
      <c r="K189" s="5"/>
      <c r="M189" s="6"/>
      <c r="N189" s="4"/>
    </row>
    <row r="190" spans="1:14" ht="14.45" hidden="1">
      <c r="A190" s="1" t="s">
        <v>11</v>
      </c>
      <c r="B190" s="1" t="s">
        <v>33</v>
      </c>
      <c r="C190" s="1" t="s">
        <v>232</v>
      </c>
      <c r="D190" s="3">
        <v>15</v>
      </c>
      <c r="E190" s="3">
        <v>195</v>
      </c>
      <c r="F190" s="3">
        <v>24</v>
      </c>
      <c r="G190" s="3">
        <f t="shared" si="6"/>
        <v>8.125</v>
      </c>
      <c r="H190" s="3">
        <f t="shared" si="7"/>
        <v>9.34375</v>
      </c>
      <c r="I190" s="3">
        <f t="shared" si="8"/>
        <v>6.875</v>
      </c>
      <c r="J190" s="4">
        <v>14</v>
      </c>
      <c r="K190" s="2" t="s">
        <v>35</v>
      </c>
      <c r="M190" s="6"/>
      <c r="N190" s="4"/>
    </row>
    <row r="191" spans="1:14" ht="14.45" hidden="1">
      <c r="A191" s="1" t="s">
        <v>74</v>
      </c>
      <c r="B191" s="1" t="s">
        <v>75</v>
      </c>
      <c r="C191" s="1" t="s">
        <v>233</v>
      </c>
      <c r="D191" s="3">
        <v>10</v>
      </c>
      <c r="E191" s="3">
        <v>8</v>
      </c>
      <c r="F191" s="3">
        <v>1</v>
      </c>
      <c r="G191" s="3">
        <f t="shared" si="6"/>
        <v>8</v>
      </c>
      <c r="H191" s="3">
        <f t="shared" si="7"/>
        <v>9.1999999999999993</v>
      </c>
      <c r="I191" s="3">
        <f t="shared" si="8"/>
        <v>2</v>
      </c>
      <c r="J191" s="4">
        <v>0</v>
      </c>
      <c r="K191" s="5"/>
      <c r="M191" s="6"/>
      <c r="N191" s="4"/>
    </row>
    <row r="192" spans="1:14" ht="14.45" hidden="1">
      <c r="A192" s="1" t="s">
        <v>74</v>
      </c>
      <c r="B192" s="1" t="s">
        <v>75</v>
      </c>
      <c r="C192" s="1" t="s">
        <v>234</v>
      </c>
      <c r="D192" s="3">
        <v>40</v>
      </c>
      <c r="E192" s="3">
        <v>35</v>
      </c>
      <c r="F192" s="3">
        <v>1</v>
      </c>
      <c r="G192" s="3">
        <f t="shared" si="6"/>
        <v>35</v>
      </c>
      <c r="H192" s="3">
        <f t="shared" si="7"/>
        <v>40.25</v>
      </c>
      <c r="I192" s="3">
        <f t="shared" si="8"/>
        <v>5</v>
      </c>
      <c r="J192" s="4">
        <v>-8</v>
      </c>
      <c r="K192" s="5"/>
      <c r="M192" s="6"/>
      <c r="N192" s="4"/>
    </row>
    <row r="193" spans="1:14" ht="14.45" hidden="1">
      <c r="A193" s="1" t="s">
        <v>74</v>
      </c>
      <c r="B193" s="1" t="s">
        <v>75</v>
      </c>
      <c r="C193" s="1" t="s">
        <v>235</v>
      </c>
      <c r="D193" s="3">
        <v>25</v>
      </c>
      <c r="E193" s="3">
        <v>20</v>
      </c>
      <c r="F193" s="3">
        <v>1</v>
      </c>
      <c r="G193" s="3">
        <f t="shared" si="6"/>
        <v>20</v>
      </c>
      <c r="H193" s="3">
        <f t="shared" si="7"/>
        <v>23</v>
      </c>
      <c r="I193" s="3">
        <f t="shared" si="8"/>
        <v>5</v>
      </c>
      <c r="J193" s="4">
        <v>-5</v>
      </c>
      <c r="K193" s="5"/>
      <c r="M193" s="6"/>
      <c r="N193" s="4"/>
    </row>
    <row r="194" spans="1:14" ht="14.45" hidden="1">
      <c r="A194" s="1" t="s">
        <v>74</v>
      </c>
      <c r="B194" s="1" t="s">
        <v>75</v>
      </c>
      <c r="C194" s="1" t="s">
        <v>236</v>
      </c>
      <c r="D194" s="3">
        <v>35</v>
      </c>
      <c r="E194" s="3">
        <v>25</v>
      </c>
      <c r="F194" s="3">
        <v>1</v>
      </c>
      <c r="G194" s="3">
        <f t="shared" ref="G194:G257" si="9">E194/F194</f>
        <v>25</v>
      </c>
      <c r="H194" s="3">
        <f t="shared" ref="H194:H257" si="10">G194*1.15</f>
        <v>28.749999999999996</v>
      </c>
      <c r="I194" s="3">
        <f t="shared" ref="I194:I257" si="11">D194-G194</f>
        <v>10</v>
      </c>
      <c r="J194" s="13">
        <v>0</v>
      </c>
      <c r="K194" s="10" t="s">
        <v>143</v>
      </c>
      <c r="M194" s="6"/>
      <c r="N194" s="4"/>
    </row>
    <row r="195" spans="1:14" ht="14.45" hidden="1">
      <c r="A195" s="1" t="s">
        <v>68</v>
      </c>
      <c r="B195" s="1" t="s">
        <v>237</v>
      </c>
      <c r="C195" s="1" t="s">
        <v>238</v>
      </c>
      <c r="D195" s="3">
        <v>8</v>
      </c>
      <c r="E195" s="3">
        <v>1</v>
      </c>
      <c r="F195" s="3">
        <v>1</v>
      </c>
      <c r="G195" s="3">
        <f t="shared" si="9"/>
        <v>1</v>
      </c>
      <c r="H195" s="3">
        <f t="shared" si="10"/>
        <v>1.1499999999999999</v>
      </c>
      <c r="I195" s="3">
        <f t="shared" si="11"/>
        <v>7</v>
      </c>
      <c r="J195" s="4">
        <v>20</v>
      </c>
      <c r="K195" s="5" t="s">
        <v>16</v>
      </c>
      <c r="M195" s="6"/>
      <c r="N195" s="4"/>
    </row>
    <row r="196" spans="1:14" ht="14.45" hidden="1">
      <c r="A196" s="1" t="s">
        <v>68</v>
      </c>
      <c r="B196" s="1" t="s">
        <v>237</v>
      </c>
      <c r="C196" s="1" t="s">
        <v>239</v>
      </c>
      <c r="D196" s="3">
        <v>8</v>
      </c>
      <c r="E196" s="3">
        <v>1</v>
      </c>
      <c r="F196" s="3">
        <v>1</v>
      </c>
      <c r="G196" s="3">
        <f t="shared" si="9"/>
        <v>1</v>
      </c>
      <c r="H196" s="3">
        <f t="shared" si="10"/>
        <v>1.1499999999999999</v>
      </c>
      <c r="I196" s="3">
        <f t="shared" si="11"/>
        <v>7</v>
      </c>
      <c r="J196" s="4">
        <v>-1</v>
      </c>
      <c r="K196" s="5" t="s">
        <v>16</v>
      </c>
      <c r="M196" s="6"/>
      <c r="N196" s="4"/>
    </row>
    <row r="197" spans="1:14" ht="14.45" hidden="1">
      <c r="A197" s="1" t="s">
        <v>68</v>
      </c>
      <c r="B197" s="1" t="s">
        <v>237</v>
      </c>
      <c r="C197" s="1" t="s">
        <v>240</v>
      </c>
      <c r="D197" s="3">
        <v>6</v>
      </c>
      <c r="E197" s="3">
        <v>99</v>
      </c>
      <c r="F197" s="3">
        <v>30</v>
      </c>
      <c r="G197" s="3">
        <f t="shared" si="9"/>
        <v>3.3</v>
      </c>
      <c r="H197" s="3">
        <f t="shared" si="10"/>
        <v>3.7949999999999995</v>
      </c>
      <c r="I197" s="3">
        <f t="shared" si="11"/>
        <v>2.7</v>
      </c>
      <c r="J197" s="4">
        <f>6*30</f>
        <v>180</v>
      </c>
      <c r="K197" s="5" t="s">
        <v>241</v>
      </c>
      <c r="M197" s="6"/>
      <c r="N197" s="4"/>
    </row>
    <row r="198" spans="1:14" ht="14.45" hidden="1">
      <c r="A198" s="1" t="s">
        <v>74</v>
      </c>
      <c r="B198" s="1" t="s">
        <v>75</v>
      </c>
      <c r="C198" s="1" t="s">
        <v>242</v>
      </c>
      <c r="D198" s="14">
        <v>25</v>
      </c>
      <c r="E198" s="14">
        <v>20</v>
      </c>
      <c r="F198" s="3">
        <v>1</v>
      </c>
      <c r="G198" s="3">
        <f t="shared" si="9"/>
        <v>20</v>
      </c>
      <c r="H198" s="3">
        <f t="shared" si="10"/>
        <v>23</v>
      </c>
      <c r="I198" s="3">
        <f t="shared" si="11"/>
        <v>5</v>
      </c>
      <c r="J198" s="4">
        <v>0</v>
      </c>
      <c r="K198" s="15" t="s">
        <v>145</v>
      </c>
      <c r="M198" s="6"/>
      <c r="N198" s="4"/>
    </row>
    <row r="199" spans="1:14" ht="14.45" hidden="1">
      <c r="A199" s="23" t="s">
        <v>74</v>
      </c>
      <c r="B199" s="23" t="s">
        <v>75</v>
      </c>
      <c r="C199" s="23" t="s">
        <v>243</v>
      </c>
      <c r="D199" s="8">
        <v>25</v>
      </c>
      <c r="E199" s="8">
        <v>20</v>
      </c>
      <c r="F199" s="8">
        <v>1</v>
      </c>
      <c r="G199" s="3">
        <f t="shared" si="9"/>
        <v>20</v>
      </c>
      <c r="H199" s="3">
        <f t="shared" si="10"/>
        <v>23</v>
      </c>
      <c r="I199" s="3">
        <f t="shared" si="11"/>
        <v>5</v>
      </c>
      <c r="J199" s="4">
        <v>-1</v>
      </c>
      <c r="K199" s="7" t="s">
        <v>129</v>
      </c>
      <c r="M199" s="6"/>
      <c r="N199" s="4"/>
    </row>
    <row r="200" spans="1:14" ht="14.45" hidden="1">
      <c r="A200" s="1" t="s">
        <v>74</v>
      </c>
      <c r="B200" s="1" t="s">
        <v>75</v>
      </c>
      <c r="C200" s="1" t="s">
        <v>244</v>
      </c>
      <c r="D200" s="3">
        <v>25</v>
      </c>
      <c r="E200" s="3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0"/>
      <c r="M200" s="6"/>
      <c r="N200" s="4"/>
    </row>
    <row r="201" spans="1:14" ht="14.45" hidden="1">
      <c r="A201" s="1" t="s">
        <v>11</v>
      </c>
      <c r="B201" s="1" t="s">
        <v>75</v>
      </c>
      <c r="C201" s="1" t="s">
        <v>245</v>
      </c>
      <c r="D201" s="3">
        <v>25</v>
      </c>
      <c r="E201" s="3">
        <v>20</v>
      </c>
      <c r="F201" s="3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0</v>
      </c>
      <c r="K201" s="7" t="s">
        <v>31</v>
      </c>
      <c r="M201" s="6"/>
      <c r="N201" s="4"/>
    </row>
    <row r="202" spans="1:14" ht="14.45" hidden="1">
      <c r="A202" s="1" t="s">
        <v>11</v>
      </c>
      <c r="B202" s="1" t="s">
        <v>29</v>
      </c>
      <c r="C202" s="1" t="s">
        <v>246</v>
      </c>
      <c r="D202" s="3">
        <v>8</v>
      </c>
      <c r="E202" s="3">
        <v>203</v>
      </c>
      <c r="F202" s="3">
        <v>50</v>
      </c>
      <c r="G202" s="3">
        <f t="shared" si="9"/>
        <v>4.0599999999999996</v>
      </c>
      <c r="H202" s="3">
        <f t="shared" si="10"/>
        <v>4.6689999999999996</v>
      </c>
      <c r="I202" s="3">
        <f t="shared" si="11"/>
        <v>3.9400000000000004</v>
      </c>
      <c r="J202" s="4">
        <v>0</v>
      </c>
      <c r="K202" s="5"/>
      <c r="M202" s="6"/>
      <c r="N202" s="4"/>
    </row>
    <row r="203" spans="1:14" ht="14.45" hidden="1">
      <c r="A203" s="1" t="s">
        <v>11</v>
      </c>
      <c r="B203" s="1" t="s">
        <v>29</v>
      </c>
      <c r="C203" s="1" t="s">
        <v>247</v>
      </c>
      <c r="D203" s="3">
        <v>8</v>
      </c>
      <c r="E203" s="3">
        <v>252</v>
      </c>
      <c r="F203" s="3">
        <v>50</v>
      </c>
      <c r="G203" s="3">
        <f t="shared" si="9"/>
        <v>5.04</v>
      </c>
      <c r="H203" s="3">
        <f t="shared" si="10"/>
        <v>5.7959999999999994</v>
      </c>
      <c r="I203" s="3">
        <f t="shared" si="11"/>
        <v>2.96</v>
      </c>
      <c r="J203" s="4">
        <v>50</v>
      </c>
      <c r="K203" s="5" t="s">
        <v>91</v>
      </c>
      <c r="M203" s="6"/>
      <c r="N203" s="4"/>
    </row>
    <row r="204" spans="1:14" ht="14.45" hidden="1">
      <c r="A204" s="1" t="s">
        <v>11</v>
      </c>
      <c r="B204" s="1" t="s">
        <v>202</v>
      </c>
      <c r="C204" s="1" t="s">
        <v>248</v>
      </c>
      <c r="D204" s="3">
        <v>15</v>
      </c>
      <c r="E204" s="3">
        <v>150</v>
      </c>
      <c r="F204" s="3">
        <v>12</v>
      </c>
      <c r="G204" s="3">
        <f t="shared" si="9"/>
        <v>12.5</v>
      </c>
      <c r="H204" s="3">
        <f t="shared" si="10"/>
        <v>14.374999999999998</v>
      </c>
      <c r="I204" s="3">
        <f t="shared" si="11"/>
        <v>2.5</v>
      </c>
      <c r="J204" s="4">
        <v>0</v>
      </c>
      <c r="K204" s="5"/>
      <c r="M204" s="6"/>
      <c r="N204" s="4"/>
    </row>
    <row r="205" spans="1:14" ht="14.45" hidden="1">
      <c r="A205" s="1" t="s">
        <v>11</v>
      </c>
      <c r="B205" s="1" t="s">
        <v>202</v>
      </c>
      <c r="C205" s="1" t="s">
        <v>249</v>
      </c>
      <c r="D205" s="3">
        <v>15</v>
      </c>
      <c r="E205" s="3">
        <v>71</v>
      </c>
      <c r="F205" s="3">
        <v>6</v>
      </c>
      <c r="G205" s="3">
        <f t="shared" si="9"/>
        <v>11.833333333333334</v>
      </c>
      <c r="H205" s="3">
        <f t="shared" si="10"/>
        <v>13.608333333333333</v>
      </c>
      <c r="I205" s="3">
        <f t="shared" si="11"/>
        <v>3.1666666666666661</v>
      </c>
      <c r="J205" s="4">
        <v>8</v>
      </c>
      <c r="K205" s="5"/>
      <c r="M205" s="6"/>
      <c r="N205" s="4"/>
    </row>
    <row r="206" spans="1:14" ht="14.45" hidden="1">
      <c r="A206" s="1" t="s">
        <v>11</v>
      </c>
      <c r="B206" s="1" t="s">
        <v>202</v>
      </c>
      <c r="C206" s="1" t="s">
        <v>250</v>
      </c>
      <c r="D206" s="3">
        <v>7</v>
      </c>
      <c r="E206" s="3">
        <v>170</v>
      </c>
      <c r="F206" s="3">
        <v>30</v>
      </c>
      <c r="G206" s="3">
        <f t="shared" si="9"/>
        <v>5.666666666666667</v>
      </c>
      <c r="H206" s="3">
        <f t="shared" si="10"/>
        <v>6.5166666666666666</v>
      </c>
      <c r="I206" s="3">
        <f t="shared" si="11"/>
        <v>1.333333333333333</v>
      </c>
      <c r="J206" s="4">
        <v>30</v>
      </c>
      <c r="K206" s="2" t="s">
        <v>24</v>
      </c>
      <c r="M206" s="6"/>
      <c r="N206" s="4"/>
    </row>
    <row r="207" spans="1:14" ht="14.45" hidden="1">
      <c r="A207" s="1" t="s">
        <v>11</v>
      </c>
      <c r="B207" s="1" t="s">
        <v>202</v>
      </c>
      <c r="C207" s="1" t="s">
        <v>251</v>
      </c>
      <c r="D207" s="3">
        <v>7</v>
      </c>
      <c r="E207" s="3">
        <v>172</v>
      </c>
      <c r="F207" s="3">
        <v>30</v>
      </c>
      <c r="G207" s="3">
        <f t="shared" si="9"/>
        <v>5.7333333333333334</v>
      </c>
      <c r="H207" s="3">
        <f t="shared" si="10"/>
        <v>6.5933333333333328</v>
      </c>
      <c r="I207" s="3">
        <f t="shared" si="11"/>
        <v>1.2666666666666666</v>
      </c>
      <c r="J207" s="4">
        <v>30</v>
      </c>
      <c r="K207" s="5" t="s">
        <v>91</v>
      </c>
      <c r="M207" s="6"/>
      <c r="N207" s="4"/>
    </row>
    <row r="208" spans="1:14" ht="14.45" hidden="1">
      <c r="A208" s="1" t="s">
        <v>11</v>
      </c>
      <c r="B208" s="1" t="s">
        <v>33</v>
      </c>
      <c r="C208" s="1" t="s">
        <v>252</v>
      </c>
      <c r="D208" s="3">
        <v>16</v>
      </c>
      <c r="E208" s="3">
        <v>330</v>
      </c>
      <c r="F208" s="3">
        <v>24</v>
      </c>
      <c r="G208" s="3">
        <f t="shared" si="9"/>
        <v>13.75</v>
      </c>
      <c r="H208" s="3">
        <f t="shared" si="10"/>
        <v>15.812499999999998</v>
      </c>
      <c r="I208" s="3">
        <f t="shared" si="11"/>
        <v>2.25</v>
      </c>
      <c r="J208" s="4">
        <v>24</v>
      </c>
      <c r="K208" s="2" t="s">
        <v>91</v>
      </c>
      <c r="M208" s="6"/>
      <c r="N208" s="4"/>
    </row>
    <row r="209" spans="1:14" ht="14.45" hidden="1">
      <c r="A209" s="1" t="s">
        <v>11</v>
      </c>
      <c r="B209" s="1" t="s">
        <v>33</v>
      </c>
      <c r="C209" s="1" t="s">
        <v>253</v>
      </c>
      <c r="D209" s="3">
        <v>18</v>
      </c>
      <c r="E209" s="3">
        <v>186</v>
      </c>
      <c r="F209" s="3">
        <v>12</v>
      </c>
      <c r="G209" s="3">
        <f t="shared" si="9"/>
        <v>15.5</v>
      </c>
      <c r="H209" s="3">
        <f t="shared" si="10"/>
        <v>17.824999999999999</v>
      </c>
      <c r="I209" s="3">
        <f t="shared" si="11"/>
        <v>2.5</v>
      </c>
      <c r="J209" s="4">
        <v>12</v>
      </c>
      <c r="K209" s="2" t="s">
        <v>127</v>
      </c>
      <c r="M209" s="6"/>
      <c r="N209" s="4"/>
    </row>
    <row r="210" spans="1:14" ht="14.45" hidden="1">
      <c r="A210" s="1" t="s">
        <v>11</v>
      </c>
      <c r="B210" s="1" t="s">
        <v>33</v>
      </c>
      <c r="C210" s="1" t="s">
        <v>254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127</v>
      </c>
      <c r="M210" s="6"/>
      <c r="N210" s="4"/>
    </row>
    <row r="211" spans="1:14" ht="14.45" hidden="1">
      <c r="A211" s="1" t="s">
        <v>11</v>
      </c>
      <c r="B211" s="1" t="s">
        <v>22</v>
      </c>
      <c r="C211" s="1" t="s">
        <v>255</v>
      </c>
      <c r="D211" s="3">
        <v>40</v>
      </c>
      <c r="E211" s="3">
        <v>105</v>
      </c>
      <c r="F211" s="3">
        <v>3</v>
      </c>
      <c r="G211" s="3">
        <f t="shared" si="9"/>
        <v>35</v>
      </c>
      <c r="H211" s="3">
        <f t="shared" si="10"/>
        <v>40.25</v>
      </c>
      <c r="I211" s="3">
        <f t="shared" si="11"/>
        <v>5</v>
      </c>
      <c r="J211" s="4">
        <v>3</v>
      </c>
      <c r="K211" s="5" t="s">
        <v>91</v>
      </c>
      <c r="M211" s="6"/>
      <c r="N211" s="4"/>
    </row>
    <row r="212" spans="1:14" ht="14.45" hidden="1">
      <c r="A212" s="1" t="s">
        <v>11</v>
      </c>
      <c r="B212" s="1" t="s">
        <v>22</v>
      </c>
      <c r="C212" s="1" t="s">
        <v>256</v>
      </c>
      <c r="D212" s="3">
        <v>105</v>
      </c>
      <c r="E212" s="3">
        <v>89</v>
      </c>
      <c r="F212" s="3">
        <v>1</v>
      </c>
      <c r="G212" s="3">
        <f t="shared" si="9"/>
        <v>89</v>
      </c>
      <c r="H212" s="3">
        <f t="shared" si="10"/>
        <v>102.35</v>
      </c>
      <c r="I212" s="3">
        <f t="shared" si="11"/>
        <v>16</v>
      </c>
      <c r="J212" s="4">
        <v>4</v>
      </c>
      <c r="K212" s="5" t="s">
        <v>257</v>
      </c>
      <c r="M212" s="6"/>
      <c r="N212" s="4"/>
    </row>
    <row r="213" spans="1:14" ht="14.45" hidden="1">
      <c r="A213" s="1" t="s">
        <v>11</v>
      </c>
      <c r="B213" s="1" t="s">
        <v>22</v>
      </c>
      <c r="C213" s="1" t="s">
        <v>258</v>
      </c>
      <c r="D213" s="3">
        <v>65</v>
      </c>
      <c r="E213" s="3">
        <v>55</v>
      </c>
      <c r="F213" s="3">
        <v>1</v>
      </c>
      <c r="G213" s="3">
        <f t="shared" si="9"/>
        <v>55</v>
      </c>
      <c r="H213" s="3">
        <f t="shared" si="10"/>
        <v>63.249999999999993</v>
      </c>
      <c r="I213" s="3">
        <f t="shared" si="11"/>
        <v>10</v>
      </c>
      <c r="J213" s="4">
        <v>0</v>
      </c>
      <c r="K213" s="5"/>
      <c r="M213" s="6"/>
      <c r="N213" s="4"/>
    </row>
    <row r="214" spans="1:14" ht="14.45" hidden="1">
      <c r="A214" s="23" t="s">
        <v>74</v>
      </c>
      <c r="B214" s="23" t="s">
        <v>75</v>
      </c>
      <c r="C214" s="23" t="s">
        <v>259</v>
      </c>
      <c r="D214" s="8">
        <v>25</v>
      </c>
      <c r="E214" s="8">
        <v>20</v>
      </c>
      <c r="F214" s="8">
        <v>1</v>
      </c>
      <c r="G214" s="3">
        <f t="shared" si="9"/>
        <v>20</v>
      </c>
      <c r="H214" s="3">
        <f t="shared" si="10"/>
        <v>23</v>
      </c>
      <c r="I214" s="3">
        <f t="shared" si="11"/>
        <v>5</v>
      </c>
      <c r="J214" s="4">
        <v>0</v>
      </c>
      <c r="K214" s="7" t="s">
        <v>129</v>
      </c>
      <c r="M214" s="6"/>
      <c r="N214" s="4"/>
    </row>
    <row r="215" spans="1:14" ht="14.45" hidden="1">
      <c r="A215" s="1" t="s">
        <v>68</v>
      </c>
      <c r="B215" s="1" t="s">
        <v>72</v>
      </c>
      <c r="C215" s="1" t="s">
        <v>260</v>
      </c>
      <c r="D215" s="3">
        <v>10</v>
      </c>
      <c r="E215" s="3">
        <v>390</v>
      </c>
      <c r="F215" s="3">
        <v>50</v>
      </c>
      <c r="G215" s="3">
        <f t="shared" si="9"/>
        <v>7.8</v>
      </c>
      <c r="H215" s="3">
        <f t="shared" si="10"/>
        <v>8.9699999999999989</v>
      </c>
      <c r="I215" s="3">
        <f t="shared" si="11"/>
        <v>2.2000000000000002</v>
      </c>
      <c r="J215" s="4">
        <v>-2</v>
      </c>
      <c r="K215" s="5" t="s">
        <v>16</v>
      </c>
      <c r="M215" s="6"/>
      <c r="N215" s="4"/>
    </row>
    <row r="216" spans="1:14" ht="14.45" hidden="1">
      <c r="A216" s="1" t="s">
        <v>74</v>
      </c>
      <c r="B216" s="1" t="s">
        <v>75</v>
      </c>
      <c r="C216" s="1" t="s">
        <v>261</v>
      </c>
      <c r="D216" s="3">
        <v>35</v>
      </c>
      <c r="E216" s="3">
        <v>30</v>
      </c>
      <c r="F216" s="3">
        <v>1</v>
      </c>
      <c r="G216" s="3">
        <f t="shared" si="9"/>
        <v>30</v>
      </c>
      <c r="H216" s="3">
        <f t="shared" si="10"/>
        <v>34.5</v>
      </c>
      <c r="I216" s="3">
        <f t="shared" si="11"/>
        <v>5</v>
      </c>
      <c r="J216" s="4">
        <v>0</v>
      </c>
      <c r="K216" s="5"/>
      <c r="M216" s="6"/>
      <c r="N216" s="4"/>
    </row>
    <row r="217" spans="1:14" ht="14.45" hidden="1">
      <c r="A217" s="1" t="s">
        <v>68</v>
      </c>
      <c r="B217" s="1" t="s">
        <v>29</v>
      </c>
      <c r="C217" s="1" t="s">
        <v>262</v>
      </c>
      <c r="D217" s="3">
        <v>2</v>
      </c>
      <c r="E217" s="3">
        <v>0</v>
      </c>
      <c r="F217" s="3">
        <v>1</v>
      </c>
      <c r="G217" s="3">
        <f t="shared" si="9"/>
        <v>0</v>
      </c>
      <c r="H217" s="3">
        <f t="shared" si="10"/>
        <v>0</v>
      </c>
      <c r="I217" s="3">
        <f t="shared" si="11"/>
        <v>2</v>
      </c>
      <c r="J217" s="4">
        <v>0</v>
      </c>
      <c r="K217" s="2" t="s">
        <v>145</v>
      </c>
      <c r="M217" s="6"/>
      <c r="N217" s="4"/>
    </row>
    <row r="218" spans="1:14" ht="14.45" hidden="1">
      <c r="A218" s="1" t="s">
        <v>74</v>
      </c>
      <c r="B218" s="1" t="s">
        <v>75</v>
      </c>
      <c r="C218" s="1" t="s">
        <v>263</v>
      </c>
      <c r="D218" s="3">
        <v>25</v>
      </c>
      <c r="E218" s="3">
        <v>20</v>
      </c>
      <c r="F218" s="3">
        <v>1</v>
      </c>
      <c r="G218" s="3">
        <f t="shared" si="9"/>
        <v>20</v>
      </c>
      <c r="H218" s="3">
        <f t="shared" si="10"/>
        <v>23</v>
      </c>
      <c r="I218" s="3">
        <f t="shared" si="11"/>
        <v>5</v>
      </c>
      <c r="J218" s="4">
        <v>-2</v>
      </c>
      <c r="K218" s="10"/>
      <c r="M218" s="6"/>
      <c r="N218" s="4"/>
    </row>
    <row r="219" spans="1:14" ht="14.45" hidden="1">
      <c r="A219" s="1" t="s">
        <v>11</v>
      </c>
      <c r="B219" s="1" t="s">
        <v>33</v>
      </c>
      <c r="C219" s="1" t="s">
        <v>264</v>
      </c>
      <c r="D219" s="3">
        <v>10</v>
      </c>
      <c r="E219" s="3">
        <v>424</v>
      </c>
      <c r="F219" s="3">
        <v>50</v>
      </c>
      <c r="G219" s="3">
        <f t="shared" si="9"/>
        <v>8.48</v>
      </c>
      <c r="H219" s="3">
        <f t="shared" si="10"/>
        <v>9.7519999999999989</v>
      </c>
      <c r="I219" s="3">
        <f t="shared" si="11"/>
        <v>1.5199999999999996</v>
      </c>
      <c r="J219" s="4">
        <v>50</v>
      </c>
      <c r="K219" s="2" t="s">
        <v>26</v>
      </c>
      <c r="M219" s="6"/>
      <c r="N219" s="4"/>
    </row>
    <row r="220" spans="1:14" ht="14.45" hidden="1">
      <c r="A220" s="1" t="s">
        <v>11</v>
      </c>
      <c r="B220" s="1" t="s">
        <v>33</v>
      </c>
      <c r="C220" s="1" t="s">
        <v>265</v>
      </c>
      <c r="D220" s="3">
        <v>10</v>
      </c>
      <c r="E220" s="3">
        <v>85</v>
      </c>
      <c r="F220" s="3">
        <v>10</v>
      </c>
      <c r="G220" s="3">
        <f t="shared" si="9"/>
        <v>8.5</v>
      </c>
      <c r="H220" s="3">
        <f t="shared" si="10"/>
        <v>9.7749999999999986</v>
      </c>
      <c r="I220" s="3">
        <f t="shared" si="11"/>
        <v>1.5</v>
      </c>
      <c r="J220" s="4">
        <v>2</v>
      </c>
      <c r="K220" s="2" t="s">
        <v>35</v>
      </c>
      <c r="M220" s="6"/>
      <c r="N220" s="4"/>
    </row>
    <row r="221" spans="1:14" ht="14.45" hidden="1">
      <c r="A221" s="1" t="s">
        <v>74</v>
      </c>
      <c r="B221" s="1" t="s">
        <v>75</v>
      </c>
      <c r="C221" s="1" t="s">
        <v>266</v>
      </c>
      <c r="D221" s="3">
        <v>25</v>
      </c>
      <c r="E221" s="3">
        <v>20</v>
      </c>
      <c r="F221" s="3">
        <v>1</v>
      </c>
      <c r="G221" s="3">
        <f t="shared" si="9"/>
        <v>20</v>
      </c>
      <c r="H221" s="3">
        <f t="shared" si="10"/>
        <v>23</v>
      </c>
      <c r="I221" s="3">
        <f t="shared" si="11"/>
        <v>5</v>
      </c>
      <c r="J221" s="4">
        <v>0</v>
      </c>
      <c r="K221" s="2" t="s">
        <v>47</v>
      </c>
      <c r="M221" s="6"/>
      <c r="N221" s="4"/>
    </row>
    <row r="222" spans="1:14" ht="14.45" hidden="1">
      <c r="A222" s="1" t="s">
        <v>74</v>
      </c>
      <c r="B222" s="1" t="s">
        <v>75</v>
      </c>
      <c r="C222" s="1" t="s">
        <v>267</v>
      </c>
      <c r="D222" s="3">
        <v>6</v>
      </c>
      <c r="E222" s="3">
        <v>5</v>
      </c>
      <c r="F222" s="3">
        <v>1</v>
      </c>
      <c r="G222" s="3">
        <f t="shared" si="9"/>
        <v>5</v>
      </c>
      <c r="H222" s="3">
        <f t="shared" si="10"/>
        <v>5.75</v>
      </c>
      <c r="I222" s="3">
        <f t="shared" si="11"/>
        <v>1</v>
      </c>
      <c r="J222" s="4">
        <v>0</v>
      </c>
      <c r="K222" s="5"/>
      <c r="M222" s="6"/>
      <c r="N222" s="4"/>
    </row>
    <row r="223" spans="1:14" ht="14.45" hidden="1">
      <c r="A223" s="1" t="s">
        <v>74</v>
      </c>
      <c r="B223" s="1" t="s">
        <v>75</v>
      </c>
      <c r="C223" s="1" t="s">
        <v>268</v>
      </c>
      <c r="D223" s="3">
        <v>35</v>
      </c>
      <c r="E223" s="3">
        <v>30</v>
      </c>
      <c r="F223" s="3">
        <v>1</v>
      </c>
      <c r="G223" s="3">
        <f t="shared" si="9"/>
        <v>30</v>
      </c>
      <c r="H223" s="3">
        <f t="shared" si="10"/>
        <v>34.5</v>
      </c>
      <c r="I223" s="3">
        <f t="shared" si="11"/>
        <v>5</v>
      </c>
      <c r="J223" s="4">
        <v>-1</v>
      </c>
      <c r="K223" s="5"/>
      <c r="M223" s="6"/>
      <c r="N223" s="4"/>
    </row>
    <row r="224" spans="1:14" ht="14.45" hidden="1">
      <c r="A224" s="1" t="s">
        <v>74</v>
      </c>
      <c r="B224" s="1" t="s">
        <v>75</v>
      </c>
      <c r="C224" s="1" t="s">
        <v>269</v>
      </c>
      <c r="D224" s="3">
        <v>40</v>
      </c>
      <c r="E224" s="3">
        <v>35</v>
      </c>
      <c r="F224" s="3">
        <v>1</v>
      </c>
      <c r="G224" s="3">
        <f t="shared" si="9"/>
        <v>35</v>
      </c>
      <c r="H224" s="3">
        <f t="shared" si="10"/>
        <v>40.25</v>
      </c>
      <c r="I224" s="3">
        <f t="shared" si="11"/>
        <v>5</v>
      </c>
      <c r="J224" s="4">
        <v>0</v>
      </c>
      <c r="K224" s="5"/>
      <c r="M224" s="6"/>
      <c r="N224" s="4"/>
    </row>
    <row r="225" spans="1:14" ht="14.45" hidden="1">
      <c r="A225" s="1" t="s">
        <v>74</v>
      </c>
      <c r="B225" s="1" t="s">
        <v>75</v>
      </c>
      <c r="C225" s="1" t="s">
        <v>270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-7</v>
      </c>
      <c r="K225" s="5"/>
      <c r="M225" s="6"/>
      <c r="N225" s="4"/>
    </row>
    <row r="226" spans="1:14" ht="14.45" hidden="1">
      <c r="A226" s="1" t="s">
        <v>11</v>
      </c>
      <c r="B226" s="1" t="s">
        <v>72</v>
      </c>
      <c r="C226" s="1" t="s">
        <v>271</v>
      </c>
      <c r="D226" s="3">
        <v>18</v>
      </c>
      <c r="E226" s="3">
        <v>92</v>
      </c>
      <c r="F226" s="3">
        <v>6</v>
      </c>
      <c r="G226" s="3">
        <f t="shared" si="9"/>
        <v>15.333333333333334</v>
      </c>
      <c r="H226" s="3">
        <f t="shared" si="10"/>
        <v>17.633333333333333</v>
      </c>
      <c r="I226" s="3">
        <f t="shared" si="11"/>
        <v>2.6666666666666661</v>
      </c>
      <c r="J226" s="4">
        <v>6</v>
      </c>
      <c r="K226" s="5" t="s">
        <v>24</v>
      </c>
      <c r="M226" s="6"/>
      <c r="N226" s="4"/>
    </row>
    <row r="227" spans="1:14" ht="14.45" hidden="1">
      <c r="A227" s="1" t="s">
        <v>11</v>
      </c>
      <c r="B227" s="1" t="s">
        <v>72</v>
      </c>
      <c r="C227" s="1" t="s">
        <v>272</v>
      </c>
      <c r="D227" s="3">
        <v>25</v>
      </c>
      <c r="E227" s="3">
        <v>124</v>
      </c>
      <c r="F227" s="3">
        <v>6</v>
      </c>
      <c r="G227" s="3">
        <f t="shared" si="9"/>
        <v>20.666666666666668</v>
      </c>
      <c r="H227" s="3">
        <f t="shared" si="10"/>
        <v>23.766666666666666</v>
      </c>
      <c r="I227" s="3">
        <f t="shared" si="11"/>
        <v>4.3333333333333321</v>
      </c>
      <c r="J227" s="4">
        <v>6</v>
      </c>
      <c r="K227" s="5" t="s">
        <v>24</v>
      </c>
      <c r="M227" s="6"/>
      <c r="N227" s="4"/>
    </row>
    <row r="228" spans="1:14" ht="14.45" hidden="1">
      <c r="A228" s="1" t="s">
        <v>11</v>
      </c>
      <c r="B228" s="1" t="s">
        <v>72</v>
      </c>
      <c r="C228" s="1" t="s">
        <v>273</v>
      </c>
      <c r="D228" s="3">
        <v>12</v>
      </c>
      <c r="E228" s="3">
        <v>1</v>
      </c>
      <c r="F228" s="3">
        <v>1</v>
      </c>
      <c r="G228" s="3">
        <f t="shared" si="9"/>
        <v>1</v>
      </c>
      <c r="H228" s="3">
        <f t="shared" si="10"/>
        <v>1.1499999999999999</v>
      </c>
      <c r="I228" s="3">
        <f t="shared" si="11"/>
        <v>11</v>
      </c>
      <c r="J228" s="4">
        <v>-2</v>
      </c>
      <c r="K228" s="5" t="s">
        <v>43</v>
      </c>
      <c r="M228" s="6"/>
      <c r="N228" s="4"/>
    </row>
    <row r="229" spans="1:14" ht="14.45" hidden="1">
      <c r="A229" s="1" t="s">
        <v>74</v>
      </c>
      <c r="B229" s="1" t="s">
        <v>75</v>
      </c>
      <c r="C229" s="1" t="s">
        <v>274</v>
      </c>
      <c r="D229" s="3">
        <v>25</v>
      </c>
      <c r="E229" s="3">
        <v>20</v>
      </c>
      <c r="F229" s="3">
        <v>1</v>
      </c>
      <c r="G229" s="3">
        <f t="shared" si="9"/>
        <v>20</v>
      </c>
      <c r="H229" s="3">
        <f t="shared" si="10"/>
        <v>23</v>
      </c>
      <c r="I229" s="3">
        <f t="shared" si="11"/>
        <v>5</v>
      </c>
      <c r="J229" s="4">
        <v>-128</v>
      </c>
      <c r="K229" s="5"/>
      <c r="M229" s="6"/>
      <c r="N229" s="4"/>
    </row>
    <row r="230" spans="1:14" ht="14.45" hidden="1">
      <c r="A230" s="1" t="s">
        <v>11</v>
      </c>
      <c r="B230" s="1" t="s">
        <v>33</v>
      </c>
      <c r="C230" s="1" t="s">
        <v>275</v>
      </c>
      <c r="D230" s="3">
        <v>10</v>
      </c>
      <c r="E230" s="3">
        <v>47</v>
      </c>
      <c r="F230" s="3">
        <v>6</v>
      </c>
      <c r="G230" s="3">
        <f t="shared" si="9"/>
        <v>7.833333333333333</v>
      </c>
      <c r="H230" s="3">
        <f t="shared" si="10"/>
        <v>9.0083333333333329</v>
      </c>
      <c r="I230" s="3">
        <f t="shared" si="11"/>
        <v>2.166666666666667</v>
      </c>
      <c r="J230" s="4">
        <v>9</v>
      </c>
      <c r="K230" s="2" t="s">
        <v>35</v>
      </c>
      <c r="M230" s="6"/>
      <c r="N230" s="4"/>
    </row>
    <row r="231" spans="1:14" ht="14.45" hidden="1">
      <c r="A231" s="1" t="s">
        <v>11</v>
      </c>
      <c r="B231" s="1" t="s">
        <v>33</v>
      </c>
      <c r="C231" s="1" t="s">
        <v>276</v>
      </c>
      <c r="D231" s="3">
        <v>10</v>
      </c>
      <c r="E231" s="3">
        <v>47</v>
      </c>
      <c r="F231" s="3">
        <v>6</v>
      </c>
      <c r="G231" s="3">
        <f t="shared" si="9"/>
        <v>7.833333333333333</v>
      </c>
      <c r="H231" s="3">
        <f t="shared" si="10"/>
        <v>9.0083333333333329</v>
      </c>
      <c r="I231" s="3">
        <f t="shared" si="11"/>
        <v>2.166666666666667</v>
      </c>
      <c r="J231" s="4">
        <v>4</v>
      </c>
      <c r="K231" s="2" t="s">
        <v>35</v>
      </c>
      <c r="M231" s="6"/>
      <c r="N231" s="4"/>
    </row>
    <row r="232" spans="1:14" ht="14.45" hidden="1">
      <c r="A232" s="1" t="s">
        <v>74</v>
      </c>
      <c r="B232" s="1" t="s">
        <v>75</v>
      </c>
      <c r="C232" s="1" t="s">
        <v>277</v>
      </c>
      <c r="D232" s="3">
        <v>110</v>
      </c>
      <c r="E232" s="3">
        <v>1</v>
      </c>
      <c r="F232" s="3">
        <v>1</v>
      </c>
      <c r="G232" s="3">
        <f t="shared" si="9"/>
        <v>1</v>
      </c>
      <c r="H232" s="3">
        <f t="shared" si="10"/>
        <v>1.1499999999999999</v>
      </c>
      <c r="I232" s="3">
        <f t="shared" si="11"/>
        <v>109</v>
      </c>
      <c r="J232" s="4">
        <v>0</v>
      </c>
      <c r="K232" s="5" t="s">
        <v>16</v>
      </c>
      <c r="M232" s="6"/>
      <c r="N232" s="4"/>
    </row>
    <row r="233" spans="1:14" ht="14.45" hidden="1">
      <c r="A233" s="1" t="s">
        <v>74</v>
      </c>
      <c r="B233" s="1" t="s">
        <v>75</v>
      </c>
      <c r="C233" s="1" t="s">
        <v>278</v>
      </c>
      <c r="D233" s="3">
        <v>40</v>
      </c>
      <c r="E233" s="3">
        <v>1</v>
      </c>
      <c r="F233" s="3">
        <v>1</v>
      </c>
      <c r="G233" s="3">
        <f t="shared" si="9"/>
        <v>1</v>
      </c>
      <c r="H233" s="3">
        <f t="shared" si="10"/>
        <v>1.1499999999999999</v>
      </c>
      <c r="I233" s="3">
        <f t="shared" si="11"/>
        <v>39</v>
      </c>
      <c r="J233" s="4">
        <v>0</v>
      </c>
      <c r="K233" s="5" t="s">
        <v>16</v>
      </c>
      <c r="M233" s="6"/>
      <c r="N233" s="4"/>
    </row>
    <row r="234" spans="1:14" ht="14.45" hidden="1">
      <c r="A234" s="1" t="s">
        <v>74</v>
      </c>
      <c r="B234" s="1" t="s">
        <v>75</v>
      </c>
      <c r="C234" s="1" t="s">
        <v>279</v>
      </c>
      <c r="D234" s="3">
        <v>65</v>
      </c>
      <c r="E234" s="3">
        <v>150</v>
      </c>
      <c r="F234" s="3">
        <v>3</v>
      </c>
      <c r="G234" s="3">
        <f t="shared" si="9"/>
        <v>50</v>
      </c>
      <c r="H234" s="3">
        <f t="shared" si="10"/>
        <v>57.499999999999993</v>
      </c>
      <c r="I234" s="3">
        <f t="shared" si="11"/>
        <v>15</v>
      </c>
      <c r="J234" s="4">
        <v>0</v>
      </c>
      <c r="K234" s="5"/>
      <c r="M234" s="6"/>
      <c r="N234" s="4"/>
    </row>
    <row r="235" spans="1:14" ht="14.45" hidden="1">
      <c r="A235" s="1" t="s">
        <v>74</v>
      </c>
      <c r="B235" s="1" t="s">
        <v>75</v>
      </c>
      <c r="C235" s="1" t="s">
        <v>280</v>
      </c>
      <c r="D235" s="3">
        <v>25</v>
      </c>
      <c r="E235" s="3">
        <v>20</v>
      </c>
      <c r="F235" s="3">
        <v>1</v>
      </c>
      <c r="G235" s="3">
        <f t="shared" si="9"/>
        <v>20</v>
      </c>
      <c r="H235" s="3">
        <f t="shared" si="10"/>
        <v>23</v>
      </c>
      <c r="I235" s="3">
        <f t="shared" si="11"/>
        <v>5</v>
      </c>
      <c r="J235" s="4">
        <v>-1</v>
      </c>
      <c r="K235" s="5"/>
      <c r="M235" s="6"/>
      <c r="N235" s="4"/>
    </row>
    <row r="236" spans="1:14" ht="14.45" hidden="1">
      <c r="A236" s="1" t="s">
        <v>68</v>
      </c>
      <c r="B236" s="1" t="s">
        <v>12</v>
      </c>
      <c r="C236" s="1" t="s">
        <v>281</v>
      </c>
      <c r="D236" s="3">
        <v>5</v>
      </c>
      <c r="E236" s="3">
        <v>4</v>
      </c>
      <c r="F236" s="3">
        <v>1</v>
      </c>
      <c r="G236" s="3">
        <f t="shared" si="9"/>
        <v>4</v>
      </c>
      <c r="H236" s="3">
        <f t="shared" si="10"/>
        <v>4.5999999999999996</v>
      </c>
      <c r="I236" s="3">
        <f t="shared" si="11"/>
        <v>1</v>
      </c>
      <c r="J236" s="4">
        <v>0</v>
      </c>
      <c r="K236" s="2" t="s">
        <v>129</v>
      </c>
      <c r="M236" s="6"/>
      <c r="N236" s="4"/>
    </row>
    <row r="237" spans="1:14" ht="14.45" hidden="1">
      <c r="A237" s="1" t="s">
        <v>68</v>
      </c>
      <c r="B237" s="1" t="s">
        <v>12</v>
      </c>
      <c r="C237" s="1" t="s">
        <v>282</v>
      </c>
      <c r="D237" s="3">
        <v>5</v>
      </c>
      <c r="E237" s="3">
        <v>4</v>
      </c>
      <c r="F237" s="3">
        <v>1</v>
      </c>
      <c r="G237" s="3">
        <f t="shared" si="9"/>
        <v>4</v>
      </c>
      <c r="H237" s="3">
        <f t="shared" si="10"/>
        <v>4.5999999999999996</v>
      </c>
      <c r="I237" s="3">
        <f t="shared" si="11"/>
        <v>1</v>
      </c>
      <c r="J237" s="4">
        <v>0</v>
      </c>
      <c r="K237" s="2"/>
      <c r="M237" s="6"/>
      <c r="N237" s="4"/>
    </row>
    <row r="238" spans="1:14" ht="14.45" hidden="1">
      <c r="A238" s="1" t="s">
        <v>11</v>
      </c>
      <c r="B238" s="1" t="s">
        <v>12</v>
      </c>
      <c r="C238" s="1" t="s">
        <v>283</v>
      </c>
      <c r="D238" s="3">
        <v>5</v>
      </c>
      <c r="E238" s="3">
        <v>46</v>
      </c>
      <c r="F238" s="3">
        <v>12</v>
      </c>
      <c r="G238" s="3">
        <f t="shared" si="9"/>
        <v>3.8333333333333335</v>
      </c>
      <c r="H238" s="3">
        <f t="shared" si="10"/>
        <v>4.4083333333333332</v>
      </c>
      <c r="I238" s="3">
        <f t="shared" si="11"/>
        <v>1.1666666666666665</v>
      </c>
      <c r="J238" s="4">
        <v>11</v>
      </c>
      <c r="K238" s="5"/>
      <c r="M238" s="6"/>
      <c r="N238" s="4"/>
    </row>
    <row r="239" spans="1:14" ht="14.45" hidden="1">
      <c r="A239" s="1" t="s">
        <v>11</v>
      </c>
      <c r="B239" s="1" t="s">
        <v>12</v>
      </c>
      <c r="C239" s="1" t="s">
        <v>284</v>
      </c>
      <c r="D239" s="3">
        <v>5</v>
      </c>
      <c r="E239" s="3">
        <v>46</v>
      </c>
      <c r="F239" s="3">
        <v>12</v>
      </c>
      <c r="G239" s="3">
        <f t="shared" si="9"/>
        <v>3.8333333333333335</v>
      </c>
      <c r="H239" s="3">
        <f t="shared" si="10"/>
        <v>4.4083333333333332</v>
      </c>
      <c r="I239" s="3">
        <f t="shared" si="11"/>
        <v>1.1666666666666665</v>
      </c>
      <c r="J239" s="4">
        <v>9</v>
      </c>
      <c r="K239" s="5"/>
      <c r="M239" s="6"/>
      <c r="N239" s="4"/>
    </row>
    <row r="240" spans="1:14" ht="14.45" hidden="1">
      <c r="A240" s="1" t="s">
        <v>11</v>
      </c>
      <c r="B240" s="1" t="s">
        <v>12</v>
      </c>
      <c r="C240" s="1" t="s">
        <v>285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8</v>
      </c>
      <c r="K240" s="5"/>
      <c r="M240" s="6"/>
      <c r="N240" s="4"/>
    </row>
    <row r="241" spans="1:14" ht="14.45" hidden="1">
      <c r="A241" s="1" t="s">
        <v>74</v>
      </c>
      <c r="B241" s="1" t="s">
        <v>75</v>
      </c>
      <c r="C241" s="1" t="s">
        <v>286</v>
      </c>
      <c r="D241" s="3">
        <v>12</v>
      </c>
      <c r="E241" s="3">
        <v>10</v>
      </c>
      <c r="F241" s="3">
        <v>1</v>
      </c>
      <c r="G241" s="3">
        <f t="shared" si="9"/>
        <v>10</v>
      </c>
      <c r="H241" s="3">
        <f t="shared" si="10"/>
        <v>11.5</v>
      </c>
      <c r="I241" s="3">
        <f t="shared" si="11"/>
        <v>2</v>
      </c>
      <c r="J241" s="4">
        <v>0</v>
      </c>
      <c r="K241" s="5"/>
      <c r="M241" s="6"/>
      <c r="N241" s="4"/>
    </row>
    <row r="242" spans="1:14" ht="14.45" hidden="1">
      <c r="A242" s="1" t="s">
        <v>11</v>
      </c>
      <c r="B242" s="1" t="s">
        <v>12</v>
      </c>
      <c r="C242" s="1" t="s">
        <v>287</v>
      </c>
      <c r="D242" s="3">
        <v>6</v>
      </c>
      <c r="E242" s="3">
        <v>31</v>
      </c>
      <c r="F242" s="3">
        <v>6</v>
      </c>
      <c r="G242" s="3">
        <f t="shared" si="9"/>
        <v>5.166666666666667</v>
      </c>
      <c r="H242" s="3">
        <f t="shared" si="10"/>
        <v>5.9416666666666664</v>
      </c>
      <c r="I242" s="3">
        <f t="shared" si="11"/>
        <v>0.83333333333333304</v>
      </c>
      <c r="J242" s="4">
        <v>6</v>
      </c>
      <c r="K242" s="5" t="s">
        <v>24</v>
      </c>
      <c r="M242" s="6"/>
      <c r="N242" s="4"/>
    </row>
    <row r="243" spans="1:14" ht="14.45" hidden="1">
      <c r="A243" s="1" t="s">
        <v>74</v>
      </c>
      <c r="B243" s="1" t="s">
        <v>75</v>
      </c>
      <c r="C243" s="1" t="s">
        <v>288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-6</v>
      </c>
      <c r="K243" s="5"/>
      <c r="M243" s="6"/>
      <c r="N243" s="4"/>
    </row>
    <row r="244" spans="1:14" ht="14.45" hidden="1">
      <c r="A244" s="1" t="s">
        <v>74</v>
      </c>
      <c r="B244" s="1" t="s">
        <v>75</v>
      </c>
      <c r="C244" s="1" t="s">
        <v>289</v>
      </c>
      <c r="D244" s="3">
        <v>30</v>
      </c>
      <c r="E244" s="3">
        <v>25</v>
      </c>
      <c r="F244" s="3">
        <v>1</v>
      </c>
      <c r="G244" s="3">
        <f t="shared" si="9"/>
        <v>25</v>
      </c>
      <c r="H244" s="3">
        <f t="shared" si="10"/>
        <v>28.749999999999996</v>
      </c>
      <c r="I244" s="3">
        <f t="shared" si="11"/>
        <v>5</v>
      </c>
      <c r="J244" s="4">
        <v>-1</v>
      </c>
      <c r="K244" s="5" t="s">
        <v>290</v>
      </c>
      <c r="M244" s="6"/>
      <c r="N244" s="4"/>
    </row>
    <row r="245" spans="1:14" ht="14.45" hidden="1">
      <c r="A245" s="1" t="s">
        <v>11</v>
      </c>
      <c r="B245" s="1" t="s">
        <v>22</v>
      </c>
      <c r="C245" s="1" t="s">
        <v>291</v>
      </c>
      <c r="D245" s="3">
        <v>205</v>
      </c>
      <c r="E245" s="3">
        <v>179</v>
      </c>
      <c r="F245" s="3">
        <v>1</v>
      </c>
      <c r="G245" s="3">
        <f t="shared" si="9"/>
        <v>179</v>
      </c>
      <c r="H245" s="3">
        <f t="shared" si="10"/>
        <v>205.85</v>
      </c>
      <c r="I245" s="3">
        <f t="shared" si="11"/>
        <v>26</v>
      </c>
      <c r="J245" s="4">
        <v>1</v>
      </c>
      <c r="K245" s="10" t="s">
        <v>55</v>
      </c>
      <c r="M245" s="6"/>
      <c r="N245" s="4"/>
    </row>
    <row r="246" spans="1:14" ht="14.45" hidden="1">
      <c r="A246" s="1" t="s">
        <v>74</v>
      </c>
      <c r="B246" s="1" t="s">
        <v>75</v>
      </c>
      <c r="C246" s="1" t="s">
        <v>292</v>
      </c>
      <c r="D246" s="3">
        <v>6</v>
      </c>
      <c r="E246" s="3">
        <v>5</v>
      </c>
      <c r="F246" s="3">
        <v>1</v>
      </c>
      <c r="G246" s="3">
        <f t="shared" si="9"/>
        <v>5</v>
      </c>
      <c r="H246" s="3">
        <f t="shared" si="10"/>
        <v>5.75</v>
      </c>
      <c r="I246" s="3">
        <f t="shared" si="11"/>
        <v>1</v>
      </c>
      <c r="J246" s="4">
        <v>0</v>
      </c>
      <c r="K246" s="5"/>
      <c r="M246" s="6"/>
      <c r="N246" s="4"/>
    </row>
    <row r="247" spans="1:14" ht="14.45" hidden="1">
      <c r="A247" s="1" t="s">
        <v>11</v>
      </c>
      <c r="B247" s="1" t="s">
        <v>12</v>
      </c>
      <c r="C247" s="1" t="s">
        <v>293</v>
      </c>
      <c r="D247" s="3">
        <v>48</v>
      </c>
      <c r="E247" s="3">
        <v>42</v>
      </c>
      <c r="F247" s="3">
        <v>1</v>
      </c>
      <c r="G247" s="3">
        <f t="shared" si="9"/>
        <v>42</v>
      </c>
      <c r="H247" s="3">
        <f t="shared" si="10"/>
        <v>48.3</v>
      </c>
      <c r="I247" s="3">
        <f t="shared" si="11"/>
        <v>6</v>
      </c>
      <c r="J247" s="4">
        <v>2</v>
      </c>
      <c r="K247" s="5" t="s">
        <v>24</v>
      </c>
      <c r="M247" s="6"/>
      <c r="N247" s="4"/>
    </row>
    <row r="248" spans="1:14" ht="14.45" hidden="1">
      <c r="A248" s="1" t="s">
        <v>74</v>
      </c>
      <c r="B248" s="1" t="s">
        <v>75</v>
      </c>
      <c r="C248" s="1" t="s">
        <v>294</v>
      </c>
      <c r="D248" s="3">
        <v>25</v>
      </c>
      <c r="E248" s="3">
        <v>20</v>
      </c>
      <c r="F248" s="3">
        <v>1</v>
      </c>
      <c r="G248" s="3">
        <f t="shared" si="9"/>
        <v>20</v>
      </c>
      <c r="H248" s="3">
        <f t="shared" si="10"/>
        <v>23</v>
      </c>
      <c r="I248" s="3">
        <f t="shared" si="11"/>
        <v>5</v>
      </c>
      <c r="J248" s="4">
        <v>0</v>
      </c>
      <c r="K248" s="10"/>
      <c r="M248" s="6"/>
      <c r="N248" s="4"/>
    </row>
    <row r="249" spans="1:14" ht="14.45" hidden="1">
      <c r="A249" s="1" t="s">
        <v>68</v>
      </c>
      <c r="B249" s="1" t="s">
        <v>12</v>
      </c>
      <c r="C249" s="1" t="s">
        <v>295</v>
      </c>
      <c r="D249" s="13">
        <v>10</v>
      </c>
      <c r="E249" s="13">
        <v>8</v>
      </c>
      <c r="F249" s="13">
        <v>1</v>
      </c>
      <c r="G249" s="3">
        <f t="shared" si="9"/>
        <v>8</v>
      </c>
      <c r="H249" s="3">
        <f t="shared" si="10"/>
        <v>9.1999999999999993</v>
      </c>
      <c r="I249" s="3">
        <f t="shared" si="11"/>
        <v>2</v>
      </c>
      <c r="J249" s="13">
        <v>0</v>
      </c>
      <c r="K249" s="10" t="s">
        <v>296</v>
      </c>
      <c r="M249" s="6"/>
      <c r="N249" s="4"/>
    </row>
    <row r="250" spans="1:14" ht="14.45" hidden="1">
      <c r="A250" s="1" t="s">
        <v>68</v>
      </c>
      <c r="B250" s="1" t="s">
        <v>12</v>
      </c>
      <c r="C250" s="1" t="s">
        <v>297</v>
      </c>
      <c r="D250" s="3">
        <v>10</v>
      </c>
      <c r="E250" s="3">
        <v>8</v>
      </c>
      <c r="F250" s="3">
        <v>1</v>
      </c>
      <c r="G250" s="3">
        <f t="shared" si="9"/>
        <v>8</v>
      </c>
      <c r="H250" s="3">
        <f t="shared" si="10"/>
        <v>9.1999999999999993</v>
      </c>
      <c r="I250" s="3">
        <f t="shared" si="11"/>
        <v>2</v>
      </c>
      <c r="J250" s="4">
        <v>0</v>
      </c>
      <c r="K250" s="10" t="s">
        <v>296</v>
      </c>
      <c r="M250" s="6"/>
      <c r="N250" s="4"/>
    </row>
    <row r="251" spans="1:14" ht="14.45" hidden="1">
      <c r="A251" s="1" t="s">
        <v>68</v>
      </c>
      <c r="B251" s="1" t="s">
        <v>12</v>
      </c>
      <c r="C251" s="1" t="s">
        <v>298</v>
      </c>
      <c r="D251" s="3">
        <v>10</v>
      </c>
      <c r="E251" s="3">
        <v>8</v>
      </c>
      <c r="F251" s="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4">
        <v>0</v>
      </c>
      <c r="K251" s="10" t="s">
        <v>299</v>
      </c>
      <c r="M251" s="6"/>
      <c r="N251" s="4"/>
    </row>
    <row r="252" spans="1:14" ht="14.45" hidden="1">
      <c r="A252" s="1" t="s">
        <v>68</v>
      </c>
      <c r="B252" s="1" t="s">
        <v>12</v>
      </c>
      <c r="C252" s="1" t="s">
        <v>300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301</v>
      </c>
      <c r="M252" s="6"/>
      <c r="N252" s="4"/>
    </row>
    <row r="253" spans="1:14" ht="14.45" hidden="1">
      <c r="A253" s="1" t="s">
        <v>74</v>
      </c>
      <c r="B253" s="1" t="s">
        <v>75</v>
      </c>
      <c r="C253" s="1" t="s">
        <v>302</v>
      </c>
      <c r="D253" s="3">
        <v>12</v>
      </c>
      <c r="E253" s="3">
        <v>10</v>
      </c>
      <c r="F253" s="3">
        <v>1</v>
      </c>
      <c r="G253" s="3">
        <f t="shared" si="9"/>
        <v>10</v>
      </c>
      <c r="H253" s="3">
        <f t="shared" si="10"/>
        <v>11.5</v>
      </c>
      <c r="I253" s="3">
        <f t="shared" si="11"/>
        <v>2</v>
      </c>
      <c r="J253" s="4">
        <v>0</v>
      </c>
      <c r="K253" s="10"/>
      <c r="M253" s="6"/>
      <c r="N253" s="4"/>
    </row>
    <row r="254" spans="1:14" ht="14.45" hidden="1">
      <c r="A254" s="1" t="s">
        <v>74</v>
      </c>
      <c r="B254" s="1" t="s">
        <v>75</v>
      </c>
      <c r="C254" s="1" t="s">
        <v>303</v>
      </c>
      <c r="D254" s="3">
        <v>12</v>
      </c>
      <c r="E254" s="3">
        <v>10</v>
      </c>
      <c r="F254" s="3">
        <v>1</v>
      </c>
      <c r="G254" s="3">
        <f t="shared" si="9"/>
        <v>10</v>
      </c>
      <c r="H254" s="3">
        <f t="shared" si="10"/>
        <v>11.5</v>
      </c>
      <c r="I254" s="3">
        <f t="shared" si="11"/>
        <v>2</v>
      </c>
      <c r="J254" s="4">
        <v>-24</v>
      </c>
      <c r="K254" s="5"/>
      <c r="M254" s="6"/>
      <c r="N254" s="4"/>
    </row>
    <row r="255" spans="1:14" ht="14.45" hidden="1">
      <c r="A255" s="1" t="s">
        <v>74</v>
      </c>
      <c r="B255" s="1" t="s">
        <v>75</v>
      </c>
      <c r="C255" s="1" t="s">
        <v>304</v>
      </c>
      <c r="D255" s="3">
        <v>5</v>
      </c>
      <c r="E255" s="3">
        <v>340</v>
      </c>
      <c r="F255" s="3">
        <v>144</v>
      </c>
      <c r="G255" s="3">
        <f t="shared" si="9"/>
        <v>2.3611111111111112</v>
      </c>
      <c r="H255" s="3">
        <f t="shared" si="10"/>
        <v>2.7152777777777777</v>
      </c>
      <c r="I255" s="3">
        <f t="shared" si="11"/>
        <v>2.6388888888888888</v>
      </c>
      <c r="J255" s="4">
        <v>-49</v>
      </c>
      <c r="K255" s="11" t="s">
        <v>305</v>
      </c>
      <c r="M255" s="6"/>
      <c r="N255" s="4"/>
    </row>
    <row r="256" spans="1:14" ht="14.45" hidden="1">
      <c r="A256" s="1" t="s">
        <v>74</v>
      </c>
      <c r="B256" s="1" t="s">
        <v>75</v>
      </c>
      <c r="C256" s="1" t="s">
        <v>306</v>
      </c>
      <c r="D256" s="3">
        <v>5</v>
      </c>
      <c r="E256" s="3">
        <v>4</v>
      </c>
      <c r="F256" s="3">
        <v>1</v>
      </c>
      <c r="G256" s="3">
        <f t="shared" si="9"/>
        <v>4</v>
      </c>
      <c r="H256" s="3">
        <f t="shared" si="10"/>
        <v>4.5999999999999996</v>
      </c>
      <c r="I256" s="3">
        <f t="shared" si="11"/>
        <v>1</v>
      </c>
      <c r="J256" s="4">
        <v>-72</v>
      </c>
      <c r="K256" s="5"/>
      <c r="M256" s="6"/>
      <c r="N256" s="4"/>
    </row>
    <row r="257" spans="1:14" ht="14.45" hidden="1">
      <c r="A257" s="23" t="s">
        <v>74</v>
      </c>
      <c r="B257" s="23" t="s">
        <v>75</v>
      </c>
      <c r="C257" s="23" t="s">
        <v>307</v>
      </c>
      <c r="D257" s="3">
        <v>35</v>
      </c>
      <c r="E257" s="3">
        <v>30</v>
      </c>
      <c r="F257" s="3">
        <v>1</v>
      </c>
      <c r="G257" s="3">
        <f t="shared" si="9"/>
        <v>30</v>
      </c>
      <c r="H257" s="3">
        <f t="shared" si="10"/>
        <v>34.5</v>
      </c>
      <c r="I257" s="3">
        <f t="shared" si="11"/>
        <v>5</v>
      </c>
      <c r="J257" s="4">
        <v>0</v>
      </c>
      <c r="K257" s="7" t="s">
        <v>129</v>
      </c>
      <c r="M257" s="6"/>
      <c r="N257" s="4"/>
    </row>
    <row r="258" spans="1:14" ht="14.45" hidden="1">
      <c r="A258" s="1" t="s">
        <v>74</v>
      </c>
      <c r="B258" s="1" t="s">
        <v>75</v>
      </c>
      <c r="C258" s="1" t="s">
        <v>308</v>
      </c>
      <c r="D258" s="3">
        <v>10</v>
      </c>
      <c r="E258" s="3">
        <v>9</v>
      </c>
      <c r="F258" s="3">
        <v>10</v>
      </c>
      <c r="G258" s="3">
        <f t="shared" ref="G258:G321" si="12">E258/F258</f>
        <v>0.9</v>
      </c>
      <c r="H258" s="3">
        <f t="shared" ref="H258:H321" si="13">G258*1.15</f>
        <v>1.0349999999999999</v>
      </c>
      <c r="I258" s="3">
        <f t="shared" ref="I258:I321" si="14">D258-G258</f>
        <v>9.1</v>
      </c>
      <c r="J258" s="4">
        <v>0</v>
      </c>
      <c r="K258" s="5"/>
      <c r="M258" s="6"/>
      <c r="N258" s="4"/>
    </row>
    <row r="259" spans="1:14" ht="14.45" hidden="1">
      <c r="A259" s="1" t="s">
        <v>68</v>
      </c>
      <c r="B259" s="1" t="s">
        <v>237</v>
      </c>
      <c r="C259" s="1" t="s">
        <v>309</v>
      </c>
      <c r="D259" s="3">
        <v>510</v>
      </c>
      <c r="E259" s="3">
        <v>440</v>
      </c>
      <c r="F259" s="3">
        <v>1</v>
      </c>
      <c r="G259" s="3">
        <f t="shared" si="12"/>
        <v>440</v>
      </c>
      <c r="H259" s="3">
        <f t="shared" si="13"/>
        <v>505.99999999999994</v>
      </c>
      <c r="I259" s="3">
        <f t="shared" si="14"/>
        <v>70</v>
      </c>
      <c r="J259" s="4">
        <f>4+5</f>
        <v>9</v>
      </c>
      <c r="K259" s="10" t="s">
        <v>31</v>
      </c>
      <c r="M259" s="6"/>
      <c r="N259" s="4"/>
    </row>
    <row r="260" spans="1:14" ht="14.45" hidden="1">
      <c r="A260" s="1" t="s">
        <v>74</v>
      </c>
      <c r="B260" s="1" t="s">
        <v>75</v>
      </c>
      <c r="C260" s="1" t="s">
        <v>310</v>
      </c>
      <c r="D260" s="3">
        <v>18</v>
      </c>
      <c r="E260" s="3">
        <v>15</v>
      </c>
      <c r="F260" s="3">
        <v>1</v>
      </c>
      <c r="G260" s="3">
        <f t="shared" si="12"/>
        <v>15</v>
      </c>
      <c r="H260" s="3">
        <f t="shared" si="13"/>
        <v>17.25</v>
      </c>
      <c r="I260" s="3">
        <f t="shared" si="14"/>
        <v>3</v>
      </c>
      <c r="J260" s="4">
        <v>0</v>
      </c>
      <c r="K260" s="5"/>
      <c r="M260" s="6"/>
      <c r="N260" s="4"/>
    </row>
    <row r="261" spans="1:14" ht="14.45" hidden="1">
      <c r="A261" s="23" t="s">
        <v>74</v>
      </c>
      <c r="B261" s="23" t="s">
        <v>75</v>
      </c>
      <c r="C261" s="23" t="s">
        <v>311</v>
      </c>
      <c r="D261" s="8">
        <v>40</v>
      </c>
      <c r="E261" s="8">
        <v>35</v>
      </c>
      <c r="F261" s="8">
        <v>1</v>
      </c>
      <c r="G261" s="3">
        <f t="shared" si="12"/>
        <v>35</v>
      </c>
      <c r="H261" s="3">
        <f t="shared" si="13"/>
        <v>40.25</v>
      </c>
      <c r="I261" s="3">
        <f t="shared" si="14"/>
        <v>5</v>
      </c>
      <c r="J261" s="4">
        <v>0</v>
      </c>
      <c r="K261" s="10" t="s">
        <v>47</v>
      </c>
      <c r="M261" s="6"/>
      <c r="N261" s="4"/>
    </row>
    <row r="262" spans="1:14" ht="14.45" hidden="1">
      <c r="A262" s="1" t="s">
        <v>74</v>
      </c>
      <c r="B262" s="1" t="s">
        <v>75</v>
      </c>
      <c r="C262" s="1" t="s">
        <v>312</v>
      </c>
      <c r="D262" s="3">
        <v>6</v>
      </c>
      <c r="E262" s="3">
        <v>5</v>
      </c>
      <c r="F262" s="3">
        <v>1</v>
      </c>
      <c r="G262" s="3">
        <f t="shared" si="12"/>
        <v>5</v>
      </c>
      <c r="H262" s="3">
        <f t="shared" si="13"/>
        <v>5.75</v>
      </c>
      <c r="I262" s="3">
        <f t="shared" si="14"/>
        <v>1</v>
      </c>
      <c r="J262" s="4">
        <v>0</v>
      </c>
      <c r="K262" s="5"/>
      <c r="M262" s="6"/>
      <c r="N262" s="4"/>
    </row>
    <row r="263" spans="1:14" ht="14.45" hidden="1">
      <c r="A263" s="1" t="s">
        <v>74</v>
      </c>
      <c r="B263" s="1" t="s">
        <v>75</v>
      </c>
      <c r="C263" s="1" t="s">
        <v>313</v>
      </c>
      <c r="D263" s="3">
        <v>35</v>
      </c>
      <c r="E263" s="3">
        <v>30</v>
      </c>
      <c r="F263" s="3">
        <v>1</v>
      </c>
      <c r="G263" s="3">
        <f t="shared" si="12"/>
        <v>30</v>
      </c>
      <c r="H263" s="3">
        <f t="shared" si="13"/>
        <v>34.5</v>
      </c>
      <c r="I263" s="3">
        <f t="shared" si="14"/>
        <v>5</v>
      </c>
      <c r="J263" s="4">
        <v>-5</v>
      </c>
      <c r="K263" s="7" t="s">
        <v>129</v>
      </c>
      <c r="M263" s="6"/>
      <c r="N263" s="4"/>
    </row>
    <row r="264" spans="1:14" ht="14.45" hidden="1">
      <c r="A264" s="1" t="s">
        <v>74</v>
      </c>
      <c r="B264" s="1" t="s">
        <v>75</v>
      </c>
      <c r="C264" s="1" t="s">
        <v>314</v>
      </c>
      <c r="D264" s="3">
        <v>30</v>
      </c>
      <c r="E264" s="3">
        <v>25</v>
      </c>
      <c r="F264" s="3">
        <v>1</v>
      </c>
      <c r="G264" s="3">
        <f t="shared" si="12"/>
        <v>25</v>
      </c>
      <c r="H264" s="3">
        <f t="shared" si="13"/>
        <v>28.749999999999996</v>
      </c>
      <c r="I264" s="3">
        <f t="shared" si="14"/>
        <v>5</v>
      </c>
      <c r="J264" s="4">
        <v>0</v>
      </c>
      <c r="K264" s="7" t="s">
        <v>129</v>
      </c>
      <c r="M264" s="6"/>
      <c r="N264" s="4"/>
    </row>
    <row r="265" spans="1:14" ht="14.45" hidden="1">
      <c r="A265" s="1" t="s">
        <v>74</v>
      </c>
      <c r="B265" s="1" t="s">
        <v>75</v>
      </c>
      <c r="C265" s="1" t="s">
        <v>315</v>
      </c>
      <c r="D265" s="3">
        <v>25</v>
      </c>
      <c r="E265" s="3">
        <v>20</v>
      </c>
      <c r="F265" s="3">
        <v>1</v>
      </c>
      <c r="G265" s="3">
        <f t="shared" si="12"/>
        <v>20</v>
      </c>
      <c r="H265" s="3">
        <f t="shared" si="13"/>
        <v>23</v>
      </c>
      <c r="I265" s="3">
        <f t="shared" si="14"/>
        <v>5</v>
      </c>
      <c r="J265" s="4">
        <v>-5</v>
      </c>
      <c r="K265" s="7" t="s">
        <v>129</v>
      </c>
      <c r="M265" s="6"/>
      <c r="N265" s="4"/>
    </row>
    <row r="266" spans="1:14" ht="14.45" hidden="1">
      <c r="A266" s="1" t="s">
        <v>74</v>
      </c>
      <c r="B266" s="1" t="s">
        <v>75</v>
      </c>
      <c r="C266" s="1" t="s">
        <v>316</v>
      </c>
      <c r="D266" s="3">
        <v>12</v>
      </c>
      <c r="E266" s="3">
        <v>10</v>
      </c>
      <c r="F266" s="3">
        <v>1</v>
      </c>
      <c r="G266" s="3">
        <f t="shared" si="12"/>
        <v>10</v>
      </c>
      <c r="H266" s="3">
        <f t="shared" si="13"/>
        <v>11.5</v>
      </c>
      <c r="I266" s="3">
        <f t="shared" si="14"/>
        <v>2</v>
      </c>
      <c r="J266" s="4">
        <v>0</v>
      </c>
      <c r="K266" s="2" t="s">
        <v>47</v>
      </c>
      <c r="M266" s="6"/>
      <c r="N266" s="4"/>
    </row>
    <row r="267" spans="1:14" ht="14.45" hidden="1">
      <c r="A267" s="1" t="s">
        <v>11</v>
      </c>
      <c r="B267" s="1" t="s">
        <v>237</v>
      </c>
      <c r="C267" s="1" t="s">
        <v>317</v>
      </c>
      <c r="D267" s="3">
        <v>165</v>
      </c>
      <c r="E267" s="3">
        <v>140</v>
      </c>
      <c r="F267" s="3">
        <v>1</v>
      </c>
      <c r="G267" s="3">
        <f t="shared" si="12"/>
        <v>140</v>
      </c>
      <c r="H267" s="3">
        <f t="shared" si="13"/>
        <v>161</v>
      </c>
      <c r="I267" s="3">
        <f t="shared" si="14"/>
        <v>25</v>
      </c>
      <c r="J267" s="4">
        <v>2</v>
      </c>
      <c r="K267" s="5" t="s">
        <v>127</v>
      </c>
      <c r="M267" s="6"/>
      <c r="N267" s="4"/>
    </row>
    <row r="268" spans="1:14" ht="14.45" hidden="1">
      <c r="A268" s="1" t="s">
        <v>11</v>
      </c>
      <c r="B268" s="1" t="s">
        <v>237</v>
      </c>
      <c r="C268" s="1" t="s">
        <v>318</v>
      </c>
      <c r="D268" s="3">
        <v>390</v>
      </c>
      <c r="E268" s="3">
        <v>340</v>
      </c>
      <c r="F268" s="3">
        <v>1</v>
      </c>
      <c r="G268" s="3">
        <f t="shared" si="12"/>
        <v>340</v>
      </c>
      <c r="H268" s="3">
        <f t="shared" si="13"/>
        <v>390.99999999999994</v>
      </c>
      <c r="I268" s="3">
        <f t="shared" si="14"/>
        <v>50</v>
      </c>
      <c r="J268" s="4">
        <v>0</v>
      </c>
      <c r="K268" s="5"/>
      <c r="M268" s="6"/>
      <c r="N268" s="4"/>
    </row>
    <row r="269" spans="1:14" ht="14.45" hidden="1">
      <c r="A269" s="1" t="s">
        <v>11</v>
      </c>
      <c r="B269" s="1" t="s">
        <v>237</v>
      </c>
      <c r="C269" s="1" t="s">
        <v>319</v>
      </c>
      <c r="D269" s="3">
        <v>125</v>
      </c>
      <c r="E269" s="3">
        <v>90</v>
      </c>
      <c r="F269" s="3">
        <v>1</v>
      </c>
      <c r="G269" s="3">
        <f t="shared" si="12"/>
        <v>90</v>
      </c>
      <c r="H269" s="3">
        <f t="shared" si="13"/>
        <v>103.49999999999999</v>
      </c>
      <c r="I269" s="3">
        <f t="shared" si="14"/>
        <v>35</v>
      </c>
      <c r="J269" s="4">
        <v>5</v>
      </c>
      <c r="K269" s="5" t="s">
        <v>31</v>
      </c>
      <c r="M269" s="6"/>
      <c r="N269" s="4"/>
    </row>
    <row r="270" spans="1:14" ht="14.45" hidden="1">
      <c r="A270" s="1" t="s">
        <v>11</v>
      </c>
      <c r="B270" s="1" t="s">
        <v>237</v>
      </c>
      <c r="C270" s="1" t="s">
        <v>320</v>
      </c>
      <c r="D270" s="3">
        <v>125</v>
      </c>
      <c r="E270" s="3">
        <v>96</v>
      </c>
      <c r="F270" s="3">
        <v>1</v>
      </c>
      <c r="G270" s="3">
        <f t="shared" si="12"/>
        <v>96</v>
      </c>
      <c r="H270" s="3">
        <f t="shared" si="13"/>
        <v>110.39999999999999</v>
      </c>
      <c r="I270" s="3">
        <f t="shared" si="14"/>
        <v>29</v>
      </c>
      <c r="J270" s="4">
        <v>3</v>
      </c>
      <c r="K270" s="5" t="s">
        <v>31</v>
      </c>
      <c r="M270" s="6"/>
      <c r="N270" s="4"/>
    </row>
    <row r="271" spans="1:14" ht="14.45" hidden="1">
      <c r="A271" s="23" t="s">
        <v>74</v>
      </c>
      <c r="B271" s="23" t="s">
        <v>75</v>
      </c>
      <c r="C271" s="23" t="s">
        <v>321</v>
      </c>
      <c r="D271" s="8">
        <v>25</v>
      </c>
      <c r="E271" s="8">
        <v>20</v>
      </c>
      <c r="F271" s="8">
        <v>1</v>
      </c>
      <c r="G271" s="3">
        <f t="shared" si="12"/>
        <v>20</v>
      </c>
      <c r="H271" s="3">
        <f t="shared" si="13"/>
        <v>23</v>
      </c>
      <c r="I271" s="3">
        <f t="shared" si="14"/>
        <v>5</v>
      </c>
      <c r="J271" s="4">
        <v>-2</v>
      </c>
      <c r="K271" s="7"/>
      <c r="M271" s="6"/>
      <c r="N271" s="4"/>
    </row>
    <row r="272" spans="1:14" ht="14.45" hidden="1">
      <c r="A272" s="1" t="s">
        <v>74</v>
      </c>
      <c r="B272" s="1" t="s">
        <v>75</v>
      </c>
      <c r="C272" s="1" t="s">
        <v>322</v>
      </c>
      <c r="D272" s="3">
        <v>35</v>
      </c>
      <c r="E272" s="3">
        <v>1</v>
      </c>
      <c r="F272" s="3">
        <v>1</v>
      </c>
      <c r="G272" s="3">
        <f t="shared" si="12"/>
        <v>1</v>
      </c>
      <c r="H272" s="3">
        <f t="shared" si="13"/>
        <v>1.1499999999999999</v>
      </c>
      <c r="I272" s="3">
        <f t="shared" si="14"/>
        <v>34</v>
      </c>
      <c r="J272" s="4">
        <v>-1</v>
      </c>
      <c r="K272" s="5"/>
      <c r="M272" s="6"/>
      <c r="N272" s="4"/>
    </row>
    <row r="273" spans="1:14" ht="14.45" hidden="1">
      <c r="A273" s="1" t="s">
        <v>74</v>
      </c>
      <c r="B273" s="1" t="s">
        <v>75</v>
      </c>
      <c r="C273" s="1" t="s">
        <v>323</v>
      </c>
      <c r="D273" s="3">
        <v>35</v>
      </c>
      <c r="E273" s="3">
        <v>30</v>
      </c>
      <c r="F273" s="3">
        <v>1</v>
      </c>
      <c r="G273" s="3">
        <f t="shared" si="12"/>
        <v>30</v>
      </c>
      <c r="H273" s="3">
        <f t="shared" si="13"/>
        <v>34.5</v>
      </c>
      <c r="I273" s="3">
        <f t="shared" si="14"/>
        <v>5</v>
      </c>
      <c r="J273" s="4">
        <v>0</v>
      </c>
      <c r="K273" s="10"/>
      <c r="M273" s="6"/>
      <c r="N273" s="4"/>
    </row>
    <row r="274" spans="1:14" ht="14.45" hidden="1">
      <c r="A274" s="1" t="s">
        <v>74</v>
      </c>
      <c r="B274" s="1" t="s">
        <v>75</v>
      </c>
      <c r="C274" s="1" t="s">
        <v>324</v>
      </c>
      <c r="D274" s="3">
        <v>35</v>
      </c>
      <c r="E274" s="3">
        <v>30</v>
      </c>
      <c r="F274" s="3">
        <v>1</v>
      </c>
      <c r="G274" s="3">
        <f t="shared" si="12"/>
        <v>30</v>
      </c>
      <c r="H274" s="3">
        <f t="shared" si="13"/>
        <v>34.5</v>
      </c>
      <c r="I274" s="3">
        <f t="shared" si="14"/>
        <v>5</v>
      </c>
      <c r="J274" s="4">
        <v>-1</v>
      </c>
      <c r="K274" s="5"/>
      <c r="M274" s="6"/>
      <c r="N274" s="4"/>
    </row>
    <row r="275" spans="1:14" ht="14.45" hidden="1">
      <c r="A275" s="1" t="s">
        <v>74</v>
      </c>
      <c r="B275" s="1" t="s">
        <v>75</v>
      </c>
      <c r="C275" s="1" t="s">
        <v>325</v>
      </c>
      <c r="D275" s="3">
        <v>40</v>
      </c>
      <c r="E275" s="3">
        <v>35</v>
      </c>
      <c r="F275" s="3">
        <v>1</v>
      </c>
      <c r="G275" s="3">
        <f t="shared" si="12"/>
        <v>35</v>
      </c>
      <c r="H275" s="3">
        <f t="shared" si="13"/>
        <v>40.25</v>
      </c>
      <c r="I275" s="3">
        <f t="shared" si="14"/>
        <v>5</v>
      </c>
      <c r="J275" s="4">
        <v>0</v>
      </c>
      <c r="K275" s="10" t="s">
        <v>129</v>
      </c>
      <c r="M275" s="6"/>
      <c r="N275" s="4"/>
    </row>
    <row r="276" spans="1:14" ht="14.45" hidden="1">
      <c r="A276" s="1" t="s">
        <v>11</v>
      </c>
      <c r="B276" s="1" t="s">
        <v>202</v>
      </c>
      <c r="C276" s="1" t="s">
        <v>326</v>
      </c>
      <c r="D276" s="3">
        <v>20</v>
      </c>
      <c r="E276" s="3">
        <v>95</v>
      </c>
      <c r="F276" s="3">
        <v>6</v>
      </c>
      <c r="G276" s="3">
        <f t="shared" si="12"/>
        <v>15.833333333333334</v>
      </c>
      <c r="H276" s="3">
        <f t="shared" si="13"/>
        <v>18.208333333333332</v>
      </c>
      <c r="I276" s="3">
        <f t="shared" si="14"/>
        <v>4.1666666666666661</v>
      </c>
      <c r="J276" s="4">
        <v>6</v>
      </c>
      <c r="K276" s="5"/>
      <c r="M276" s="6"/>
      <c r="N276" s="4"/>
    </row>
    <row r="277" spans="1:14" ht="14.45" hidden="1">
      <c r="A277" s="1" t="s">
        <v>11</v>
      </c>
      <c r="B277" s="1" t="s">
        <v>202</v>
      </c>
      <c r="C277" s="1" t="s">
        <v>327</v>
      </c>
      <c r="D277" s="3">
        <v>20</v>
      </c>
      <c r="E277" s="3">
        <v>95</v>
      </c>
      <c r="F277" s="3">
        <v>6</v>
      </c>
      <c r="G277" s="3">
        <f t="shared" si="12"/>
        <v>15.833333333333334</v>
      </c>
      <c r="H277" s="3">
        <f t="shared" si="13"/>
        <v>18.208333333333332</v>
      </c>
      <c r="I277" s="3">
        <f t="shared" si="14"/>
        <v>4.1666666666666661</v>
      </c>
      <c r="J277" s="4">
        <v>1</v>
      </c>
      <c r="K277" s="5"/>
      <c r="M277" s="6"/>
      <c r="N277" s="4"/>
    </row>
    <row r="278" spans="1:14" ht="14.45" hidden="1">
      <c r="A278" s="1" t="s">
        <v>74</v>
      </c>
      <c r="B278" s="1" t="s">
        <v>75</v>
      </c>
      <c r="C278" s="1" t="s">
        <v>328</v>
      </c>
      <c r="D278" s="3">
        <v>6</v>
      </c>
      <c r="E278" s="3">
        <v>5</v>
      </c>
      <c r="F278" s="3">
        <v>1</v>
      </c>
      <c r="G278" s="3">
        <f t="shared" si="12"/>
        <v>5</v>
      </c>
      <c r="H278" s="3">
        <f t="shared" si="13"/>
        <v>5.75</v>
      </c>
      <c r="I278" s="3">
        <f t="shared" si="14"/>
        <v>1</v>
      </c>
      <c r="J278" s="4">
        <v>0</v>
      </c>
      <c r="K278" s="5"/>
      <c r="M278" s="6"/>
      <c r="N278" s="4"/>
    </row>
    <row r="279" spans="1:14" ht="14.45" hidden="1">
      <c r="A279" s="1" t="s">
        <v>11</v>
      </c>
      <c r="B279" s="1" t="s">
        <v>12</v>
      </c>
      <c r="C279" s="1" t="s">
        <v>329</v>
      </c>
      <c r="D279" s="3">
        <v>20</v>
      </c>
      <c r="E279" s="3">
        <v>80</v>
      </c>
      <c r="F279" s="3">
        <v>5</v>
      </c>
      <c r="G279" s="3">
        <f t="shared" si="12"/>
        <v>16</v>
      </c>
      <c r="H279" s="3">
        <f t="shared" si="13"/>
        <v>18.399999999999999</v>
      </c>
      <c r="I279" s="3">
        <f t="shared" si="14"/>
        <v>4</v>
      </c>
      <c r="J279" s="4">
        <v>0</v>
      </c>
      <c r="K279" s="5"/>
      <c r="M279" s="6"/>
      <c r="N279" s="4"/>
    </row>
    <row r="280" spans="1:14" ht="14.45" hidden="1">
      <c r="A280" s="1" t="s">
        <v>74</v>
      </c>
      <c r="B280" s="1" t="s">
        <v>75</v>
      </c>
      <c r="C280" s="1" t="s">
        <v>330</v>
      </c>
      <c r="D280" s="3">
        <v>35</v>
      </c>
      <c r="E280" s="3">
        <v>30</v>
      </c>
      <c r="F280" s="3">
        <v>1</v>
      </c>
      <c r="G280" s="3">
        <f t="shared" si="12"/>
        <v>30</v>
      </c>
      <c r="H280" s="3">
        <f t="shared" si="13"/>
        <v>34.5</v>
      </c>
      <c r="I280" s="3">
        <f t="shared" si="14"/>
        <v>5</v>
      </c>
      <c r="J280" s="4">
        <v>-1</v>
      </c>
      <c r="K280" s="5"/>
      <c r="M280" s="6"/>
      <c r="N280" s="4"/>
    </row>
    <row r="281" spans="1:14" ht="14.45" hidden="1">
      <c r="A281" s="1" t="s">
        <v>74</v>
      </c>
      <c r="B281" s="1" t="s">
        <v>75</v>
      </c>
      <c r="C281" s="1" t="s">
        <v>331</v>
      </c>
      <c r="D281" s="3">
        <v>25</v>
      </c>
      <c r="E281" s="3">
        <v>20</v>
      </c>
      <c r="F281" s="3">
        <v>1</v>
      </c>
      <c r="G281" s="3">
        <f t="shared" si="12"/>
        <v>20</v>
      </c>
      <c r="H281" s="3">
        <f t="shared" si="13"/>
        <v>23</v>
      </c>
      <c r="I281" s="3">
        <f t="shared" si="14"/>
        <v>5</v>
      </c>
      <c r="J281" s="4">
        <v>0</v>
      </c>
      <c r="K281" s="5"/>
      <c r="M281" s="6"/>
      <c r="N281" s="4"/>
    </row>
    <row r="282" spans="1:14" ht="14.45" hidden="1">
      <c r="A282" s="1" t="s">
        <v>74</v>
      </c>
      <c r="B282" s="1" t="s">
        <v>75</v>
      </c>
      <c r="C282" s="1" t="s">
        <v>332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4.45" hidden="1">
      <c r="A283" s="1" t="s">
        <v>11</v>
      </c>
      <c r="B283" s="1" t="s">
        <v>237</v>
      </c>
      <c r="C283" s="1" t="s">
        <v>333</v>
      </c>
      <c r="D283" s="3">
        <v>160</v>
      </c>
      <c r="E283" s="3">
        <v>139</v>
      </c>
      <c r="F283" s="3">
        <v>1</v>
      </c>
      <c r="G283" s="3">
        <f t="shared" si="12"/>
        <v>139</v>
      </c>
      <c r="H283" s="3">
        <f t="shared" si="13"/>
        <v>159.85</v>
      </c>
      <c r="I283" s="3">
        <f t="shared" si="14"/>
        <v>21</v>
      </c>
      <c r="J283" s="4">
        <v>3</v>
      </c>
      <c r="K283" s="5" t="s">
        <v>24</v>
      </c>
      <c r="M283" s="6"/>
      <c r="N283" s="4"/>
    </row>
    <row r="284" spans="1:14" ht="14.45" hidden="1">
      <c r="A284" s="1" t="s">
        <v>11</v>
      </c>
      <c r="B284" s="1" t="s">
        <v>237</v>
      </c>
      <c r="C284" s="1" t="s">
        <v>334</v>
      </c>
      <c r="D284" s="3">
        <v>350</v>
      </c>
      <c r="E284" s="3">
        <v>280</v>
      </c>
      <c r="F284" s="3">
        <v>1</v>
      </c>
      <c r="G284" s="3">
        <f t="shared" si="12"/>
        <v>280</v>
      </c>
      <c r="H284" s="3">
        <f t="shared" si="13"/>
        <v>322</v>
      </c>
      <c r="I284" s="3">
        <f t="shared" si="14"/>
        <v>70</v>
      </c>
      <c r="J284" s="4">
        <v>3</v>
      </c>
      <c r="K284" s="5" t="s">
        <v>241</v>
      </c>
      <c r="M284" s="6"/>
      <c r="N284" s="4"/>
    </row>
    <row r="285" spans="1:14" ht="14.45" hidden="1">
      <c r="A285" s="23" t="s">
        <v>74</v>
      </c>
      <c r="B285" s="23" t="s">
        <v>75</v>
      </c>
      <c r="C285" s="23" t="s">
        <v>335</v>
      </c>
      <c r="D285" s="3">
        <v>34</v>
      </c>
      <c r="E285" s="3">
        <v>29</v>
      </c>
      <c r="F285" s="3">
        <v>1</v>
      </c>
      <c r="G285" s="3">
        <f t="shared" si="12"/>
        <v>29</v>
      </c>
      <c r="H285" s="3">
        <f t="shared" si="13"/>
        <v>33.349999999999994</v>
      </c>
      <c r="I285" s="3">
        <f t="shared" si="14"/>
        <v>5</v>
      </c>
      <c r="J285" s="4">
        <v>0</v>
      </c>
      <c r="K285" s="7" t="s">
        <v>47</v>
      </c>
      <c r="M285" s="6"/>
      <c r="N285" s="4"/>
    </row>
    <row r="286" spans="1:14" ht="14.45" hidden="1">
      <c r="A286" s="1" t="s">
        <v>11</v>
      </c>
      <c r="B286" s="1" t="s">
        <v>29</v>
      </c>
      <c r="C286" s="1" t="s">
        <v>336</v>
      </c>
      <c r="D286" s="3">
        <v>20</v>
      </c>
      <c r="E286" s="3">
        <v>92</v>
      </c>
      <c r="F286" s="3">
        <v>6</v>
      </c>
      <c r="G286" s="3">
        <f t="shared" si="12"/>
        <v>15.333333333333334</v>
      </c>
      <c r="H286" s="3">
        <f t="shared" si="13"/>
        <v>17.633333333333333</v>
      </c>
      <c r="I286" s="3">
        <f t="shared" si="14"/>
        <v>4.6666666666666661</v>
      </c>
      <c r="J286" s="4">
        <v>2</v>
      </c>
      <c r="K286" s="5"/>
      <c r="M286" s="6"/>
      <c r="N286" s="4"/>
    </row>
    <row r="287" spans="1:14" ht="14.45" hidden="1">
      <c r="A287" s="1" t="s">
        <v>11</v>
      </c>
      <c r="B287" s="1" t="s">
        <v>29</v>
      </c>
      <c r="C287" s="1" t="s">
        <v>337</v>
      </c>
      <c r="D287" s="3">
        <v>25</v>
      </c>
      <c r="E287" s="3">
        <v>108</v>
      </c>
      <c r="F287" s="3">
        <v>5</v>
      </c>
      <c r="G287" s="3">
        <f t="shared" si="12"/>
        <v>21.6</v>
      </c>
      <c r="H287" s="3">
        <f t="shared" si="13"/>
        <v>24.84</v>
      </c>
      <c r="I287" s="3">
        <f t="shared" si="14"/>
        <v>3.3999999999999986</v>
      </c>
      <c r="J287" s="4">
        <v>10</v>
      </c>
      <c r="K287" s="5" t="s">
        <v>107</v>
      </c>
      <c r="M287" s="6"/>
      <c r="N287" s="4"/>
    </row>
    <row r="288" spans="1:14" ht="14.45" hidden="1">
      <c r="A288" s="1" t="s">
        <v>11</v>
      </c>
      <c r="B288" s="1" t="s">
        <v>29</v>
      </c>
      <c r="C288" s="1" t="s">
        <v>338</v>
      </c>
      <c r="D288" s="3">
        <v>20</v>
      </c>
      <c r="E288" s="3">
        <v>74</v>
      </c>
      <c r="F288" s="3">
        <v>5</v>
      </c>
      <c r="G288" s="3">
        <f t="shared" si="12"/>
        <v>14.8</v>
      </c>
      <c r="H288" s="3">
        <f t="shared" si="13"/>
        <v>17.02</v>
      </c>
      <c r="I288" s="3">
        <f t="shared" si="14"/>
        <v>5.1999999999999993</v>
      </c>
      <c r="J288" s="4">
        <v>-1</v>
      </c>
      <c r="K288" s="5"/>
      <c r="M288" s="6"/>
      <c r="N288" s="4"/>
    </row>
    <row r="289" spans="1:14" ht="14.45" hidden="1">
      <c r="A289" s="1" t="s">
        <v>11</v>
      </c>
      <c r="B289" s="1" t="s">
        <v>29</v>
      </c>
      <c r="C289" s="1" t="s">
        <v>339</v>
      </c>
      <c r="D289" s="3">
        <v>20</v>
      </c>
      <c r="E289" s="3">
        <v>74</v>
      </c>
      <c r="F289" s="3">
        <v>5</v>
      </c>
      <c r="G289" s="3">
        <f t="shared" si="12"/>
        <v>14.8</v>
      </c>
      <c r="H289" s="3">
        <f t="shared" si="13"/>
        <v>17.02</v>
      </c>
      <c r="I289" s="3">
        <f t="shared" si="14"/>
        <v>5.1999999999999993</v>
      </c>
      <c r="J289" s="4">
        <v>-1</v>
      </c>
      <c r="K289" s="5"/>
      <c r="M289" s="6"/>
      <c r="N289" s="4"/>
    </row>
    <row r="290" spans="1:14" ht="14.45" hidden="1">
      <c r="A290" s="1" t="s">
        <v>11</v>
      </c>
      <c r="B290" s="1" t="s">
        <v>12</v>
      </c>
      <c r="C290" s="1" t="s">
        <v>340</v>
      </c>
      <c r="D290" s="3">
        <v>20</v>
      </c>
      <c r="E290" s="3">
        <v>51</v>
      </c>
      <c r="F290" s="3">
        <v>3</v>
      </c>
      <c r="G290" s="3">
        <f t="shared" si="12"/>
        <v>17</v>
      </c>
      <c r="H290" s="3">
        <f t="shared" si="13"/>
        <v>19.549999999999997</v>
      </c>
      <c r="I290" s="3">
        <f t="shared" si="14"/>
        <v>3</v>
      </c>
      <c r="J290" s="4">
        <v>3</v>
      </c>
      <c r="K290" s="5" t="s">
        <v>53</v>
      </c>
      <c r="M290" s="6"/>
      <c r="N290" s="4"/>
    </row>
    <row r="291" spans="1:14" ht="14.45" hidden="1">
      <c r="A291" s="1" t="s">
        <v>11</v>
      </c>
      <c r="B291" s="1" t="s">
        <v>12</v>
      </c>
      <c r="C291" s="1" t="s">
        <v>341</v>
      </c>
      <c r="D291" s="3">
        <v>20</v>
      </c>
      <c r="E291" s="3">
        <v>51</v>
      </c>
      <c r="F291" s="3">
        <v>3</v>
      </c>
      <c r="G291" s="3">
        <f t="shared" si="12"/>
        <v>17</v>
      </c>
      <c r="H291" s="3">
        <f t="shared" si="13"/>
        <v>19.549999999999997</v>
      </c>
      <c r="I291" s="3">
        <f t="shared" si="14"/>
        <v>3</v>
      </c>
      <c r="J291" s="4">
        <v>0</v>
      </c>
      <c r="K291" s="5"/>
      <c r="M291" s="6"/>
      <c r="N291" s="4"/>
    </row>
    <row r="292" spans="1:14" ht="14.45" hidden="1">
      <c r="A292" s="1" t="s">
        <v>11</v>
      </c>
      <c r="B292" s="1" t="s">
        <v>12</v>
      </c>
      <c r="C292" s="1" t="s">
        <v>342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-1</v>
      </c>
      <c r="K292" s="5"/>
      <c r="M292" s="6"/>
      <c r="N292" s="4"/>
    </row>
    <row r="293" spans="1:14" ht="14.45" hidden="1">
      <c r="A293" s="1" t="s">
        <v>11</v>
      </c>
      <c r="B293" s="1" t="s">
        <v>12</v>
      </c>
      <c r="C293" s="1" t="s">
        <v>343</v>
      </c>
      <c r="D293" s="3">
        <v>5</v>
      </c>
      <c r="E293" s="3">
        <v>47</v>
      </c>
      <c r="F293" s="3">
        <v>12</v>
      </c>
      <c r="G293" s="3">
        <f t="shared" si="12"/>
        <v>3.9166666666666665</v>
      </c>
      <c r="H293" s="3">
        <f t="shared" si="13"/>
        <v>4.5041666666666664</v>
      </c>
      <c r="I293" s="3">
        <f t="shared" si="14"/>
        <v>1.0833333333333335</v>
      </c>
      <c r="J293" s="4">
        <v>0</v>
      </c>
      <c r="K293" s="5"/>
      <c r="M293" s="6"/>
      <c r="N293" s="4"/>
    </row>
    <row r="294" spans="1:14" ht="14.45" hidden="1">
      <c r="A294" s="1" t="s">
        <v>11</v>
      </c>
      <c r="B294" s="1" t="s">
        <v>12</v>
      </c>
      <c r="C294" s="1" t="s">
        <v>344</v>
      </c>
      <c r="D294" s="3">
        <v>20</v>
      </c>
      <c r="E294" s="3">
        <v>63</v>
      </c>
      <c r="F294" s="3">
        <v>4</v>
      </c>
      <c r="G294" s="3">
        <f t="shared" si="12"/>
        <v>15.75</v>
      </c>
      <c r="H294" s="3">
        <f t="shared" si="13"/>
        <v>18.112499999999997</v>
      </c>
      <c r="I294" s="3">
        <f t="shared" si="14"/>
        <v>4.25</v>
      </c>
      <c r="J294" s="4">
        <v>3</v>
      </c>
      <c r="K294" s="5" t="s">
        <v>26</v>
      </c>
      <c r="M294" s="6"/>
      <c r="N294" s="4"/>
    </row>
    <row r="295" spans="1:14" ht="14.45" hidden="1">
      <c r="A295" s="1" t="s">
        <v>11</v>
      </c>
      <c r="B295" s="1" t="s">
        <v>33</v>
      </c>
      <c r="C295" s="1" t="s">
        <v>345</v>
      </c>
      <c r="D295" s="3">
        <v>10</v>
      </c>
      <c r="E295" s="3">
        <v>430</v>
      </c>
      <c r="F295" s="3">
        <v>50</v>
      </c>
      <c r="G295" s="3">
        <f t="shared" si="12"/>
        <v>8.6</v>
      </c>
      <c r="H295" s="3">
        <f t="shared" si="13"/>
        <v>9.8899999999999988</v>
      </c>
      <c r="I295" s="3">
        <f t="shared" si="14"/>
        <v>1.4000000000000004</v>
      </c>
      <c r="J295" s="4">
        <v>50</v>
      </c>
      <c r="K295" s="2" t="s">
        <v>26</v>
      </c>
      <c r="M295" s="6"/>
      <c r="N295" s="4"/>
    </row>
    <row r="296" spans="1:14" ht="14.45" hidden="1">
      <c r="A296" s="1" t="s">
        <v>68</v>
      </c>
      <c r="B296" s="1" t="s">
        <v>12</v>
      </c>
      <c r="C296" s="1" t="s">
        <v>346</v>
      </c>
      <c r="D296" s="3">
        <v>5</v>
      </c>
      <c r="E296" s="3">
        <v>4</v>
      </c>
      <c r="F296" s="3">
        <v>1</v>
      </c>
      <c r="G296" s="3">
        <f t="shared" si="12"/>
        <v>4</v>
      </c>
      <c r="H296" s="3">
        <f t="shared" si="13"/>
        <v>4.5999999999999996</v>
      </c>
      <c r="I296" s="3">
        <f t="shared" si="14"/>
        <v>1</v>
      </c>
      <c r="J296" s="4">
        <v>0</v>
      </c>
      <c r="K296" s="2" t="s">
        <v>145</v>
      </c>
      <c r="M296" s="6"/>
      <c r="N296" s="4"/>
    </row>
    <row r="297" spans="1:14" ht="14.45" hidden="1">
      <c r="A297" s="1" t="s">
        <v>74</v>
      </c>
      <c r="B297" s="1" t="s">
        <v>75</v>
      </c>
      <c r="C297" s="1" t="s">
        <v>347</v>
      </c>
      <c r="D297" s="3">
        <v>12</v>
      </c>
      <c r="E297" s="3">
        <v>10</v>
      </c>
      <c r="F297" s="3">
        <v>1</v>
      </c>
      <c r="G297" s="3">
        <f t="shared" si="12"/>
        <v>10</v>
      </c>
      <c r="H297" s="3">
        <f t="shared" si="13"/>
        <v>11.5</v>
      </c>
      <c r="I297" s="3">
        <f t="shared" si="14"/>
        <v>2</v>
      </c>
      <c r="J297" s="4">
        <v>-3</v>
      </c>
      <c r="K297" s="5"/>
      <c r="M297" s="6"/>
      <c r="N297" s="4"/>
    </row>
    <row r="298" spans="1:14" ht="14.45" hidden="1">
      <c r="A298" s="1" t="s">
        <v>74</v>
      </c>
      <c r="B298" s="1" t="s">
        <v>75</v>
      </c>
      <c r="C298" s="1" t="s">
        <v>348</v>
      </c>
      <c r="D298" s="3">
        <v>25</v>
      </c>
      <c r="E298" s="3">
        <v>20</v>
      </c>
      <c r="F298" s="3">
        <v>1</v>
      </c>
      <c r="G298" s="3">
        <f t="shared" si="12"/>
        <v>20</v>
      </c>
      <c r="H298" s="3">
        <f t="shared" si="13"/>
        <v>23</v>
      </c>
      <c r="I298" s="3">
        <f t="shared" si="14"/>
        <v>5</v>
      </c>
      <c r="J298" s="4">
        <v>0</v>
      </c>
      <c r="K298" s="5"/>
      <c r="M298" s="6"/>
      <c r="N298" s="4"/>
    </row>
    <row r="299" spans="1:14" ht="14.45" hidden="1">
      <c r="A299" s="1" t="s">
        <v>74</v>
      </c>
      <c r="B299" s="1" t="s">
        <v>75</v>
      </c>
      <c r="C299" s="1" t="s">
        <v>349</v>
      </c>
      <c r="D299" s="3">
        <v>25</v>
      </c>
      <c r="E299" s="3">
        <v>20</v>
      </c>
      <c r="F299" s="3">
        <v>1</v>
      </c>
      <c r="G299" s="3">
        <f t="shared" si="12"/>
        <v>20</v>
      </c>
      <c r="H299" s="3">
        <f t="shared" si="13"/>
        <v>23</v>
      </c>
      <c r="I299" s="3">
        <f t="shared" si="14"/>
        <v>5</v>
      </c>
      <c r="J299" s="4">
        <v>0</v>
      </c>
      <c r="K299" s="10"/>
      <c r="M299" s="6"/>
      <c r="N299" s="4"/>
    </row>
    <row r="300" spans="1:14" ht="14.45" hidden="1">
      <c r="A300" s="1" t="s">
        <v>68</v>
      </c>
      <c r="B300" s="1" t="s">
        <v>33</v>
      </c>
      <c r="C300" s="1" t="s">
        <v>350</v>
      </c>
      <c r="D300" s="3">
        <v>60</v>
      </c>
      <c r="E300" s="3">
        <v>590</v>
      </c>
      <c r="F300" s="3">
        <v>10</v>
      </c>
      <c r="G300" s="3">
        <f t="shared" si="12"/>
        <v>59</v>
      </c>
      <c r="H300" s="3">
        <f t="shared" si="13"/>
        <v>67.849999999999994</v>
      </c>
      <c r="I300" s="3">
        <f t="shared" si="14"/>
        <v>1</v>
      </c>
      <c r="J300" s="4">
        <v>194</v>
      </c>
      <c r="K300" s="2" t="s">
        <v>35</v>
      </c>
      <c r="M300" s="6"/>
      <c r="N300" s="4"/>
    </row>
    <row r="301" spans="1:14" ht="14.45" hidden="1">
      <c r="A301" s="1" t="s">
        <v>11</v>
      </c>
      <c r="B301" s="1" t="s">
        <v>29</v>
      </c>
      <c r="C301" s="1" t="s">
        <v>351</v>
      </c>
      <c r="D301" s="3">
        <v>55</v>
      </c>
      <c r="E301" s="3">
        <v>143</v>
      </c>
      <c r="F301" s="3">
        <v>3</v>
      </c>
      <c r="G301" s="3">
        <f t="shared" si="12"/>
        <v>47.666666666666664</v>
      </c>
      <c r="H301" s="3">
        <f t="shared" si="13"/>
        <v>54.816666666666663</v>
      </c>
      <c r="I301" s="3">
        <f t="shared" si="14"/>
        <v>7.3333333333333357</v>
      </c>
      <c r="J301" s="4">
        <v>2</v>
      </c>
      <c r="K301" s="5"/>
      <c r="M301" s="6"/>
      <c r="N301" s="4"/>
    </row>
    <row r="302" spans="1:14" ht="14.45" hidden="1">
      <c r="A302" s="1" t="s">
        <v>11</v>
      </c>
      <c r="B302" s="1" t="s">
        <v>12</v>
      </c>
      <c r="C302" s="1" t="s">
        <v>352</v>
      </c>
      <c r="D302" s="3">
        <v>5</v>
      </c>
      <c r="E302" s="3">
        <v>47</v>
      </c>
      <c r="F302" s="3">
        <v>12</v>
      </c>
      <c r="G302" s="3">
        <f t="shared" si="12"/>
        <v>3.9166666666666665</v>
      </c>
      <c r="H302" s="3">
        <f t="shared" si="13"/>
        <v>4.5041666666666664</v>
      </c>
      <c r="I302" s="3">
        <f t="shared" si="14"/>
        <v>1.0833333333333335</v>
      </c>
      <c r="J302" s="4">
        <v>0</v>
      </c>
      <c r="K302" s="5"/>
      <c r="M302" s="6"/>
      <c r="N302" s="4"/>
    </row>
    <row r="303" spans="1:14" ht="14.45" hidden="1">
      <c r="A303" s="1" t="s">
        <v>11</v>
      </c>
      <c r="B303" s="1" t="s">
        <v>72</v>
      </c>
      <c r="C303" s="1" t="s">
        <v>353</v>
      </c>
      <c r="D303" s="3">
        <v>31</v>
      </c>
      <c r="E303" s="3">
        <v>569</v>
      </c>
      <c r="F303" s="3">
        <v>20</v>
      </c>
      <c r="G303" s="3">
        <f t="shared" si="12"/>
        <v>28.45</v>
      </c>
      <c r="H303" s="3">
        <f t="shared" si="13"/>
        <v>32.717499999999994</v>
      </c>
      <c r="I303" s="3">
        <f t="shared" si="14"/>
        <v>2.5500000000000007</v>
      </c>
      <c r="J303" s="4">
        <v>20</v>
      </c>
      <c r="K303" s="5" t="s">
        <v>53</v>
      </c>
      <c r="M303" s="6"/>
      <c r="N303" s="4"/>
    </row>
    <row r="304" spans="1:14" ht="14.45" hidden="1">
      <c r="A304" s="1" t="s">
        <v>11</v>
      </c>
      <c r="B304" s="1" t="s">
        <v>72</v>
      </c>
      <c r="C304" s="1" t="s">
        <v>354</v>
      </c>
      <c r="D304" s="3">
        <v>10</v>
      </c>
      <c r="E304" s="3">
        <v>178</v>
      </c>
      <c r="F304" s="3">
        <v>20</v>
      </c>
      <c r="G304" s="3">
        <f t="shared" si="12"/>
        <v>8.9</v>
      </c>
      <c r="H304" s="3">
        <f t="shared" si="13"/>
        <v>10.234999999999999</v>
      </c>
      <c r="I304" s="3">
        <f t="shared" si="14"/>
        <v>1.0999999999999996</v>
      </c>
      <c r="J304" s="4">
        <v>20</v>
      </c>
      <c r="K304" s="5" t="s">
        <v>26</v>
      </c>
      <c r="M304" s="6"/>
      <c r="N304" s="4"/>
    </row>
    <row r="305" spans="1:14" ht="14.45" hidden="1">
      <c r="A305" s="1" t="s">
        <v>11</v>
      </c>
      <c r="B305" s="1" t="s">
        <v>72</v>
      </c>
      <c r="C305" s="1" t="s">
        <v>355</v>
      </c>
      <c r="D305" s="3">
        <v>27</v>
      </c>
      <c r="E305" s="3">
        <v>238</v>
      </c>
      <c r="F305" s="3">
        <v>10</v>
      </c>
      <c r="G305" s="3">
        <f t="shared" si="12"/>
        <v>23.8</v>
      </c>
      <c r="H305" s="3">
        <f t="shared" si="13"/>
        <v>27.369999999999997</v>
      </c>
      <c r="I305" s="3">
        <f t="shared" si="14"/>
        <v>3.1999999999999993</v>
      </c>
      <c r="J305" s="4">
        <v>10</v>
      </c>
      <c r="K305" s="2" t="s">
        <v>24</v>
      </c>
      <c r="M305" s="6"/>
      <c r="N305" s="4"/>
    </row>
    <row r="306" spans="1:14" ht="14.45" hidden="1">
      <c r="A306" s="1" t="s">
        <v>11</v>
      </c>
      <c r="B306" s="1" t="s">
        <v>72</v>
      </c>
      <c r="C306" s="1" t="s">
        <v>356</v>
      </c>
      <c r="D306" s="3">
        <v>5</v>
      </c>
      <c r="E306" s="3">
        <v>1</v>
      </c>
      <c r="F306" s="3">
        <v>1</v>
      </c>
      <c r="G306" s="3">
        <f t="shared" si="12"/>
        <v>1</v>
      </c>
      <c r="H306" s="3">
        <f t="shared" si="13"/>
        <v>1.1499999999999999</v>
      </c>
      <c r="I306" s="3">
        <f t="shared" si="14"/>
        <v>4</v>
      </c>
      <c r="J306" s="4">
        <v>3</v>
      </c>
      <c r="K306" s="5"/>
      <c r="M306" s="6"/>
      <c r="N306" s="4"/>
    </row>
    <row r="307" spans="1:14" ht="14.45" hidden="1">
      <c r="A307" s="1" t="s">
        <v>11</v>
      </c>
      <c r="B307" s="1" t="s">
        <v>72</v>
      </c>
      <c r="C307" s="1" t="s">
        <v>357</v>
      </c>
      <c r="D307" s="3">
        <v>13</v>
      </c>
      <c r="E307" s="3">
        <v>115</v>
      </c>
      <c r="F307" s="3">
        <v>10</v>
      </c>
      <c r="G307" s="3">
        <f t="shared" si="12"/>
        <v>11.5</v>
      </c>
      <c r="H307" s="3">
        <f t="shared" si="13"/>
        <v>13.225</v>
      </c>
      <c r="I307" s="3">
        <f t="shared" si="14"/>
        <v>1.5</v>
      </c>
      <c r="J307" s="4">
        <v>10</v>
      </c>
      <c r="K307" s="5" t="s">
        <v>24</v>
      </c>
      <c r="M307" s="6"/>
      <c r="N307" s="4"/>
    </row>
    <row r="308" spans="1:14" ht="14.45" hidden="1">
      <c r="A308" s="1" t="s">
        <v>11</v>
      </c>
      <c r="B308" s="1" t="s">
        <v>12</v>
      </c>
      <c r="C308" s="1" t="s">
        <v>358</v>
      </c>
      <c r="D308" s="3">
        <v>5</v>
      </c>
      <c r="E308" s="3">
        <v>39</v>
      </c>
      <c r="F308" s="3">
        <v>12</v>
      </c>
      <c r="G308" s="3">
        <f t="shared" si="12"/>
        <v>3.25</v>
      </c>
      <c r="H308" s="3">
        <f t="shared" si="13"/>
        <v>3.7374999999999998</v>
      </c>
      <c r="I308" s="3">
        <f t="shared" si="14"/>
        <v>1.75</v>
      </c>
      <c r="J308" s="4">
        <v>0</v>
      </c>
      <c r="K308" s="5"/>
      <c r="M308" s="6"/>
      <c r="N308" s="4"/>
    </row>
    <row r="309" spans="1:14" ht="14.45" hidden="1">
      <c r="A309" s="1" t="s">
        <v>11</v>
      </c>
      <c r="B309" s="1" t="s">
        <v>72</v>
      </c>
      <c r="C309" s="1" t="s">
        <v>359</v>
      </c>
      <c r="D309" s="3">
        <v>20</v>
      </c>
      <c r="E309" s="3">
        <v>105</v>
      </c>
      <c r="F309" s="3">
        <v>6</v>
      </c>
      <c r="G309" s="3">
        <f t="shared" si="12"/>
        <v>17.5</v>
      </c>
      <c r="H309" s="3">
        <f t="shared" si="13"/>
        <v>20.125</v>
      </c>
      <c r="I309" s="3">
        <f t="shared" si="14"/>
        <v>2.5</v>
      </c>
      <c r="J309" s="4">
        <v>7</v>
      </c>
      <c r="K309" s="5"/>
      <c r="M309" s="6"/>
      <c r="N309" s="4"/>
    </row>
    <row r="310" spans="1:14" ht="14.45" hidden="1">
      <c r="A310" s="1" t="s">
        <v>11</v>
      </c>
      <c r="B310" s="1" t="s">
        <v>72</v>
      </c>
      <c r="C310" s="1" t="s">
        <v>360</v>
      </c>
      <c r="D310" s="3">
        <v>36</v>
      </c>
      <c r="E310" s="3">
        <v>185</v>
      </c>
      <c r="F310" s="3">
        <v>6</v>
      </c>
      <c r="G310" s="3">
        <f t="shared" si="12"/>
        <v>30.833333333333332</v>
      </c>
      <c r="H310" s="3">
        <f t="shared" si="13"/>
        <v>35.458333333333329</v>
      </c>
      <c r="I310" s="3">
        <f t="shared" si="14"/>
        <v>5.1666666666666679</v>
      </c>
      <c r="J310" s="4">
        <v>6</v>
      </c>
      <c r="K310" s="5" t="s">
        <v>91</v>
      </c>
      <c r="M310" s="6"/>
      <c r="N310" s="4"/>
    </row>
    <row r="311" spans="1:14" ht="14.45" hidden="1">
      <c r="A311" s="1" t="s">
        <v>11</v>
      </c>
      <c r="B311" s="1" t="s">
        <v>72</v>
      </c>
      <c r="C311" s="1" t="s">
        <v>361</v>
      </c>
      <c r="D311" s="3">
        <v>15</v>
      </c>
      <c r="E311" s="3">
        <v>60</v>
      </c>
      <c r="F311" s="3">
        <v>6</v>
      </c>
      <c r="G311" s="3">
        <f t="shared" si="12"/>
        <v>10</v>
      </c>
      <c r="H311" s="3">
        <f t="shared" si="13"/>
        <v>11.5</v>
      </c>
      <c r="I311" s="3">
        <f t="shared" si="14"/>
        <v>5</v>
      </c>
      <c r="J311" s="4">
        <v>4</v>
      </c>
      <c r="K311" s="5"/>
      <c r="M311" s="6"/>
      <c r="N311" s="4"/>
    </row>
    <row r="312" spans="1:14" ht="14.45" hidden="1">
      <c r="A312" s="1" t="s">
        <v>11</v>
      </c>
      <c r="B312" s="1" t="s">
        <v>72</v>
      </c>
      <c r="C312" s="1" t="s">
        <v>362</v>
      </c>
      <c r="D312" s="3">
        <v>25</v>
      </c>
      <c r="E312" s="3">
        <v>84</v>
      </c>
      <c r="F312" s="3">
        <v>4</v>
      </c>
      <c r="G312" s="3">
        <f t="shared" si="12"/>
        <v>21</v>
      </c>
      <c r="H312" s="3">
        <f t="shared" si="13"/>
        <v>24.15</v>
      </c>
      <c r="I312" s="3">
        <f t="shared" si="14"/>
        <v>4</v>
      </c>
      <c r="J312" s="4">
        <v>1</v>
      </c>
      <c r="K312" s="5"/>
      <c r="M312" s="6"/>
      <c r="N312" s="4"/>
    </row>
    <row r="313" spans="1:14" ht="14.45" hidden="1">
      <c r="A313" s="1" t="s">
        <v>11</v>
      </c>
      <c r="B313" s="1" t="s">
        <v>72</v>
      </c>
      <c r="C313" s="1" t="s">
        <v>363</v>
      </c>
      <c r="D313" s="3">
        <v>58</v>
      </c>
      <c r="E313" s="3">
        <v>151</v>
      </c>
      <c r="F313" s="3">
        <v>3</v>
      </c>
      <c r="G313" s="3">
        <f t="shared" si="12"/>
        <v>50.333333333333336</v>
      </c>
      <c r="H313" s="3">
        <f t="shared" si="13"/>
        <v>57.883333333333333</v>
      </c>
      <c r="I313" s="3">
        <f t="shared" si="14"/>
        <v>7.6666666666666643</v>
      </c>
      <c r="J313" s="4">
        <v>6</v>
      </c>
      <c r="K313" s="5" t="s">
        <v>107</v>
      </c>
      <c r="M313" s="6"/>
      <c r="N313" s="4"/>
    </row>
    <row r="314" spans="1:14" ht="14.45" hidden="1">
      <c r="A314" s="1" t="s">
        <v>11</v>
      </c>
      <c r="B314" s="1" t="s">
        <v>12</v>
      </c>
      <c r="C314" s="1" t="s">
        <v>364</v>
      </c>
      <c r="D314" s="3">
        <v>20</v>
      </c>
      <c r="E314" s="3">
        <v>50</v>
      </c>
      <c r="F314" s="3">
        <v>3</v>
      </c>
      <c r="G314" s="3">
        <f t="shared" si="12"/>
        <v>16.666666666666668</v>
      </c>
      <c r="H314" s="3">
        <f t="shared" si="13"/>
        <v>19.166666666666668</v>
      </c>
      <c r="I314" s="3">
        <f t="shared" si="14"/>
        <v>3.3333333333333321</v>
      </c>
      <c r="J314" s="4">
        <v>0</v>
      </c>
      <c r="K314" s="5"/>
      <c r="M314" s="6"/>
      <c r="N314" s="4"/>
    </row>
    <row r="315" spans="1:14" ht="14.45" hidden="1">
      <c r="A315" s="1" t="s">
        <v>11</v>
      </c>
      <c r="B315" s="1" t="s">
        <v>12</v>
      </c>
      <c r="C315" s="1" t="s">
        <v>365</v>
      </c>
      <c r="D315" s="3">
        <v>20</v>
      </c>
      <c r="E315" s="3">
        <v>50</v>
      </c>
      <c r="F315" s="3">
        <v>3</v>
      </c>
      <c r="G315" s="3">
        <f t="shared" si="12"/>
        <v>16.666666666666668</v>
      </c>
      <c r="H315" s="3">
        <f t="shared" si="13"/>
        <v>19.166666666666668</v>
      </c>
      <c r="I315" s="3">
        <f t="shared" si="14"/>
        <v>3.3333333333333321</v>
      </c>
      <c r="J315" s="4">
        <v>0</v>
      </c>
      <c r="K315" s="5"/>
      <c r="M315" s="6"/>
      <c r="N315" s="4"/>
    </row>
    <row r="316" spans="1:14" ht="14.45" hidden="1">
      <c r="A316" s="1" t="s">
        <v>11</v>
      </c>
      <c r="B316" s="1" t="s">
        <v>14</v>
      </c>
      <c r="C316" s="1" t="s">
        <v>366</v>
      </c>
      <c r="D316" s="3">
        <v>15</v>
      </c>
      <c r="E316" s="3">
        <v>1150</v>
      </c>
      <c r="F316" s="3">
        <v>100</v>
      </c>
      <c r="G316" s="3">
        <f t="shared" si="12"/>
        <v>11.5</v>
      </c>
      <c r="H316" s="3">
        <f t="shared" si="13"/>
        <v>13.225</v>
      </c>
      <c r="I316" s="3">
        <f t="shared" si="14"/>
        <v>3.5</v>
      </c>
      <c r="J316" s="4">
        <v>-7</v>
      </c>
      <c r="K316" s="5"/>
      <c r="M316" s="6"/>
      <c r="N316" s="4"/>
    </row>
    <row r="317" spans="1:14" ht="14.45" hidden="1">
      <c r="A317" s="1" t="s">
        <v>11</v>
      </c>
      <c r="B317" s="1" t="s">
        <v>29</v>
      </c>
      <c r="C317" s="1" t="s">
        <v>367</v>
      </c>
      <c r="D317" s="3">
        <v>29</v>
      </c>
      <c r="E317" s="3">
        <v>78</v>
      </c>
      <c r="F317" s="3">
        <v>4</v>
      </c>
      <c r="G317" s="3">
        <f t="shared" si="12"/>
        <v>19.5</v>
      </c>
      <c r="H317" s="3">
        <f t="shared" si="13"/>
        <v>22.424999999999997</v>
      </c>
      <c r="I317" s="3">
        <f t="shared" si="14"/>
        <v>9.5</v>
      </c>
      <c r="J317" s="4">
        <v>0</v>
      </c>
      <c r="K317" s="5"/>
      <c r="M317" s="6"/>
      <c r="N317" s="4"/>
    </row>
    <row r="318" spans="1:14" ht="14.45" hidden="1">
      <c r="A318" s="1" t="s">
        <v>11</v>
      </c>
      <c r="B318" s="1" t="s">
        <v>12</v>
      </c>
      <c r="C318" s="1" t="s">
        <v>368</v>
      </c>
      <c r="D318" s="3">
        <v>5</v>
      </c>
      <c r="E318" s="3">
        <v>50</v>
      </c>
      <c r="F318" s="3">
        <v>12</v>
      </c>
      <c r="G318" s="3">
        <f t="shared" si="12"/>
        <v>4.166666666666667</v>
      </c>
      <c r="H318" s="3">
        <f t="shared" si="13"/>
        <v>4.791666666666667</v>
      </c>
      <c r="I318" s="3">
        <f t="shared" si="14"/>
        <v>0.83333333333333304</v>
      </c>
      <c r="J318" s="4">
        <v>0</v>
      </c>
      <c r="K318" s="5"/>
      <c r="M318" s="6"/>
      <c r="N318" s="4"/>
    </row>
    <row r="319" spans="1:14" ht="14.45" hidden="1">
      <c r="A319" s="1" t="s">
        <v>11</v>
      </c>
      <c r="B319" s="1" t="s">
        <v>12</v>
      </c>
      <c r="C319" s="1" t="s">
        <v>369</v>
      </c>
      <c r="D319" s="3">
        <v>17</v>
      </c>
      <c r="E319" s="3">
        <v>58</v>
      </c>
      <c r="F319" s="3">
        <v>4</v>
      </c>
      <c r="G319" s="3">
        <f t="shared" si="12"/>
        <v>14.5</v>
      </c>
      <c r="H319" s="3">
        <f t="shared" si="13"/>
        <v>16.674999999999997</v>
      </c>
      <c r="I319" s="3">
        <f t="shared" si="14"/>
        <v>2.5</v>
      </c>
      <c r="J319" s="4">
        <v>-1</v>
      </c>
      <c r="K319" s="7"/>
      <c r="M319" s="6"/>
      <c r="N319" s="4"/>
    </row>
    <row r="320" spans="1:14" ht="14.45" hidden="1">
      <c r="A320" s="1" t="s">
        <v>11</v>
      </c>
      <c r="B320" s="1" t="s">
        <v>12</v>
      </c>
      <c r="C320" s="1" t="s">
        <v>370</v>
      </c>
      <c r="D320" s="3">
        <v>17</v>
      </c>
      <c r="E320" s="3">
        <v>58</v>
      </c>
      <c r="F320" s="3">
        <v>4</v>
      </c>
      <c r="G320" s="3">
        <f t="shared" si="12"/>
        <v>14.5</v>
      </c>
      <c r="H320" s="3">
        <f t="shared" si="13"/>
        <v>16.674999999999997</v>
      </c>
      <c r="I320" s="3">
        <f t="shared" si="14"/>
        <v>2.5</v>
      </c>
      <c r="J320" s="4">
        <v>-1</v>
      </c>
      <c r="K320" s="7"/>
      <c r="M320" s="6"/>
      <c r="N320" s="4"/>
    </row>
    <row r="321" spans="1:14" ht="14.45" hidden="1">
      <c r="A321" s="1" t="s">
        <v>11</v>
      </c>
      <c r="B321" s="1" t="s">
        <v>33</v>
      </c>
      <c r="C321" s="1" t="s">
        <v>371</v>
      </c>
      <c r="D321" s="3">
        <v>11</v>
      </c>
      <c r="E321" s="3">
        <v>478</v>
      </c>
      <c r="F321" s="3">
        <v>48</v>
      </c>
      <c r="G321" s="3">
        <f t="shared" si="12"/>
        <v>9.9583333333333339</v>
      </c>
      <c r="H321" s="3">
        <f t="shared" si="13"/>
        <v>11.452083333333333</v>
      </c>
      <c r="I321" s="3">
        <f t="shared" si="14"/>
        <v>1.0416666666666661</v>
      </c>
      <c r="J321" s="4">
        <v>48</v>
      </c>
      <c r="K321" s="2" t="s">
        <v>24</v>
      </c>
      <c r="M321" s="6"/>
      <c r="N321" s="4"/>
    </row>
    <row r="322" spans="1:14" ht="14.45" hidden="1">
      <c r="A322" s="1" t="s">
        <v>11</v>
      </c>
      <c r="B322" s="1" t="s">
        <v>12</v>
      </c>
      <c r="C322" s="1" t="s">
        <v>372</v>
      </c>
      <c r="D322" s="3">
        <v>20</v>
      </c>
      <c r="E322" s="3">
        <v>48</v>
      </c>
      <c r="F322" s="3">
        <v>3</v>
      </c>
      <c r="G322" s="3">
        <f t="shared" ref="G322:G385" si="15">E322/F322</f>
        <v>16</v>
      </c>
      <c r="H322" s="3">
        <f t="shared" ref="H322:H385" si="16">G322*1.15</f>
        <v>18.399999999999999</v>
      </c>
      <c r="I322" s="3">
        <f t="shared" ref="I322:I385" si="17">D322-G322</f>
        <v>4</v>
      </c>
      <c r="J322" s="4">
        <v>0</v>
      </c>
      <c r="K322" s="5"/>
      <c r="M322" s="6"/>
      <c r="N322" s="4"/>
    </row>
    <row r="323" spans="1:14" ht="14.45" hidden="1">
      <c r="A323" s="1" t="s">
        <v>74</v>
      </c>
      <c r="B323" s="1" t="s">
        <v>75</v>
      </c>
      <c r="C323" s="1" t="s">
        <v>373</v>
      </c>
      <c r="D323" s="3">
        <v>30</v>
      </c>
      <c r="E323" s="3">
        <v>25</v>
      </c>
      <c r="F323" s="3">
        <v>1</v>
      </c>
      <c r="G323" s="3">
        <f t="shared" si="15"/>
        <v>25</v>
      </c>
      <c r="H323" s="3">
        <f t="shared" si="16"/>
        <v>28.749999999999996</v>
      </c>
      <c r="I323" s="3">
        <f t="shared" si="17"/>
        <v>5</v>
      </c>
      <c r="J323" s="4">
        <v>-1</v>
      </c>
      <c r="K323" s="5"/>
      <c r="M323" s="6"/>
      <c r="N323" s="4"/>
    </row>
    <row r="324" spans="1:14" ht="14.45" hidden="1">
      <c r="A324" s="1" t="s">
        <v>74</v>
      </c>
      <c r="B324" s="1" t="s">
        <v>75</v>
      </c>
      <c r="C324" s="1" t="s">
        <v>374</v>
      </c>
      <c r="D324" s="3">
        <v>25</v>
      </c>
      <c r="E324" s="3">
        <v>20</v>
      </c>
      <c r="F324" s="3">
        <v>1</v>
      </c>
      <c r="G324" s="3">
        <f t="shared" si="15"/>
        <v>20</v>
      </c>
      <c r="H324" s="3">
        <f t="shared" si="16"/>
        <v>23</v>
      </c>
      <c r="I324" s="3">
        <f t="shared" si="17"/>
        <v>5</v>
      </c>
      <c r="J324" s="4">
        <v>0</v>
      </c>
      <c r="K324" s="5"/>
      <c r="M324" s="6"/>
      <c r="N324" s="4"/>
    </row>
    <row r="325" spans="1:14" ht="14.45" hidden="1">
      <c r="A325" s="1" t="s">
        <v>68</v>
      </c>
      <c r="B325" s="1" t="s">
        <v>12</v>
      </c>
      <c r="C325" s="1" t="s">
        <v>375</v>
      </c>
      <c r="D325" s="3">
        <v>5</v>
      </c>
      <c r="E325" s="3">
        <v>4</v>
      </c>
      <c r="F325" s="3">
        <v>1</v>
      </c>
      <c r="G325" s="3">
        <f t="shared" si="15"/>
        <v>4</v>
      </c>
      <c r="H325" s="3">
        <f t="shared" si="16"/>
        <v>4.5999999999999996</v>
      </c>
      <c r="I325" s="3">
        <f t="shared" si="17"/>
        <v>1</v>
      </c>
      <c r="J325" s="4">
        <v>0</v>
      </c>
      <c r="K325" s="10" t="s">
        <v>145</v>
      </c>
      <c r="M325" s="6"/>
      <c r="N325" s="4"/>
    </row>
    <row r="326" spans="1:14" ht="14.45" hidden="1">
      <c r="A326" s="1" t="s">
        <v>74</v>
      </c>
      <c r="B326" s="1" t="s">
        <v>75</v>
      </c>
      <c r="C326" s="1" t="s">
        <v>376</v>
      </c>
      <c r="D326" s="3">
        <v>25</v>
      </c>
      <c r="E326" s="3">
        <v>50</v>
      </c>
      <c r="F326" s="3">
        <v>3</v>
      </c>
      <c r="G326" s="3">
        <f t="shared" si="15"/>
        <v>16.666666666666668</v>
      </c>
      <c r="H326" s="3">
        <f t="shared" si="16"/>
        <v>19.166666666666668</v>
      </c>
      <c r="I326" s="3">
        <f t="shared" si="17"/>
        <v>8.3333333333333321</v>
      </c>
      <c r="J326" s="4">
        <v>0</v>
      </c>
      <c r="K326" s="5"/>
      <c r="M326" s="6"/>
      <c r="N326" s="4"/>
    </row>
    <row r="327" spans="1:14" ht="14.45" hidden="1">
      <c r="A327" s="1" t="s">
        <v>11</v>
      </c>
      <c r="B327" s="1" t="s">
        <v>12</v>
      </c>
      <c r="C327" s="1" t="s">
        <v>377</v>
      </c>
      <c r="D327" s="3">
        <v>5</v>
      </c>
      <c r="E327" s="3">
        <v>49</v>
      </c>
      <c r="F327" s="3">
        <v>12</v>
      </c>
      <c r="G327" s="3">
        <f t="shared" si="15"/>
        <v>4.083333333333333</v>
      </c>
      <c r="H327" s="3">
        <f t="shared" si="16"/>
        <v>4.6958333333333329</v>
      </c>
      <c r="I327" s="3">
        <f t="shared" si="17"/>
        <v>0.91666666666666696</v>
      </c>
      <c r="J327" s="4">
        <v>72</v>
      </c>
      <c r="K327" s="5" t="s">
        <v>24</v>
      </c>
      <c r="M327" s="6"/>
      <c r="N327" s="4"/>
    </row>
    <row r="328" spans="1:14" ht="14.45" hidden="1">
      <c r="A328" s="1" t="s">
        <v>11</v>
      </c>
      <c r="B328" s="1" t="s">
        <v>12</v>
      </c>
      <c r="C328" s="1" t="s">
        <v>378</v>
      </c>
      <c r="D328" s="3">
        <v>5</v>
      </c>
      <c r="E328" s="3">
        <v>49</v>
      </c>
      <c r="F328" s="3">
        <v>12</v>
      </c>
      <c r="G328" s="3">
        <f t="shared" si="15"/>
        <v>4.083333333333333</v>
      </c>
      <c r="H328" s="3">
        <f t="shared" si="16"/>
        <v>4.6958333333333329</v>
      </c>
      <c r="I328" s="3">
        <f t="shared" si="17"/>
        <v>0.91666666666666696</v>
      </c>
      <c r="J328" s="4">
        <v>0</v>
      </c>
      <c r="K328" s="5"/>
      <c r="M328" s="6"/>
      <c r="N328" s="4"/>
    </row>
    <row r="329" spans="1:14" ht="14.45" hidden="1">
      <c r="A329" s="1" t="s">
        <v>11</v>
      </c>
      <c r="B329" s="1" t="s">
        <v>12</v>
      </c>
      <c r="C329" s="1" t="s">
        <v>379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12</v>
      </c>
      <c r="K329" s="5" t="s">
        <v>26</v>
      </c>
      <c r="M329" s="6"/>
      <c r="N329" s="4"/>
    </row>
    <row r="330" spans="1:14" ht="14.45" hidden="1">
      <c r="A330" s="1" t="s">
        <v>68</v>
      </c>
      <c r="B330" s="1" t="s">
        <v>12</v>
      </c>
      <c r="C330" s="1" t="s">
        <v>380</v>
      </c>
      <c r="D330" s="3">
        <v>5</v>
      </c>
      <c r="E330" s="3">
        <v>20</v>
      </c>
      <c r="F330" s="3">
        <v>5</v>
      </c>
      <c r="G330" s="3">
        <f t="shared" si="15"/>
        <v>4</v>
      </c>
      <c r="H330" s="3">
        <f t="shared" si="16"/>
        <v>4.5999999999999996</v>
      </c>
      <c r="I330" s="3">
        <f t="shared" si="17"/>
        <v>1</v>
      </c>
      <c r="J330" s="4">
        <v>0</v>
      </c>
      <c r="K330" s="5" t="s">
        <v>16</v>
      </c>
      <c r="M330" s="6"/>
      <c r="N330" s="4"/>
    </row>
    <row r="331" spans="1:14" ht="14.45" hidden="1">
      <c r="A331" s="1" t="s">
        <v>68</v>
      </c>
      <c r="B331" s="1" t="s">
        <v>12</v>
      </c>
      <c r="C331" s="1" t="s">
        <v>381</v>
      </c>
      <c r="D331" s="3">
        <v>5</v>
      </c>
      <c r="E331" s="3">
        <v>4</v>
      </c>
      <c r="F331" s="3">
        <v>1</v>
      </c>
      <c r="G331" s="3">
        <f t="shared" si="15"/>
        <v>4</v>
      </c>
      <c r="H331" s="3">
        <f t="shared" si="16"/>
        <v>4.5999999999999996</v>
      </c>
      <c r="I331" s="3">
        <f t="shared" si="17"/>
        <v>1</v>
      </c>
      <c r="J331" s="4">
        <v>4</v>
      </c>
      <c r="K331" s="10" t="s">
        <v>129</v>
      </c>
      <c r="M331" s="6"/>
      <c r="N331" s="4"/>
    </row>
    <row r="332" spans="1:14" ht="14.45" hidden="1">
      <c r="A332" s="1" t="s">
        <v>11</v>
      </c>
      <c r="B332" s="1" t="s">
        <v>20</v>
      </c>
      <c r="C332" s="1" t="s">
        <v>382</v>
      </c>
      <c r="D332" s="3">
        <v>99</v>
      </c>
      <c r="E332" s="3">
        <v>99</v>
      </c>
      <c r="F332" s="3">
        <v>1</v>
      </c>
      <c r="G332" s="3">
        <f t="shared" si="15"/>
        <v>99</v>
      </c>
      <c r="H332" s="3">
        <f t="shared" si="16"/>
        <v>113.85</v>
      </c>
      <c r="I332" s="3">
        <f t="shared" si="17"/>
        <v>0</v>
      </c>
      <c r="J332" s="4">
        <v>0</v>
      </c>
      <c r="K332" s="5"/>
      <c r="M332" s="6"/>
      <c r="N332" s="4"/>
    </row>
    <row r="333" spans="1:14" ht="14.45" hidden="1">
      <c r="A333" s="1" t="s">
        <v>11</v>
      </c>
      <c r="B333" s="1" t="s">
        <v>12</v>
      </c>
      <c r="C333" s="1" t="s">
        <v>383</v>
      </c>
      <c r="D333" s="3">
        <v>20</v>
      </c>
      <c r="E333" s="3">
        <v>47.5</v>
      </c>
      <c r="F333" s="3">
        <v>3</v>
      </c>
      <c r="G333" s="3">
        <f t="shared" si="15"/>
        <v>15.833333333333334</v>
      </c>
      <c r="H333" s="3">
        <f t="shared" si="16"/>
        <v>18.208333333333332</v>
      </c>
      <c r="I333" s="3">
        <f t="shared" si="17"/>
        <v>4.1666666666666661</v>
      </c>
      <c r="J333" s="4">
        <v>0</v>
      </c>
      <c r="K333" s="5"/>
      <c r="M333" s="6"/>
      <c r="N333" s="4"/>
    </row>
    <row r="334" spans="1:14" ht="14.45" hidden="1">
      <c r="A334" s="1" t="s">
        <v>11</v>
      </c>
      <c r="B334" s="1" t="s">
        <v>12</v>
      </c>
      <c r="C334" s="1" t="s">
        <v>384</v>
      </c>
      <c r="D334" s="3">
        <v>20</v>
      </c>
      <c r="E334" s="3">
        <v>50</v>
      </c>
      <c r="F334" s="3">
        <v>3</v>
      </c>
      <c r="G334" s="3">
        <f t="shared" si="15"/>
        <v>16.666666666666668</v>
      </c>
      <c r="H334" s="3">
        <f t="shared" si="16"/>
        <v>19.166666666666668</v>
      </c>
      <c r="I334" s="3">
        <f t="shared" si="17"/>
        <v>3.3333333333333321</v>
      </c>
      <c r="J334" s="4">
        <v>0</v>
      </c>
      <c r="K334" s="5"/>
      <c r="M334" s="6"/>
      <c r="N334" s="4"/>
    </row>
    <row r="335" spans="1:14" ht="14.45" hidden="1">
      <c r="A335" s="1" t="s">
        <v>74</v>
      </c>
      <c r="B335" s="1" t="s">
        <v>75</v>
      </c>
      <c r="C335" s="1" t="s">
        <v>385</v>
      </c>
      <c r="D335" s="3">
        <v>25</v>
      </c>
      <c r="E335" s="3">
        <v>20</v>
      </c>
      <c r="F335" s="3">
        <v>1</v>
      </c>
      <c r="G335" s="3">
        <f t="shared" si="15"/>
        <v>20</v>
      </c>
      <c r="H335" s="3">
        <f t="shared" si="16"/>
        <v>23</v>
      </c>
      <c r="I335" s="3">
        <f t="shared" si="17"/>
        <v>5</v>
      </c>
      <c r="J335" s="4">
        <v>0</v>
      </c>
      <c r="K335" s="7"/>
      <c r="M335" s="6"/>
      <c r="N335" s="4"/>
    </row>
    <row r="336" spans="1:14" ht="14.45" hidden="1">
      <c r="A336" s="1" t="s">
        <v>11</v>
      </c>
      <c r="B336" s="1" t="s">
        <v>12</v>
      </c>
      <c r="C336" s="1" t="s">
        <v>386</v>
      </c>
      <c r="D336" s="3">
        <v>5</v>
      </c>
      <c r="E336" s="3">
        <v>49</v>
      </c>
      <c r="F336" s="3">
        <v>12</v>
      </c>
      <c r="G336" s="3">
        <f t="shared" si="15"/>
        <v>4.083333333333333</v>
      </c>
      <c r="H336" s="3">
        <f t="shared" si="16"/>
        <v>4.6958333333333329</v>
      </c>
      <c r="I336" s="3">
        <f t="shared" si="17"/>
        <v>0.91666666666666696</v>
      </c>
      <c r="J336" s="4">
        <v>0</v>
      </c>
      <c r="K336" s="5"/>
      <c r="M336" s="6"/>
      <c r="N336" s="4"/>
    </row>
    <row r="337" spans="1:14" ht="14.45" hidden="1">
      <c r="A337" s="1" t="s">
        <v>11</v>
      </c>
      <c r="B337" s="1" t="s">
        <v>12</v>
      </c>
      <c r="C337" s="1" t="s">
        <v>387</v>
      </c>
      <c r="D337" s="3">
        <v>10</v>
      </c>
      <c r="E337" s="3">
        <v>51</v>
      </c>
      <c r="F337" s="3">
        <v>6</v>
      </c>
      <c r="G337" s="3">
        <f t="shared" si="15"/>
        <v>8.5</v>
      </c>
      <c r="H337" s="3">
        <f t="shared" si="16"/>
        <v>9.7749999999999986</v>
      </c>
      <c r="I337" s="3">
        <f t="shared" si="17"/>
        <v>1.5</v>
      </c>
      <c r="J337" s="4">
        <v>0</v>
      </c>
      <c r="K337" s="2"/>
      <c r="M337" s="6"/>
      <c r="N337" s="4"/>
    </row>
    <row r="338" spans="1:14" ht="14.45" hidden="1">
      <c r="A338" s="1" t="s">
        <v>11</v>
      </c>
      <c r="B338" s="1" t="s">
        <v>29</v>
      </c>
      <c r="C338" s="1" t="s">
        <v>388</v>
      </c>
      <c r="D338" s="3">
        <v>5</v>
      </c>
      <c r="E338" s="3">
        <v>1</v>
      </c>
      <c r="F338" s="3">
        <v>1</v>
      </c>
      <c r="G338" s="3">
        <f t="shared" si="15"/>
        <v>1</v>
      </c>
      <c r="H338" s="3">
        <f t="shared" si="16"/>
        <v>1.1499999999999999</v>
      </c>
      <c r="I338" s="3">
        <f t="shared" si="17"/>
        <v>4</v>
      </c>
      <c r="J338" s="4">
        <v>0</v>
      </c>
      <c r="K338" s="5"/>
      <c r="M338" s="6"/>
      <c r="N338" s="4"/>
    </row>
    <row r="339" spans="1:14" ht="14.45" hidden="1">
      <c r="A339" s="1" t="s">
        <v>11</v>
      </c>
      <c r="B339" s="1" t="s">
        <v>12</v>
      </c>
      <c r="C339" s="1" t="s">
        <v>389</v>
      </c>
      <c r="D339" s="3">
        <v>5</v>
      </c>
      <c r="E339" s="3">
        <v>46.5</v>
      </c>
      <c r="F339" s="3">
        <v>12</v>
      </c>
      <c r="G339" s="3">
        <f t="shared" si="15"/>
        <v>3.875</v>
      </c>
      <c r="H339" s="3">
        <f t="shared" si="16"/>
        <v>4.4562499999999998</v>
      </c>
      <c r="I339" s="3">
        <f t="shared" si="17"/>
        <v>1.125</v>
      </c>
      <c r="J339" s="4">
        <v>0</v>
      </c>
      <c r="K339" s="5"/>
      <c r="M339" s="6"/>
      <c r="N339" s="4"/>
    </row>
    <row r="340" spans="1:14" ht="14.45" hidden="1">
      <c r="A340" s="1" t="s">
        <v>11</v>
      </c>
      <c r="B340" s="1" t="s">
        <v>12</v>
      </c>
      <c r="C340" s="1" t="s">
        <v>390</v>
      </c>
      <c r="D340" s="3">
        <v>55</v>
      </c>
      <c r="E340" s="3">
        <v>46.5</v>
      </c>
      <c r="F340" s="3">
        <v>1</v>
      </c>
      <c r="G340" s="3">
        <f t="shared" si="15"/>
        <v>46.5</v>
      </c>
      <c r="H340" s="3">
        <f t="shared" si="16"/>
        <v>53.474999999999994</v>
      </c>
      <c r="I340" s="3">
        <f t="shared" si="17"/>
        <v>8.5</v>
      </c>
      <c r="J340" s="4">
        <v>0</v>
      </c>
      <c r="K340" s="5"/>
      <c r="M340" s="6"/>
      <c r="N340" s="4"/>
    </row>
    <row r="341" spans="1:14" ht="14.45" hidden="1">
      <c r="A341" s="1" t="s">
        <v>11</v>
      </c>
      <c r="B341" s="1" t="s">
        <v>12</v>
      </c>
      <c r="C341" s="1" t="s">
        <v>391</v>
      </c>
      <c r="D341" s="3">
        <v>5</v>
      </c>
      <c r="E341" s="3">
        <v>49.5</v>
      </c>
      <c r="F341" s="3">
        <v>12</v>
      </c>
      <c r="G341" s="3">
        <f t="shared" si="15"/>
        <v>4.125</v>
      </c>
      <c r="H341" s="3">
        <f t="shared" si="16"/>
        <v>4.7437499999999995</v>
      </c>
      <c r="I341" s="3">
        <f t="shared" si="17"/>
        <v>0.875</v>
      </c>
      <c r="J341" s="4">
        <v>0</v>
      </c>
      <c r="K341" s="5"/>
      <c r="M341" s="6"/>
      <c r="N341" s="4"/>
    </row>
    <row r="342" spans="1:14" ht="14.45" hidden="1">
      <c r="A342" s="1" t="s">
        <v>11</v>
      </c>
      <c r="B342" s="1" t="s">
        <v>12</v>
      </c>
      <c r="C342" s="1" t="s">
        <v>392</v>
      </c>
      <c r="D342" s="3">
        <v>55</v>
      </c>
      <c r="E342" s="3">
        <v>49.5</v>
      </c>
      <c r="F342" s="3">
        <v>1</v>
      </c>
      <c r="G342" s="3">
        <f t="shared" si="15"/>
        <v>49.5</v>
      </c>
      <c r="H342" s="3">
        <f t="shared" si="16"/>
        <v>56.924999999999997</v>
      </c>
      <c r="I342" s="3">
        <f t="shared" si="17"/>
        <v>5.5</v>
      </c>
      <c r="J342" s="4">
        <v>0</v>
      </c>
      <c r="K342" s="5"/>
      <c r="M342" s="6"/>
      <c r="N342" s="4"/>
    </row>
    <row r="343" spans="1:14" ht="14.45" hidden="1">
      <c r="A343" s="1" t="s">
        <v>11</v>
      </c>
      <c r="B343" s="1" t="s">
        <v>12</v>
      </c>
      <c r="C343" s="1" t="s">
        <v>393</v>
      </c>
      <c r="D343" s="3">
        <v>5</v>
      </c>
      <c r="E343" s="3">
        <v>47</v>
      </c>
      <c r="F343" s="3">
        <v>12</v>
      </c>
      <c r="G343" s="3">
        <f t="shared" si="15"/>
        <v>3.9166666666666665</v>
      </c>
      <c r="H343" s="3">
        <f t="shared" si="16"/>
        <v>4.5041666666666664</v>
      </c>
      <c r="I343" s="3">
        <f t="shared" si="17"/>
        <v>1.0833333333333335</v>
      </c>
      <c r="J343" s="4">
        <v>-4</v>
      </c>
      <c r="K343" s="5"/>
      <c r="M343" s="6"/>
      <c r="N343" s="4"/>
    </row>
    <row r="344" spans="1:14" ht="14.45" hidden="1">
      <c r="A344" s="1" t="s">
        <v>11</v>
      </c>
      <c r="B344" s="1" t="s">
        <v>12</v>
      </c>
      <c r="C344" s="1" t="s">
        <v>394</v>
      </c>
      <c r="D344" s="3">
        <v>53</v>
      </c>
      <c r="E344" s="3">
        <v>47</v>
      </c>
      <c r="F344" s="3">
        <v>1</v>
      </c>
      <c r="G344" s="3">
        <f t="shared" si="15"/>
        <v>47</v>
      </c>
      <c r="H344" s="3">
        <f t="shared" si="16"/>
        <v>54.05</v>
      </c>
      <c r="I344" s="3">
        <f t="shared" si="17"/>
        <v>6</v>
      </c>
      <c r="J344" s="4">
        <v>0</v>
      </c>
      <c r="K344" s="5"/>
      <c r="M344" s="6"/>
      <c r="N344" s="4"/>
    </row>
    <row r="345" spans="1:14" ht="14.45" hidden="1">
      <c r="A345" s="1" t="s">
        <v>11</v>
      </c>
      <c r="B345" s="1" t="s">
        <v>12</v>
      </c>
      <c r="C345" s="1" t="s">
        <v>395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0</v>
      </c>
      <c r="K345" s="5"/>
      <c r="M345" s="6"/>
      <c r="N345" s="4"/>
    </row>
    <row r="346" spans="1:14" ht="14.45" hidden="1">
      <c r="A346" s="1" t="s">
        <v>11</v>
      </c>
      <c r="B346" s="1" t="s">
        <v>12</v>
      </c>
      <c r="C346" s="1" t="s">
        <v>396</v>
      </c>
      <c r="D346" s="3">
        <v>5</v>
      </c>
      <c r="E346" s="3">
        <v>47</v>
      </c>
      <c r="F346" s="3">
        <v>12</v>
      </c>
      <c r="G346" s="3">
        <f t="shared" si="15"/>
        <v>3.9166666666666665</v>
      </c>
      <c r="H346" s="3">
        <f t="shared" si="16"/>
        <v>4.5041666666666664</v>
      </c>
      <c r="I346" s="3">
        <f t="shared" si="17"/>
        <v>1.0833333333333335</v>
      </c>
      <c r="J346" s="4">
        <v>0</v>
      </c>
      <c r="K346" s="5"/>
      <c r="M346" s="6"/>
      <c r="N346" s="4"/>
    </row>
    <row r="347" spans="1:14" ht="14.45" hidden="1">
      <c r="A347" s="1" t="s">
        <v>397</v>
      </c>
      <c r="B347" s="1" t="s">
        <v>33</v>
      </c>
      <c r="C347" s="1" t="s">
        <v>398</v>
      </c>
      <c r="D347" s="3">
        <v>25</v>
      </c>
      <c r="E347" s="3">
        <v>240</v>
      </c>
      <c r="F347" s="3">
        <v>12</v>
      </c>
      <c r="G347" s="3">
        <f t="shared" si="15"/>
        <v>20</v>
      </c>
      <c r="H347" s="3">
        <f t="shared" si="16"/>
        <v>23</v>
      </c>
      <c r="I347" s="3">
        <f t="shared" si="17"/>
        <v>5</v>
      </c>
      <c r="J347" s="4">
        <v>-1</v>
      </c>
      <c r="K347" s="5"/>
      <c r="M347" s="6"/>
      <c r="N347" s="4"/>
    </row>
    <row r="348" spans="1:14" ht="14.45" hidden="1">
      <c r="A348" s="1" t="s">
        <v>397</v>
      </c>
      <c r="B348" s="1" t="s">
        <v>33</v>
      </c>
      <c r="C348" s="1" t="s">
        <v>399</v>
      </c>
      <c r="D348" s="3">
        <v>27</v>
      </c>
      <c r="E348" s="3">
        <v>69</v>
      </c>
      <c r="F348" s="3">
        <v>3</v>
      </c>
      <c r="G348" s="3">
        <f t="shared" si="15"/>
        <v>23</v>
      </c>
      <c r="H348" s="3">
        <f t="shared" si="16"/>
        <v>26.45</v>
      </c>
      <c r="I348" s="3">
        <f t="shared" si="17"/>
        <v>4</v>
      </c>
      <c r="J348" s="4">
        <v>3</v>
      </c>
      <c r="K348" s="10" t="s">
        <v>47</v>
      </c>
      <c r="M348" s="6"/>
      <c r="N348" s="4"/>
    </row>
    <row r="349" spans="1:14" ht="14.45" hidden="1">
      <c r="A349" s="1" t="s">
        <v>397</v>
      </c>
      <c r="B349" s="1" t="s">
        <v>33</v>
      </c>
      <c r="C349" s="1" t="s">
        <v>400</v>
      </c>
      <c r="D349" s="3">
        <v>10</v>
      </c>
      <c r="E349" s="3">
        <v>1</v>
      </c>
      <c r="F349" s="3">
        <v>1</v>
      </c>
      <c r="G349" s="3">
        <f t="shared" si="15"/>
        <v>1</v>
      </c>
      <c r="H349" s="3">
        <f t="shared" si="16"/>
        <v>1.1499999999999999</v>
      </c>
      <c r="I349" s="3">
        <f t="shared" si="17"/>
        <v>9</v>
      </c>
      <c r="J349" s="4">
        <v>-5</v>
      </c>
      <c r="K349" s="5"/>
      <c r="M349" s="6"/>
      <c r="N349" s="4"/>
    </row>
    <row r="350" spans="1:14" ht="14.45" hidden="1">
      <c r="A350" s="1" t="s">
        <v>11</v>
      </c>
      <c r="B350" s="1" t="s">
        <v>72</v>
      </c>
      <c r="C350" s="1" t="s">
        <v>401</v>
      </c>
      <c r="D350" s="3">
        <v>28</v>
      </c>
      <c r="E350" s="3">
        <v>146</v>
      </c>
      <c r="F350" s="3">
        <v>6</v>
      </c>
      <c r="G350" s="3">
        <f t="shared" si="15"/>
        <v>24.333333333333332</v>
      </c>
      <c r="H350" s="3">
        <f t="shared" si="16"/>
        <v>27.983333333333331</v>
      </c>
      <c r="I350" s="3">
        <f t="shared" si="17"/>
        <v>3.6666666666666679</v>
      </c>
      <c r="J350" s="4">
        <v>5</v>
      </c>
      <c r="K350" s="5"/>
      <c r="M350" s="6"/>
      <c r="N350" s="4"/>
    </row>
    <row r="351" spans="1:14" ht="14.45" hidden="1">
      <c r="A351" s="1" t="s">
        <v>11</v>
      </c>
      <c r="B351" s="1" t="s">
        <v>72</v>
      </c>
      <c r="C351" s="1" t="s">
        <v>402</v>
      </c>
      <c r="D351" s="3">
        <v>30</v>
      </c>
      <c r="E351" s="3">
        <v>155</v>
      </c>
      <c r="F351" s="3">
        <v>6</v>
      </c>
      <c r="G351" s="3">
        <f t="shared" si="15"/>
        <v>25.833333333333332</v>
      </c>
      <c r="H351" s="3">
        <f t="shared" si="16"/>
        <v>29.708333333333329</v>
      </c>
      <c r="I351" s="3">
        <f t="shared" si="17"/>
        <v>4.1666666666666679</v>
      </c>
      <c r="J351" s="4">
        <v>6</v>
      </c>
      <c r="K351" s="5" t="s">
        <v>24</v>
      </c>
      <c r="M351" s="6"/>
      <c r="N351" s="4"/>
    </row>
    <row r="352" spans="1:14" ht="14.45" hidden="1">
      <c r="A352" s="1" t="s">
        <v>397</v>
      </c>
      <c r="B352" s="1" t="s">
        <v>33</v>
      </c>
      <c r="C352" s="1" t="s">
        <v>403</v>
      </c>
      <c r="D352" s="3">
        <v>15</v>
      </c>
      <c r="E352" s="3">
        <v>150</v>
      </c>
      <c r="F352" s="3">
        <v>12</v>
      </c>
      <c r="G352" s="3">
        <f t="shared" si="15"/>
        <v>12.5</v>
      </c>
      <c r="H352" s="3">
        <f t="shared" si="16"/>
        <v>14.374999999999998</v>
      </c>
      <c r="I352" s="3">
        <f t="shared" si="17"/>
        <v>2.5</v>
      </c>
      <c r="J352" s="4">
        <v>0</v>
      </c>
      <c r="K352" s="5"/>
      <c r="M352" s="6"/>
      <c r="N352" s="4"/>
    </row>
    <row r="353" spans="1:14" ht="14.45" hidden="1">
      <c r="A353" s="1" t="s">
        <v>397</v>
      </c>
      <c r="B353" s="1" t="s">
        <v>33</v>
      </c>
      <c r="C353" s="1" t="s">
        <v>404</v>
      </c>
      <c r="D353" s="3">
        <v>30</v>
      </c>
      <c r="E353" s="3">
        <v>162</v>
      </c>
      <c r="F353" s="3">
        <v>6</v>
      </c>
      <c r="G353" s="3">
        <f t="shared" si="15"/>
        <v>27</v>
      </c>
      <c r="H353" s="3">
        <f t="shared" si="16"/>
        <v>31.049999999999997</v>
      </c>
      <c r="I353" s="3">
        <f t="shared" si="17"/>
        <v>3</v>
      </c>
      <c r="J353" s="4">
        <v>-1</v>
      </c>
      <c r="K353" s="5"/>
      <c r="M353" s="6"/>
      <c r="N353" s="4"/>
    </row>
    <row r="354" spans="1:14" ht="14.45" hidden="1">
      <c r="A354" s="1" t="s">
        <v>11</v>
      </c>
      <c r="B354" s="1" t="s">
        <v>72</v>
      </c>
      <c r="C354" s="1" t="s">
        <v>405</v>
      </c>
      <c r="D354" s="3">
        <v>45</v>
      </c>
      <c r="E354" s="3">
        <v>155</v>
      </c>
      <c r="F354" s="3">
        <v>4</v>
      </c>
      <c r="G354" s="3">
        <f t="shared" si="15"/>
        <v>38.75</v>
      </c>
      <c r="H354" s="3">
        <f t="shared" si="16"/>
        <v>44.5625</v>
      </c>
      <c r="I354" s="3">
        <f t="shared" si="17"/>
        <v>6.25</v>
      </c>
      <c r="J354" s="4">
        <v>8</v>
      </c>
      <c r="K354" s="10" t="s">
        <v>24</v>
      </c>
      <c r="M354" s="6"/>
      <c r="N354" s="4"/>
    </row>
    <row r="355" spans="1:14" ht="14.45" hidden="1">
      <c r="A355" s="1" t="s">
        <v>68</v>
      </c>
      <c r="B355" s="1" t="s">
        <v>33</v>
      </c>
      <c r="C355" s="1" t="s">
        <v>406</v>
      </c>
      <c r="D355" s="3">
        <v>6</v>
      </c>
      <c r="E355" s="3">
        <v>27.5</v>
      </c>
      <c r="F355" s="3">
        <v>12</v>
      </c>
      <c r="G355" s="3">
        <f t="shared" si="15"/>
        <v>2.2916666666666665</v>
      </c>
      <c r="H355" s="3">
        <f t="shared" si="16"/>
        <v>2.6354166666666661</v>
      </c>
      <c r="I355" s="3">
        <f t="shared" si="17"/>
        <v>3.7083333333333335</v>
      </c>
      <c r="J355" s="4">
        <v>65</v>
      </c>
      <c r="K355" s="2" t="s">
        <v>35</v>
      </c>
      <c r="M355" s="6"/>
      <c r="N355" s="4"/>
    </row>
    <row r="356" spans="1:14" ht="14.45" hidden="1">
      <c r="A356" s="1" t="s">
        <v>68</v>
      </c>
      <c r="B356" s="1" t="s">
        <v>33</v>
      </c>
      <c r="C356" s="1" t="s">
        <v>407</v>
      </c>
      <c r="D356" s="3">
        <v>10</v>
      </c>
      <c r="E356" s="3">
        <v>27.5</v>
      </c>
      <c r="F356" s="3">
        <v>6</v>
      </c>
      <c r="G356" s="3">
        <f t="shared" si="15"/>
        <v>4.583333333333333</v>
      </c>
      <c r="H356" s="3">
        <f t="shared" si="16"/>
        <v>5.2708333333333321</v>
      </c>
      <c r="I356" s="3">
        <f t="shared" si="17"/>
        <v>5.416666666666667</v>
      </c>
      <c r="J356" s="4">
        <v>24</v>
      </c>
      <c r="K356" s="2" t="s">
        <v>91</v>
      </c>
      <c r="M356" s="6"/>
      <c r="N356" s="4"/>
    </row>
    <row r="357" spans="1:14" ht="14.45" hidden="1">
      <c r="A357" s="1" t="s">
        <v>68</v>
      </c>
      <c r="B357" s="1" t="s">
        <v>33</v>
      </c>
      <c r="C357" s="1" t="s">
        <v>408</v>
      </c>
      <c r="D357" s="3">
        <v>35</v>
      </c>
      <c r="E357" s="3">
        <v>27.5</v>
      </c>
      <c r="F357" s="3">
        <v>1</v>
      </c>
      <c r="G357" s="3">
        <f t="shared" si="15"/>
        <v>27.5</v>
      </c>
      <c r="H357" s="3">
        <f t="shared" si="16"/>
        <v>31.624999999999996</v>
      </c>
      <c r="I357" s="3">
        <f t="shared" si="17"/>
        <v>7.5</v>
      </c>
      <c r="J357" s="4">
        <v>0</v>
      </c>
      <c r="K357" s="5"/>
      <c r="M357" s="6"/>
      <c r="N357" s="4"/>
    </row>
    <row r="358" spans="1:14" ht="14.45" hidden="1">
      <c r="A358" s="25" t="s">
        <v>409</v>
      </c>
      <c r="B358" s="25" t="s">
        <v>33</v>
      </c>
      <c r="C358" s="25" t="s">
        <v>410</v>
      </c>
      <c r="D358">
        <v>5</v>
      </c>
      <c r="E358">
        <v>4</v>
      </c>
      <c r="F358">
        <v>1</v>
      </c>
      <c r="G358" s="3">
        <f t="shared" si="15"/>
        <v>4</v>
      </c>
      <c r="H358" s="3">
        <f t="shared" si="16"/>
        <v>4.5999999999999996</v>
      </c>
      <c r="I358" s="3">
        <f t="shared" si="17"/>
        <v>1</v>
      </c>
      <c r="J358">
        <v>0</v>
      </c>
      <c r="K358">
        <v>-4</v>
      </c>
      <c r="M358" s="6"/>
      <c r="N358" s="4"/>
    </row>
    <row r="359" spans="1:14" ht="14.45" hidden="1">
      <c r="A359" s="1" t="s">
        <v>11</v>
      </c>
      <c r="B359" s="1" t="s">
        <v>33</v>
      </c>
      <c r="C359" s="1" t="s">
        <v>411</v>
      </c>
      <c r="D359" s="3">
        <v>10</v>
      </c>
      <c r="E359" s="3">
        <v>49</v>
      </c>
      <c r="F359" s="3">
        <v>6</v>
      </c>
      <c r="G359" s="3">
        <f t="shared" si="15"/>
        <v>8.1666666666666661</v>
      </c>
      <c r="H359" s="3">
        <f t="shared" si="16"/>
        <v>9.3916666666666657</v>
      </c>
      <c r="I359" s="3">
        <f t="shared" si="17"/>
        <v>1.8333333333333339</v>
      </c>
      <c r="J359" s="4">
        <v>7</v>
      </c>
      <c r="K359" s="2" t="s">
        <v>35</v>
      </c>
      <c r="M359" s="6"/>
      <c r="N359" s="4"/>
    </row>
    <row r="360" spans="1:14" ht="14.45" hidden="1">
      <c r="A360" s="1" t="s">
        <v>74</v>
      </c>
      <c r="B360" s="1" t="s">
        <v>75</v>
      </c>
      <c r="C360" s="1" t="s">
        <v>412</v>
      </c>
      <c r="D360" s="3">
        <v>12</v>
      </c>
      <c r="E360" s="3">
        <v>10</v>
      </c>
      <c r="F360" s="3">
        <v>1</v>
      </c>
      <c r="G360" s="3">
        <f t="shared" si="15"/>
        <v>10</v>
      </c>
      <c r="H360" s="3">
        <f t="shared" si="16"/>
        <v>11.5</v>
      </c>
      <c r="I360" s="3">
        <f t="shared" si="17"/>
        <v>2</v>
      </c>
      <c r="J360" s="4">
        <v>-3</v>
      </c>
      <c r="K360" s="5"/>
      <c r="M360" s="6"/>
      <c r="N360" s="4"/>
    </row>
    <row r="361" spans="1:14" ht="14.45" hidden="1">
      <c r="A361" s="1" t="s">
        <v>74</v>
      </c>
      <c r="B361" s="1" t="s">
        <v>75</v>
      </c>
      <c r="C361" s="1" t="s">
        <v>413</v>
      </c>
      <c r="D361" s="3">
        <v>10</v>
      </c>
      <c r="E361" s="3">
        <v>8</v>
      </c>
      <c r="F361" s="3">
        <v>1</v>
      </c>
      <c r="G361" s="3">
        <f t="shared" si="15"/>
        <v>8</v>
      </c>
      <c r="H361" s="3">
        <f t="shared" si="16"/>
        <v>9.1999999999999993</v>
      </c>
      <c r="I361" s="3">
        <f t="shared" si="17"/>
        <v>2</v>
      </c>
      <c r="J361" s="4">
        <v>0</v>
      </c>
      <c r="K361" s="5"/>
      <c r="M361" s="6"/>
      <c r="N361" s="4"/>
    </row>
    <row r="362" spans="1:14" ht="14.45" hidden="1">
      <c r="A362" s="1" t="s">
        <v>414</v>
      </c>
      <c r="B362" s="1" t="s">
        <v>22</v>
      </c>
      <c r="C362" s="1" t="s">
        <v>415</v>
      </c>
      <c r="D362" s="3">
        <v>5</v>
      </c>
      <c r="E362" s="3">
        <v>45</v>
      </c>
      <c r="F362" s="3">
        <v>14</v>
      </c>
      <c r="G362" s="3">
        <f t="shared" si="15"/>
        <v>3.2142857142857144</v>
      </c>
      <c r="H362" s="3">
        <f t="shared" si="16"/>
        <v>3.6964285714285712</v>
      </c>
      <c r="I362" s="3">
        <f t="shared" si="17"/>
        <v>1.7857142857142856</v>
      </c>
      <c r="J362" s="4">
        <v>-68</v>
      </c>
      <c r="K362" s="5"/>
      <c r="M362" s="6"/>
      <c r="N362" s="4"/>
    </row>
    <row r="363" spans="1:14" ht="14.45" hidden="1">
      <c r="A363" s="1" t="s">
        <v>11</v>
      </c>
      <c r="B363" s="1" t="s">
        <v>72</v>
      </c>
      <c r="C363" s="1" t="s">
        <v>416</v>
      </c>
      <c r="D363" s="3">
        <v>62</v>
      </c>
      <c r="E363" s="3">
        <v>324</v>
      </c>
      <c r="F363" s="3">
        <v>6</v>
      </c>
      <c r="G363" s="3">
        <f t="shared" si="15"/>
        <v>54</v>
      </c>
      <c r="H363" s="3">
        <f t="shared" si="16"/>
        <v>62.099999999999994</v>
      </c>
      <c r="I363" s="3">
        <f t="shared" si="17"/>
        <v>8</v>
      </c>
      <c r="J363" s="4">
        <v>6</v>
      </c>
      <c r="K363" s="5"/>
      <c r="M363" s="6"/>
      <c r="N363" s="4"/>
    </row>
    <row r="364" spans="1:14" ht="14.45" hidden="1">
      <c r="A364" s="1" t="s">
        <v>11</v>
      </c>
      <c r="B364" s="1" t="s">
        <v>72</v>
      </c>
      <c r="C364" s="1" t="s">
        <v>417</v>
      </c>
      <c r="D364" s="3">
        <v>115</v>
      </c>
      <c r="E364" s="3">
        <v>297</v>
      </c>
      <c r="F364" s="3">
        <v>3</v>
      </c>
      <c r="G364" s="3">
        <f t="shared" si="15"/>
        <v>99</v>
      </c>
      <c r="H364" s="3">
        <f t="shared" si="16"/>
        <v>113.85</v>
      </c>
      <c r="I364" s="3">
        <f t="shared" si="17"/>
        <v>16</v>
      </c>
      <c r="J364" s="4">
        <v>6</v>
      </c>
      <c r="K364" s="2" t="s">
        <v>55</v>
      </c>
      <c r="M364" s="6"/>
      <c r="N364" s="4"/>
    </row>
    <row r="365" spans="1:14" ht="14.45" hidden="1">
      <c r="A365" s="1" t="s">
        <v>11</v>
      </c>
      <c r="B365" s="1" t="s">
        <v>72</v>
      </c>
      <c r="C365" s="1" t="s">
        <v>418</v>
      </c>
      <c r="D365" s="3">
        <v>25</v>
      </c>
      <c r="E365" s="3">
        <v>57</v>
      </c>
      <c r="F365" s="3">
        <v>3</v>
      </c>
      <c r="G365" s="3">
        <f t="shared" si="15"/>
        <v>19</v>
      </c>
      <c r="H365" s="3">
        <f t="shared" si="16"/>
        <v>21.849999999999998</v>
      </c>
      <c r="I365" s="3">
        <f t="shared" si="17"/>
        <v>6</v>
      </c>
      <c r="J365" s="4">
        <v>0</v>
      </c>
      <c r="K365" s="5"/>
      <c r="M365" s="6"/>
      <c r="N365" s="4"/>
    </row>
    <row r="366" spans="1:14" ht="14.45" hidden="1">
      <c r="A366" s="1" t="s">
        <v>68</v>
      </c>
      <c r="B366" s="1" t="s">
        <v>72</v>
      </c>
      <c r="C366" s="1" t="s">
        <v>419</v>
      </c>
      <c r="D366" s="3">
        <v>25</v>
      </c>
      <c r="E366" s="3">
        <v>1</v>
      </c>
      <c r="F366" s="3">
        <v>1</v>
      </c>
      <c r="G366" s="3">
        <f t="shared" si="15"/>
        <v>1</v>
      </c>
      <c r="H366" s="3">
        <f t="shared" si="16"/>
        <v>1.1499999999999999</v>
      </c>
      <c r="I366" s="3">
        <f t="shared" si="17"/>
        <v>24</v>
      </c>
      <c r="J366" s="4">
        <v>-1</v>
      </c>
      <c r="K366" s="5" t="s">
        <v>16</v>
      </c>
      <c r="M366" s="6"/>
      <c r="N366" s="4"/>
    </row>
    <row r="367" spans="1:14" ht="14.45" hidden="1">
      <c r="A367" s="1" t="s">
        <v>11</v>
      </c>
      <c r="B367" s="1" t="s">
        <v>72</v>
      </c>
      <c r="C367" s="1" t="s">
        <v>420</v>
      </c>
      <c r="D367" s="3">
        <v>30</v>
      </c>
      <c r="E367" s="3">
        <v>125</v>
      </c>
      <c r="F367" s="3">
        <v>5</v>
      </c>
      <c r="G367" s="3">
        <f t="shared" si="15"/>
        <v>25</v>
      </c>
      <c r="H367" s="3">
        <f t="shared" si="16"/>
        <v>28.749999999999996</v>
      </c>
      <c r="I367" s="3">
        <f t="shared" si="17"/>
        <v>5</v>
      </c>
      <c r="J367" s="4">
        <v>5</v>
      </c>
      <c r="K367" s="2" t="s">
        <v>26</v>
      </c>
      <c r="M367" s="6"/>
      <c r="N367" s="4"/>
    </row>
    <row r="368" spans="1:14" ht="14.45" hidden="1">
      <c r="A368" s="1" t="s">
        <v>11</v>
      </c>
      <c r="B368" s="1" t="s">
        <v>33</v>
      </c>
      <c r="C368" s="1" t="s">
        <v>421</v>
      </c>
      <c r="D368" s="3">
        <v>15</v>
      </c>
      <c r="E368" s="3">
        <v>75</v>
      </c>
      <c r="F368" s="3">
        <v>6</v>
      </c>
      <c r="G368" s="3">
        <f t="shared" si="15"/>
        <v>12.5</v>
      </c>
      <c r="H368" s="3">
        <f t="shared" si="16"/>
        <v>14.374999999999998</v>
      </c>
      <c r="I368" s="3">
        <f t="shared" si="17"/>
        <v>2.5</v>
      </c>
      <c r="J368" s="4">
        <v>19</v>
      </c>
      <c r="K368" s="2" t="s">
        <v>35</v>
      </c>
      <c r="M368" s="6"/>
      <c r="N368" s="4"/>
    </row>
    <row r="369" spans="1:14" ht="14.45" hidden="1">
      <c r="A369" s="1" t="s">
        <v>11</v>
      </c>
      <c r="B369" s="1" t="s">
        <v>33</v>
      </c>
      <c r="C369" s="1" t="s">
        <v>422</v>
      </c>
      <c r="D369" s="3">
        <v>10</v>
      </c>
      <c r="E369" s="3">
        <v>49</v>
      </c>
      <c r="F369" s="3">
        <v>6</v>
      </c>
      <c r="G369" s="3">
        <f t="shared" si="15"/>
        <v>8.1666666666666661</v>
      </c>
      <c r="H369" s="3">
        <f t="shared" si="16"/>
        <v>9.3916666666666657</v>
      </c>
      <c r="I369" s="3">
        <f t="shared" si="17"/>
        <v>1.8333333333333339</v>
      </c>
      <c r="J369" s="4">
        <v>7</v>
      </c>
      <c r="K369" s="2" t="s">
        <v>35</v>
      </c>
      <c r="M369" s="6"/>
      <c r="N369" s="4"/>
    </row>
    <row r="370" spans="1:14" ht="14.45" hidden="1">
      <c r="A370" s="1" t="s">
        <v>11</v>
      </c>
      <c r="B370" s="1" t="s">
        <v>72</v>
      </c>
      <c r="C370" s="1" t="s">
        <v>423</v>
      </c>
      <c r="D370" s="3">
        <v>35</v>
      </c>
      <c r="E370" s="3">
        <v>332</v>
      </c>
      <c r="F370" s="3">
        <v>12</v>
      </c>
      <c r="G370" s="3">
        <f t="shared" si="15"/>
        <v>27.666666666666668</v>
      </c>
      <c r="H370" s="3">
        <f t="shared" si="16"/>
        <v>31.816666666666666</v>
      </c>
      <c r="I370" s="3">
        <f t="shared" si="17"/>
        <v>7.3333333333333321</v>
      </c>
      <c r="J370" s="4">
        <v>12</v>
      </c>
      <c r="K370" s="5" t="s">
        <v>107</v>
      </c>
      <c r="M370" s="6"/>
      <c r="N370" s="4"/>
    </row>
    <row r="371" spans="1:14" ht="14.45" hidden="1">
      <c r="A371" s="1" t="s">
        <v>68</v>
      </c>
      <c r="B371" s="1" t="s">
        <v>72</v>
      </c>
      <c r="C371" s="1" t="s">
        <v>424</v>
      </c>
      <c r="D371" s="3">
        <v>30</v>
      </c>
      <c r="E371" s="3">
        <v>1</v>
      </c>
      <c r="F371" s="3">
        <v>1</v>
      </c>
      <c r="G371" s="3">
        <f t="shared" si="15"/>
        <v>1</v>
      </c>
      <c r="H371" s="3">
        <f t="shared" si="16"/>
        <v>1.1499999999999999</v>
      </c>
      <c r="I371" s="3">
        <f t="shared" si="17"/>
        <v>29</v>
      </c>
      <c r="J371" s="4">
        <v>13</v>
      </c>
      <c r="K371" s="5" t="s">
        <v>16</v>
      </c>
      <c r="M371" s="6"/>
      <c r="N371" s="4"/>
    </row>
    <row r="372" spans="1:14" ht="14.45" hidden="1">
      <c r="A372" s="1" t="s">
        <v>68</v>
      </c>
      <c r="B372" s="1" t="s">
        <v>33</v>
      </c>
      <c r="C372" s="1" t="s">
        <v>425</v>
      </c>
      <c r="D372" s="3">
        <v>10</v>
      </c>
      <c r="E372" s="3">
        <v>1</v>
      </c>
      <c r="F372" s="3">
        <v>1</v>
      </c>
      <c r="G372" s="3">
        <f t="shared" si="15"/>
        <v>1</v>
      </c>
      <c r="H372" s="3">
        <f t="shared" si="16"/>
        <v>1.1499999999999999</v>
      </c>
      <c r="I372" s="3">
        <f t="shared" si="17"/>
        <v>9</v>
      </c>
      <c r="J372" s="4">
        <v>-2</v>
      </c>
      <c r="K372" s="2" t="s">
        <v>35</v>
      </c>
      <c r="M372" s="6"/>
      <c r="N372" s="4"/>
    </row>
    <row r="373" spans="1:14" ht="14.45" hidden="1">
      <c r="A373" s="1" t="s">
        <v>68</v>
      </c>
      <c r="B373" s="1" t="s">
        <v>33</v>
      </c>
      <c r="C373" s="1" t="s">
        <v>426</v>
      </c>
      <c r="D373" s="3">
        <v>10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9</v>
      </c>
      <c r="J373" s="4">
        <v>0</v>
      </c>
      <c r="K373" s="2" t="s">
        <v>35</v>
      </c>
      <c r="M373" s="6"/>
      <c r="N373" s="4"/>
    </row>
    <row r="374" spans="1:14" ht="14.45" hidden="1">
      <c r="A374" s="1" t="s">
        <v>68</v>
      </c>
      <c r="B374" s="1" t="s">
        <v>33</v>
      </c>
      <c r="C374" s="1" t="s">
        <v>427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2</v>
      </c>
      <c r="K374" s="2" t="s">
        <v>35</v>
      </c>
      <c r="M374" s="6"/>
      <c r="N374" s="4"/>
    </row>
    <row r="375" spans="1:14" ht="14.45" hidden="1">
      <c r="A375" s="1" t="s">
        <v>68</v>
      </c>
      <c r="B375" s="1" t="s">
        <v>33</v>
      </c>
      <c r="C375" s="1" t="s">
        <v>428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7</v>
      </c>
      <c r="K375" s="2" t="s">
        <v>35</v>
      </c>
      <c r="M375" s="6"/>
      <c r="N375" s="4"/>
    </row>
    <row r="376" spans="1:14" ht="14.45" hidden="1">
      <c r="A376" s="1" t="s">
        <v>68</v>
      </c>
      <c r="B376" s="1" t="s">
        <v>33</v>
      </c>
      <c r="C376" s="1" t="s">
        <v>429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1</v>
      </c>
      <c r="K376" s="2" t="s">
        <v>35</v>
      </c>
      <c r="M376" s="6"/>
      <c r="N376" s="4"/>
    </row>
    <row r="377" spans="1:14" ht="14.45" hidden="1">
      <c r="A377" s="1" t="s">
        <v>68</v>
      </c>
      <c r="B377" s="1" t="s">
        <v>33</v>
      </c>
      <c r="C377" s="1" t="s">
        <v>430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14</v>
      </c>
      <c r="K377" s="2" t="s">
        <v>35</v>
      </c>
      <c r="M377" s="6"/>
      <c r="N377" s="4"/>
    </row>
    <row r="378" spans="1:14" ht="14.45" hidden="1">
      <c r="A378" s="1" t="s">
        <v>68</v>
      </c>
      <c r="B378" s="1" t="s">
        <v>33</v>
      </c>
      <c r="C378" s="1" t="s">
        <v>431</v>
      </c>
      <c r="D378" s="3">
        <v>5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4</v>
      </c>
      <c r="J378" s="4">
        <v>15</v>
      </c>
      <c r="K378" s="2" t="s">
        <v>35</v>
      </c>
      <c r="M378" s="6"/>
      <c r="N378" s="4"/>
    </row>
    <row r="379" spans="1:14" ht="14.45" hidden="1">
      <c r="A379" s="1" t="s">
        <v>68</v>
      </c>
      <c r="B379" s="1" t="s">
        <v>33</v>
      </c>
      <c r="C379" s="1" t="s">
        <v>432</v>
      </c>
      <c r="D379" s="3">
        <v>5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4</v>
      </c>
      <c r="J379" s="4">
        <v>0</v>
      </c>
      <c r="K379" s="2" t="s">
        <v>35</v>
      </c>
      <c r="M379" s="6"/>
      <c r="N379" s="4"/>
    </row>
    <row r="380" spans="1:14" ht="14.45" hidden="1">
      <c r="A380" s="1" t="s">
        <v>68</v>
      </c>
      <c r="B380" s="1" t="s">
        <v>33</v>
      </c>
      <c r="C380" s="1" t="s">
        <v>433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0</v>
      </c>
      <c r="K380" s="2" t="s">
        <v>35</v>
      </c>
      <c r="M380" s="6"/>
      <c r="N380" s="4"/>
    </row>
    <row r="381" spans="1:14" ht="14.45" hidden="1">
      <c r="A381" s="1" t="s">
        <v>68</v>
      </c>
      <c r="B381" s="1" t="s">
        <v>33</v>
      </c>
      <c r="C381" s="1" t="s">
        <v>434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37</v>
      </c>
      <c r="K381" s="2" t="s">
        <v>35</v>
      </c>
      <c r="M381" s="6"/>
      <c r="N381" s="4"/>
    </row>
    <row r="382" spans="1:14" ht="14.45" hidden="1">
      <c r="A382" s="1" t="s">
        <v>68</v>
      </c>
      <c r="B382" s="1" t="s">
        <v>33</v>
      </c>
      <c r="C382" s="1" t="s">
        <v>435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35</v>
      </c>
      <c r="M382" s="6"/>
      <c r="N382" s="4"/>
    </row>
    <row r="383" spans="1:14" ht="14.45" hidden="1">
      <c r="A383" s="1" t="s">
        <v>68</v>
      </c>
      <c r="B383" s="1" t="s">
        <v>33</v>
      </c>
      <c r="C383" s="1" t="s">
        <v>436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0</v>
      </c>
      <c r="K383" s="2" t="s">
        <v>35</v>
      </c>
      <c r="M383" s="6"/>
      <c r="N383" s="4"/>
    </row>
    <row r="384" spans="1:14" ht="14.45" hidden="1">
      <c r="A384" s="1" t="s">
        <v>74</v>
      </c>
      <c r="B384" s="1" t="s">
        <v>75</v>
      </c>
      <c r="C384" s="1" t="s">
        <v>437</v>
      </c>
      <c r="D384" s="3">
        <v>30</v>
      </c>
      <c r="E384" s="3">
        <v>25</v>
      </c>
      <c r="F384" s="3">
        <v>1</v>
      </c>
      <c r="G384" s="3">
        <f t="shared" si="15"/>
        <v>25</v>
      </c>
      <c r="H384" s="3">
        <f t="shared" si="16"/>
        <v>28.749999999999996</v>
      </c>
      <c r="I384" s="3">
        <f t="shared" si="17"/>
        <v>5</v>
      </c>
      <c r="J384" s="4">
        <v>0</v>
      </c>
      <c r="K384" s="10"/>
      <c r="M384" s="6"/>
      <c r="N384" s="4"/>
    </row>
    <row r="385" spans="1:14" ht="14.45" hidden="1">
      <c r="A385" s="1" t="s">
        <v>74</v>
      </c>
      <c r="B385" s="1" t="s">
        <v>75</v>
      </c>
      <c r="C385" s="1" t="s">
        <v>438</v>
      </c>
      <c r="D385" s="3">
        <v>30</v>
      </c>
      <c r="E385" s="3">
        <v>25</v>
      </c>
      <c r="F385" s="3">
        <v>1</v>
      </c>
      <c r="G385" s="3">
        <f t="shared" si="15"/>
        <v>25</v>
      </c>
      <c r="H385" s="3">
        <f t="shared" si="16"/>
        <v>28.749999999999996</v>
      </c>
      <c r="I385" s="3">
        <f t="shared" si="17"/>
        <v>5</v>
      </c>
      <c r="J385" s="4">
        <v>-1</v>
      </c>
      <c r="K385" s="5"/>
      <c r="M385" s="6"/>
      <c r="N385" s="4"/>
    </row>
    <row r="386" spans="1:14" ht="14.45" hidden="1">
      <c r="A386" s="1" t="s">
        <v>74</v>
      </c>
      <c r="B386" s="1" t="s">
        <v>75</v>
      </c>
      <c r="C386" s="1" t="s">
        <v>439</v>
      </c>
      <c r="D386" s="3">
        <v>25</v>
      </c>
      <c r="E386" s="3">
        <v>20</v>
      </c>
      <c r="F386" s="3">
        <v>1</v>
      </c>
      <c r="G386" s="3">
        <f t="shared" ref="G386:G449" si="18">E386/F386</f>
        <v>20</v>
      </c>
      <c r="H386" s="3">
        <f t="shared" ref="H386:H449" si="19">G386*1.15</f>
        <v>23</v>
      </c>
      <c r="I386" s="3">
        <f t="shared" ref="I386:I449" si="20">D386-G386</f>
        <v>5</v>
      </c>
      <c r="J386" s="4">
        <v>0</v>
      </c>
      <c r="K386" s="5"/>
      <c r="M386" s="6"/>
      <c r="N386" s="4"/>
    </row>
    <row r="387" spans="1:14" ht="14.45" hidden="1">
      <c r="A387" s="1" t="s">
        <v>74</v>
      </c>
      <c r="B387" s="1" t="s">
        <v>75</v>
      </c>
      <c r="C387" s="1" t="s">
        <v>440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0</v>
      </c>
      <c r="K387" s="5"/>
      <c r="M387" s="6"/>
      <c r="N387" s="4"/>
    </row>
    <row r="388" spans="1:14" ht="14.45" hidden="1">
      <c r="A388" s="1" t="s">
        <v>11</v>
      </c>
      <c r="B388" s="1" t="s">
        <v>33</v>
      </c>
      <c r="C388" s="1" t="s">
        <v>441</v>
      </c>
      <c r="D388" s="3">
        <v>10</v>
      </c>
      <c r="E388" s="3">
        <v>49</v>
      </c>
      <c r="F388" s="3">
        <v>6</v>
      </c>
      <c r="G388" s="3">
        <f t="shared" si="18"/>
        <v>8.1666666666666661</v>
      </c>
      <c r="H388" s="3">
        <f t="shared" si="19"/>
        <v>9.3916666666666657</v>
      </c>
      <c r="I388" s="3">
        <f t="shared" si="20"/>
        <v>1.8333333333333339</v>
      </c>
      <c r="J388" s="4">
        <v>0</v>
      </c>
      <c r="K388" s="2" t="s">
        <v>35</v>
      </c>
      <c r="M388" s="6"/>
      <c r="N388" s="4"/>
    </row>
    <row r="389" spans="1:14" ht="14.45" hidden="1">
      <c r="A389" s="1" t="s">
        <v>11</v>
      </c>
      <c r="B389" s="1" t="s">
        <v>72</v>
      </c>
      <c r="C389" s="1" t="s">
        <v>442</v>
      </c>
      <c r="D389" s="3">
        <v>68</v>
      </c>
      <c r="E389" s="3">
        <v>732</v>
      </c>
      <c r="F389" s="3">
        <v>12</v>
      </c>
      <c r="G389" s="3">
        <f t="shared" si="18"/>
        <v>61</v>
      </c>
      <c r="H389" s="3">
        <f t="shared" si="19"/>
        <v>70.149999999999991</v>
      </c>
      <c r="I389" s="3">
        <f t="shared" si="20"/>
        <v>7</v>
      </c>
      <c r="J389" s="4">
        <v>0</v>
      </c>
      <c r="K389" s="5"/>
      <c r="M389" s="6"/>
      <c r="N389" s="4"/>
    </row>
    <row r="390" spans="1:14" ht="14.45" hidden="1">
      <c r="A390" s="1" t="s">
        <v>11</v>
      </c>
      <c r="B390" s="1" t="s">
        <v>72</v>
      </c>
      <c r="C390" s="1" t="s">
        <v>443</v>
      </c>
      <c r="D390" s="3">
        <v>60</v>
      </c>
      <c r="E390" s="3">
        <v>560</v>
      </c>
      <c r="F390" s="3">
        <v>12</v>
      </c>
      <c r="G390" s="3">
        <f t="shared" si="18"/>
        <v>46.666666666666664</v>
      </c>
      <c r="H390" s="3">
        <f t="shared" si="19"/>
        <v>53.666666666666657</v>
      </c>
      <c r="I390" s="3">
        <f t="shared" si="20"/>
        <v>13.333333333333336</v>
      </c>
      <c r="J390" s="4">
        <v>12</v>
      </c>
      <c r="K390" s="2" t="s">
        <v>24</v>
      </c>
      <c r="M390" s="6"/>
      <c r="N390" s="4"/>
    </row>
    <row r="391" spans="1:14" ht="14.45" hidden="1">
      <c r="A391" s="1" t="s">
        <v>11</v>
      </c>
      <c r="B391" s="1" t="s">
        <v>29</v>
      </c>
      <c r="C391" s="1" t="s">
        <v>444</v>
      </c>
      <c r="D391" s="3">
        <v>13</v>
      </c>
      <c r="E391" s="3">
        <v>30</v>
      </c>
      <c r="F391" s="3">
        <v>3</v>
      </c>
      <c r="G391" s="3">
        <f t="shared" si="18"/>
        <v>10</v>
      </c>
      <c r="H391" s="3">
        <f t="shared" si="19"/>
        <v>11.5</v>
      </c>
      <c r="I391" s="3">
        <f t="shared" si="20"/>
        <v>3</v>
      </c>
      <c r="J391" s="4">
        <v>-1</v>
      </c>
      <c r="K391" s="10"/>
      <c r="M391" s="6"/>
      <c r="N391" s="4"/>
    </row>
    <row r="392" spans="1:14" ht="14.45" hidden="1">
      <c r="A392" s="1" t="s">
        <v>11</v>
      </c>
      <c r="B392" s="1" t="s">
        <v>29</v>
      </c>
      <c r="C392" s="1" t="s">
        <v>445</v>
      </c>
      <c r="D392" s="3">
        <v>10</v>
      </c>
      <c r="E392" s="3">
        <v>25</v>
      </c>
      <c r="F392" s="3">
        <v>3</v>
      </c>
      <c r="G392" s="3">
        <f t="shared" si="18"/>
        <v>8.3333333333333339</v>
      </c>
      <c r="H392" s="3">
        <f t="shared" si="19"/>
        <v>9.5833333333333339</v>
      </c>
      <c r="I392" s="3">
        <f t="shared" si="20"/>
        <v>1.6666666666666661</v>
      </c>
      <c r="J392" s="4">
        <v>3</v>
      </c>
      <c r="K392" s="5" t="s">
        <v>24</v>
      </c>
      <c r="M392" s="6"/>
      <c r="N392" s="4"/>
    </row>
    <row r="393" spans="1:14" ht="14.45" hidden="1">
      <c r="A393" s="1" t="s">
        <v>11</v>
      </c>
      <c r="B393" s="1" t="s">
        <v>29</v>
      </c>
      <c r="C393" s="1" t="s">
        <v>446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0</v>
      </c>
      <c r="K393" s="5"/>
      <c r="M393" s="6"/>
      <c r="N393" s="4"/>
    </row>
    <row r="394" spans="1:14" ht="14.45" hidden="1">
      <c r="A394" s="1" t="s">
        <v>11</v>
      </c>
      <c r="B394" s="1" t="s">
        <v>29</v>
      </c>
      <c r="C394" s="1" t="s">
        <v>447</v>
      </c>
      <c r="D394" s="3">
        <v>13</v>
      </c>
      <c r="E394" s="3">
        <v>30</v>
      </c>
      <c r="F394" s="3">
        <v>3</v>
      </c>
      <c r="G394" s="3">
        <f t="shared" si="18"/>
        <v>10</v>
      </c>
      <c r="H394" s="3">
        <f t="shared" si="19"/>
        <v>11.5</v>
      </c>
      <c r="I394" s="3">
        <f t="shared" si="20"/>
        <v>3</v>
      </c>
      <c r="J394" s="4">
        <v>3</v>
      </c>
      <c r="K394" s="5" t="s">
        <v>91</v>
      </c>
      <c r="M394" s="6"/>
      <c r="N394" s="4"/>
    </row>
    <row r="395" spans="1:14" ht="14.45" hidden="1">
      <c r="A395" s="1" t="s">
        <v>74</v>
      </c>
      <c r="B395" s="1" t="s">
        <v>75</v>
      </c>
      <c r="C395" s="1" t="s">
        <v>448</v>
      </c>
      <c r="D395" s="3">
        <v>30</v>
      </c>
      <c r="E395" s="3">
        <v>25</v>
      </c>
      <c r="F395" s="3">
        <v>1</v>
      </c>
      <c r="G395" s="3">
        <f t="shared" si="18"/>
        <v>25</v>
      </c>
      <c r="H395" s="3">
        <f t="shared" si="19"/>
        <v>28.749999999999996</v>
      </c>
      <c r="I395" s="3">
        <f t="shared" si="20"/>
        <v>5</v>
      </c>
      <c r="J395" s="4">
        <v>0</v>
      </c>
      <c r="K395" s="10"/>
      <c r="M395" s="6"/>
      <c r="N395" s="4"/>
    </row>
    <row r="396" spans="1:14" ht="14.45" hidden="1">
      <c r="A396" s="1" t="s">
        <v>11</v>
      </c>
      <c r="B396" s="1" t="s">
        <v>33</v>
      </c>
      <c r="C396" s="1" t="s">
        <v>449</v>
      </c>
      <c r="D396" s="3">
        <v>65</v>
      </c>
      <c r="E396" s="3">
        <v>690</v>
      </c>
      <c r="F396" s="3">
        <v>12</v>
      </c>
      <c r="G396" s="3">
        <f t="shared" si="18"/>
        <v>57.5</v>
      </c>
      <c r="H396" s="3">
        <f t="shared" si="19"/>
        <v>66.125</v>
      </c>
      <c r="I396" s="3">
        <f t="shared" si="20"/>
        <v>7.5</v>
      </c>
      <c r="J396" s="4">
        <v>7</v>
      </c>
      <c r="K396" s="2" t="s">
        <v>35</v>
      </c>
      <c r="M396" s="6"/>
      <c r="N396" s="4"/>
    </row>
    <row r="397" spans="1:14" ht="14.45" hidden="1">
      <c r="A397" s="1" t="s">
        <v>11</v>
      </c>
      <c r="B397" s="1" t="s">
        <v>29</v>
      </c>
      <c r="C397" s="1" t="s">
        <v>450</v>
      </c>
      <c r="D397" s="3">
        <v>32</v>
      </c>
      <c r="E397" s="3">
        <v>155</v>
      </c>
      <c r="F397" s="3">
        <v>6</v>
      </c>
      <c r="G397" s="3">
        <f t="shared" si="18"/>
        <v>25.833333333333332</v>
      </c>
      <c r="H397" s="3">
        <f t="shared" si="19"/>
        <v>29.708333333333329</v>
      </c>
      <c r="I397" s="3">
        <f t="shared" si="20"/>
        <v>6.1666666666666679</v>
      </c>
      <c r="J397" s="4">
        <v>8</v>
      </c>
      <c r="K397" s="5"/>
      <c r="M397" s="6"/>
      <c r="N397" s="4"/>
    </row>
    <row r="398" spans="1:14" ht="14.45" hidden="1">
      <c r="A398" s="1" t="s">
        <v>11</v>
      </c>
      <c r="B398" s="1" t="s">
        <v>29</v>
      </c>
      <c r="C398" s="1" t="s">
        <v>451</v>
      </c>
      <c r="D398" s="3">
        <v>20</v>
      </c>
      <c r="E398" s="3">
        <v>68</v>
      </c>
      <c r="F398" s="3">
        <v>4</v>
      </c>
      <c r="G398" s="3">
        <f t="shared" si="18"/>
        <v>17</v>
      </c>
      <c r="H398" s="3">
        <f t="shared" si="19"/>
        <v>19.549999999999997</v>
      </c>
      <c r="I398" s="3">
        <f t="shared" si="20"/>
        <v>3</v>
      </c>
      <c r="J398" s="4">
        <v>6</v>
      </c>
      <c r="K398" s="5"/>
      <c r="M398" s="6"/>
      <c r="N398" s="4"/>
    </row>
    <row r="399" spans="1:14" ht="14.45" hidden="1">
      <c r="A399" s="1" t="s">
        <v>11</v>
      </c>
      <c r="B399" s="1" t="s">
        <v>29</v>
      </c>
      <c r="C399" s="1" t="s">
        <v>452</v>
      </c>
      <c r="D399" s="3">
        <v>20</v>
      </c>
      <c r="E399" s="3">
        <v>99</v>
      </c>
      <c r="F399" s="3">
        <v>6</v>
      </c>
      <c r="G399" s="3">
        <f t="shared" si="18"/>
        <v>16.5</v>
      </c>
      <c r="H399" s="3">
        <f t="shared" si="19"/>
        <v>18.974999999999998</v>
      </c>
      <c r="I399" s="3">
        <f t="shared" si="20"/>
        <v>3.5</v>
      </c>
      <c r="J399" s="4">
        <v>6</v>
      </c>
      <c r="K399" s="5" t="s">
        <v>24</v>
      </c>
      <c r="M399" s="6"/>
      <c r="N399" s="4"/>
    </row>
    <row r="400" spans="1:14" ht="14.45" hidden="1">
      <c r="A400" s="1" t="s">
        <v>11</v>
      </c>
      <c r="B400" s="1" t="s">
        <v>29</v>
      </c>
      <c r="C400" s="1" t="s">
        <v>453</v>
      </c>
      <c r="D400" s="3">
        <v>200</v>
      </c>
      <c r="E400" s="3">
        <v>174</v>
      </c>
      <c r="F400" s="3">
        <v>1</v>
      </c>
      <c r="G400" s="3">
        <f t="shared" si="18"/>
        <v>174</v>
      </c>
      <c r="H400" s="3">
        <f t="shared" si="19"/>
        <v>200.1</v>
      </c>
      <c r="I400" s="3">
        <f t="shared" si="20"/>
        <v>26</v>
      </c>
      <c r="J400" s="4">
        <v>1</v>
      </c>
      <c r="K400" s="5" t="s">
        <v>24</v>
      </c>
      <c r="M400" s="6"/>
      <c r="N400" s="4"/>
    </row>
    <row r="401" spans="1:14" ht="14.45" hidden="1">
      <c r="A401" s="1" t="s">
        <v>11</v>
      </c>
      <c r="B401" s="1" t="s">
        <v>29</v>
      </c>
      <c r="C401" s="1" t="s">
        <v>454</v>
      </c>
      <c r="D401" s="3">
        <v>10</v>
      </c>
      <c r="E401" s="3">
        <v>83</v>
      </c>
      <c r="F401" s="3">
        <v>12</v>
      </c>
      <c r="G401" s="3">
        <f t="shared" si="18"/>
        <v>6.916666666666667</v>
      </c>
      <c r="H401" s="3">
        <f t="shared" si="19"/>
        <v>7.9541666666666666</v>
      </c>
      <c r="I401" s="3">
        <f t="shared" si="20"/>
        <v>3.083333333333333</v>
      </c>
      <c r="J401" s="4">
        <v>0</v>
      </c>
      <c r="K401" s="10"/>
      <c r="M401" s="6"/>
      <c r="N401" s="4"/>
    </row>
    <row r="402" spans="1:14" ht="14.45" hidden="1">
      <c r="A402" s="1" t="s">
        <v>19</v>
      </c>
      <c r="B402" s="1" t="s">
        <v>12</v>
      </c>
      <c r="C402" s="1" t="s">
        <v>455</v>
      </c>
      <c r="D402" s="3">
        <v>15</v>
      </c>
      <c r="E402" s="3">
        <v>1</v>
      </c>
      <c r="F402" s="3">
        <v>1</v>
      </c>
      <c r="G402" s="3">
        <f t="shared" si="18"/>
        <v>1</v>
      </c>
      <c r="H402" s="3">
        <f t="shared" si="19"/>
        <v>1.1499999999999999</v>
      </c>
      <c r="I402" s="3">
        <f t="shared" si="20"/>
        <v>14</v>
      </c>
      <c r="J402" s="4">
        <v>-3</v>
      </c>
      <c r="K402" s="5" t="s">
        <v>16</v>
      </c>
      <c r="M402" s="6"/>
      <c r="N402" s="4"/>
    </row>
    <row r="403" spans="1:14" ht="14.45" hidden="1">
      <c r="A403" s="25" t="s">
        <v>19</v>
      </c>
      <c r="B403" s="25" t="s">
        <v>12</v>
      </c>
      <c r="C403" s="25" t="s">
        <v>456</v>
      </c>
      <c r="D403">
        <v>210</v>
      </c>
      <c r="E403">
        <v>179</v>
      </c>
      <c r="F403">
        <v>1</v>
      </c>
      <c r="G403" s="3">
        <f t="shared" si="18"/>
        <v>179</v>
      </c>
      <c r="H403" s="3">
        <f t="shared" si="19"/>
        <v>205.85</v>
      </c>
      <c r="I403" s="3">
        <f t="shared" si="20"/>
        <v>31</v>
      </c>
      <c r="J403">
        <v>0</v>
      </c>
      <c r="M403" s="6"/>
      <c r="N403" s="4"/>
    </row>
    <row r="404" spans="1:14" ht="14.45" hidden="1">
      <c r="A404" s="1" t="s">
        <v>74</v>
      </c>
      <c r="B404" s="1" t="s">
        <v>75</v>
      </c>
      <c r="C404" s="1" t="s">
        <v>457</v>
      </c>
      <c r="D404" s="3">
        <v>35</v>
      </c>
      <c r="E404" s="3">
        <v>30</v>
      </c>
      <c r="F404" s="3">
        <v>1</v>
      </c>
      <c r="G404" s="3">
        <f t="shared" si="18"/>
        <v>30</v>
      </c>
      <c r="H404" s="3">
        <f t="shared" si="19"/>
        <v>34.5</v>
      </c>
      <c r="I404" s="3">
        <f t="shared" si="20"/>
        <v>5</v>
      </c>
      <c r="J404" s="4">
        <v>-3</v>
      </c>
      <c r="K404" s="5"/>
      <c r="M404" s="6"/>
      <c r="N404" s="4"/>
    </row>
    <row r="405" spans="1:14" ht="14.45" hidden="1">
      <c r="A405" s="1" t="s">
        <v>74</v>
      </c>
      <c r="B405" s="1" t="s">
        <v>75</v>
      </c>
      <c r="C405" s="1" t="s">
        <v>458</v>
      </c>
      <c r="D405" s="3">
        <v>25</v>
      </c>
      <c r="E405" s="3">
        <v>20</v>
      </c>
      <c r="F405" s="3">
        <v>1</v>
      </c>
      <c r="G405" s="3">
        <f t="shared" si="18"/>
        <v>20</v>
      </c>
      <c r="H405" s="3">
        <f t="shared" si="19"/>
        <v>23</v>
      </c>
      <c r="I405" s="3">
        <f t="shared" si="20"/>
        <v>5</v>
      </c>
      <c r="J405" s="4">
        <v>0</v>
      </c>
      <c r="K405" s="5"/>
      <c r="M405" s="6"/>
      <c r="N405" s="4"/>
    </row>
    <row r="406" spans="1:14" ht="14.45" hidden="1">
      <c r="A406" s="1" t="s">
        <v>74</v>
      </c>
      <c r="B406" s="1" t="s">
        <v>75</v>
      </c>
      <c r="C406" s="1" t="s">
        <v>459</v>
      </c>
      <c r="D406" s="3">
        <v>30</v>
      </c>
      <c r="E406" s="3">
        <v>25</v>
      </c>
      <c r="F406" s="3">
        <v>1</v>
      </c>
      <c r="G406" s="3">
        <f t="shared" si="18"/>
        <v>25</v>
      </c>
      <c r="H406" s="3">
        <f t="shared" si="19"/>
        <v>28.749999999999996</v>
      </c>
      <c r="I406" s="3">
        <f t="shared" si="20"/>
        <v>5</v>
      </c>
      <c r="J406" s="4">
        <v>0</v>
      </c>
      <c r="K406" s="5"/>
      <c r="M406" s="6"/>
      <c r="N406" s="4"/>
    </row>
    <row r="407" spans="1:14" ht="14.45" hidden="1">
      <c r="A407" s="1" t="s">
        <v>68</v>
      </c>
      <c r="B407" s="1" t="s">
        <v>202</v>
      </c>
      <c r="C407" s="1" t="s">
        <v>460</v>
      </c>
      <c r="D407" s="3">
        <v>15</v>
      </c>
      <c r="E407" s="3">
        <v>12</v>
      </c>
      <c r="F407" s="3">
        <v>1</v>
      </c>
      <c r="G407" s="3">
        <f t="shared" si="18"/>
        <v>12</v>
      </c>
      <c r="H407" s="3">
        <f t="shared" si="19"/>
        <v>13.799999999999999</v>
      </c>
      <c r="I407" s="3">
        <f t="shared" si="20"/>
        <v>3</v>
      </c>
      <c r="J407" s="4">
        <v>0</v>
      </c>
      <c r="K407" s="2" t="s">
        <v>129</v>
      </c>
      <c r="M407" s="6"/>
      <c r="N407" s="4"/>
    </row>
    <row r="408" spans="1:14" ht="14.45" hidden="1">
      <c r="A408" s="1" t="s">
        <v>74</v>
      </c>
      <c r="B408" s="1" t="s">
        <v>75</v>
      </c>
      <c r="C408" s="1" t="s">
        <v>461</v>
      </c>
      <c r="D408" s="3">
        <v>20</v>
      </c>
      <c r="E408" s="3">
        <v>15</v>
      </c>
      <c r="F408" s="3">
        <v>1</v>
      </c>
      <c r="G408" s="3">
        <f t="shared" si="18"/>
        <v>15</v>
      </c>
      <c r="H408" s="3">
        <f t="shared" si="19"/>
        <v>17.25</v>
      </c>
      <c r="I408" s="3">
        <f t="shared" si="20"/>
        <v>5</v>
      </c>
      <c r="J408" s="4">
        <v>0</v>
      </c>
      <c r="K408" s="10"/>
      <c r="M408" s="6"/>
      <c r="N408" s="4"/>
    </row>
    <row r="409" spans="1:14" ht="14.45" hidden="1">
      <c r="A409" s="1" t="s">
        <v>11</v>
      </c>
      <c r="B409" s="1" t="s">
        <v>12</v>
      </c>
      <c r="C409" s="1" t="s">
        <v>462</v>
      </c>
      <c r="D409" s="3">
        <v>6</v>
      </c>
      <c r="E409" s="3">
        <v>59.5</v>
      </c>
      <c r="F409" s="3">
        <v>12</v>
      </c>
      <c r="G409" s="3">
        <f t="shared" si="18"/>
        <v>4.958333333333333</v>
      </c>
      <c r="H409" s="3">
        <f t="shared" si="19"/>
        <v>5.7020833333333325</v>
      </c>
      <c r="I409" s="3">
        <f t="shared" si="20"/>
        <v>1.041666666666667</v>
      </c>
      <c r="J409" s="4">
        <v>-6</v>
      </c>
      <c r="K409" s="5"/>
      <c r="M409" s="6"/>
      <c r="N409" s="4"/>
    </row>
    <row r="410" spans="1:14" ht="14.45" hidden="1">
      <c r="A410" s="1" t="s">
        <v>11</v>
      </c>
      <c r="B410" s="1" t="s">
        <v>12</v>
      </c>
      <c r="C410" s="1" t="s">
        <v>463</v>
      </c>
      <c r="D410" s="3">
        <v>6</v>
      </c>
      <c r="E410" s="3">
        <v>59.5</v>
      </c>
      <c r="F410" s="3">
        <v>12</v>
      </c>
      <c r="G410" s="3">
        <f t="shared" si="18"/>
        <v>4.958333333333333</v>
      </c>
      <c r="H410" s="3">
        <f t="shared" si="19"/>
        <v>5.7020833333333325</v>
      </c>
      <c r="I410" s="3">
        <f t="shared" si="20"/>
        <v>1.041666666666667</v>
      </c>
      <c r="J410" s="4">
        <v>0</v>
      </c>
      <c r="K410" s="5"/>
      <c r="M410" s="6"/>
      <c r="N410" s="4"/>
    </row>
    <row r="411" spans="1:14" ht="14.45" hidden="1">
      <c r="A411" s="1" t="s">
        <v>11</v>
      </c>
      <c r="B411" s="1" t="s">
        <v>12</v>
      </c>
      <c r="C411" s="1" t="s">
        <v>464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0</v>
      </c>
      <c r="K411" s="5"/>
      <c r="M411" s="6"/>
      <c r="N411" s="4"/>
    </row>
    <row r="412" spans="1:14" ht="14.45" hidden="1">
      <c r="A412" s="1" t="s">
        <v>11</v>
      </c>
      <c r="B412" s="1" t="s">
        <v>12</v>
      </c>
      <c r="C412" s="1" t="s">
        <v>465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4.45" hidden="1">
      <c r="A413" s="1" t="s">
        <v>11</v>
      </c>
      <c r="B413" s="1" t="s">
        <v>12</v>
      </c>
      <c r="C413" s="1" t="s">
        <v>466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4.45" hidden="1">
      <c r="A414" s="1" t="s">
        <v>11</v>
      </c>
      <c r="B414" s="1" t="s">
        <v>12</v>
      </c>
      <c r="C414" s="1" t="s">
        <v>467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-1</v>
      </c>
      <c r="K414" s="5"/>
      <c r="M414" s="6"/>
      <c r="N414" s="4"/>
    </row>
    <row r="415" spans="1:14" ht="14.45" hidden="1">
      <c r="A415" s="1" t="s">
        <v>68</v>
      </c>
      <c r="B415" s="1" t="s">
        <v>29</v>
      </c>
      <c r="C415" s="1" t="s">
        <v>468</v>
      </c>
      <c r="D415" s="3">
        <v>85</v>
      </c>
      <c r="E415" s="3">
        <v>120</v>
      </c>
      <c r="F415" s="3">
        <v>12</v>
      </c>
      <c r="G415" s="3">
        <f t="shared" si="18"/>
        <v>10</v>
      </c>
      <c r="H415" s="3">
        <f t="shared" si="19"/>
        <v>11.5</v>
      </c>
      <c r="I415" s="3">
        <f t="shared" si="20"/>
        <v>75</v>
      </c>
      <c r="J415" s="4">
        <v>0</v>
      </c>
      <c r="K415" s="2" t="s">
        <v>47</v>
      </c>
      <c r="M415" s="6"/>
      <c r="N415" s="4"/>
    </row>
    <row r="416" spans="1:14" ht="14.45" hidden="1">
      <c r="A416" s="1" t="s">
        <v>68</v>
      </c>
      <c r="B416" s="1" t="s">
        <v>12</v>
      </c>
      <c r="C416" s="1" t="s">
        <v>469</v>
      </c>
      <c r="D416" s="3">
        <v>5</v>
      </c>
      <c r="E416" s="3">
        <v>5</v>
      </c>
      <c r="F416" s="3">
        <v>1</v>
      </c>
      <c r="G416" s="3">
        <f t="shared" si="18"/>
        <v>5</v>
      </c>
      <c r="H416" s="3">
        <f t="shared" si="19"/>
        <v>5.75</v>
      </c>
      <c r="I416" s="3">
        <f t="shared" si="20"/>
        <v>0</v>
      </c>
      <c r="J416" s="4">
        <v>65</v>
      </c>
      <c r="K416" s="2" t="s">
        <v>129</v>
      </c>
      <c r="M416" s="6"/>
      <c r="N416" s="4"/>
    </row>
    <row r="417" spans="1:14" ht="14.45" hidden="1">
      <c r="A417" s="1" t="s">
        <v>74</v>
      </c>
      <c r="B417" s="1" t="s">
        <v>75</v>
      </c>
      <c r="C417" s="1" t="s">
        <v>470</v>
      </c>
      <c r="D417" s="3">
        <v>25</v>
      </c>
      <c r="E417" s="3">
        <v>20</v>
      </c>
      <c r="F417" s="3">
        <v>3</v>
      </c>
      <c r="G417" s="3">
        <f t="shared" si="18"/>
        <v>6.666666666666667</v>
      </c>
      <c r="H417" s="3">
        <f t="shared" si="19"/>
        <v>7.6666666666666661</v>
      </c>
      <c r="I417" s="3">
        <f t="shared" si="20"/>
        <v>18.333333333333332</v>
      </c>
      <c r="J417" s="4">
        <v>0</v>
      </c>
      <c r="K417" s="5"/>
      <c r="M417" s="6"/>
      <c r="N417" s="4"/>
    </row>
    <row r="418" spans="1:14" ht="14.45" hidden="1">
      <c r="A418" s="1" t="s">
        <v>11</v>
      </c>
      <c r="B418" s="1" t="s">
        <v>202</v>
      </c>
      <c r="C418" s="1" t="s">
        <v>471</v>
      </c>
      <c r="D418" s="3">
        <v>20</v>
      </c>
      <c r="E418" s="3">
        <v>174</v>
      </c>
      <c r="F418" s="3">
        <v>10</v>
      </c>
      <c r="G418" s="3">
        <f t="shared" si="18"/>
        <v>17.399999999999999</v>
      </c>
      <c r="H418" s="3">
        <f t="shared" si="19"/>
        <v>20.009999999999998</v>
      </c>
      <c r="I418" s="3">
        <f t="shared" si="20"/>
        <v>2.6000000000000014</v>
      </c>
      <c r="J418" s="4">
        <v>20</v>
      </c>
      <c r="K418" s="5" t="s">
        <v>24</v>
      </c>
      <c r="M418" s="6"/>
      <c r="N418" s="4"/>
    </row>
    <row r="419" spans="1:14" ht="14.45" hidden="1">
      <c r="A419" s="1" t="s">
        <v>11</v>
      </c>
      <c r="B419" s="1" t="s">
        <v>202</v>
      </c>
      <c r="C419" s="1" t="s">
        <v>472</v>
      </c>
      <c r="D419" s="3">
        <v>15</v>
      </c>
      <c r="E419" s="3">
        <v>115</v>
      </c>
      <c r="F419" s="3">
        <v>10</v>
      </c>
      <c r="G419" s="3">
        <f t="shared" si="18"/>
        <v>11.5</v>
      </c>
      <c r="H419" s="3">
        <f t="shared" si="19"/>
        <v>13.225</v>
      </c>
      <c r="I419" s="3">
        <f t="shared" si="20"/>
        <v>3.5</v>
      </c>
      <c r="J419" s="4">
        <v>20</v>
      </c>
      <c r="K419" s="5"/>
      <c r="M419" s="6"/>
      <c r="N419" s="4"/>
    </row>
    <row r="420" spans="1:14" ht="14.45" hidden="1">
      <c r="A420" s="1" t="s">
        <v>11</v>
      </c>
      <c r="B420" s="1" t="s">
        <v>202</v>
      </c>
      <c r="C420" s="1" t="s">
        <v>473</v>
      </c>
      <c r="D420" s="3">
        <v>20</v>
      </c>
      <c r="E420" s="3">
        <v>187</v>
      </c>
      <c r="F420" s="3">
        <v>10</v>
      </c>
      <c r="G420" s="3">
        <f t="shared" si="18"/>
        <v>18.7</v>
      </c>
      <c r="H420" s="3">
        <f t="shared" si="19"/>
        <v>21.504999999999999</v>
      </c>
      <c r="I420" s="3">
        <f t="shared" si="20"/>
        <v>1.3000000000000007</v>
      </c>
      <c r="J420" s="4">
        <v>20</v>
      </c>
      <c r="K420" s="5" t="s">
        <v>24</v>
      </c>
      <c r="M420" s="6"/>
      <c r="N420" s="4"/>
    </row>
    <row r="421" spans="1:14" ht="14.45" hidden="1">
      <c r="A421" s="1" t="s">
        <v>11</v>
      </c>
      <c r="B421" s="1" t="s">
        <v>202</v>
      </c>
      <c r="C421" s="1" t="s">
        <v>474</v>
      </c>
      <c r="D421" s="3">
        <v>27</v>
      </c>
      <c r="E421" s="3">
        <v>92</v>
      </c>
      <c r="F421" s="3">
        <v>4</v>
      </c>
      <c r="G421" s="3">
        <f t="shared" si="18"/>
        <v>23</v>
      </c>
      <c r="H421" s="3">
        <f t="shared" si="19"/>
        <v>26.45</v>
      </c>
      <c r="I421" s="3">
        <f t="shared" si="20"/>
        <v>4</v>
      </c>
      <c r="J421" s="4">
        <v>29</v>
      </c>
      <c r="K421" s="10"/>
      <c r="M421" s="6"/>
      <c r="N421" s="4"/>
    </row>
    <row r="422" spans="1:14" ht="14.45" hidden="1">
      <c r="A422" s="1" t="s">
        <v>11</v>
      </c>
      <c r="B422" s="1" t="s">
        <v>202</v>
      </c>
      <c r="C422" s="1" t="s">
        <v>475</v>
      </c>
      <c r="D422" s="3">
        <v>20</v>
      </c>
      <c r="E422" s="3">
        <v>168</v>
      </c>
      <c r="F422" s="3">
        <v>10</v>
      </c>
      <c r="G422" s="3">
        <f t="shared" si="18"/>
        <v>16.8</v>
      </c>
      <c r="H422" s="3">
        <f t="shared" si="19"/>
        <v>19.32</v>
      </c>
      <c r="I422" s="3">
        <f t="shared" si="20"/>
        <v>3.1999999999999993</v>
      </c>
      <c r="J422" s="4">
        <v>0</v>
      </c>
      <c r="K422" s="5"/>
      <c r="M422" s="6"/>
      <c r="N422" s="4"/>
    </row>
    <row r="423" spans="1:14" ht="14.45" hidden="1">
      <c r="A423" s="1" t="s">
        <v>11</v>
      </c>
      <c r="B423" s="1" t="s">
        <v>202</v>
      </c>
      <c r="C423" s="1" t="s">
        <v>476</v>
      </c>
      <c r="D423" s="3">
        <v>38</v>
      </c>
      <c r="E423" s="3">
        <v>130</v>
      </c>
      <c r="F423" s="3">
        <v>4</v>
      </c>
      <c r="G423" s="3">
        <f t="shared" si="18"/>
        <v>32.5</v>
      </c>
      <c r="H423" s="3">
        <f t="shared" si="19"/>
        <v>37.375</v>
      </c>
      <c r="I423" s="3">
        <f t="shared" si="20"/>
        <v>5.5</v>
      </c>
      <c r="J423" s="4">
        <v>0</v>
      </c>
      <c r="K423" s="10"/>
      <c r="M423" s="6"/>
      <c r="N423" s="4"/>
    </row>
    <row r="424" spans="1:14" ht="14.45" hidden="1">
      <c r="A424" s="1" t="s">
        <v>11</v>
      </c>
      <c r="B424" s="1" t="s">
        <v>202</v>
      </c>
      <c r="C424" s="1" t="s">
        <v>477</v>
      </c>
      <c r="D424" s="3">
        <v>25</v>
      </c>
      <c r="E424" s="3">
        <v>209</v>
      </c>
      <c r="F424" s="3">
        <v>10</v>
      </c>
      <c r="G424" s="3">
        <f t="shared" si="18"/>
        <v>20.9</v>
      </c>
      <c r="H424" s="3">
        <f t="shared" si="19"/>
        <v>24.034999999999997</v>
      </c>
      <c r="I424" s="3">
        <f t="shared" si="20"/>
        <v>4.1000000000000014</v>
      </c>
      <c r="J424" s="4">
        <v>0</v>
      </c>
      <c r="K424" s="7"/>
      <c r="M424" s="6"/>
      <c r="N424" s="4"/>
    </row>
    <row r="425" spans="1:14" ht="14.45" hidden="1">
      <c r="A425" s="1" t="s">
        <v>11</v>
      </c>
      <c r="B425" s="1" t="s">
        <v>202</v>
      </c>
      <c r="C425" s="1" t="s">
        <v>478</v>
      </c>
      <c r="D425" s="3">
        <v>18</v>
      </c>
      <c r="E425" s="3">
        <v>154</v>
      </c>
      <c r="F425" s="3">
        <v>10</v>
      </c>
      <c r="G425" s="3">
        <f t="shared" si="18"/>
        <v>15.4</v>
      </c>
      <c r="H425" s="3">
        <f t="shared" si="19"/>
        <v>17.709999999999997</v>
      </c>
      <c r="I425" s="3">
        <f t="shared" si="20"/>
        <v>2.5999999999999996</v>
      </c>
      <c r="J425" s="4">
        <v>13</v>
      </c>
      <c r="K425" s="5"/>
      <c r="M425" s="6"/>
      <c r="N425" s="4"/>
    </row>
    <row r="426" spans="1:14" ht="14.45" hidden="1">
      <c r="A426" s="1" t="s">
        <v>11</v>
      </c>
      <c r="B426" s="1" t="s">
        <v>202</v>
      </c>
      <c r="C426" s="1" t="s">
        <v>479</v>
      </c>
      <c r="D426" s="3">
        <v>20</v>
      </c>
      <c r="E426" s="3">
        <v>170</v>
      </c>
      <c r="F426" s="3">
        <v>10</v>
      </c>
      <c r="G426" s="3">
        <f t="shared" si="18"/>
        <v>17</v>
      </c>
      <c r="H426" s="3">
        <f t="shared" si="19"/>
        <v>19.549999999999997</v>
      </c>
      <c r="I426" s="3">
        <f t="shared" si="20"/>
        <v>3</v>
      </c>
      <c r="J426" s="4">
        <v>0</v>
      </c>
      <c r="K426" s="7"/>
      <c r="M426" s="6"/>
      <c r="N426" s="4"/>
    </row>
    <row r="427" spans="1:14" ht="14.45" hidden="1">
      <c r="A427" s="1" t="s">
        <v>74</v>
      </c>
      <c r="B427" s="1" t="s">
        <v>75</v>
      </c>
      <c r="C427" s="1" t="s">
        <v>480</v>
      </c>
      <c r="D427" s="3">
        <v>40</v>
      </c>
      <c r="E427" s="3">
        <v>30</v>
      </c>
      <c r="F427" s="3">
        <v>1</v>
      </c>
      <c r="G427" s="3">
        <f t="shared" si="18"/>
        <v>30</v>
      </c>
      <c r="H427" s="3">
        <f t="shared" si="19"/>
        <v>34.5</v>
      </c>
      <c r="I427" s="3">
        <f t="shared" si="20"/>
        <v>10</v>
      </c>
      <c r="J427" s="4">
        <v>-4</v>
      </c>
      <c r="K427" s="5"/>
      <c r="M427" s="6"/>
      <c r="N427" s="4"/>
    </row>
    <row r="428" spans="1:14" ht="14.45" hidden="1">
      <c r="A428" s="23" t="s">
        <v>74</v>
      </c>
      <c r="B428" s="23" t="s">
        <v>75</v>
      </c>
      <c r="C428" s="23" t="s">
        <v>481</v>
      </c>
      <c r="D428" s="3">
        <v>30</v>
      </c>
      <c r="E428" s="3">
        <v>25</v>
      </c>
      <c r="F428" s="3">
        <v>1</v>
      </c>
      <c r="G428" s="3">
        <f t="shared" si="18"/>
        <v>25</v>
      </c>
      <c r="H428" s="3">
        <f t="shared" si="19"/>
        <v>28.749999999999996</v>
      </c>
      <c r="I428" s="3">
        <f t="shared" si="20"/>
        <v>5</v>
      </c>
      <c r="J428" s="4">
        <v>0</v>
      </c>
      <c r="K428" s="7" t="s">
        <v>129</v>
      </c>
      <c r="M428" s="6"/>
      <c r="N428" s="4"/>
    </row>
    <row r="429" spans="1:14" ht="14.45" hidden="1">
      <c r="A429" s="23" t="s">
        <v>74</v>
      </c>
      <c r="B429" s="23" t="s">
        <v>75</v>
      </c>
      <c r="C429" s="23" t="s">
        <v>482</v>
      </c>
      <c r="D429" s="3">
        <v>40</v>
      </c>
      <c r="E429" s="3">
        <v>35</v>
      </c>
      <c r="F429" s="3">
        <v>1</v>
      </c>
      <c r="G429" s="3">
        <f t="shared" si="18"/>
        <v>35</v>
      </c>
      <c r="H429" s="3">
        <f t="shared" si="19"/>
        <v>40.25</v>
      </c>
      <c r="I429" s="3">
        <f t="shared" si="20"/>
        <v>5</v>
      </c>
      <c r="J429" s="4">
        <v>0</v>
      </c>
      <c r="K429" s="7" t="s">
        <v>47</v>
      </c>
      <c r="M429" s="6"/>
      <c r="N429" s="4"/>
    </row>
    <row r="430" spans="1:14" ht="14.45" hidden="1">
      <c r="A430" s="1" t="s">
        <v>68</v>
      </c>
      <c r="B430" s="1" t="s">
        <v>22</v>
      </c>
      <c r="C430" s="1" t="s">
        <v>483</v>
      </c>
      <c r="D430" s="3">
        <v>35</v>
      </c>
      <c r="E430" s="3">
        <v>250</v>
      </c>
      <c r="F430" s="3">
        <v>10</v>
      </c>
      <c r="G430" s="3">
        <f t="shared" si="18"/>
        <v>25</v>
      </c>
      <c r="H430" s="3">
        <f t="shared" si="19"/>
        <v>28.749999999999996</v>
      </c>
      <c r="I430" s="3">
        <f t="shared" si="20"/>
        <v>10</v>
      </c>
      <c r="J430" s="4">
        <v>0</v>
      </c>
      <c r="K430" s="5"/>
      <c r="M430" s="6"/>
      <c r="N430" s="4"/>
    </row>
    <row r="431" spans="1:14" ht="14.45" hidden="1">
      <c r="A431" s="1" t="s">
        <v>74</v>
      </c>
      <c r="B431" s="1" t="s">
        <v>75</v>
      </c>
      <c r="C431" s="1" t="s">
        <v>484</v>
      </c>
      <c r="D431" s="3">
        <v>30</v>
      </c>
      <c r="E431" s="3">
        <v>25</v>
      </c>
      <c r="F431" s="3">
        <v>1</v>
      </c>
      <c r="G431" s="3">
        <f t="shared" si="18"/>
        <v>25</v>
      </c>
      <c r="H431" s="3">
        <f t="shared" si="19"/>
        <v>28.749999999999996</v>
      </c>
      <c r="I431" s="3">
        <f t="shared" si="20"/>
        <v>5</v>
      </c>
      <c r="J431" s="4">
        <v>-3</v>
      </c>
      <c r="K431" s="5"/>
      <c r="M431" s="6"/>
      <c r="N431" s="4"/>
    </row>
    <row r="432" spans="1:14" ht="14.45" hidden="1">
      <c r="A432" s="23" t="s">
        <v>74</v>
      </c>
      <c r="B432" s="23" t="s">
        <v>75</v>
      </c>
      <c r="C432" s="23" t="s">
        <v>485</v>
      </c>
      <c r="D432" s="8">
        <v>28</v>
      </c>
      <c r="E432" s="8">
        <v>20</v>
      </c>
      <c r="F432" s="8">
        <v>1</v>
      </c>
      <c r="G432" s="8">
        <f t="shared" si="18"/>
        <v>20</v>
      </c>
      <c r="H432" s="8">
        <f t="shared" si="19"/>
        <v>23</v>
      </c>
      <c r="I432" s="8">
        <f t="shared" si="20"/>
        <v>8</v>
      </c>
      <c r="J432" s="16" t="s">
        <v>486</v>
      </c>
      <c r="K432" s="7" t="s">
        <v>487</v>
      </c>
      <c r="M432" s="6"/>
      <c r="N432" s="4"/>
    </row>
    <row r="433" spans="1:14" ht="14.45" hidden="1">
      <c r="A433" s="1" t="s">
        <v>74</v>
      </c>
      <c r="B433" s="1" t="s">
        <v>75</v>
      </c>
      <c r="C433" s="1" t="s">
        <v>488</v>
      </c>
      <c r="D433" s="3">
        <v>40</v>
      </c>
      <c r="E433" s="3">
        <v>30</v>
      </c>
      <c r="F433" s="3">
        <v>1</v>
      </c>
      <c r="G433" s="3">
        <f t="shared" si="18"/>
        <v>30</v>
      </c>
      <c r="H433" s="3">
        <f t="shared" si="19"/>
        <v>34.5</v>
      </c>
      <c r="I433" s="3">
        <f t="shared" si="20"/>
        <v>10</v>
      </c>
      <c r="J433" s="4">
        <v>0</v>
      </c>
      <c r="K433" s="10" t="s">
        <v>145</v>
      </c>
      <c r="M433" s="6"/>
      <c r="N433" s="4"/>
    </row>
    <row r="434" spans="1:14" ht="14.45" hidden="1">
      <c r="A434" s="1" t="s">
        <v>68</v>
      </c>
      <c r="B434" s="1" t="s">
        <v>72</v>
      </c>
      <c r="C434" s="1" t="s">
        <v>489</v>
      </c>
      <c r="D434" s="3">
        <v>12</v>
      </c>
      <c r="E434" s="3">
        <v>1</v>
      </c>
      <c r="F434" s="3">
        <v>1</v>
      </c>
      <c r="G434" s="3">
        <f t="shared" si="18"/>
        <v>1</v>
      </c>
      <c r="H434" s="3">
        <f t="shared" si="19"/>
        <v>1.1499999999999999</v>
      </c>
      <c r="I434" s="3">
        <f t="shared" si="20"/>
        <v>11</v>
      </c>
      <c r="J434" s="4">
        <v>15</v>
      </c>
      <c r="K434" s="5" t="s">
        <v>16</v>
      </c>
      <c r="M434" s="6"/>
      <c r="N434" s="4"/>
    </row>
    <row r="435" spans="1:14" ht="14.45" hidden="1">
      <c r="A435" s="1" t="s">
        <v>74</v>
      </c>
      <c r="B435" s="1" t="s">
        <v>75</v>
      </c>
      <c r="C435" s="1" t="s">
        <v>490</v>
      </c>
      <c r="D435" s="3">
        <v>35</v>
      </c>
      <c r="E435" s="3">
        <v>25</v>
      </c>
      <c r="F435" s="3">
        <v>1</v>
      </c>
      <c r="G435" s="3">
        <f t="shared" si="18"/>
        <v>25</v>
      </c>
      <c r="H435" s="3">
        <f t="shared" si="19"/>
        <v>28.749999999999996</v>
      </c>
      <c r="I435" s="3">
        <f t="shared" si="20"/>
        <v>10</v>
      </c>
      <c r="J435" s="4">
        <v>0</v>
      </c>
      <c r="K435" s="5"/>
      <c r="M435" s="6"/>
      <c r="N435" s="4"/>
    </row>
    <row r="436" spans="1:14" ht="14.45" hidden="1">
      <c r="A436" s="1" t="s">
        <v>74</v>
      </c>
      <c r="B436" s="1" t="s">
        <v>75</v>
      </c>
      <c r="C436" s="1" t="s">
        <v>491</v>
      </c>
      <c r="D436" s="3">
        <v>45</v>
      </c>
      <c r="E436" s="3">
        <v>200</v>
      </c>
      <c r="F436" s="3">
        <v>6</v>
      </c>
      <c r="G436" s="3">
        <f t="shared" si="18"/>
        <v>33.333333333333336</v>
      </c>
      <c r="H436" s="3">
        <f t="shared" si="19"/>
        <v>38.333333333333336</v>
      </c>
      <c r="I436" s="3">
        <f t="shared" si="20"/>
        <v>11.666666666666664</v>
      </c>
      <c r="J436" s="4">
        <v>0</v>
      </c>
      <c r="K436" s="5"/>
      <c r="M436" s="6"/>
      <c r="N436" s="4"/>
    </row>
    <row r="437" spans="1:14" ht="14.45" hidden="1">
      <c r="A437" s="1" t="s">
        <v>74</v>
      </c>
      <c r="B437" s="1" t="s">
        <v>75</v>
      </c>
      <c r="C437" s="1" t="s">
        <v>492</v>
      </c>
      <c r="D437" s="3">
        <v>45</v>
      </c>
      <c r="E437" s="3">
        <v>1</v>
      </c>
      <c r="F437" s="3">
        <v>1</v>
      </c>
      <c r="G437" s="3">
        <f t="shared" si="18"/>
        <v>1</v>
      </c>
      <c r="H437" s="3">
        <f t="shared" si="19"/>
        <v>1.1499999999999999</v>
      </c>
      <c r="I437" s="3">
        <f t="shared" si="20"/>
        <v>44</v>
      </c>
      <c r="J437" s="4">
        <v>0</v>
      </c>
      <c r="K437" s="5" t="s">
        <v>16</v>
      </c>
      <c r="M437" s="6"/>
      <c r="N437" s="4"/>
    </row>
    <row r="438" spans="1:14" ht="14.45" hidden="1">
      <c r="A438" s="1" t="s">
        <v>74</v>
      </c>
      <c r="B438" s="1" t="s">
        <v>75</v>
      </c>
      <c r="C438" s="1" t="s">
        <v>493</v>
      </c>
      <c r="D438" s="3">
        <v>65</v>
      </c>
      <c r="E438" s="3">
        <v>1</v>
      </c>
      <c r="F438" s="3">
        <v>1</v>
      </c>
      <c r="G438" s="3">
        <f t="shared" si="18"/>
        <v>1</v>
      </c>
      <c r="H438" s="3">
        <f t="shared" si="19"/>
        <v>1.1499999999999999</v>
      </c>
      <c r="I438" s="3">
        <f t="shared" si="20"/>
        <v>64</v>
      </c>
      <c r="J438" s="4">
        <v>0</v>
      </c>
      <c r="K438" s="5" t="s">
        <v>16</v>
      </c>
    </row>
    <row r="439" spans="1:14" ht="14.45" hidden="1">
      <c r="A439" s="1" t="s">
        <v>74</v>
      </c>
      <c r="B439" s="1" t="s">
        <v>75</v>
      </c>
      <c r="C439" s="1" t="s">
        <v>494</v>
      </c>
      <c r="D439" s="3">
        <v>30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29</v>
      </c>
      <c r="J439" s="4">
        <v>0</v>
      </c>
      <c r="K439" s="5" t="s">
        <v>16</v>
      </c>
    </row>
    <row r="440" spans="1:14" ht="14.45" hidden="1">
      <c r="A440" s="23" t="s">
        <v>74</v>
      </c>
      <c r="B440" s="23" t="s">
        <v>75</v>
      </c>
      <c r="C440" s="23" t="s">
        <v>495</v>
      </c>
      <c r="D440" s="8">
        <v>25</v>
      </c>
      <c r="E440" s="8">
        <v>20</v>
      </c>
      <c r="F440" s="8">
        <v>1</v>
      </c>
      <c r="G440" s="3">
        <f t="shared" si="18"/>
        <v>20</v>
      </c>
      <c r="H440" s="3">
        <f t="shared" si="19"/>
        <v>23</v>
      </c>
      <c r="I440" s="3">
        <f t="shared" si="20"/>
        <v>5</v>
      </c>
      <c r="J440" s="4">
        <v>0</v>
      </c>
      <c r="K440" s="7"/>
    </row>
    <row r="441" spans="1:14" ht="14.45" hidden="1">
      <c r="A441" s="1" t="s">
        <v>74</v>
      </c>
      <c r="B441" s="1" t="s">
        <v>75</v>
      </c>
      <c r="C441" s="1" t="s">
        <v>496</v>
      </c>
      <c r="D441" s="3">
        <v>30</v>
      </c>
      <c r="E441" s="3">
        <v>25</v>
      </c>
      <c r="F441" s="3">
        <v>1</v>
      </c>
      <c r="G441" s="3">
        <f t="shared" si="18"/>
        <v>25</v>
      </c>
      <c r="H441" s="3">
        <f t="shared" si="19"/>
        <v>28.749999999999996</v>
      </c>
      <c r="I441" s="3">
        <f t="shared" si="20"/>
        <v>5</v>
      </c>
      <c r="J441" s="4">
        <v>0</v>
      </c>
      <c r="K441" s="5"/>
    </row>
    <row r="442" spans="1:14" ht="14.45" hidden="1">
      <c r="A442" s="1" t="s">
        <v>74</v>
      </c>
      <c r="B442" s="1" t="s">
        <v>75</v>
      </c>
      <c r="C442" s="1" t="s">
        <v>497</v>
      </c>
      <c r="D442" s="3">
        <v>35</v>
      </c>
      <c r="E442" s="3">
        <v>30</v>
      </c>
      <c r="F442" s="3">
        <v>1</v>
      </c>
      <c r="G442" s="3">
        <f t="shared" si="18"/>
        <v>30</v>
      </c>
      <c r="H442" s="3">
        <f t="shared" si="19"/>
        <v>34.5</v>
      </c>
      <c r="I442" s="3">
        <f t="shared" si="20"/>
        <v>5</v>
      </c>
      <c r="J442" s="4">
        <v>-10</v>
      </c>
      <c r="K442" s="5"/>
    </row>
    <row r="443" spans="1:14" ht="14.45" hidden="1">
      <c r="A443" s="1" t="s">
        <v>74</v>
      </c>
      <c r="B443" s="1" t="s">
        <v>75</v>
      </c>
      <c r="C443" s="1" t="s">
        <v>498</v>
      </c>
      <c r="D443" s="3">
        <v>25</v>
      </c>
      <c r="E443" s="3">
        <v>20</v>
      </c>
      <c r="F443" s="3">
        <v>1</v>
      </c>
      <c r="G443" s="3">
        <f t="shared" si="18"/>
        <v>20</v>
      </c>
      <c r="H443" s="3">
        <f t="shared" si="19"/>
        <v>23</v>
      </c>
      <c r="I443" s="3">
        <f t="shared" si="20"/>
        <v>5</v>
      </c>
      <c r="J443" s="4">
        <v>0</v>
      </c>
      <c r="K443" s="5"/>
    </row>
    <row r="444" spans="1:14" ht="14.45" hidden="1">
      <c r="A444" s="23" t="s">
        <v>74</v>
      </c>
      <c r="B444" s="23" t="s">
        <v>75</v>
      </c>
      <c r="C444" s="23" t="s">
        <v>499</v>
      </c>
      <c r="D444" s="8">
        <v>25</v>
      </c>
      <c r="E444" s="8">
        <v>20</v>
      </c>
      <c r="F444" s="8">
        <v>1</v>
      </c>
      <c r="G444" s="3">
        <f t="shared" si="18"/>
        <v>20</v>
      </c>
      <c r="H444" s="3">
        <f t="shared" si="19"/>
        <v>23</v>
      </c>
      <c r="I444" s="3">
        <f t="shared" si="20"/>
        <v>5</v>
      </c>
      <c r="J444" s="4">
        <v>0</v>
      </c>
      <c r="K444" s="7"/>
    </row>
    <row r="445" spans="1:14" ht="14.45" hidden="1">
      <c r="A445" s="23" t="s">
        <v>74</v>
      </c>
      <c r="B445" s="23" t="s">
        <v>75</v>
      </c>
      <c r="C445" s="23" t="s">
        <v>500</v>
      </c>
      <c r="D445" s="8">
        <v>25</v>
      </c>
      <c r="E445" s="8">
        <v>20</v>
      </c>
      <c r="F445" s="8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7"/>
    </row>
    <row r="446" spans="1:14" ht="14.45" hidden="1">
      <c r="A446" s="1" t="s">
        <v>74</v>
      </c>
      <c r="B446" s="1" t="s">
        <v>75</v>
      </c>
      <c r="C446" s="1" t="s">
        <v>501</v>
      </c>
      <c r="D446" s="3">
        <v>12</v>
      </c>
      <c r="E446" s="3">
        <v>10</v>
      </c>
      <c r="F446" s="3">
        <v>1</v>
      </c>
      <c r="G446" s="3">
        <f t="shared" si="18"/>
        <v>10</v>
      </c>
      <c r="H446" s="3">
        <f t="shared" si="19"/>
        <v>11.5</v>
      </c>
      <c r="I446" s="3">
        <f t="shared" si="20"/>
        <v>2</v>
      </c>
      <c r="J446" s="4">
        <v>-4</v>
      </c>
      <c r="K446" s="5"/>
    </row>
    <row r="447" spans="1:14" ht="14.45" hidden="1">
      <c r="A447" s="1" t="s">
        <v>74</v>
      </c>
      <c r="B447" s="1" t="s">
        <v>75</v>
      </c>
      <c r="C447" s="1" t="s">
        <v>502</v>
      </c>
      <c r="D447" s="3">
        <v>12</v>
      </c>
      <c r="E447" s="3">
        <v>10</v>
      </c>
      <c r="F447" s="3">
        <v>1</v>
      </c>
      <c r="G447" s="3">
        <f t="shared" si="18"/>
        <v>10</v>
      </c>
      <c r="H447" s="3">
        <f t="shared" si="19"/>
        <v>11.5</v>
      </c>
      <c r="I447" s="3">
        <f t="shared" si="20"/>
        <v>2</v>
      </c>
      <c r="J447" s="4">
        <v>-3</v>
      </c>
      <c r="K447" s="5"/>
    </row>
    <row r="448" spans="1:14" ht="14.45" hidden="1">
      <c r="A448" s="1" t="s">
        <v>11</v>
      </c>
      <c r="B448" s="1" t="s">
        <v>12</v>
      </c>
      <c r="C448" s="1" t="s">
        <v>503</v>
      </c>
      <c r="D448" s="3">
        <v>20</v>
      </c>
      <c r="E448" s="3">
        <v>51</v>
      </c>
      <c r="F448" s="3">
        <v>3</v>
      </c>
      <c r="G448" s="3">
        <f t="shared" si="18"/>
        <v>17</v>
      </c>
      <c r="H448" s="3">
        <f t="shared" si="19"/>
        <v>19.549999999999997</v>
      </c>
      <c r="I448" s="3">
        <f t="shared" si="20"/>
        <v>3</v>
      </c>
      <c r="J448" s="4">
        <v>6</v>
      </c>
      <c r="K448" s="2" t="s">
        <v>53</v>
      </c>
    </row>
    <row r="449" spans="1:11" ht="14.45" hidden="1">
      <c r="A449" s="1" t="s">
        <v>11</v>
      </c>
      <c r="B449" s="1" t="s">
        <v>12</v>
      </c>
      <c r="C449" s="1" t="s">
        <v>504</v>
      </c>
      <c r="D449" s="3">
        <v>20</v>
      </c>
      <c r="E449" s="3">
        <v>47</v>
      </c>
      <c r="F449" s="3">
        <v>3</v>
      </c>
      <c r="G449" s="3">
        <f t="shared" si="18"/>
        <v>15.666666666666666</v>
      </c>
      <c r="H449" s="3">
        <f t="shared" si="19"/>
        <v>18.016666666666666</v>
      </c>
      <c r="I449" s="3">
        <f t="shared" si="20"/>
        <v>4.3333333333333339</v>
      </c>
      <c r="J449" s="4">
        <v>0</v>
      </c>
      <c r="K449" s="5"/>
    </row>
    <row r="450" spans="1:11" ht="14.45" hidden="1">
      <c r="A450" s="1" t="s">
        <v>74</v>
      </c>
      <c r="B450" s="1" t="s">
        <v>75</v>
      </c>
      <c r="C450" s="1" t="s">
        <v>505</v>
      </c>
      <c r="D450" s="3">
        <v>25</v>
      </c>
      <c r="E450" s="3">
        <v>20</v>
      </c>
      <c r="F450" s="3">
        <v>1</v>
      </c>
      <c r="G450" s="3">
        <f t="shared" ref="G450:G513" si="21">E450/F450</f>
        <v>20</v>
      </c>
      <c r="H450" s="3">
        <f t="shared" ref="H450:H513" si="22">G450*1.15</f>
        <v>23</v>
      </c>
      <c r="I450" s="3">
        <f t="shared" ref="I450:I513" si="23">D450-G450</f>
        <v>5</v>
      </c>
      <c r="J450" s="4">
        <v>0</v>
      </c>
      <c r="K450" s="5"/>
    </row>
    <row r="451" spans="1:11" ht="14.45" hidden="1">
      <c r="A451" s="1" t="s">
        <v>74</v>
      </c>
      <c r="B451" s="1" t="s">
        <v>75</v>
      </c>
      <c r="C451" s="1" t="s">
        <v>506</v>
      </c>
      <c r="D451" s="3">
        <v>25</v>
      </c>
      <c r="E451" s="3">
        <v>20</v>
      </c>
      <c r="F451" s="3">
        <v>1</v>
      </c>
      <c r="G451" s="3">
        <f t="shared" si="21"/>
        <v>20</v>
      </c>
      <c r="H451" s="3">
        <f t="shared" si="22"/>
        <v>23</v>
      </c>
      <c r="I451" s="3">
        <f t="shared" si="23"/>
        <v>5</v>
      </c>
      <c r="J451" s="4">
        <v>0</v>
      </c>
      <c r="K451" s="5"/>
    </row>
    <row r="452" spans="1:11" ht="14.45" hidden="1">
      <c r="A452" s="1" t="s">
        <v>11</v>
      </c>
      <c r="B452" s="1" t="s">
        <v>22</v>
      </c>
      <c r="C452" s="1" t="s">
        <v>507</v>
      </c>
      <c r="D452" s="3">
        <v>55</v>
      </c>
      <c r="E452" s="3">
        <v>175</v>
      </c>
      <c r="F452" s="3">
        <v>4</v>
      </c>
      <c r="G452" s="3">
        <f t="shared" si="21"/>
        <v>43.75</v>
      </c>
      <c r="H452" s="3">
        <f t="shared" si="22"/>
        <v>50.312499999999993</v>
      </c>
      <c r="I452" s="3">
        <f t="shared" si="23"/>
        <v>11.25</v>
      </c>
      <c r="J452" s="4">
        <v>4</v>
      </c>
      <c r="K452" s="2" t="s">
        <v>53</v>
      </c>
    </row>
    <row r="453" spans="1:11" ht="14.45" hidden="1">
      <c r="A453" s="1" t="s">
        <v>74</v>
      </c>
      <c r="B453" s="1" t="s">
        <v>75</v>
      </c>
      <c r="C453" s="1" t="s">
        <v>508</v>
      </c>
      <c r="D453" s="3">
        <v>35</v>
      </c>
      <c r="E453" s="3">
        <v>30</v>
      </c>
      <c r="F453" s="3">
        <v>1</v>
      </c>
      <c r="G453" s="3">
        <f t="shared" si="21"/>
        <v>30</v>
      </c>
      <c r="H453" s="3">
        <f t="shared" si="22"/>
        <v>34.5</v>
      </c>
      <c r="I453" s="3">
        <f t="shared" si="23"/>
        <v>5</v>
      </c>
      <c r="J453" s="4">
        <v>-1</v>
      </c>
      <c r="K453" s="5"/>
    </row>
    <row r="454" spans="1:11" ht="14.45" hidden="1">
      <c r="A454" s="1" t="s">
        <v>68</v>
      </c>
      <c r="B454" s="1" t="s">
        <v>12</v>
      </c>
      <c r="C454" s="1" t="s">
        <v>509</v>
      </c>
      <c r="D454" s="3">
        <v>5</v>
      </c>
      <c r="E454" s="3">
        <v>4</v>
      </c>
      <c r="F454" s="3">
        <v>1</v>
      </c>
      <c r="G454" s="3">
        <f t="shared" si="21"/>
        <v>4</v>
      </c>
      <c r="H454" s="3">
        <f t="shared" si="22"/>
        <v>4.5999999999999996</v>
      </c>
      <c r="I454" s="3">
        <f t="shared" si="23"/>
        <v>1</v>
      </c>
      <c r="J454" s="4">
        <v>0</v>
      </c>
      <c r="K454" s="2" t="s">
        <v>145</v>
      </c>
    </row>
    <row r="455" spans="1:11" ht="14.45" hidden="1">
      <c r="A455" s="1" t="s">
        <v>74</v>
      </c>
      <c r="B455" s="1" t="s">
        <v>75</v>
      </c>
      <c r="C455" s="1" t="s">
        <v>510</v>
      </c>
      <c r="D455" s="3">
        <v>12</v>
      </c>
      <c r="E455" s="3">
        <v>10</v>
      </c>
      <c r="F455" s="3">
        <v>1</v>
      </c>
      <c r="G455" s="3">
        <f t="shared" si="21"/>
        <v>10</v>
      </c>
      <c r="H455" s="3">
        <f t="shared" si="22"/>
        <v>11.5</v>
      </c>
      <c r="I455" s="3">
        <f t="shared" si="23"/>
        <v>2</v>
      </c>
      <c r="J455" s="4">
        <v>-3</v>
      </c>
      <c r="K455" s="7" t="s">
        <v>129</v>
      </c>
    </row>
    <row r="456" spans="1:11" ht="14.45" hidden="1">
      <c r="A456" s="1" t="s">
        <v>11</v>
      </c>
      <c r="B456" s="1" t="s">
        <v>202</v>
      </c>
      <c r="C456" s="1" t="s">
        <v>511</v>
      </c>
      <c r="D456" s="3">
        <v>20</v>
      </c>
      <c r="E456" s="3">
        <v>83</v>
      </c>
      <c r="F456" s="3">
        <v>6</v>
      </c>
      <c r="G456" s="3">
        <f t="shared" si="21"/>
        <v>13.833333333333334</v>
      </c>
      <c r="H456" s="3">
        <f t="shared" si="22"/>
        <v>15.908333333333333</v>
      </c>
      <c r="I456" s="3">
        <f t="shared" si="23"/>
        <v>6.1666666666666661</v>
      </c>
      <c r="J456" s="4">
        <v>2</v>
      </c>
      <c r="K456" s="5"/>
    </row>
    <row r="457" spans="1:11" ht="14.45" hidden="1">
      <c r="A457" s="1" t="s">
        <v>11</v>
      </c>
      <c r="B457" s="1" t="s">
        <v>202</v>
      </c>
      <c r="C457" s="1" t="s">
        <v>512</v>
      </c>
      <c r="D457" s="3">
        <v>20</v>
      </c>
      <c r="E457" s="3">
        <v>93</v>
      </c>
      <c r="F457" s="3">
        <v>6</v>
      </c>
      <c r="G457" s="3">
        <f t="shared" si="21"/>
        <v>15.5</v>
      </c>
      <c r="H457" s="3">
        <f t="shared" si="22"/>
        <v>17.824999999999999</v>
      </c>
      <c r="I457" s="3">
        <f t="shared" si="23"/>
        <v>4.5</v>
      </c>
      <c r="J457" s="4">
        <v>0</v>
      </c>
      <c r="K457" s="5"/>
    </row>
    <row r="458" spans="1:11" ht="14.45" hidden="1">
      <c r="A458" s="1" t="s">
        <v>74</v>
      </c>
      <c r="B458" s="1" t="s">
        <v>75</v>
      </c>
      <c r="C458" s="1" t="s">
        <v>513</v>
      </c>
      <c r="D458" s="3">
        <v>35</v>
      </c>
      <c r="E458" s="3">
        <v>30</v>
      </c>
      <c r="F458" s="3">
        <v>1</v>
      </c>
      <c r="G458" s="3">
        <f t="shared" si="21"/>
        <v>30</v>
      </c>
      <c r="H458" s="3">
        <f t="shared" si="22"/>
        <v>34.5</v>
      </c>
      <c r="I458" s="3">
        <f t="shared" si="23"/>
        <v>5</v>
      </c>
      <c r="J458" s="4">
        <v>-2</v>
      </c>
      <c r="K458" s="5"/>
    </row>
    <row r="459" spans="1:11" ht="14.45" hidden="1">
      <c r="A459" s="1" t="s">
        <v>74</v>
      </c>
      <c r="B459" s="1" t="s">
        <v>75</v>
      </c>
      <c r="C459" s="1" t="s">
        <v>514</v>
      </c>
      <c r="D459" s="3">
        <v>30</v>
      </c>
      <c r="E459" s="3">
        <v>25</v>
      </c>
      <c r="F459" s="3">
        <v>1</v>
      </c>
      <c r="G459" s="3">
        <f t="shared" si="21"/>
        <v>25</v>
      </c>
      <c r="H459" s="3">
        <f t="shared" si="22"/>
        <v>28.749999999999996</v>
      </c>
      <c r="I459" s="3">
        <f t="shared" si="23"/>
        <v>5</v>
      </c>
      <c r="J459" s="4">
        <v>0</v>
      </c>
      <c r="K459" s="5"/>
    </row>
    <row r="460" spans="1:11" ht="14.45" hidden="1">
      <c r="A460" s="1" t="s">
        <v>11</v>
      </c>
      <c r="B460" s="1" t="s">
        <v>202</v>
      </c>
      <c r="C460" s="1" t="s">
        <v>515</v>
      </c>
      <c r="D460" s="3">
        <v>13</v>
      </c>
      <c r="E460" s="3">
        <v>68</v>
      </c>
      <c r="F460" s="3">
        <v>6</v>
      </c>
      <c r="G460" s="3">
        <f t="shared" si="21"/>
        <v>11.333333333333334</v>
      </c>
      <c r="H460" s="3">
        <f t="shared" si="22"/>
        <v>13.033333333333333</v>
      </c>
      <c r="I460" s="3">
        <f t="shared" si="23"/>
        <v>1.6666666666666661</v>
      </c>
      <c r="J460" s="4">
        <v>0</v>
      </c>
      <c r="K460" s="5"/>
    </row>
    <row r="461" spans="1:11" ht="14.45" hidden="1">
      <c r="A461" s="1" t="s">
        <v>11</v>
      </c>
      <c r="B461" s="1" t="s">
        <v>29</v>
      </c>
      <c r="C461" s="1" t="s">
        <v>516</v>
      </c>
      <c r="D461" s="3">
        <v>16</v>
      </c>
      <c r="E461" s="3">
        <v>1</v>
      </c>
      <c r="F461" s="3">
        <v>1</v>
      </c>
      <c r="G461" s="3">
        <f t="shared" si="21"/>
        <v>1</v>
      </c>
      <c r="H461" s="3">
        <f t="shared" si="22"/>
        <v>1.1499999999999999</v>
      </c>
      <c r="I461" s="3">
        <f t="shared" si="23"/>
        <v>15</v>
      </c>
      <c r="J461" s="4">
        <v>0</v>
      </c>
      <c r="K461" s="5" t="s">
        <v>43</v>
      </c>
    </row>
    <row r="462" spans="1:11" ht="14.45" hidden="1">
      <c r="A462" s="1" t="s">
        <v>11</v>
      </c>
      <c r="B462" s="1" t="s">
        <v>29</v>
      </c>
      <c r="C462" s="1" t="s">
        <v>517</v>
      </c>
      <c r="D462" s="3">
        <v>12</v>
      </c>
      <c r="E462" s="3">
        <v>1</v>
      </c>
      <c r="F462" s="3">
        <v>1</v>
      </c>
      <c r="G462" s="3">
        <f t="shared" si="21"/>
        <v>1</v>
      </c>
      <c r="H462" s="3">
        <f t="shared" si="22"/>
        <v>1.1499999999999999</v>
      </c>
      <c r="I462" s="3">
        <f t="shared" si="23"/>
        <v>11</v>
      </c>
      <c r="J462" s="4">
        <v>0</v>
      </c>
      <c r="K462" s="5" t="s">
        <v>43</v>
      </c>
    </row>
    <row r="463" spans="1:11" ht="14.45" hidden="1">
      <c r="A463" s="1" t="s">
        <v>68</v>
      </c>
      <c r="B463" s="1" t="s">
        <v>72</v>
      </c>
      <c r="C463" s="1" t="s">
        <v>518</v>
      </c>
      <c r="D463" s="3">
        <v>30</v>
      </c>
      <c r="E463" s="3">
        <v>25</v>
      </c>
      <c r="F463" s="3">
        <v>1</v>
      </c>
      <c r="G463" s="3">
        <f t="shared" si="21"/>
        <v>25</v>
      </c>
      <c r="H463" s="3">
        <f t="shared" si="22"/>
        <v>28.749999999999996</v>
      </c>
      <c r="I463" s="3">
        <f t="shared" si="23"/>
        <v>5</v>
      </c>
      <c r="J463" s="4">
        <v>-2</v>
      </c>
      <c r="K463" s="5" t="s">
        <v>519</v>
      </c>
    </row>
    <row r="464" spans="1:11" ht="14.45" hidden="1">
      <c r="A464" s="1" t="s">
        <v>68</v>
      </c>
      <c r="B464" s="1" t="s">
        <v>72</v>
      </c>
      <c r="C464" s="1" t="s">
        <v>520</v>
      </c>
      <c r="D464" s="3">
        <v>20</v>
      </c>
      <c r="E464" s="3">
        <v>15</v>
      </c>
      <c r="F464" s="3">
        <v>1</v>
      </c>
      <c r="G464" s="3">
        <f t="shared" si="21"/>
        <v>15</v>
      </c>
      <c r="H464" s="3">
        <f t="shared" si="22"/>
        <v>17.25</v>
      </c>
      <c r="I464" s="3">
        <f t="shared" si="23"/>
        <v>5</v>
      </c>
      <c r="J464" s="4">
        <v>0</v>
      </c>
      <c r="K464" s="5"/>
    </row>
    <row r="465" spans="1:11" ht="14.45" hidden="1">
      <c r="A465" s="1" t="s">
        <v>68</v>
      </c>
      <c r="B465" s="1" t="s">
        <v>72</v>
      </c>
      <c r="C465" s="1" t="s">
        <v>521</v>
      </c>
      <c r="D465" s="3">
        <v>10</v>
      </c>
      <c r="E465" s="3">
        <v>1</v>
      </c>
      <c r="F465" s="3">
        <v>1</v>
      </c>
      <c r="G465" s="3">
        <f t="shared" si="21"/>
        <v>1</v>
      </c>
      <c r="H465" s="3">
        <f t="shared" si="22"/>
        <v>1.1499999999999999</v>
      </c>
      <c r="I465" s="3">
        <f t="shared" si="23"/>
        <v>9</v>
      </c>
      <c r="J465" s="4">
        <v>0</v>
      </c>
      <c r="K465" s="5" t="s">
        <v>16</v>
      </c>
    </row>
    <row r="466" spans="1:11" ht="14.45" hidden="1">
      <c r="A466" s="25" t="s">
        <v>68</v>
      </c>
      <c r="B466" s="25" t="s">
        <v>72</v>
      </c>
      <c r="C466" s="25" t="s">
        <v>522</v>
      </c>
      <c r="D466">
        <v>5</v>
      </c>
      <c r="E466">
        <v>4</v>
      </c>
      <c r="F466">
        <v>1</v>
      </c>
      <c r="G466" s="3">
        <f t="shared" si="21"/>
        <v>4</v>
      </c>
      <c r="H466" s="3">
        <f t="shared" si="22"/>
        <v>4.5999999999999996</v>
      </c>
      <c r="I466" s="3">
        <f t="shared" si="23"/>
        <v>1</v>
      </c>
      <c r="J466">
        <v>0</v>
      </c>
      <c r="K466">
        <v>-4</v>
      </c>
    </row>
    <row r="467" spans="1:11" ht="14.45" hidden="1">
      <c r="A467" s="1" t="s">
        <v>68</v>
      </c>
      <c r="B467" s="1" t="s">
        <v>72</v>
      </c>
      <c r="C467" s="1" t="s">
        <v>523</v>
      </c>
      <c r="D467" s="3">
        <v>10</v>
      </c>
      <c r="E467" s="3">
        <v>45</v>
      </c>
      <c r="F467" s="3">
        <v>5</v>
      </c>
      <c r="G467" s="3">
        <f t="shared" si="21"/>
        <v>9</v>
      </c>
      <c r="H467" s="3">
        <f t="shared" si="22"/>
        <v>10.35</v>
      </c>
      <c r="I467" s="3">
        <f t="shared" si="23"/>
        <v>1</v>
      </c>
      <c r="J467" s="4">
        <v>20</v>
      </c>
      <c r="K467" s="5" t="s">
        <v>524</v>
      </c>
    </row>
    <row r="468" spans="1:11" ht="14.45" hidden="1">
      <c r="A468" s="23" t="s">
        <v>74</v>
      </c>
      <c r="B468" s="23" t="s">
        <v>75</v>
      </c>
      <c r="C468" s="23" t="s">
        <v>525</v>
      </c>
      <c r="D468" s="8">
        <v>25</v>
      </c>
      <c r="E468" s="8">
        <v>20</v>
      </c>
      <c r="F468" s="8">
        <v>1</v>
      </c>
      <c r="G468" s="3">
        <f t="shared" si="21"/>
        <v>20</v>
      </c>
      <c r="H468" s="3">
        <f t="shared" si="22"/>
        <v>23</v>
      </c>
      <c r="I468" s="3">
        <f t="shared" si="23"/>
        <v>5</v>
      </c>
      <c r="J468" s="4">
        <v>0</v>
      </c>
      <c r="K468" s="7"/>
    </row>
    <row r="469" spans="1:11" ht="14.45" hidden="1">
      <c r="A469" s="23" t="s">
        <v>74</v>
      </c>
      <c r="B469" s="23" t="s">
        <v>75</v>
      </c>
      <c r="C469" s="23" t="s">
        <v>526</v>
      </c>
      <c r="D469" s="8">
        <v>20</v>
      </c>
      <c r="E469" s="8">
        <v>15</v>
      </c>
      <c r="F469" s="8">
        <v>1</v>
      </c>
      <c r="G469" s="3">
        <f t="shared" si="21"/>
        <v>15</v>
      </c>
      <c r="H469" s="3">
        <f t="shared" si="22"/>
        <v>17.25</v>
      </c>
      <c r="I469" s="3">
        <f t="shared" si="23"/>
        <v>5</v>
      </c>
      <c r="J469" s="13">
        <v>0</v>
      </c>
      <c r="K469" s="7" t="s">
        <v>129</v>
      </c>
    </row>
    <row r="470" spans="1:11" ht="14.45" hidden="1">
      <c r="A470" s="1" t="s">
        <v>11</v>
      </c>
      <c r="B470" s="1" t="s">
        <v>12</v>
      </c>
      <c r="C470" s="1" t="s">
        <v>527</v>
      </c>
      <c r="D470" s="3">
        <v>5</v>
      </c>
      <c r="E470" s="3">
        <v>47</v>
      </c>
      <c r="F470" s="3">
        <v>12</v>
      </c>
      <c r="G470" s="3">
        <f t="shared" si="21"/>
        <v>3.9166666666666665</v>
      </c>
      <c r="H470" s="3">
        <f t="shared" si="22"/>
        <v>4.5041666666666664</v>
      </c>
      <c r="I470" s="3">
        <f t="shared" si="23"/>
        <v>1.0833333333333335</v>
      </c>
      <c r="J470" s="4">
        <v>-1</v>
      </c>
      <c r="K470" s="5"/>
    </row>
    <row r="471" spans="1:11" ht="14.45" hidden="1">
      <c r="A471" s="1" t="s">
        <v>11</v>
      </c>
      <c r="B471" s="1" t="s">
        <v>12</v>
      </c>
      <c r="C471" s="1" t="s">
        <v>528</v>
      </c>
      <c r="D471" s="3">
        <v>5</v>
      </c>
      <c r="E471" s="3">
        <v>47</v>
      </c>
      <c r="F471" s="3">
        <v>12</v>
      </c>
      <c r="G471" s="3">
        <f t="shared" si="21"/>
        <v>3.9166666666666665</v>
      </c>
      <c r="H471" s="3">
        <f t="shared" si="22"/>
        <v>4.5041666666666664</v>
      </c>
      <c r="I471" s="3">
        <f t="shared" si="23"/>
        <v>1.0833333333333335</v>
      </c>
      <c r="J471" s="4">
        <v>-3</v>
      </c>
      <c r="K471" s="5"/>
    </row>
    <row r="472" spans="1:11" ht="14.45" hidden="1">
      <c r="A472" s="1" t="s">
        <v>11</v>
      </c>
      <c r="B472" s="1" t="s">
        <v>12</v>
      </c>
      <c r="C472" s="1" t="s">
        <v>529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4.45" hidden="1">
      <c r="A473" s="1" t="s">
        <v>11</v>
      </c>
      <c r="B473" s="1" t="s">
        <v>12</v>
      </c>
      <c r="C473" s="1" t="s">
        <v>530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0</v>
      </c>
      <c r="K473" s="5"/>
    </row>
    <row r="474" spans="1:11" ht="14.45" hidden="1">
      <c r="A474" s="1" t="s">
        <v>11</v>
      </c>
      <c r="B474" s="1" t="s">
        <v>12</v>
      </c>
      <c r="C474" s="1" t="s">
        <v>531</v>
      </c>
      <c r="D474" s="3">
        <v>5</v>
      </c>
      <c r="E474" s="3">
        <v>5</v>
      </c>
      <c r="F474" s="3">
        <v>1</v>
      </c>
      <c r="G474" s="3">
        <f t="shared" si="21"/>
        <v>5</v>
      </c>
      <c r="H474" s="3">
        <f t="shared" si="22"/>
        <v>5.75</v>
      </c>
      <c r="I474" s="3">
        <f t="shared" si="23"/>
        <v>0</v>
      </c>
      <c r="J474" s="4">
        <v>0</v>
      </c>
      <c r="K474" s="5"/>
    </row>
    <row r="475" spans="1:11" ht="14.45" hidden="1">
      <c r="A475" s="1" t="s">
        <v>11</v>
      </c>
      <c r="B475" s="1" t="s">
        <v>12</v>
      </c>
      <c r="C475" s="1" t="s">
        <v>532</v>
      </c>
      <c r="D475" s="3">
        <v>5</v>
      </c>
      <c r="E475" s="3">
        <v>49</v>
      </c>
      <c r="F475" s="3">
        <v>12</v>
      </c>
      <c r="G475" s="3">
        <f t="shared" si="21"/>
        <v>4.083333333333333</v>
      </c>
      <c r="H475" s="3">
        <f t="shared" si="22"/>
        <v>4.6958333333333329</v>
      </c>
      <c r="I475" s="3">
        <f t="shared" si="23"/>
        <v>0.91666666666666696</v>
      </c>
      <c r="J475" s="4">
        <v>0</v>
      </c>
      <c r="K475" s="5"/>
    </row>
    <row r="476" spans="1:11" ht="14.45" hidden="1">
      <c r="A476" s="1" t="s">
        <v>11</v>
      </c>
      <c r="B476" s="1" t="s">
        <v>12</v>
      </c>
      <c r="C476" s="1" t="s">
        <v>533</v>
      </c>
      <c r="D476" s="3">
        <v>20</v>
      </c>
      <c r="E476" s="3">
        <v>51</v>
      </c>
      <c r="F476" s="3">
        <v>3</v>
      </c>
      <c r="G476" s="3">
        <f t="shared" si="21"/>
        <v>17</v>
      </c>
      <c r="H476" s="3">
        <f t="shared" si="22"/>
        <v>19.549999999999997</v>
      </c>
      <c r="I476" s="3">
        <f t="shared" si="23"/>
        <v>3</v>
      </c>
      <c r="J476" s="4">
        <v>3</v>
      </c>
      <c r="K476" s="10" t="s">
        <v>26</v>
      </c>
    </row>
    <row r="477" spans="1:11" ht="14.45" hidden="1">
      <c r="A477" s="1" t="s">
        <v>74</v>
      </c>
      <c r="B477" s="1" t="s">
        <v>75</v>
      </c>
      <c r="C477" s="1" t="s">
        <v>534</v>
      </c>
      <c r="D477" s="3">
        <v>20</v>
      </c>
      <c r="E477" s="3">
        <v>15</v>
      </c>
      <c r="F477" s="3">
        <v>1</v>
      </c>
      <c r="G477" s="3">
        <f t="shared" si="21"/>
        <v>15</v>
      </c>
      <c r="H477" s="3">
        <f t="shared" si="22"/>
        <v>17.25</v>
      </c>
      <c r="I477" s="3">
        <f t="shared" si="23"/>
        <v>5</v>
      </c>
      <c r="J477" s="4">
        <v>0</v>
      </c>
      <c r="K477" s="10" t="s">
        <v>145</v>
      </c>
    </row>
    <row r="478" spans="1:11" ht="14.45" hidden="1">
      <c r="A478" s="1" t="s">
        <v>74</v>
      </c>
      <c r="B478" s="1" t="s">
        <v>75</v>
      </c>
      <c r="C478" s="1" t="s">
        <v>535</v>
      </c>
      <c r="D478" s="3">
        <v>25</v>
      </c>
      <c r="E478" s="3">
        <v>20</v>
      </c>
      <c r="F478" s="3">
        <v>1</v>
      </c>
      <c r="G478" s="3">
        <f t="shared" si="21"/>
        <v>20</v>
      </c>
      <c r="H478" s="3">
        <f t="shared" si="22"/>
        <v>23</v>
      </c>
      <c r="I478" s="3">
        <f t="shared" si="23"/>
        <v>5</v>
      </c>
      <c r="J478" s="4">
        <v>0</v>
      </c>
      <c r="K478" s="7" t="s">
        <v>98</v>
      </c>
    </row>
    <row r="479" spans="1:11" ht="14.45" hidden="1">
      <c r="A479" s="1" t="s">
        <v>11</v>
      </c>
      <c r="B479" s="1" t="s">
        <v>12</v>
      </c>
      <c r="C479" s="1" t="s">
        <v>536</v>
      </c>
      <c r="D479" s="3">
        <v>5</v>
      </c>
      <c r="E479" s="3">
        <v>50</v>
      </c>
      <c r="F479" s="3">
        <v>12</v>
      </c>
      <c r="G479" s="3">
        <f t="shared" si="21"/>
        <v>4.166666666666667</v>
      </c>
      <c r="H479" s="3">
        <f t="shared" si="22"/>
        <v>4.791666666666667</v>
      </c>
      <c r="I479" s="3">
        <f t="shared" si="23"/>
        <v>0.83333333333333304</v>
      </c>
      <c r="J479" s="4">
        <v>10</v>
      </c>
      <c r="K479" s="5"/>
    </row>
    <row r="480" spans="1:11" ht="14.45" hidden="1">
      <c r="A480" s="1" t="s">
        <v>11</v>
      </c>
      <c r="B480" s="1" t="s">
        <v>202</v>
      </c>
      <c r="C480" s="1" t="s">
        <v>537</v>
      </c>
      <c r="D480" s="3">
        <v>15</v>
      </c>
      <c r="E480" s="3">
        <v>75</v>
      </c>
      <c r="F480" s="3">
        <v>6</v>
      </c>
      <c r="G480" s="3">
        <f t="shared" si="21"/>
        <v>12.5</v>
      </c>
      <c r="H480" s="3">
        <f t="shared" si="22"/>
        <v>14.374999999999998</v>
      </c>
      <c r="I480" s="3">
        <f t="shared" si="23"/>
        <v>2.5</v>
      </c>
      <c r="J480" s="4">
        <v>4</v>
      </c>
      <c r="K480" s="5"/>
    </row>
    <row r="481" spans="1:11" ht="14.45" hidden="1">
      <c r="A481" s="1" t="s">
        <v>11</v>
      </c>
      <c r="B481" s="1" t="s">
        <v>202</v>
      </c>
      <c r="C481" s="1" t="s">
        <v>538</v>
      </c>
      <c r="D481" s="3">
        <v>15</v>
      </c>
      <c r="E481" s="3">
        <v>75</v>
      </c>
      <c r="F481" s="3">
        <v>6</v>
      </c>
      <c r="G481" s="3">
        <f t="shared" si="21"/>
        <v>12.5</v>
      </c>
      <c r="H481" s="3">
        <f t="shared" si="22"/>
        <v>14.374999999999998</v>
      </c>
      <c r="I481" s="3">
        <f t="shared" si="23"/>
        <v>2.5</v>
      </c>
      <c r="J481" s="4">
        <v>0</v>
      </c>
      <c r="K481" s="5"/>
    </row>
    <row r="482" spans="1:11" ht="14.45" hidden="1">
      <c r="A482" s="1" t="s">
        <v>11</v>
      </c>
      <c r="B482" s="1" t="s">
        <v>202</v>
      </c>
      <c r="C482" s="1" t="s">
        <v>539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1</v>
      </c>
      <c r="K482" s="5"/>
    </row>
    <row r="483" spans="1:11" ht="14.45" hidden="1">
      <c r="A483" s="1" t="s">
        <v>11</v>
      </c>
      <c r="B483" s="1" t="s">
        <v>202</v>
      </c>
      <c r="C483" s="1" t="s">
        <v>540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11</v>
      </c>
      <c r="K483" s="5"/>
    </row>
    <row r="484" spans="1:11" ht="14.45" hidden="1">
      <c r="A484" s="1" t="s">
        <v>11</v>
      </c>
      <c r="B484" s="1" t="s">
        <v>202</v>
      </c>
      <c r="C484" s="1" t="s">
        <v>541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3</v>
      </c>
      <c r="K484" s="5"/>
    </row>
    <row r="485" spans="1:11" ht="14.45" hidden="1">
      <c r="A485" s="1" t="s">
        <v>11</v>
      </c>
      <c r="B485" s="1" t="s">
        <v>202</v>
      </c>
      <c r="C485" s="1" t="s">
        <v>542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0</v>
      </c>
      <c r="K485" s="5"/>
    </row>
    <row r="486" spans="1:11" ht="14.45" hidden="1">
      <c r="A486" s="1" t="s">
        <v>11</v>
      </c>
      <c r="B486" s="1" t="s">
        <v>202</v>
      </c>
      <c r="C486" s="1" t="s">
        <v>543</v>
      </c>
      <c r="D486" s="3">
        <v>7</v>
      </c>
      <c r="E486" s="3">
        <v>183</v>
      </c>
      <c r="F486" s="3">
        <v>30</v>
      </c>
      <c r="G486" s="3">
        <f t="shared" si="21"/>
        <v>6.1</v>
      </c>
      <c r="H486" s="3">
        <f t="shared" si="22"/>
        <v>7.0149999999999988</v>
      </c>
      <c r="I486" s="3">
        <f t="shared" si="23"/>
        <v>0.90000000000000036</v>
      </c>
      <c r="J486" s="4">
        <v>30</v>
      </c>
      <c r="K486" s="2" t="s">
        <v>24</v>
      </c>
    </row>
    <row r="487" spans="1:11" ht="14.45" hidden="1">
      <c r="A487" s="1" t="s">
        <v>11</v>
      </c>
      <c r="B487" s="1" t="s">
        <v>202</v>
      </c>
      <c r="C487" s="1" t="s">
        <v>544</v>
      </c>
      <c r="D487" s="3">
        <v>8</v>
      </c>
      <c r="E487" s="3">
        <v>40</v>
      </c>
      <c r="F487" s="3">
        <v>6</v>
      </c>
      <c r="G487" s="3">
        <f t="shared" si="21"/>
        <v>6.666666666666667</v>
      </c>
      <c r="H487" s="3">
        <f t="shared" si="22"/>
        <v>7.6666666666666661</v>
      </c>
      <c r="I487" s="3">
        <f t="shared" si="23"/>
        <v>1.333333333333333</v>
      </c>
      <c r="J487" s="4">
        <v>12</v>
      </c>
      <c r="K487" s="2" t="s">
        <v>91</v>
      </c>
    </row>
    <row r="488" spans="1:11" ht="14.45" hidden="1">
      <c r="A488" s="1" t="s">
        <v>11</v>
      </c>
      <c r="B488" s="1" t="s">
        <v>202</v>
      </c>
      <c r="C488" s="1" t="s">
        <v>545</v>
      </c>
      <c r="D488" s="3">
        <v>7</v>
      </c>
      <c r="E488" s="3">
        <v>232</v>
      </c>
      <c r="F488" s="3">
        <v>40</v>
      </c>
      <c r="G488" s="3">
        <f t="shared" si="21"/>
        <v>5.8</v>
      </c>
      <c r="H488" s="3">
        <f t="shared" si="22"/>
        <v>6.669999999999999</v>
      </c>
      <c r="I488" s="3">
        <f t="shared" si="23"/>
        <v>1.2000000000000002</v>
      </c>
      <c r="J488" s="4">
        <v>80</v>
      </c>
      <c r="K488" s="2" t="s">
        <v>91</v>
      </c>
    </row>
    <row r="489" spans="1:11" ht="14.45" hidden="1">
      <c r="A489" s="1" t="s">
        <v>11</v>
      </c>
      <c r="B489" s="1" t="s">
        <v>202</v>
      </c>
      <c r="C489" s="1" t="s">
        <v>546</v>
      </c>
      <c r="D489" s="3">
        <v>7</v>
      </c>
      <c r="E489" s="3">
        <v>234</v>
      </c>
      <c r="F489" s="3">
        <v>40</v>
      </c>
      <c r="G489" s="3">
        <f t="shared" si="21"/>
        <v>5.85</v>
      </c>
      <c r="H489" s="3">
        <f t="shared" si="22"/>
        <v>6.7274999999999991</v>
      </c>
      <c r="I489" s="3">
        <f t="shared" si="23"/>
        <v>1.1500000000000004</v>
      </c>
      <c r="J489" s="4">
        <v>80</v>
      </c>
      <c r="K489" s="2" t="s">
        <v>127</v>
      </c>
    </row>
    <row r="490" spans="1:11" ht="14.45" hidden="1">
      <c r="A490" s="23" t="s">
        <v>11</v>
      </c>
      <c r="B490" s="23" t="s">
        <v>202</v>
      </c>
      <c r="C490" s="23" t="s">
        <v>547</v>
      </c>
      <c r="D490" s="8">
        <v>8</v>
      </c>
      <c r="E490" s="8">
        <v>65</v>
      </c>
      <c r="F490" s="8">
        <v>10</v>
      </c>
      <c r="G490" s="8">
        <f t="shared" si="21"/>
        <v>6.5</v>
      </c>
      <c r="H490" s="8">
        <f t="shared" si="22"/>
        <v>7.4749999999999996</v>
      </c>
      <c r="I490" s="8">
        <f t="shared" si="23"/>
        <v>1.5</v>
      </c>
      <c r="J490" s="9">
        <v>10</v>
      </c>
      <c r="K490" s="12" t="s">
        <v>39</v>
      </c>
    </row>
    <row r="491" spans="1:11" ht="14.45" hidden="1">
      <c r="A491" s="1" t="s">
        <v>11</v>
      </c>
      <c r="B491" s="1" t="s">
        <v>202</v>
      </c>
      <c r="C491" s="1" t="s">
        <v>548</v>
      </c>
      <c r="D491" s="3">
        <v>8</v>
      </c>
      <c r="E491" s="3">
        <v>40</v>
      </c>
      <c r="F491" s="3">
        <v>6</v>
      </c>
      <c r="G491" s="3">
        <f t="shared" si="21"/>
        <v>6.666666666666667</v>
      </c>
      <c r="H491" s="3">
        <f t="shared" si="22"/>
        <v>7.6666666666666661</v>
      </c>
      <c r="I491" s="3">
        <f t="shared" si="23"/>
        <v>1.333333333333333</v>
      </c>
      <c r="J491" s="4">
        <v>12</v>
      </c>
      <c r="K491" s="2" t="s">
        <v>91</v>
      </c>
    </row>
    <row r="492" spans="1:11" ht="14.45" hidden="1">
      <c r="A492" s="1" t="s">
        <v>11</v>
      </c>
      <c r="B492" s="1" t="s">
        <v>202</v>
      </c>
      <c r="C492" s="1" t="s">
        <v>549</v>
      </c>
      <c r="D492" s="3">
        <v>7</v>
      </c>
      <c r="E492" s="3">
        <v>230</v>
      </c>
      <c r="F492" s="3">
        <v>40</v>
      </c>
      <c r="G492" s="3">
        <f t="shared" si="21"/>
        <v>5.75</v>
      </c>
      <c r="H492" s="3">
        <f t="shared" si="22"/>
        <v>6.6124999999999998</v>
      </c>
      <c r="I492" s="3">
        <f t="shared" si="23"/>
        <v>1.25</v>
      </c>
      <c r="J492" s="4">
        <v>40</v>
      </c>
      <c r="K492" s="5" t="s">
        <v>39</v>
      </c>
    </row>
    <row r="493" spans="1:11" ht="14.45" hidden="1">
      <c r="A493" s="1" t="s">
        <v>11</v>
      </c>
      <c r="B493" s="1" t="s">
        <v>33</v>
      </c>
      <c r="C493" s="1" t="s">
        <v>550</v>
      </c>
      <c r="D493" s="3">
        <v>15</v>
      </c>
      <c r="E493" s="3">
        <v>149</v>
      </c>
      <c r="F493" s="3">
        <v>12</v>
      </c>
      <c r="G493" s="3">
        <f t="shared" si="21"/>
        <v>12.416666666666666</v>
      </c>
      <c r="H493" s="3">
        <f t="shared" si="22"/>
        <v>14.279166666666665</v>
      </c>
      <c r="I493" s="3">
        <f t="shared" si="23"/>
        <v>2.5833333333333339</v>
      </c>
      <c r="J493" s="4">
        <f>13+12</f>
        <v>25</v>
      </c>
      <c r="K493" s="2" t="s">
        <v>55</v>
      </c>
    </row>
    <row r="494" spans="1:11" ht="14.45" hidden="1">
      <c r="A494" s="1" t="s">
        <v>11</v>
      </c>
      <c r="B494" s="1" t="s">
        <v>33</v>
      </c>
      <c r="C494" s="1" t="s">
        <v>551</v>
      </c>
      <c r="D494" s="3">
        <v>20</v>
      </c>
      <c r="E494" s="3">
        <v>103</v>
      </c>
      <c r="F494" s="3">
        <v>6</v>
      </c>
      <c r="G494" s="3">
        <f t="shared" si="21"/>
        <v>17.166666666666668</v>
      </c>
      <c r="H494" s="3">
        <f t="shared" si="22"/>
        <v>19.741666666666667</v>
      </c>
      <c r="I494" s="3">
        <f t="shared" si="23"/>
        <v>2.8333333333333321</v>
      </c>
      <c r="J494" s="4">
        <v>12</v>
      </c>
      <c r="K494" s="10" t="s">
        <v>24</v>
      </c>
    </row>
    <row r="495" spans="1:11" ht="14.45" hidden="1">
      <c r="A495" s="1" t="s">
        <v>11</v>
      </c>
      <c r="B495" s="1" t="s">
        <v>33</v>
      </c>
      <c r="C495" s="1" t="s">
        <v>552</v>
      </c>
      <c r="D495" s="3">
        <v>10</v>
      </c>
      <c r="E495" s="3">
        <v>108</v>
      </c>
      <c r="F495" s="3">
        <v>12</v>
      </c>
      <c r="G495" s="3">
        <f t="shared" si="21"/>
        <v>9</v>
      </c>
      <c r="H495" s="3">
        <f t="shared" si="22"/>
        <v>10.35</v>
      </c>
      <c r="I495" s="3">
        <f t="shared" si="23"/>
        <v>1</v>
      </c>
      <c r="J495" s="4">
        <v>2</v>
      </c>
      <c r="K495" s="2" t="s">
        <v>35</v>
      </c>
    </row>
    <row r="496" spans="1:11" ht="14.45" hidden="1">
      <c r="A496" s="1" t="s">
        <v>11</v>
      </c>
      <c r="B496" s="1" t="s">
        <v>33</v>
      </c>
      <c r="C496" s="1" t="s">
        <v>553</v>
      </c>
      <c r="D496" s="3">
        <v>10</v>
      </c>
      <c r="E496" s="3">
        <v>108</v>
      </c>
      <c r="F496" s="3">
        <v>12</v>
      </c>
      <c r="G496" s="3">
        <f t="shared" si="21"/>
        <v>9</v>
      </c>
      <c r="H496" s="3">
        <f t="shared" si="22"/>
        <v>10.35</v>
      </c>
      <c r="I496" s="3">
        <f t="shared" si="23"/>
        <v>1</v>
      </c>
      <c r="J496" s="4">
        <v>2</v>
      </c>
      <c r="K496" s="2" t="s">
        <v>35</v>
      </c>
    </row>
    <row r="497" spans="1:11" ht="14.45" hidden="1">
      <c r="A497" s="1" t="s">
        <v>11</v>
      </c>
      <c r="B497" s="1" t="s">
        <v>14</v>
      </c>
      <c r="C497" s="1" t="s">
        <v>554</v>
      </c>
      <c r="D497" s="3">
        <v>157</v>
      </c>
      <c r="E497" s="3">
        <v>157</v>
      </c>
      <c r="F497" s="3">
        <v>1</v>
      </c>
      <c r="G497" s="3">
        <f t="shared" si="21"/>
        <v>157</v>
      </c>
      <c r="H497" s="3">
        <f t="shared" si="22"/>
        <v>180.54999999999998</v>
      </c>
      <c r="I497" s="3">
        <f t="shared" si="23"/>
        <v>0</v>
      </c>
      <c r="J497" s="4">
        <v>0</v>
      </c>
      <c r="K497" s="5" t="s">
        <v>16</v>
      </c>
    </row>
    <row r="498" spans="1:11" ht="14.45" hidden="1">
      <c r="A498" s="1" t="s">
        <v>68</v>
      </c>
      <c r="B498" s="1" t="s">
        <v>29</v>
      </c>
      <c r="C498" s="1" t="s">
        <v>555</v>
      </c>
      <c r="D498" s="3">
        <v>15</v>
      </c>
      <c r="E498" s="3">
        <v>14</v>
      </c>
      <c r="F498" s="3">
        <v>1</v>
      </c>
      <c r="G498" s="3">
        <f t="shared" si="21"/>
        <v>14</v>
      </c>
      <c r="H498" s="3">
        <f t="shared" si="22"/>
        <v>16.099999999999998</v>
      </c>
      <c r="I498" s="3">
        <f t="shared" si="23"/>
        <v>1</v>
      </c>
      <c r="J498" s="4">
        <v>0</v>
      </c>
      <c r="K498" s="2" t="s">
        <v>47</v>
      </c>
    </row>
    <row r="499" spans="1:11" ht="14.45" hidden="1">
      <c r="A499" s="1" t="s">
        <v>68</v>
      </c>
      <c r="B499" s="1" t="s">
        <v>29</v>
      </c>
      <c r="C499" s="1" t="s">
        <v>556</v>
      </c>
      <c r="D499" s="3">
        <v>10</v>
      </c>
      <c r="E499" s="3">
        <v>8.33</v>
      </c>
      <c r="F499" s="3">
        <v>1</v>
      </c>
      <c r="G499" s="3">
        <f t="shared" si="21"/>
        <v>8.33</v>
      </c>
      <c r="H499" s="3">
        <f t="shared" si="22"/>
        <v>9.5794999999999995</v>
      </c>
      <c r="I499" s="3">
        <f t="shared" si="23"/>
        <v>1.67</v>
      </c>
      <c r="J499" s="4">
        <v>0</v>
      </c>
      <c r="K499" s="2" t="s">
        <v>47</v>
      </c>
    </row>
    <row r="500" spans="1:11" ht="14.45" hidden="1">
      <c r="A500" s="1" t="s">
        <v>11</v>
      </c>
      <c r="B500" s="1" t="s">
        <v>29</v>
      </c>
      <c r="C500" s="1" t="s">
        <v>557</v>
      </c>
      <c r="D500" s="3">
        <v>20</v>
      </c>
      <c r="E500" s="3">
        <v>78</v>
      </c>
      <c r="F500" s="3">
        <v>5</v>
      </c>
      <c r="G500" s="3">
        <f t="shared" si="21"/>
        <v>15.6</v>
      </c>
      <c r="H500" s="3">
        <f t="shared" si="22"/>
        <v>17.939999999999998</v>
      </c>
      <c r="I500" s="3">
        <f t="shared" si="23"/>
        <v>4.4000000000000004</v>
      </c>
      <c r="J500" s="4">
        <v>5</v>
      </c>
      <c r="K500" s="10" t="s">
        <v>107</v>
      </c>
    </row>
    <row r="501" spans="1:11" ht="14.45" hidden="1">
      <c r="A501" s="1" t="s">
        <v>11</v>
      </c>
      <c r="B501" s="1" t="s">
        <v>14</v>
      </c>
      <c r="C501" s="1" t="s">
        <v>558</v>
      </c>
      <c r="D501" s="3">
        <v>24</v>
      </c>
      <c r="E501" s="3">
        <v>185</v>
      </c>
      <c r="F501" s="3">
        <v>12</v>
      </c>
      <c r="G501" s="3">
        <f t="shared" si="21"/>
        <v>15.416666666666666</v>
      </c>
      <c r="H501" s="3">
        <f t="shared" si="22"/>
        <v>17.729166666666664</v>
      </c>
      <c r="I501" s="3">
        <f t="shared" si="23"/>
        <v>8.5833333333333339</v>
      </c>
      <c r="J501" s="4">
        <v>12</v>
      </c>
      <c r="K501" s="5" t="s">
        <v>127</v>
      </c>
    </row>
    <row r="502" spans="1:11" ht="14.45" hidden="1">
      <c r="A502" s="25" t="s">
        <v>68</v>
      </c>
      <c r="B502" s="25" t="s">
        <v>72</v>
      </c>
      <c r="C502" s="25" t="s">
        <v>559</v>
      </c>
      <c r="D502">
        <v>30</v>
      </c>
      <c r="E502">
        <v>25</v>
      </c>
      <c r="F502">
        <v>1</v>
      </c>
      <c r="G502" s="3">
        <f t="shared" si="21"/>
        <v>25</v>
      </c>
      <c r="H502" s="3">
        <f t="shared" si="22"/>
        <v>28.749999999999996</v>
      </c>
      <c r="I502" s="3">
        <f t="shared" si="23"/>
        <v>5</v>
      </c>
      <c r="J502">
        <v>0</v>
      </c>
      <c r="K502">
        <v>-4</v>
      </c>
    </row>
    <row r="503" spans="1:11" ht="14.45" hidden="1">
      <c r="A503" s="1" t="s">
        <v>11</v>
      </c>
      <c r="B503" s="1" t="s">
        <v>14</v>
      </c>
      <c r="C503" s="1" t="s">
        <v>560</v>
      </c>
      <c r="D503" s="3">
        <v>67</v>
      </c>
      <c r="E503" s="3">
        <v>55</v>
      </c>
      <c r="F503" s="3">
        <v>1</v>
      </c>
      <c r="G503" s="3">
        <f t="shared" si="21"/>
        <v>55</v>
      </c>
      <c r="H503" s="3">
        <f t="shared" si="22"/>
        <v>63.249999999999993</v>
      </c>
      <c r="I503" s="3">
        <f t="shared" si="23"/>
        <v>12</v>
      </c>
      <c r="J503" s="4">
        <v>0</v>
      </c>
      <c r="K503" s="5" t="s">
        <v>43</v>
      </c>
    </row>
    <row r="504" spans="1:11" ht="14.45" hidden="1">
      <c r="A504" s="1" t="s">
        <v>11</v>
      </c>
      <c r="B504" s="1" t="s">
        <v>29</v>
      </c>
      <c r="C504" s="1" t="s">
        <v>561</v>
      </c>
      <c r="D504" s="3">
        <v>15</v>
      </c>
      <c r="E504" s="3">
        <v>147</v>
      </c>
      <c r="F504" s="3">
        <v>12</v>
      </c>
      <c r="G504" s="3">
        <f t="shared" si="21"/>
        <v>12.25</v>
      </c>
      <c r="H504" s="3">
        <f t="shared" si="22"/>
        <v>14.087499999999999</v>
      </c>
      <c r="I504" s="3">
        <f t="shared" si="23"/>
        <v>2.75</v>
      </c>
      <c r="J504" s="4">
        <v>12</v>
      </c>
      <c r="K504" s="2" t="s">
        <v>55</v>
      </c>
    </row>
    <row r="505" spans="1:11" ht="14.45" hidden="1">
      <c r="A505" s="1" t="s">
        <v>11</v>
      </c>
      <c r="B505" s="1" t="s">
        <v>29</v>
      </c>
      <c r="C505" s="1" t="s">
        <v>562</v>
      </c>
      <c r="D505" s="3">
        <v>45</v>
      </c>
      <c r="E505" s="3">
        <v>222</v>
      </c>
      <c r="F505" s="3">
        <v>6</v>
      </c>
      <c r="G505" s="3">
        <f t="shared" si="21"/>
        <v>37</v>
      </c>
      <c r="H505" s="3">
        <f t="shared" si="22"/>
        <v>42.55</v>
      </c>
      <c r="I505" s="3">
        <f t="shared" si="23"/>
        <v>8</v>
      </c>
      <c r="J505" s="4">
        <v>5</v>
      </c>
      <c r="K505" s="5"/>
    </row>
    <row r="506" spans="1:11" ht="14.45" hidden="1">
      <c r="A506" s="1" t="s">
        <v>11</v>
      </c>
      <c r="B506" s="1" t="s">
        <v>29</v>
      </c>
      <c r="C506" s="1" t="s">
        <v>563</v>
      </c>
      <c r="D506" s="3">
        <v>17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4.75</v>
      </c>
      <c r="J506" s="4">
        <v>12</v>
      </c>
      <c r="K506" s="2" t="s">
        <v>55</v>
      </c>
    </row>
    <row r="507" spans="1:11" ht="14.45" hidden="1">
      <c r="A507" s="1" t="s">
        <v>11</v>
      </c>
      <c r="B507" s="1" t="s">
        <v>29</v>
      </c>
      <c r="C507" s="1" t="s">
        <v>564</v>
      </c>
      <c r="D507" s="3">
        <v>37</v>
      </c>
      <c r="E507" s="3">
        <v>190</v>
      </c>
      <c r="F507" s="3">
        <v>6</v>
      </c>
      <c r="G507" s="3">
        <f t="shared" si="21"/>
        <v>31.666666666666668</v>
      </c>
      <c r="H507" s="3">
        <f t="shared" si="22"/>
        <v>36.416666666666664</v>
      </c>
      <c r="I507" s="3">
        <f t="shared" si="23"/>
        <v>5.3333333333333321</v>
      </c>
      <c r="J507" s="4">
        <v>12</v>
      </c>
      <c r="K507" s="2" t="s">
        <v>55</v>
      </c>
    </row>
    <row r="508" spans="1:11" ht="14.45" hidden="1">
      <c r="A508" s="1" t="s">
        <v>11</v>
      </c>
      <c r="B508" s="1" t="s">
        <v>29</v>
      </c>
      <c r="C508" s="1" t="s">
        <v>565</v>
      </c>
      <c r="D508" s="3">
        <v>35</v>
      </c>
      <c r="E508" s="3">
        <v>348</v>
      </c>
      <c r="F508" s="3">
        <v>12</v>
      </c>
      <c r="G508" s="3">
        <f t="shared" si="21"/>
        <v>29</v>
      </c>
      <c r="H508" s="3">
        <f t="shared" si="22"/>
        <v>33.349999999999994</v>
      </c>
      <c r="I508" s="3">
        <f t="shared" si="23"/>
        <v>6</v>
      </c>
      <c r="J508" s="4">
        <v>12</v>
      </c>
      <c r="K508" s="10" t="s">
        <v>26</v>
      </c>
    </row>
    <row r="509" spans="1:11" ht="14.45" hidden="1">
      <c r="A509" s="1" t="s">
        <v>68</v>
      </c>
      <c r="B509" s="1" t="s">
        <v>29</v>
      </c>
      <c r="C509" s="1" t="s">
        <v>566</v>
      </c>
      <c r="D509" s="3">
        <v>15</v>
      </c>
      <c r="E509" s="3">
        <v>14</v>
      </c>
      <c r="F509" s="3">
        <v>1</v>
      </c>
      <c r="G509" s="3">
        <f t="shared" si="21"/>
        <v>14</v>
      </c>
      <c r="H509" s="3">
        <f t="shared" si="22"/>
        <v>16.099999999999998</v>
      </c>
      <c r="I509" s="3">
        <f t="shared" si="23"/>
        <v>1</v>
      </c>
      <c r="J509" s="4">
        <v>0</v>
      </c>
      <c r="K509" s="2" t="s">
        <v>145</v>
      </c>
    </row>
    <row r="510" spans="1:11" ht="14.45" hidden="1">
      <c r="A510" s="1" t="s">
        <v>11</v>
      </c>
      <c r="B510" s="1" t="s">
        <v>14</v>
      </c>
      <c r="C510" s="1" t="s">
        <v>567</v>
      </c>
      <c r="D510" s="3">
        <v>32</v>
      </c>
      <c r="E510" s="3">
        <v>57</v>
      </c>
      <c r="F510" s="3">
        <v>3</v>
      </c>
      <c r="G510" s="3">
        <f t="shared" si="21"/>
        <v>19</v>
      </c>
      <c r="H510" s="3">
        <f t="shared" si="22"/>
        <v>21.849999999999998</v>
      </c>
      <c r="I510" s="3">
        <f t="shared" si="23"/>
        <v>13</v>
      </c>
      <c r="J510" s="4">
        <v>0</v>
      </c>
      <c r="K510" s="5" t="s">
        <v>47</v>
      </c>
    </row>
    <row r="511" spans="1:11" ht="14.45" hidden="1">
      <c r="A511" s="1" t="s">
        <v>11</v>
      </c>
      <c r="B511" s="1" t="s">
        <v>14</v>
      </c>
      <c r="C511" s="1" t="s">
        <v>568</v>
      </c>
      <c r="D511" s="3">
        <v>8</v>
      </c>
      <c r="E511" s="3">
        <v>70</v>
      </c>
      <c r="F511" s="3">
        <v>12</v>
      </c>
      <c r="G511" s="3">
        <f t="shared" si="21"/>
        <v>5.833333333333333</v>
      </c>
      <c r="H511" s="3">
        <f t="shared" si="22"/>
        <v>6.7083333333333321</v>
      </c>
      <c r="I511" s="3">
        <f t="shared" si="23"/>
        <v>2.166666666666667</v>
      </c>
      <c r="J511" s="4">
        <v>-2</v>
      </c>
      <c r="K511" s="5"/>
    </row>
    <row r="512" spans="1:11" ht="14.45" hidden="1">
      <c r="A512" s="1" t="s">
        <v>11</v>
      </c>
      <c r="B512" s="1" t="s">
        <v>14</v>
      </c>
      <c r="C512" s="1" t="s">
        <v>569</v>
      </c>
      <c r="D512" s="3">
        <v>45</v>
      </c>
      <c r="E512" s="3">
        <v>245</v>
      </c>
      <c r="F512" s="3">
        <v>6</v>
      </c>
      <c r="G512" s="3">
        <f t="shared" si="21"/>
        <v>40.833333333333336</v>
      </c>
      <c r="H512" s="3">
        <f t="shared" si="22"/>
        <v>46.958333333333336</v>
      </c>
      <c r="I512" s="3">
        <f t="shared" si="23"/>
        <v>4.1666666666666643</v>
      </c>
      <c r="J512" s="4">
        <v>0</v>
      </c>
      <c r="K512" s="5"/>
    </row>
    <row r="513" spans="1:11" ht="14.45" hidden="1">
      <c r="A513" s="23" t="s">
        <v>74</v>
      </c>
      <c r="B513" s="23" t="s">
        <v>75</v>
      </c>
      <c r="C513" s="23" t="s">
        <v>570</v>
      </c>
      <c r="D513" s="8">
        <v>25</v>
      </c>
      <c r="E513" s="8">
        <v>20</v>
      </c>
      <c r="F513" s="8">
        <v>1</v>
      </c>
      <c r="G513" s="3">
        <f t="shared" si="21"/>
        <v>20</v>
      </c>
      <c r="H513" s="3">
        <f t="shared" si="22"/>
        <v>23</v>
      </c>
      <c r="I513" s="3">
        <f t="shared" si="23"/>
        <v>5</v>
      </c>
      <c r="J513" s="4">
        <v>0</v>
      </c>
      <c r="K513" s="7"/>
    </row>
    <row r="514" spans="1:11" ht="14.45" hidden="1">
      <c r="A514" s="1" t="s">
        <v>11</v>
      </c>
      <c r="B514" s="1" t="s">
        <v>202</v>
      </c>
      <c r="C514" s="1" t="s">
        <v>571</v>
      </c>
      <c r="D514" s="3">
        <v>7</v>
      </c>
      <c r="E514" s="3">
        <v>168</v>
      </c>
      <c r="F514" s="3">
        <v>30</v>
      </c>
      <c r="G514" s="3">
        <f t="shared" ref="G514:G577" si="24">E514/F514</f>
        <v>5.6</v>
      </c>
      <c r="H514" s="3">
        <f t="shared" ref="H514:H577" si="25">G514*1.15</f>
        <v>6.4399999999999995</v>
      </c>
      <c r="I514" s="3">
        <f t="shared" ref="I514:I577" si="26">D514-G514</f>
        <v>1.4000000000000004</v>
      </c>
      <c r="J514" s="4">
        <v>0</v>
      </c>
      <c r="K514" s="5"/>
    </row>
    <row r="515" spans="1:11" ht="14.45" hidden="1">
      <c r="A515" s="1" t="s">
        <v>11</v>
      </c>
      <c r="B515" s="1" t="s">
        <v>202</v>
      </c>
      <c r="C515" s="1" t="s">
        <v>572</v>
      </c>
      <c r="D515" s="3">
        <v>193</v>
      </c>
      <c r="E515" s="3">
        <v>168</v>
      </c>
      <c r="F515" s="3">
        <v>1</v>
      </c>
      <c r="G515" s="3">
        <f t="shared" si="24"/>
        <v>168</v>
      </c>
      <c r="H515" s="3">
        <f t="shared" si="25"/>
        <v>193.2</v>
      </c>
      <c r="I515" s="3">
        <f t="shared" si="26"/>
        <v>25</v>
      </c>
      <c r="J515" s="4">
        <v>0</v>
      </c>
      <c r="K515" s="5"/>
    </row>
    <row r="516" spans="1:11" ht="14.45" hidden="1">
      <c r="A516" s="1" t="s">
        <v>11</v>
      </c>
      <c r="B516" s="1" t="s">
        <v>202</v>
      </c>
      <c r="C516" s="1" t="s">
        <v>573</v>
      </c>
      <c r="D516" s="3">
        <v>7</v>
      </c>
      <c r="E516" s="3">
        <v>176</v>
      </c>
      <c r="F516" s="3">
        <v>30</v>
      </c>
      <c r="G516" s="3">
        <f t="shared" si="24"/>
        <v>5.8666666666666663</v>
      </c>
      <c r="H516" s="3">
        <f t="shared" si="25"/>
        <v>6.7466666666666653</v>
      </c>
      <c r="I516" s="3">
        <f t="shared" si="26"/>
        <v>1.1333333333333337</v>
      </c>
      <c r="J516" s="4">
        <v>30</v>
      </c>
      <c r="K516" s="5" t="s">
        <v>574</v>
      </c>
    </row>
    <row r="517" spans="1:11" ht="14.45" hidden="1">
      <c r="A517" s="1" t="s">
        <v>11</v>
      </c>
      <c r="B517" s="1" t="s">
        <v>12</v>
      </c>
      <c r="C517" s="1" t="s">
        <v>575</v>
      </c>
      <c r="D517" s="3">
        <v>5</v>
      </c>
      <c r="E517" s="3">
        <v>51</v>
      </c>
      <c r="F517" s="3">
        <v>12</v>
      </c>
      <c r="G517" s="3">
        <f t="shared" si="24"/>
        <v>4.25</v>
      </c>
      <c r="H517" s="3">
        <f t="shared" si="25"/>
        <v>4.8874999999999993</v>
      </c>
      <c r="I517" s="3">
        <f t="shared" si="26"/>
        <v>0.75</v>
      </c>
      <c r="J517" s="4">
        <v>26</v>
      </c>
      <c r="K517" s="5"/>
    </row>
    <row r="518" spans="1:11" ht="14.45" hidden="1">
      <c r="A518" s="1" t="s">
        <v>74</v>
      </c>
      <c r="B518" s="1" t="s">
        <v>75</v>
      </c>
      <c r="C518" s="1" t="s">
        <v>576</v>
      </c>
      <c r="D518" s="3">
        <v>12</v>
      </c>
      <c r="E518" s="3">
        <v>10</v>
      </c>
      <c r="F518" s="3">
        <v>1</v>
      </c>
      <c r="G518" s="3">
        <f t="shared" si="24"/>
        <v>10</v>
      </c>
      <c r="H518" s="3">
        <f t="shared" si="25"/>
        <v>11.5</v>
      </c>
      <c r="I518" s="3">
        <f t="shared" si="26"/>
        <v>2</v>
      </c>
      <c r="J518" s="4">
        <v>0</v>
      </c>
      <c r="K518" s="5"/>
    </row>
    <row r="519" spans="1:11" ht="14.45" hidden="1">
      <c r="A519" s="1" t="s">
        <v>74</v>
      </c>
      <c r="B519" s="1" t="s">
        <v>75</v>
      </c>
      <c r="C519" s="1" t="s">
        <v>577</v>
      </c>
      <c r="D519" s="3">
        <v>12</v>
      </c>
      <c r="E519" s="3">
        <v>10</v>
      </c>
      <c r="F519" s="3">
        <v>1</v>
      </c>
      <c r="G519" s="3">
        <f t="shared" si="24"/>
        <v>10</v>
      </c>
      <c r="H519" s="3">
        <f t="shared" si="25"/>
        <v>11.5</v>
      </c>
      <c r="I519" s="3">
        <f t="shared" si="26"/>
        <v>2</v>
      </c>
      <c r="J519" s="4">
        <v>0</v>
      </c>
      <c r="K519" s="5"/>
    </row>
    <row r="520" spans="1:11" ht="14.45" hidden="1">
      <c r="A520" s="1" t="s">
        <v>74</v>
      </c>
      <c r="B520" s="1" t="s">
        <v>75</v>
      </c>
      <c r="C520" s="1" t="s">
        <v>578</v>
      </c>
      <c r="D520" s="3">
        <v>17</v>
      </c>
      <c r="E520" s="3">
        <v>15</v>
      </c>
      <c r="F520" s="3">
        <v>1</v>
      </c>
      <c r="G520" s="3">
        <f t="shared" si="24"/>
        <v>15</v>
      </c>
      <c r="H520" s="3">
        <f t="shared" si="25"/>
        <v>17.25</v>
      </c>
      <c r="I520" s="3">
        <f t="shared" si="26"/>
        <v>2</v>
      </c>
      <c r="J520" s="4">
        <v>0</v>
      </c>
      <c r="K520" s="5"/>
    </row>
    <row r="521" spans="1:11" ht="14.45" hidden="1">
      <c r="A521" s="1" t="s">
        <v>11</v>
      </c>
      <c r="B521" s="1" t="s">
        <v>20</v>
      </c>
      <c r="C521" s="1" t="s">
        <v>579</v>
      </c>
      <c r="D521" s="3">
        <v>2</v>
      </c>
      <c r="E521" s="3">
        <v>12</v>
      </c>
      <c r="F521" s="3">
        <v>6</v>
      </c>
      <c r="G521" s="3">
        <f t="shared" si="24"/>
        <v>2</v>
      </c>
      <c r="H521" s="3">
        <f t="shared" si="25"/>
        <v>2.2999999999999998</v>
      </c>
      <c r="I521" s="3">
        <f t="shared" si="26"/>
        <v>0</v>
      </c>
      <c r="J521" s="4">
        <v>0</v>
      </c>
      <c r="K521" s="5"/>
    </row>
    <row r="522" spans="1:11" ht="14.45" hidden="1">
      <c r="A522" s="1" t="s">
        <v>68</v>
      </c>
      <c r="B522" s="1" t="s">
        <v>33</v>
      </c>
      <c r="C522" s="1" t="s">
        <v>580</v>
      </c>
      <c r="D522" s="3">
        <v>65</v>
      </c>
      <c r="E522" s="3">
        <v>617</v>
      </c>
      <c r="F522" s="3">
        <v>10</v>
      </c>
      <c r="G522" s="3">
        <f t="shared" si="24"/>
        <v>61.7</v>
      </c>
      <c r="H522" s="3">
        <f t="shared" si="25"/>
        <v>70.954999999999998</v>
      </c>
      <c r="I522" s="3">
        <f t="shared" si="26"/>
        <v>3.2999999999999972</v>
      </c>
      <c r="J522" s="4">
        <v>38</v>
      </c>
      <c r="K522" s="2" t="s">
        <v>35</v>
      </c>
    </row>
    <row r="523" spans="1:11" ht="14.45" hidden="1">
      <c r="A523" s="1" t="s">
        <v>74</v>
      </c>
      <c r="B523" s="1" t="s">
        <v>75</v>
      </c>
      <c r="C523" s="1" t="s">
        <v>581</v>
      </c>
      <c r="D523" s="3">
        <v>12</v>
      </c>
      <c r="E523" s="3">
        <v>10</v>
      </c>
      <c r="F523" s="3">
        <v>1</v>
      </c>
      <c r="G523" s="3">
        <f t="shared" si="24"/>
        <v>10</v>
      </c>
      <c r="H523" s="3">
        <f t="shared" si="25"/>
        <v>11.5</v>
      </c>
      <c r="I523" s="3">
        <f t="shared" si="26"/>
        <v>2</v>
      </c>
      <c r="J523" s="4">
        <v>-1</v>
      </c>
      <c r="K523" s="5"/>
    </row>
    <row r="524" spans="1:11" ht="14.45" hidden="1">
      <c r="A524" s="1" t="s">
        <v>11</v>
      </c>
      <c r="B524" s="1" t="s">
        <v>22</v>
      </c>
      <c r="C524" s="1" t="s">
        <v>582</v>
      </c>
      <c r="D524" s="3">
        <v>30</v>
      </c>
      <c r="E524" s="3">
        <v>79</v>
      </c>
      <c r="F524" s="3">
        <v>3</v>
      </c>
      <c r="G524" s="3">
        <f t="shared" si="24"/>
        <v>26.333333333333332</v>
      </c>
      <c r="H524" s="3">
        <f t="shared" si="25"/>
        <v>30.283333333333328</v>
      </c>
      <c r="I524" s="3">
        <f t="shared" si="26"/>
        <v>3.6666666666666679</v>
      </c>
      <c r="J524" s="4">
        <v>0</v>
      </c>
      <c r="K524" s="5"/>
    </row>
    <row r="525" spans="1:11" ht="14.45" hidden="1">
      <c r="A525" s="1" t="s">
        <v>11</v>
      </c>
      <c r="B525" s="1" t="s">
        <v>22</v>
      </c>
      <c r="C525" s="1" t="s">
        <v>583</v>
      </c>
      <c r="D525" s="3">
        <v>68</v>
      </c>
      <c r="E525" s="3">
        <v>59</v>
      </c>
      <c r="F525" s="3">
        <v>1</v>
      </c>
      <c r="G525" s="3">
        <f t="shared" si="24"/>
        <v>59</v>
      </c>
      <c r="H525" s="3">
        <f t="shared" si="25"/>
        <v>67.849999999999994</v>
      </c>
      <c r="I525" s="3">
        <f t="shared" si="26"/>
        <v>9</v>
      </c>
      <c r="J525" s="4">
        <v>2</v>
      </c>
      <c r="K525" s="5" t="s">
        <v>24</v>
      </c>
    </row>
    <row r="526" spans="1:11" ht="14.45" hidden="1">
      <c r="A526" s="1" t="s">
        <v>11</v>
      </c>
      <c r="B526" s="1" t="s">
        <v>22</v>
      </c>
      <c r="C526" s="1" t="s">
        <v>584</v>
      </c>
      <c r="D526" s="3">
        <v>57</v>
      </c>
      <c r="E526" s="3">
        <v>49</v>
      </c>
      <c r="F526" s="3">
        <v>1</v>
      </c>
      <c r="G526" s="3">
        <f t="shared" si="24"/>
        <v>49</v>
      </c>
      <c r="H526" s="3">
        <f t="shared" si="25"/>
        <v>56.349999999999994</v>
      </c>
      <c r="I526" s="3">
        <f t="shared" si="26"/>
        <v>8</v>
      </c>
      <c r="J526" s="4">
        <v>1</v>
      </c>
      <c r="K526" s="5" t="s">
        <v>24</v>
      </c>
    </row>
    <row r="527" spans="1:11" ht="14.45" hidden="1">
      <c r="A527" s="1" t="s">
        <v>11</v>
      </c>
      <c r="B527" s="1" t="s">
        <v>22</v>
      </c>
      <c r="C527" s="1" t="s">
        <v>585</v>
      </c>
      <c r="D527" s="3">
        <v>73</v>
      </c>
      <c r="E527" s="3">
        <v>63</v>
      </c>
      <c r="F527" s="3">
        <v>1</v>
      </c>
      <c r="G527" s="3">
        <f t="shared" si="24"/>
        <v>63</v>
      </c>
      <c r="H527" s="3">
        <f t="shared" si="25"/>
        <v>72.449999999999989</v>
      </c>
      <c r="I527" s="3">
        <f t="shared" si="26"/>
        <v>10</v>
      </c>
      <c r="J527" s="4">
        <v>2</v>
      </c>
      <c r="K527" s="5" t="s">
        <v>24</v>
      </c>
    </row>
    <row r="528" spans="1:11" ht="14.45" hidden="1">
      <c r="A528" s="1" t="s">
        <v>11</v>
      </c>
      <c r="B528" s="1" t="s">
        <v>22</v>
      </c>
      <c r="C528" s="1" t="s">
        <v>586</v>
      </c>
      <c r="D528" s="3">
        <v>65</v>
      </c>
      <c r="E528" s="3">
        <v>59</v>
      </c>
      <c r="F528" s="3">
        <v>1</v>
      </c>
      <c r="G528" s="3">
        <f t="shared" si="24"/>
        <v>59</v>
      </c>
      <c r="H528" s="3">
        <f t="shared" si="25"/>
        <v>67.849999999999994</v>
      </c>
      <c r="I528" s="3">
        <f t="shared" si="26"/>
        <v>6</v>
      </c>
      <c r="J528" s="4">
        <v>0</v>
      </c>
      <c r="K528" s="5"/>
    </row>
    <row r="529" spans="1:11" ht="14.45" hidden="1">
      <c r="A529" s="1" t="s">
        <v>11</v>
      </c>
      <c r="B529" s="1" t="s">
        <v>202</v>
      </c>
      <c r="C529" s="1" t="s">
        <v>587</v>
      </c>
      <c r="D529" s="3">
        <v>5</v>
      </c>
      <c r="E529" s="3">
        <v>76</v>
      </c>
      <c r="F529" s="3">
        <v>20</v>
      </c>
      <c r="G529" s="3">
        <f t="shared" si="24"/>
        <v>3.8</v>
      </c>
      <c r="H529" s="3">
        <f t="shared" si="25"/>
        <v>4.3699999999999992</v>
      </c>
      <c r="I529" s="3">
        <f t="shared" si="26"/>
        <v>1.2000000000000002</v>
      </c>
      <c r="J529" s="4">
        <v>40</v>
      </c>
      <c r="K529" s="2" t="s">
        <v>55</v>
      </c>
    </row>
    <row r="530" spans="1:11" ht="14.45" hidden="1">
      <c r="A530" s="23" t="s">
        <v>74</v>
      </c>
      <c r="B530" s="23" t="s">
        <v>75</v>
      </c>
      <c r="C530" s="23" t="s">
        <v>588</v>
      </c>
      <c r="D530" s="3">
        <v>12</v>
      </c>
      <c r="E530" s="3">
        <v>10</v>
      </c>
      <c r="F530" s="3">
        <v>1</v>
      </c>
      <c r="G530" s="3">
        <f t="shared" si="24"/>
        <v>10</v>
      </c>
      <c r="H530" s="3">
        <f t="shared" si="25"/>
        <v>11.5</v>
      </c>
      <c r="I530" s="3">
        <f t="shared" si="26"/>
        <v>2</v>
      </c>
      <c r="J530" s="4">
        <v>0</v>
      </c>
      <c r="K530" s="7"/>
    </row>
    <row r="531" spans="1:11" ht="14.45" hidden="1">
      <c r="A531" s="1" t="s">
        <v>74</v>
      </c>
      <c r="B531" s="1" t="s">
        <v>75</v>
      </c>
      <c r="C531" s="24" t="s">
        <v>589</v>
      </c>
      <c r="D531" s="13">
        <v>20</v>
      </c>
      <c r="E531" s="13">
        <v>50</v>
      </c>
      <c r="F531" s="13">
        <v>3</v>
      </c>
      <c r="G531" s="3">
        <f t="shared" si="24"/>
        <v>16.666666666666668</v>
      </c>
      <c r="H531" s="3">
        <f t="shared" si="25"/>
        <v>19.166666666666668</v>
      </c>
      <c r="I531" s="3">
        <f t="shared" si="26"/>
        <v>3.3333333333333321</v>
      </c>
      <c r="J531" s="13">
        <v>0</v>
      </c>
      <c r="K531" s="10"/>
    </row>
    <row r="532" spans="1:11" ht="14.45" hidden="1">
      <c r="A532" s="1" t="s">
        <v>11</v>
      </c>
      <c r="B532" s="1" t="s">
        <v>33</v>
      </c>
      <c r="C532" s="1" t="s">
        <v>590</v>
      </c>
      <c r="D532" s="3">
        <v>13</v>
      </c>
      <c r="E532" s="3">
        <v>137</v>
      </c>
      <c r="F532" s="3">
        <v>12</v>
      </c>
      <c r="G532" s="3">
        <f t="shared" si="24"/>
        <v>11.416666666666666</v>
      </c>
      <c r="H532" s="3">
        <f t="shared" si="25"/>
        <v>13.129166666666665</v>
      </c>
      <c r="I532" s="3">
        <f t="shared" si="26"/>
        <v>1.5833333333333339</v>
      </c>
      <c r="J532" s="4">
        <v>12</v>
      </c>
      <c r="K532" s="2" t="s">
        <v>53</v>
      </c>
    </row>
    <row r="533" spans="1:11" ht="14.45" hidden="1">
      <c r="A533" s="1" t="s">
        <v>11</v>
      </c>
      <c r="B533" s="1" t="s">
        <v>33</v>
      </c>
      <c r="C533" s="1" t="s">
        <v>591</v>
      </c>
      <c r="D533" s="3">
        <v>13</v>
      </c>
      <c r="E533" s="3">
        <v>129</v>
      </c>
      <c r="F533" s="3">
        <v>12</v>
      </c>
      <c r="G533" s="3">
        <f t="shared" si="24"/>
        <v>10.75</v>
      </c>
      <c r="H533" s="3">
        <f t="shared" si="25"/>
        <v>12.362499999999999</v>
      </c>
      <c r="I533" s="3">
        <f t="shared" si="26"/>
        <v>2.25</v>
      </c>
      <c r="J533" s="4">
        <v>0</v>
      </c>
      <c r="K533" s="2" t="s">
        <v>35</v>
      </c>
    </row>
    <row r="534" spans="1:11" ht="14.45" hidden="1">
      <c r="A534" s="1" t="s">
        <v>11</v>
      </c>
      <c r="B534" s="1" t="s">
        <v>29</v>
      </c>
      <c r="C534" s="1" t="s">
        <v>592</v>
      </c>
      <c r="D534" s="3">
        <v>15</v>
      </c>
      <c r="E534" s="3">
        <v>53</v>
      </c>
      <c r="F534" s="3">
        <v>4</v>
      </c>
      <c r="G534" s="3">
        <f t="shared" si="24"/>
        <v>13.25</v>
      </c>
      <c r="H534" s="3">
        <f t="shared" si="25"/>
        <v>15.237499999999999</v>
      </c>
      <c r="I534" s="3">
        <f t="shared" si="26"/>
        <v>1.75</v>
      </c>
      <c r="J534" s="4">
        <v>12</v>
      </c>
      <c r="K534" s="7" t="s">
        <v>91</v>
      </c>
    </row>
    <row r="535" spans="1:11" ht="14.45" hidden="1">
      <c r="A535" s="1" t="s">
        <v>11</v>
      </c>
      <c r="B535" s="1" t="s">
        <v>29</v>
      </c>
      <c r="C535" s="1" t="s">
        <v>593</v>
      </c>
      <c r="D535" s="3">
        <v>15</v>
      </c>
      <c r="E535" s="3">
        <v>53</v>
      </c>
      <c r="F535" s="3">
        <v>4</v>
      </c>
      <c r="G535" s="3">
        <f t="shared" si="24"/>
        <v>13.25</v>
      </c>
      <c r="H535" s="3">
        <f t="shared" si="25"/>
        <v>15.237499999999999</v>
      </c>
      <c r="I535" s="3">
        <f t="shared" si="26"/>
        <v>1.75</v>
      </c>
      <c r="J535" s="4">
        <v>4</v>
      </c>
      <c r="K535" s="2" t="s">
        <v>91</v>
      </c>
    </row>
    <row r="536" spans="1:11" ht="14.45" hidden="1">
      <c r="A536" s="1" t="s">
        <v>11</v>
      </c>
      <c r="B536" s="1" t="s">
        <v>29</v>
      </c>
      <c r="C536" s="1" t="s">
        <v>594</v>
      </c>
      <c r="D536" s="3">
        <v>35</v>
      </c>
      <c r="E536" s="3">
        <v>107</v>
      </c>
      <c r="F536" s="3">
        <v>4</v>
      </c>
      <c r="G536" s="3">
        <f t="shared" si="24"/>
        <v>26.75</v>
      </c>
      <c r="H536" s="3">
        <f t="shared" si="25"/>
        <v>30.762499999999999</v>
      </c>
      <c r="I536" s="3">
        <f t="shared" si="26"/>
        <v>8.25</v>
      </c>
      <c r="J536" s="4">
        <v>0</v>
      </c>
      <c r="K536" s="5"/>
    </row>
    <row r="537" spans="1:11" ht="14.45" hidden="1">
      <c r="A537" s="1" t="s">
        <v>11</v>
      </c>
      <c r="B537" s="1" t="s">
        <v>29</v>
      </c>
      <c r="C537" s="1" t="s">
        <v>595</v>
      </c>
      <c r="D537" s="3">
        <v>33</v>
      </c>
      <c r="E537" s="3">
        <v>114</v>
      </c>
      <c r="F537" s="3">
        <v>4</v>
      </c>
      <c r="G537" s="3">
        <f t="shared" si="24"/>
        <v>28.5</v>
      </c>
      <c r="H537" s="3">
        <f t="shared" si="25"/>
        <v>32.774999999999999</v>
      </c>
      <c r="I537" s="3">
        <f t="shared" si="26"/>
        <v>4.5</v>
      </c>
      <c r="J537" s="4">
        <v>2</v>
      </c>
      <c r="K537" s="5"/>
    </row>
    <row r="538" spans="1:11" ht="14.45" hidden="1">
      <c r="A538" s="1" t="s">
        <v>11</v>
      </c>
      <c r="B538" s="1" t="s">
        <v>29</v>
      </c>
      <c r="C538" s="1" t="s">
        <v>596</v>
      </c>
      <c r="D538" s="3">
        <v>33</v>
      </c>
      <c r="E538" s="3">
        <v>114</v>
      </c>
      <c r="F538" s="3">
        <v>4</v>
      </c>
      <c r="G538" s="3">
        <f t="shared" si="24"/>
        <v>28.5</v>
      </c>
      <c r="H538" s="3">
        <f t="shared" si="25"/>
        <v>32.774999999999999</v>
      </c>
      <c r="I538" s="3">
        <f t="shared" si="26"/>
        <v>4.5</v>
      </c>
      <c r="J538" s="4">
        <v>4</v>
      </c>
      <c r="K538" s="2" t="s">
        <v>55</v>
      </c>
    </row>
    <row r="539" spans="1:11" ht="14.45" hidden="1">
      <c r="A539" s="1" t="s">
        <v>11</v>
      </c>
      <c r="B539" s="1" t="s">
        <v>29</v>
      </c>
      <c r="C539" s="1" t="s">
        <v>597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4</v>
      </c>
      <c r="K539" s="2" t="s">
        <v>55</v>
      </c>
    </row>
    <row r="540" spans="1:11" ht="14.45" hidden="1">
      <c r="A540" s="1" t="s">
        <v>11</v>
      </c>
      <c r="B540" s="1" t="s">
        <v>29</v>
      </c>
      <c r="C540" s="1" t="s">
        <v>598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8</v>
      </c>
      <c r="K540" s="2" t="s">
        <v>55</v>
      </c>
    </row>
    <row r="541" spans="1:11" ht="14.45" hidden="1">
      <c r="A541" s="1" t="s">
        <v>11</v>
      </c>
      <c r="B541" s="1" t="s">
        <v>29</v>
      </c>
      <c r="C541" s="1" t="s">
        <v>599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8</v>
      </c>
      <c r="K541" s="10" t="s">
        <v>55</v>
      </c>
    </row>
    <row r="542" spans="1:11" ht="14.45" hidden="1">
      <c r="A542" s="1" t="s">
        <v>11</v>
      </c>
      <c r="B542" s="1" t="s">
        <v>29</v>
      </c>
      <c r="C542" s="1" t="s">
        <v>600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4</v>
      </c>
      <c r="K542" s="2" t="s">
        <v>55</v>
      </c>
    </row>
    <row r="543" spans="1:11" ht="14.45" hidden="1">
      <c r="A543" s="1" t="s">
        <v>11</v>
      </c>
      <c r="B543" s="1" t="s">
        <v>29</v>
      </c>
      <c r="C543" s="1" t="s">
        <v>601</v>
      </c>
      <c r="D543" s="3">
        <v>12</v>
      </c>
      <c r="E543" s="3">
        <v>42</v>
      </c>
      <c r="F543" s="3">
        <v>4</v>
      </c>
      <c r="G543" s="3">
        <f t="shared" si="24"/>
        <v>10.5</v>
      </c>
      <c r="H543" s="3">
        <f t="shared" si="25"/>
        <v>12.074999999999999</v>
      </c>
      <c r="I543" s="3">
        <f t="shared" si="26"/>
        <v>1.5</v>
      </c>
      <c r="J543" s="4">
        <v>3</v>
      </c>
      <c r="K543" s="5" t="s">
        <v>602</v>
      </c>
    </row>
    <row r="544" spans="1:11" ht="14.45" hidden="1">
      <c r="A544" s="1" t="s">
        <v>11</v>
      </c>
      <c r="B544" s="1" t="s">
        <v>29</v>
      </c>
      <c r="C544" s="1" t="s">
        <v>603</v>
      </c>
      <c r="D544" s="3">
        <v>16</v>
      </c>
      <c r="E544" s="3">
        <v>55</v>
      </c>
      <c r="F544" s="3">
        <v>4</v>
      </c>
      <c r="G544" s="3">
        <f t="shared" si="24"/>
        <v>13.75</v>
      </c>
      <c r="H544" s="3">
        <f t="shared" si="25"/>
        <v>15.812499999999998</v>
      </c>
      <c r="I544" s="3">
        <f t="shared" si="26"/>
        <v>2.25</v>
      </c>
      <c r="J544" s="4">
        <v>-1</v>
      </c>
      <c r="K544" s="5" t="s">
        <v>602</v>
      </c>
    </row>
    <row r="545" spans="1:11" ht="14.45" hidden="1">
      <c r="A545" s="1" t="s">
        <v>11</v>
      </c>
      <c r="B545" s="1" t="s">
        <v>29</v>
      </c>
      <c r="C545" s="1" t="s">
        <v>604</v>
      </c>
      <c r="D545" s="3">
        <v>33</v>
      </c>
      <c r="E545" s="3">
        <v>107</v>
      </c>
      <c r="F545" s="3">
        <v>4</v>
      </c>
      <c r="G545" s="3">
        <f t="shared" si="24"/>
        <v>26.75</v>
      </c>
      <c r="H545" s="3">
        <f t="shared" si="25"/>
        <v>30.762499999999999</v>
      </c>
      <c r="I545" s="3">
        <f t="shared" si="26"/>
        <v>6.25</v>
      </c>
      <c r="J545" s="4">
        <v>1</v>
      </c>
      <c r="K545" s="5"/>
    </row>
    <row r="546" spans="1:11" ht="14.45" hidden="1">
      <c r="A546" s="1" t="s">
        <v>11</v>
      </c>
      <c r="B546" s="1" t="s">
        <v>29</v>
      </c>
      <c r="C546" s="1" t="s">
        <v>605</v>
      </c>
      <c r="D546" s="3">
        <v>33</v>
      </c>
      <c r="E546" s="3">
        <v>107</v>
      </c>
      <c r="F546" s="3">
        <v>4</v>
      </c>
      <c r="G546" s="3">
        <f t="shared" si="24"/>
        <v>26.75</v>
      </c>
      <c r="H546" s="3">
        <f t="shared" si="25"/>
        <v>30.762499999999999</v>
      </c>
      <c r="I546" s="3">
        <f t="shared" si="26"/>
        <v>6.25</v>
      </c>
      <c r="J546" s="4">
        <v>4</v>
      </c>
      <c r="K546" s="5"/>
    </row>
    <row r="547" spans="1:11" ht="14.45" hidden="1">
      <c r="A547" s="1" t="s">
        <v>11</v>
      </c>
      <c r="B547" s="1" t="s">
        <v>29</v>
      </c>
      <c r="C547" s="1" t="s">
        <v>606</v>
      </c>
      <c r="D547" s="3">
        <v>33</v>
      </c>
      <c r="E547" s="3">
        <v>145</v>
      </c>
      <c r="F547" s="3">
        <v>6</v>
      </c>
      <c r="G547" s="3">
        <f t="shared" si="24"/>
        <v>24.166666666666668</v>
      </c>
      <c r="H547" s="3">
        <f t="shared" si="25"/>
        <v>27.791666666666664</v>
      </c>
      <c r="I547" s="3">
        <f t="shared" si="26"/>
        <v>8.8333333333333321</v>
      </c>
      <c r="J547" s="4">
        <v>0</v>
      </c>
      <c r="K547" s="10" t="s">
        <v>55</v>
      </c>
    </row>
    <row r="548" spans="1:11" ht="14.45" hidden="1">
      <c r="A548" s="1" t="s">
        <v>11</v>
      </c>
      <c r="B548" s="1" t="s">
        <v>29</v>
      </c>
      <c r="C548" s="1" t="s">
        <v>607</v>
      </c>
      <c r="D548" s="3">
        <v>38</v>
      </c>
      <c r="E548" s="3">
        <v>199</v>
      </c>
      <c r="F548" s="3">
        <v>6</v>
      </c>
      <c r="G548" s="3">
        <f t="shared" si="24"/>
        <v>33.166666666666664</v>
      </c>
      <c r="H548" s="3">
        <f t="shared" si="25"/>
        <v>38.141666666666659</v>
      </c>
      <c r="I548" s="3">
        <f t="shared" si="26"/>
        <v>4.8333333333333357</v>
      </c>
      <c r="J548" s="4">
        <v>0</v>
      </c>
      <c r="K548" s="5"/>
    </row>
    <row r="549" spans="1:11" ht="14.45" hidden="1">
      <c r="A549" s="25" t="s">
        <v>68</v>
      </c>
      <c r="B549" s="25" t="s">
        <v>72</v>
      </c>
      <c r="C549" s="25" t="s">
        <v>608</v>
      </c>
      <c r="D549">
        <v>65</v>
      </c>
      <c r="E549">
        <v>60</v>
      </c>
      <c r="F549">
        <v>1</v>
      </c>
      <c r="G549" s="3">
        <f t="shared" si="24"/>
        <v>60</v>
      </c>
      <c r="H549" s="3">
        <f t="shared" si="25"/>
        <v>69</v>
      </c>
      <c r="I549" s="3">
        <f t="shared" si="26"/>
        <v>5</v>
      </c>
      <c r="J549">
        <v>0</v>
      </c>
      <c r="K549">
        <v>-4</v>
      </c>
    </row>
    <row r="550" spans="1:11" ht="14.45" hidden="1">
      <c r="A550" s="25" t="s">
        <v>68</v>
      </c>
      <c r="B550" s="25" t="s">
        <v>72</v>
      </c>
      <c r="C550" s="25" t="s">
        <v>609</v>
      </c>
      <c r="D550">
        <v>45</v>
      </c>
      <c r="E550">
        <v>40</v>
      </c>
      <c r="F550">
        <v>1</v>
      </c>
      <c r="G550" s="3">
        <f t="shared" si="24"/>
        <v>40</v>
      </c>
      <c r="H550" s="3">
        <f t="shared" si="25"/>
        <v>46</v>
      </c>
      <c r="I550" s="3">
        <f t="shared" si="26"/>
        <v>5</v>
      </c>
      <c r="J550">
        <v>0</v>
      </c>
      <c r="K550">
        <v>-4</v>
      </c>
    </row>
    <row r="551" spans="1:11" ht="14.45" hidden="1">
      <c r="A551" s="23" t="s">
        <v>74</v>
      </c>
      <c r="B551" s="23" t="s">
        <v>75</v>
      </c>
      <c r="C551" s="23" t="s">
        <v>610</v>
      </c>
      <c r="D551" s="3">
        <v>12</v>
      </c>
      <c r="E551" s="3">
        <v>10</v>
      </c>
      <c r="F551" s="3">
        <v>1</v>
      </c>
      <c r="G551" s="3">
        <f t="shared" si="24"/>
        <v>10</v>
      </c>
      <c r="H551" s="3">
        <f t="shared" si="25"/>
        <v>11.5</v>
      </c>
      <c r="I551" s="3">
        <f t="shared" si="26"/>
        <v>2</v>
      </c>
      <c r="J551" s="4">
        <v>-3</v>
      </c>
      <c r="K551" s="7"/>
    </row>
    <row r="552" spans="1:11" ht="14.45" hidden="1">
      <c r="A552" s="1" t="s">
        <v>11</v>
      </c>
      <c r="B552" s="1" t="s">
        <v>75</v>
      </c>
      <c r="C552" s="1" t="s">
        <v>611</v>
      </c>
      <c r="D552" s="3">
        <v>12</v>
      </c>
      <c r="E552" s="3">
        <v>10</v>
      </c>
      <c r="F552" s="3">
        <v>1</v>
      </c>
      <c r="G552" s="3">
        <f t="shared" si="24"/>
        <v>10</v>
      </c>
      <c r="H552" s="3">
        <f t="shared" si="25"/>
        <v>11.5</v>
      </c>
      <c r="I552" s="3">
        <f t="shared" si="26"/>
        <v>2</v>
      </c>
      <c r="J552" s="4">
        <v>0</v>
      </c>
      <c r="K552" s="7" t="s">
        <v>129</v>
      </c>
    </row>
    <row r="553" spans="1:11" ht="14.45" hidden="1">
      <c r="A553" s="1" t="s">
        <v>74</v>
      </c>
      <c r="B553" s="1" t="s">
        <v>75</v>
      </c>
      <c r="C553" s="1" t="s">
        <v>612</v>
      </c>
      <c r="D553" s="3">
        <v>25</v>
      </c>
      <c r="E553" s="3">
        <v>20</v>
      </c>
      <c r="F553" s="3">
        <v>1</v>
      </c>
      <c r="G553" s="3">
        <f t="shared" si="24"/>
        <v>20</v>
      </c>
      <c r="H553" s="3">
        <f t="shared" si="25"/>
        <v>23</v>
      </c>
      <c r="I553" s="3">
        <f t="shared" si="26"/>
        <v>5</v>
      </c>
      <c r="J553" s="4">
        <v>-2</v>
      </c>
      <c r="K553" s="10"/>
    </row>
    <row r="554" spans="1:11" ht="14.45" hidden="1">
      <c r="A554" s="1" t="s">
        <v>11</v>
      </c>
      <c r="B554" s="1" t="s">
        <v>22</v>
      </c>
      <c r="C554" s="1" t="s">
        <v>613</v>
      </c>
      <c r="D554" s="3">
        <v>125</v>
      </c>
      <c r="E554" s="3">
        <v>99</v>
      </c>
      <c r="F554" s="3">
        <v>1</v>
      </c>
      <c r="G554" s="3">
        <f t="shared" si="24"/>
        <v>99</v>
      </c>
      <c r="H554" s="3">
        <f t="shared" si="25"/>
        <v>113.85</v>
      </c>
      <c r="I554" s="3">
        <f t="shared" si="26"/>
        <v>26</v>
      </c>
      <c r="J554" s="4">
        <v>1</v>
      </c>
      <c r="K554" s="5" t="s">
        <v>53</v>
      </c>
    </row>
    <row r="555" spans="1:11" ht="14.45" hidden="1">
      <c r="A555" s="1" t="s">
        <v>11</v>
      </c>
      <c r="B555" s="1" t="s">
        <v>22</v>
      </c>
      <c r="C555" s="1" t="s">
        <v>614</v>
      </c>
      <c r="D555" s="3">
        <v>125</v>
      </c>
      <c r="E555" s="3">
        <v>99</v>
      </c>
      <c r="F555" s="3">
        <v>1</v>
      </c>
      <c r="G555" s="3">
        <f t="shared" si="24"/>
        <v>99</v>
      </c>
      <c r="H555" s="3">
        <f t="shared" si="25"/>
        <v>113.85</v>
      </c>
      <c r="I555" s="3">
        <f t="shared" si="26"/>
        <v>26</v>
      </c>
      <c r="J555" s="4">
        <v>2</v>
      </c>
      <c r="K555" s="5" t="s">
        <v>53</v>
      </c>
    </row>
    <row r="556" spans="1:11" ht="14.45" hidden="1">
      <c r="A556" s="1" t="s">
        <v>74</v>
      </c>
      <c r="B556" s="1" t="s">
        <v>75</v>
      </c>
      <c r="C556" s="1" t="s">
        <v>615</v>
      </c>
      <c r="D556" s="3">
        <v>25</v>
      </c>
      <c r="E556" s="3">
        <v>100</v>
      </c>
      <c r="F556" s="3">
        <v>6</v>
      </c>
      <c r="G556" s="3">
        <f t="shared" si="24"/>
        <v>16.666666666666668</v>
      </c>
      <c r="H556" s="3">
        <f t="shared" si="25"/>
        <v>19.166666666666668</v>
      </c>
      <c r="I556" s="3">
        <f t="shared" si="26"/>
        <v>8.3333333333333321</v>
      </c>
      <c r="J556" s="4">
        <v>-3</v>
      </c>
      <c r="K556" s="5"/>
    </row>
    <row r="557" spans="1:11" ht="14.45" hidden="1">
      <c r="A557" s="1" t="s">
        <v>11</v>
      </c>
      <c r="B557" s="1" t="s">
        <v>22</v>
      </c>
      <c r="C557" s="1" t="s">
        <v>616</v>
      </c>
      <c r="D557" s="3">
        <v>20</v>
      </c>
      <c r="E557" s="3">
        <v>85</v>
      </c>
      <c r="F557" s="3">
        <v>5</v>
      </c>
      <c r="G557" s="3">
        <f t="shared" si="24"/>
        <v>17</v>
      </c>
      <c r="H557" s="3">
        <f t="shared" si="25"/>
        <v>19.549999999999997</v>
      </c>
      <c r="I557" s="3">
        <f t="shared" si="26"/>
        <v>3</v>
      </c>
      <c r="J557" s="4">
        <v>0</v>
      </c>
      <c r="K557" s="5"/>
    </row>
    <row r="558" spans="1:11" ht="14.45" hidden="1">
      <c r="A558" s="1" t="s">
        <v>11</v>
      </c>
      <c r="B558" s="1" t="s">
        <v>22</v>
      </c>
      <c r="C558" s="1" t="s">
        <v>617</v>
      </c>
      <c r="D558" s="3">
        <v>15</v>
      </c>
      <c r="E558" s="3">
        <v>65</v>
      </c>
      <c r="F558" s="3">
        <v>5</v>
      </c>
      <c r="G558" s="3">
        <f t="shared" si="24"/>
        <v>13</v>
      </c>
      <c r="H558" s="3">
        <f t="shared" si="25"/>
        <v>14.95</v>
      </c>
      <c r="I558" s="3">
        <f t="shared" si="26"/>
        <v>2</v>
      </c>
      <c r="J558" s="4">
        <v>10</v>
      </c>
      <c r="K558" s="10" t="s">
        <v>53</v>
      </c>
    </row>
    <row r="559" spans="1:11" ht="14.45" hidden="1">
      <c r="A559" s="1" t="s">
        <v>11</v>
      </c>
      <c r="B559" s="1" t="s">
        <v>22</v>
      </c>
      <c r="C559" s="1" t="s">
        <v>618</v>
      </c>
      <c r="D559" s="3">
        <v>22</v>
      </c>
      <c r="E559" s="3">
        <v>96</v>
      </c>
      <c r="F559" s="3">
        <v>5</v>
      </c>
      <c r="G559" s="3">
        <f t="shared" si="24"/>
        <v>19.2</v>
      </c>
      <c r="H559" s="3">
        <f t="shared" si="25"/>
        <v>22.08</v>
      </c>
      <c r="I559" s="3">
        <f t="shared" si="26"/>
        <v>2.8000000000000007</v>
      </c>
      <c r="J559" s="4">
        <v>0</v>
      </c>
      <c r="K559" s="5"/>
    </row>
    <row r="560" spans="1:11" ht="14.45" hidden="1">
      <c r="A560" s="1" t="s">
        <v>74</v>
      </c>
      <c r="B560" s="1" t="s">
        <v>75</v>
      </c>
      <c r="C560" s="1" t="s">
        <v>619</v>
      </c>
      <c r="D560" s="3">
        <v>25</v>
      </c>
      <c r="E560" s="3">
        <v>20</v>
      </c>
      <c r="F560" s="3">
        <v>1</v>
      </c>
      <c r="G560" s="3">
        <f t="shared" si="24"/>
        <v>20</v>
      </c>
      <c r="H560" s="3">
        <f t="shared" si="25"/>
        <v>23</v>
      </c>
      <c r="I560" s="3">
        <f t="shared" si="26"/>
        <v>5</v>
      </c>
      <c r="J560" s="4">
        <v>0</v>
      </c>
      <c r="K560" s="5"/>
    </row>
    <row r="561" spans="1:11" ht="14.45" hidden="1">
      <c r="A561" s="1" t="s">
        <v>68</v>
      </c>
      <c r="B561" s="1" t="s">
        <v>72</v>
      </c>
      <c r="C561" s="1" t="s">
        <v>620</v>
      </c>
      <c r="D561" s="3">
        <v>10</v>
      </c>
      <c r="E561" s="3">
        <v>45</v>
      </c>
      <c r="F561" s="3">
        <v>25</v>
      </c>
      <c r="G561" s="3">
        <f t="shared" si="24"/>
        <v>1.8</v>
      </c>
      <c r="H561" s="3">
        <f t="shared" si="25"/>
        <v>2.0699999999999998</v>
      </c>
      <c r="I561" s="3">
        <f t="shared" si="26"/>
        <v>8.1999999999999993</v>
      </c>
      <c r="J561" s="4">
        <v>10</v>
      </c>
      <c r="K561" s="5" t="s">
        <v>621</v>
      </c>
    </row>
    <row r="562" spans="1:11" ht="14.45" hidden="1">
      <c r="A562" s="1" t="s">
        <v>74</v>
      </c>
      <c r="B562" s="1" t="s">
        <v>75</v>
      </c>
      <c r="C562" s="24" t="s">
        <v>622</v>
      </c>
      <c r="D562" s="13">
        <v>10</v>
      </c>
      <c r="E562" s="13">
        <v>8</v>
      </c>
      <c r="F562" s="13">
        <v>1</v>
      </c>
      <c r="G562" s="3">
        <f t="shared" si="24"/>
        <v>8</v>
      </c>
      <c r="H562" s="3">
        <f t="shared" si="25"/>
        <v>9.1999999999999993</v>
      </c>
      <c r="I562" s="3">
        <f t="shared" si="26"/>
        <v>2</v>
      </c>
      <c r="J562" s="13">
        <v>0</v>
      </c>
      <c r="K562" s="10" t="s">
        <v>145</v>
      </c>
    </row>
    <row r="563" spans="1:11" ht="14.45" hidden="1">
      <c r="A563" s="1" t="s">
        <v>74</v>
      </c>
      <c r="B563" s="1" t="s">
        <v>75</v>
      </c>
      <c r="C563" s="1" t="s">
        <v>623</v>
      </c>
      <c r="D563" s="3">
        <v>23</v>
      </c>
      <c r="E563" s="3">
        <v>20</v>
      </c>
      <c r="F563" s="3">
        <v>1</v>
      </c>
      <c r="G563" s="3">
        <f t="shared" si="24"/>
        <v>20</v>
      </c>
      <c r="H563" s="3">
        <f t="shared" si="25"/>
        <v>23</v>
      </c>
      <c r="I563" s="3">
        <f t="shared" si="26"/>
        <v>3</v>
      </c>
      <c r="J563" s="4">
        <v>0</v>
      </c>
      <c r="K563" s="5"/>
    </row>
    <row r="564" spans="1:11" ht="14.45" hidden="1">
      <c r="A564" s="1" t="s">
        <v>74</v>
      </c>
      <c r="B564" s="1" t="s">
        <v>75</v>
      </c>
      <c r="C564" s="1" t="s">
        <v>624</v>
      </c>
      <c r="D564" s="3">
        <v>25</v>
      </c>
      <c r="E564" s="3">
        <v>20</v>
      </c>
      <c r="F564" s="3">
        <v>1</v>
      </c>
      <c r="G564" s="3">
        <f t="shared" si="24"/>
        <v>20</v>
      </c>
      <c r="H564" s="3">
        <f t="shared" si="25"/>
        <v>23</v>
      </c>
      <c r="I564" s="3">
        <f t="shared" si="26"/>
        <v>5</v>
      </c>
      <c r="J564" s="4">
        <v>-2</v>
      </c>
      <c r="K564" s="7" t="s">
        <v>129</v>
      </c>
    </row>
    <row r="565" spans="1:11" ht="14.45" hidden="1">
      <c r="A565" s="1" t="s">
        <v>74</v>
      </c>
      <c r="B565" s="1" t="s">
        <v>75</v>
      </c>
      <c r="C565" s="1" t="s">
        <v>625</v>
      </c>
      <c r="D565" s="3">
        <v>12</v>
      </c>
      <c r="E565" s="3">
        <v>10</v>
      </c>
      <c r="F565" s="3">
        <v>1</v>
      </c>
      <c r="G565" s="3">
        <f t="shared" si="24"/>
        <v>10</v>
      </c>
      <c r="H565" s="3">
        <f t="shared" si="25"/>
        <v>11.5</v>
      </c>
      <c r="I565" s="3">
        <f t="shared" si="26"/>
        <v>2</v>
      </c>
      <c r="J565" s="4">
        <v>0</v>
      </c>
      <c r="K565" s="5"/>
    </row>
    <row r="566" spans="1:11" ht="14.45" hidden="1">
      <c r="A566" s="23" t="s">
        <v>74</v>
      </c>
      <c r="B566" s="23" t="s">
        <v>75</v>
      </c>
      <c r="C566" s="23" t="s">
        <v>626</v>
      </c>
      <c r="D566" s="8">
        <v>25</v>
      </c>
      <c r="E566" s="8">
        <v>20</v>
      </c>
      <c r="F566" s="8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0</v>
      </c>
      <c r="K566" s="7"/>
    </row>
    <row r="567" spans="1:11" ht="14.45" hidden="1">
      <c r="A567" s="1" t="s">
        <v>74</v>
      </c>
      <c r="B567" s="1" t="s">
        <v>75</v>
      </c>
      <c r="C567" s="1" t="s">
        <v>627</v>
      </c>
      <c r="D567" s="3">
        <v>40</v>
      </c>
      <c r="E567" s="3">
        <v>35</v>
      </c>
      <c r="F567" s="3">
        <v>1</v>
      </c>
      <c r="G567" s="3">
        <f t="shared" si="24"/>
        <v>35</v>
      </c>
      <c r="H567" s="3">
        <f t="shared" si="25"/>
        <v>40.25</v>
      </c>
      <c r="I567" s="3">
        <f t="shared" si="26"/>
        <v>5</v>
      </c>
      <c r="J567" s="4">
        <v>0</v>
      </c>
      <c r="K567" s="5"/>
    </row>
    <row r="568" spans="1:11" ht="14.45" hidden="1">
      <c r="A568" s="1" t="s">
        <v>11</v>
      </c>
      <c r="B568" s="1" t="s">
        <v>202</v>
      </c>
      <c r="C568" s="1" t="s">
        <v>628</v>
      </c>
      <c r="D568" s="3">
        <v>25</v>
      </c>
      <c r="E568" s="3">
        <v>220</v>
      </c>
      <c r="F568" s="3">
        <v>10</v>
      </c>
      <c r="G568" s="3">
        <f t="shared" si="24"/>
        <v>22</v>
      </c>
      <c r="H568" s="3">
        <f t="shared" si="25"/>
        <v>25.299999999999997</v>
      </c>
      <c r="I568" s="3">
        <f t="shared" si="26"/>
        <v>3</v>
      </c>
      <c r="J568" s="4">
        <v>0</v>
      </c>
      <c r="K568" s="7"/>
    </row>
    <row r="569" spans="1:11" ht="14.45" hidden="1">
      <c r="A569" s="1" t="s">
        <v>11</v>
      </c>
      <c r="B569" s="1" t="s">
        <v>33</v>
      </c>
      <c r="C569" s="1" t="s">
        <v>629</v>
      </c>
      <c r="D569" s="3">
        <v>10</v>
      </c>
      <c r="E569" s="3">
        <v>195</v>
      </c>
      <c r="F569" s="3">
        <v>24</v>
      </c>
      <c r="G569" s="3">
        <f t="shared" si="24"/>
        <v>8.125</v>
      </c>
      <c r="H569" s="3">
        <f t="shared" si="25"/>
        <v>9.34375</v>
      </c>
      <c r="I569" s="3">
        <f t="shared" si="26"/>
        <v>1.875</v>
      </c>
      <c r="J569" s="4">
        <v>24</v>
      </c>
      <c r="K569" s="2" t="s">
        <v>127</v>
      </c>
    </row>
    <row r="570" spans="1:11" ht="14.45" hidden="1">
      <c r="A570" s="1" t="s">
        <v>11</v>
      </c>
      <c r="B570" s="1" t="s">
        <v>33</v>
      </c>
      <c r="C570" s="1" t="s">
        <v>630</v>
      </c>
      <c r="D570" s="3">
        <v>10</v>
      </c>
      <c r="E570" s="3">
        <v>195</v>
      </c>
      <c r="F570" s="3">
        <v>24</v>
      </c>
      <c r="G570" s="3">
        <f t="shared" si="24"/>
        <v>8.125</v>
      </c>
      <c r="H570" s="3">
        <f t="shared" si="25"/>
        <v>9.34375</v>
      </c>
      <c r="I570" s="3">
        <f t="shared" si="26"/>
        <v>1.875</v>
      </c>
      <c r="J570" s="4">
        <v>24</v>
      </c>
      <c r="K570" s="10" t="s">
        <v>631</v>
      </c>
    </row>
    <row r="571" spans="1:11" ht="14.45" hidden="1">
      <c r="A571" s="1" t="s">
        <v>11</v>
      </c>
      <c r="B571" s="1" t="s">
        <v>33</v>
      </c>
      <c r="C571" s="1" t="s">
        <v>632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24</v>
      </c>
      <c r="K571" s="2" t="s">
        <v>127</v>
      </c>
    </row>
    <row r="572" spans="1:11" ht="14.45" hidden="1">
      <c r="A572" s="1" t="s">
        <v>11</v>
      </c>
      <c r="B572" s="1" t="s">
        <v>33</v>
      </c>
      <c r="C572" s="1" t="s">
        <v>633</v>
      </c>
      <c r="D572" s="3">
        <v>10</v>
      </c>
      <c r="E572" s="3">
        <v>51</v>
      </c>
      <c r="F572" s="3">
        <v>6</v>
      </c>
      <c r="G572" s="3">
        <f t="shared" si="24"/>
        <v>8.5</v>
      </c>
      <c r="H572" s="3">
        <f t="shared" si="25"/>
        <v>9.7749999999999986</v>
      </c>
      <c r="I572" s="3">
        <f t="shared" si="26"/>
        <v>1.5</v>
      </c>
      <c r="J572" s="4">
        <v>6</v>
      </c>
      <c r="K572" s="10" t="s">
        <v>26</v>
      </c>
    </row>
    <row r="573" spans="1:11" ht="14.45" hidden="1">
      <c r="A573" s="1" t="s">
        <v>11</v>
      </c>
      <c r="B573" s="1" t="s">
        <v>12</v>
      </c>
      <c r="C573" s="1" t="s">
        <v>634</v>
      </c>
      <c r="D573" s="3">
        <v>20</v>
      </c>
      <c r="E573" s="3">
        <v>74</v>
      </c>
      <c r="F573" s="3">
        <v>4</v>
      </c>
      <c r="G573" s="3">
        <f t="shared" si="24"/>
        <v>18.5</v>
      </c>
      <c r="H573" s="3">
        <f t="shared" si="25"/>
        <v>21.274999999999999</v>
      </c>
      <c r="I573" s="3">
        <f t="shared" si="26"/>
        <v>1.5</v>
      </c>
      <c r="J573" s="4">
        <v>12</v>
      </c>
      <c r="K573" s="2" t="s">
        <v>53</v>
      </c>
    </row>
    <row r="574" spans="1:11" ht="14.45" hidden="1">
      <c r="A574" s="1" t="s">
        <v>11</v>
      </c>
      <c r="B574" s="1" t="s">
        <v>12</v>
      </c>
      <c r="C574" s="1" t="s">
        <v>635</v>
      </c>
      <c r="D574" s="3">
        <v>20</v>
      </c>
      <c r="E574" s="3">
        <v>67</v>
      </c>
      <c r="F574" s="3">
        <v>4</v>
      </c>
      <c r="G574" s="3">
        <f t="shared" si="24"/>
        <v>16.75</v>
      </c>
      <c r="H574" s="3">
        <f t="shared" si="25"/>
        <v>19.262499999999999</v>
      </c>
      <c r="I574" s="3">
        <f t="shared" si="26"/>
        <v>3.25</v>
      </c>
      <c r="J574" s="4">
        <v>4</v>
      </c>
      <c r="K574" s="2" t="s">
        <v>55</v>
      </c>
    </row>
    <row r="575" spans="1:11" ht="14.45" hidden="1">
      <c r="A575" s="1" t="s">
        <v>11</v>
      </c>
      <c r="B575" s="1" t="s">
        <v>29</v>
      </c>
      <c r="C575" s="1" t="s">
        <v>636</v>
      </c>
      <c r="D575" s="3">
        <v>25</v>
      </c>
      <c r="E575" s="3">
        <v>20</v>
      </c>
      <c r="F575" s="3">
        <v>1</v>
      </c>
      <c r="G575" s="3">
        <f t="shared" si="24"/>
        <v>20</v>
      </c>
      <c r="H575" s="3">
        <f t="shared" si="25"/>
        <v>23</v>
      </c>
      <c r="I575" s="3">
        <f t="shared" si="26"/>
        <v>5</v>
      </c>
      <c r="J575" s="4">
        <v>12</v>
      </c>
      <c r="K575" s="10" t="s">
        <v>16</v>
      </c>
    </row>
    <row r="576" spans="1:11" ht="14.45" hidden="1">
      <c r="A576" s="1" t="s">
        <v>11</v>
      </c>
      <c r="B576" s="1" t="s">
        <v>29</v>
      </c>
      <c r="C576" s="1" t="s">
        <v>637</v>
      </c>
      <c r="D576" s="3">
        <v>20</v>
      </c>
      <c r="E576" s="3">
        <v>99</v>
      </c>
      <c r="F576" s="3">
        <v>6</v>
      </c>
      <c r="G576" s="3">
        <f t="shared" si="24"/>
        <v>16.5</v>
      </c>
      <c r="H576" s="3">
        <f t="shared" si="25"/>
        <v>18.974999999999998</v>
      </c>
      <c r="I576" s="3">
        <f t="shared" si="26"/>
        <v>3.5</v>
      </c>
      <c r="J576" s="4">
        <v>12</v>
      </c>
      <c r="K576" s="5" t="s">
        <v>91</v>
      </c>
    </row>
    <row r="577" spans="1:11" ht="14.45" hidden="1">
      <c r="A577" s="1" t="s">
        <v>74</v>
      </c>
      <c r="B577" s="1" t="s">
        <v>75</v>
      </c>
      <c r="C577" s="1" t="s">
        <v>638</v>
      </c>
      <c r="D577" s="3">
        <v>28</v>
      </c>
      <c r="E577" s="3">
        <v>25</v>
      </c>
      <c r="F577" s="3">
        <v>1</v>
      </c>
      <c r="G577" s="3">
        <f t="shared" si="24"/>
        <v>25</v>
      </c>
      <c r="H577" s="3">
        <f t="shared" si="25"/>
        <v>28.749999999999996</v>
      </c>
      <c r="I577" s="3">
        <f t="shared" si="26"/>
        <v>3</v>
      </c>
      <c r="J577" s="4">
        <v>0</v>
      </c>
      <c r="K577" s="10" t="s">
        <v>639</v>
      </c>
    </row>
    <row r="578" spans="1:11" ht="14.45" hidden="1">
      <c r="A578" s="23" t="s">
        <v>74</v>
      </c>
      <c r="B578" s="23" t="s">
        <v>75</v>
      </c>
      <c r="C578" s="23" t="s">
        <v>640</v>
      </c>
      <c r="D578" s="3">
        <v>38</v>
      </c>
      <c r="E578" s="3">
        <v>32</v>
      </c>
      <c r="F578" s="3">
        <v>1</v>
      </c>
      <c r="G578" s="3">
        <f t="shared" ref="G578:G641" si="27">E578/F578</f>
        <v>32</v>
      </c>
      <c r="H578" s="3">
        <f t="shared" ref="H578:H641" si="28">G578*1.15</f>
        <v>36.799999999999997</v>
      </c>
      <c r="I578" s="3">
        <f t="shared" ref="I578:I641" si="29">D578-G578</f>
        <v>6</v>
      </c>
      <c r="J578" s="4">
        <v>0</v>
      </c>
      <c r="K578" s="10" t="s">
        <v>639</v>
      </c>
    </row>
    <row r="579" spans="1:11" ht="14.45" hidden="1">
      <c r="A579" s="1" t="s">
        <v>11</v>
      </c>
      <c r="B579" s="1" t="s">
        <v>12</v>
      </c>
      <c r="C579" s="1" t="s">
        <v>641</v>
      </c>
      <c r="D579" s="3">
        <v>20</v>
      </c>
      <c r="E579" s="3">
        <v>100</v>
      </c>
      <c r="F579" s="3">
        <v>6</v>
      </c>
      <c r="G579" s="3">
        <f t="shared" si="27"/>
        <v>16.666666666666668</v>
      </c>
      <c r="H579" s="3">
        <f t="shared" si="28"/>
        <v>19.166666666666668</v>
      </c>
      <c r="I579" s="3">
        <f t="shared" si="29"/>
        <v>3.3333333333333321</v>
      </c>
      <c r="J579" s="4">
        <v>6</v>
      </c>
      <c r="K579" s="5" t="s">
        <v>24</v>
      </c>
    </row>
    <row r="580" spans="1:11" ht="14.45" hidden="1">
      <c r="A580" s="1" t="s">
        <v>74</v>
      </c>
      <c r="B580" s="1" t="s">
        <v>20</v>
      </c>
      <c r="C580" s="1" t="s">
        <v>382</v>
      </c>
      <c r="D580" s="3">
        <v>99</v>
      </c>
      <c r="E580" s="3">
        <v>99</v>
      </c>
      <c r="F580" s="3">
        <v>1</v>
      </c>
      <c r="G580" s="3">
        <f t="shared" si="27"/>
        <v>99</v>
      </c>
      <c r="H580" s="3">
        <f t="shared" si="28"/>
        <v>113.85</v>
      </c>
      <c r="I580" s="3">
        <f t="shared" si="29"/>
        <v>0</v>
      </c>
      <c r="J580" s="4">
        <v>0</v>
      </c>
      <c r="K580" s="10"/>
    </row>
    <row r="581" spans="1:11" ht="14.45" hidden="1">
      <c r="A581" s="1" t="s">
        <v>11</v>
      </c>
      <c r="B581" s="1" t="s">
        <v>20</v>
      </c>
      <c r="C581" s="1" t="s">
        <v>642</v>
      </c>
      <c r="D581" s="3">
        <v>900</v>
      </c>
      <c r="E581" s="3">
        <v>3152</v>
      </c>
      <c r="F581" s="3">
        <v>4</v>
      </c>
      <c r="G581" s="3">
        <f t="shared" si="27"/>
        <v>788</v>
      </c>
      <c r="H581" s="3">
        <f t="shared" si="28"/>
        <v>906.19999999999993</v>
      </c>
      <c r="I581" s="3">
        <f t="shared" si="29"/>
        <v>112</v>
      </c>
      <c r="J581" s="4">
        <v>0</v>
      </c>
      <c r="K581" s="10" t="s">
        <v>24</v>
      </c>
    </row>
    <row r="582" spans="1:11" ht="14.45" hidden="1">
      <c r="A582" s="1" t="s">
        <v>11</v>
      </c>
      <c r="B582" s="1" t="s">
        <v>29</v>
      </c>
      <c r="C582" s="1" t="s">
        <v>643</v>
      </c>
      <c r="D582" s="3">
        <v>35</v>
      </c>
      <c r="E582" s="3">
        <v>167</v>
      </c>
      <c r="F582" s="3">
        <v>6</v>
      </c>
      <c r="G582" s="3">
        <f t="shared" si="27"/>
        <v>27.833333333333332</v>
      </c>
      <c r="H582" s="3">
        <f t="shared" si="28"/>
        <v>32.008333333333333</v>
      </c>
      <c r="I582" s="3">
        <f t="shared" si="29"/>
        <v>7.1666666666666679</v>
      </c>
      <c r="J582" s="4">
        <v>6</v>
      </c>
      <c r="K582" s="5" t="s">
        <v>24</v>
      </c>
    </row>
    <row r="583" spans="1:11" ht="14.45" hidden="1">
      <c r="A583" s="1" t="s">
        <v>11</v>
      </c>
      <c r="B583" s="1" t="s">
        <v>29</v>
      </c>
      <c r="C583" s="1" t="s">
        <v>644</v>
      </c>
      <c r="D583" s="3">
        <v>35</v>
      </c>
      <c r="E583" s="3">
        <v>167</v>
      </c>
      <c r="F583" s="3">
        <v>6</v>
      </c>
      <c r="G583" s="3">
        <f t="shared" si="27"/>
        <v>27.833333333333332</v>
      </c>
      <c r="H583" s="3">
        <f t="shared" si="28"/>
        <v>32.008333333333333</v>
      </c>
      <c r="I583" s="3">
        <f t="shared" si="29"/>
        <v>7.1666666666666679</v>
      </c>
      <c r="J583" s="4">
        <v>6</v>
      </c>
      <c r="K583" s="5" t="s">
        <v>127</v>
      </c>
    </row>
    <row r="584" spans="1:11" ht="14.45" hidden="1">
      <c r="A584" s="1" t="s">
        <v>11</v>
      </c>
      <c r="B584" s="1" t="s">
        <v>72</v>
      </c>
      <c r="C584" s="1" t="s">
        <v>645</v>
      </c>
      <c r="D584" s="3">
        <v>22</v>
      </c>
      <c r="E584" s="3">
        <v>147</v>
      </c>
      <c r="F584" s="3">
        <v>8</v>
      </c>
      <c r="G584" s="3">
        <f t="shared" si="27"/>
        <v>18.375</v>
      </c>
      <c r="H584" s="3">
        <f t="shared" si="28"/>
        <v>21.131249999999998</v>
      </c>
      <c r="I584" s="3">
        <f t="shared" si="29"/>
        <v>3.625</v>
      </c>
      <c r="J584" s="4">
        <v>8</v>
      </c>
      <c r="K584" s="10" t="s">
        <v>24</v>
      </c>
    </row>
    <row r="585" spans="1:11" ht="14.45" hidden="1">
      <c r="A585" s="1" t="s">
        <v>11</v>
      </c>
      <c r="B585" s="1" t="s">
        <v>33</v>
      </c>
      <c r="C585" s="1" t="s">
        <v>646</v>
      </c>
      <c r="D585" s="3">
        <v>5</v>
      </c>
      <c r="E585" s="3">
        <v>96</v>
      </c>
      <c r="F585" s="3">
        <v>24</v>
      </c>
      <c r="G585" s="3">
        <f t="shared" si="27"/>
        <v>4</v>
      </c>
      <c r="H585" s="3">
        <f t="shared" si="28"/>
        <v>4.5999999999999996</v>
      </c>
      <c r="I585" s="3">
        <f t="shared" si="29"/>
        <v>1</v>
      </c>
      <c r="J585" s="4">
        <v>24</v>
      </c>
      <c r="K585" s="10" t="s">
        <v>91</v>
      </c>
    </row>
    <row r="586" spans="1:11" ht="14.45" hidden="1">
      <c r="A586" s="1" t="s">
        <v>11</v>
      </c>
      <c r="B586" s="1" t="s">
        <v>72</v>
      </c>
      <c r="C586" s="1" t="s">
        <v>647</v>
      </c>
      <c r="D586" s="3">
        <v>10</v>
      </c>
      <c r="E586" s="3">
        <v>30</v>
      </c>
      <c r="F586" s="3">
        <v>5</v>
      </c>
      <c r="G586" s="3">
        <f t="shared" si="27"/>
        <v>6</v>
      </c>
      <c r="H586" s="3">
        <f t="shared" si="28"/>
        <v>6.8999999999999995</v>
      </c>
      <c r="I586" s="3">
        <f t="shared" si="29"/>
        <v>4</v>
      </c>
      <c r="J586" s="4">
        <v>5</v>
      </c>
      <c r="K586" s="5" t="s">
        <v>53</v>
      </c>
    </row>
    <row r="587" spans="1:11" ht="14.45" hidden="1">
      <c r="A587" s="1" t="s">
        <v>11</v>
      </c>
      <c r="B587" s="1" t="s">
        <v>72</v>
      </c>
      <c r="C587" s="1" t="s">
        <v>648</v>
      </c>
      <c r="D587" s="3">
        <v>7</v>
      </c>
      <c r="E587" s="3">
        <v>140</v>
      </c>
      <c r="F587" s="3">
        <v>24</v>
      </c>
      <c r="G587" s="3">
        <f t="shared" si="27"/>
        <v>5.833333333333333</v>
      </c>
      <c r="H587" s="3">
        <f t="shared" si="28"/>
        <v>6.7083333333333321</v>
      </c>
      <c r="I587" s="3">
        <f t="shared" si="29"/>
        <v>1.166666666666667</v>
      </c>
      <c r="J587" s="4">
        <v>24</v>
      </c>
      <c r="K587" s="10" t="s">
        <v>24</v>
      </c>
    </row>
    <row r="588" spans="1:11" ht="14.45">
      <c r="A588" s="1" t="s">
        <v>11</v>
      </c>
      <c r="B588" s="1" t="s">
        <v>33</v>
      </c>
      <c r="C588" s="1" t="s">
        <v>649</v>
      </c>
      <c r="D588" s="3">
        <v>15</v>
      </c>
      <c r="E588" s="3">
        <v>57</v>
      </c>
      <c r="F588" s="3">
        <v>6</v>
      </c>
      <c r="G588" s="3">
        <f t="shared" si="27"/>
        <v>9.5</v>
      </c>
      <c r="H588" s="3">
        <f t="shared" si="28"/>
        <v>10.924999999999999</v>
      </c>
      <c r="I588" s="3">
        <f t="shared" si="29"/>
        <v>5.5</v>
      </c>
      <c r="J588" s="4">
        <v>6</v>
      </c>
      <c r="K588" s="2" t="s">
        <v>53</v>
      </c>
    </row>
    <row r="589" spans="1:11" ht="14.45" hidden="1">
      <c r="A589" s="1" t="s">
        <v>11</v>
      </c>
      <c r="B589" s="1" t="s">
        <v>12</v>
      </c>
      <c r="C589" s="1" t="s">
        <v>650</v>
      </c>
      <c r="D589" s="3">
        <v>20</v>
      </c>
      <c r="E589" s="3">
        <v>100</v>
      </c>
      <c r="F589" s="3">
        <v>6</v>
      </c>
      <c r="G589" s="3">
        <f t="shared" si="27"/>
        <v>16.666666666666668</v>
      </c>
      <c r="H589" s="3">
        <f t="shared" si="28"/>
        <v>19.166666666666668</v>
      </c>
      <c r="I589" s="3">
        <f t="shared" si="29"/>
        <v>3.3333333333333321</v>
      </c>
      <c r="J589" s="4">
        <v>6</v>
      </c>
      <c r="K589" s="5" t="s">
        <v>24</v>
      </c>
    </row>
    <row r="590" spans="1:11" ht="14.45" hidden="1">
      <c r="A590" s="1" t="s">
        <v>11</v>
      </c>
      <c r="B590" s="1" t="s">
        <v>33</v>
      </c>
      <c r="C590" s="1" t="s">
        <v>651</v>
      </c>
      <c r="D590" s="3">
        <v>5</v>
      </c>
      <c r="E590" s="3">
        <v>92</v>
      </c>
      <c r="F590" s="3">
        <v>24</v>
      </c>
      <c r="G590" s="3">
        <f t="shared" si="27"/>
        <v>3.8333333333333335</v>
      </c>
      <c r="H590" s="3">
        <f t="shared" si="28"/>
        <v>4.4083333333333332</v>
      </c>
      <c r="I590" s="3">
        <f t="shared" si="29"/>
        <v>1.1666666666666665</v>
      </c>
      <c r="J590" s="4">
        <v>24</v>
      </c>
      <c r="K590" s="10" t="s">
        <v>91</v>
      </c>
    </row>
    <row r="591" spans="1:11" ht="14.45" hidden="1">
      <c r="A591" s="1" t="s">
        <v>11</v>
      </c>
      <c r="B591" s="1" t="s">
        <v>72</v>
      </c>
      <c r="C591" s="1" t="s">
        <v>652</v>
      </c>
      <c r="D591" s="3">
        <v>37</v>
      </c>
      <c r="E591" s="3">
        <v>190</v>
      </c>
      <c r="F591" s="3">
        <v>6</v>
      </c>
      <c r="G591" s="3">
        <f t="shared" si="27"/>
        <v>31.666666666666668</v>
      </c>
      <c r="H591" s="3">
        <f t="shared" si="28"/>
        <v>36.416666666666664</v>
      </c>
      <c r="I591" s="3">
        <f t="shared" si="29"/>
        <v>5.3333333333333321</v>
      </c>
      <c r="J591" s="4">
        <v>6</v>
      </c>
      <c r="K591" s="10" t="s">
        <v>91</v>
      </c>
    </row>
    <row r="592" spans="1:11" ht="14.45" hidden="1">
      <c r="A592" s="1" t="s">
        <v>11</v>
      </c>
      <c r="B592" s="1" t="s">
        <v>12</v>
      </c>
      <c r="C592" s="1" t="s">
        <v>653</v>
      </c>
      <c r="D592" s="3">
        <v>6</v>
      </c>
      <c r="E592" s="3">
        <v>31</v>
      </c>
      <c r="F592" s="3">
        <v>6</v>
      </c>
      <c r="G592" s="3">
        <f t="shared" si="27"/>
        <v>5.166666666666667</v>
      </c>
      <c r="H592" s="3">
        <f t="shared" si="28"/>
        <v>5.9416666666666664</v>
      </c>
      <c r="I592" s="3">
        <f t="shared" si="29"/>
        <v>0.83333333333333304</v>
      </c>
      <c r="J592" s="4">
        <v>6</v>
      </c>
      <c r="K592" s="5" t="s">
        <v>24</v>
      </c>
    </row>
    <row r="593" spans="1:11" ht="14.45" hidden="1">
      <c r="A593" s="1" t="s">
        <v>74</v>
      </c>
      <c r="B593" s="1" t="s">
        <v>75</v>
      </c>
      <c r="C593" s="1" t="s">
        <v>654</v>
      </c>
      <c r="D593" s="3">
        <v>20</v>
      </c>
      <c r="E593" s="3">
        <v>15</v>
      </c>
      <c r="F593" s="3">
        <v>1</v>
      </c>
      <c r="G593" s="3">
        <f t="shared" si="27"/>
        <v>15</v>
      </c>
      <c r="H593" s="3">
        <f t="shared" si="28"/>
        <v>17.25</v>
      </c>
      <c r="I593" s="3">
        <f t="shared" si="29"/>
        <v>5</v>
      </c>
      <c r="J593" s="4">
        <v>-1</v>
      </c>
      <c r="K593" s="5" t="s">
        <v>290</v>
      </c>
    </row>
    <row r="594" spans="1:11" ht="14.45" hidden="1">
      <c r="A594" s="1" t="s">
        <v>11</v>
      </c>
      <c r="B594" s="1" t="s">
        <v>12</v>
      </c>
      <c r="C594" s="1" t="s">
        <v>655</v>
      </c>
      <c r="D594" s="3">
        <v>70</v>
      </c>
      <c r="E594" s="3">
        <v>182</v>
      </c>
      <c r="F594" s="3">
        <v>3</v>
      </c>
      <c r="G594" s="3">
        <f t="shared" si="27"/>
        <v>60.666666666666664</v>
      </c>
      <c r="H594" s="3">
        <f t="shared" si="28"/>
        <v>69.766666666666652</v>
      </c>
      <c r="I594" s="3">
        <f t="shared" si="29"/>
        <v>9.3333333333333357</v>
      </c>
      <c r="J594" s="4">
        <v>3</v>
      </c>
      <c r="K594" s="5" t="s">
        <v>24</v>
      </c>
    </row>
    <row r="595" spans="1:11" ht="14.45" hidden="1">
      <c r="A595" s="1" t="s">
        <v>11</v>
      </c>
      <c r="B595" s="1" t="s">
        <v>29</v>
      </c>
      <c r="C595" s="1" t="s">
        <v>656</v>
      </c>
      <c r="D595" s="3">
        <v>25</v>
      </c>
      <c r="E595" s="3">
        <v>121</v>
      </c>
      <c r="F595" s="3">
        <v>6</v>
      </c>
      <c r="G595" s="3">
        <f t="shared" si="27"/>
        <v>20.166666666666668</v>
      </c>
      <c r="H595" s="3">
        <f t="shared" si="28"/>
        <v>23.191666666666666</v>
      </c>
      <c r="I595" s="3">
        <f t="shared" si="29"/>
        <v>4.8333333333333321</v>
      </c>
      <c r="J595" s="4">
        <v>6</v>
      </c>
      <c r="K595" s="2" t="s">
        <v>24</v>
      </c>
    </row>
    <row r="596" spans="1:11" ht="14.45" hidden="1">
      <c r="A596" s="1" t="s">
        <v>11</v>
      </c>
      <c r="B596" s="1" t="s">
        <v>72</v>
      </c>
      <c r="C596" s="1" t="s">
        <v>657</v>
      </c>
      <c r="D596" s="3">
        <v>16</v>
      </c>
      <c r="E596" s="3">
        <v>83</v>
      </c>
      <c r="F596" s="3">
        <v>6</v>
      </c>
      <c r="G596" s="3">
        <f t="shared" si="27"/>
        <v>13.833333333333334</v>
      </c>
      <c r="H596" s="3">
        <f t="shared" si="28"/>
        <v>15.908333333333333</v>
      </c>
      <c r="I596" s="3">
        <f t="shared" si="29"/>
        <v>2.1666666666666661</v>
      </c>
      <c r="J596" s="4">
        <v>6</v>
      </c>
      <c r="K596" s="10" t="s">
        <v>24</v>
      </c>
    </row>
    <row r="597" spans="1:11" ht="14.45">
      <c r="A597" s="1" t="s">
        <v>11</v>
      </c>
      <c r="B597" s="1" t="s">
        <v>33</v>
      </c>
      <c r="C597" s="1" t="s">
        <v>658</v>
      </c>
      <c r="D597" s="3">
        <v>15</v>
      </c>
      <c r="E597" s="3">
        <v>57</v>
      </c>
      <c r="F597" s="3">
        <v>6</v>
      </c>
      <c r="G597" s="3">
        <f t="shared" si="27"/>
        <v>9.5</v>
      </c>
      <c r="H597" s="3">
        <f t="shared" si="28"/>
        <v>10.924999999999999</v>
      </c>
      <c r="I597" s="3">
        <f t="shared" si="29"/>
        <v>5.5</v>
      </c>
      <c r="J597" s="4">
        <v>6</v>
      </c>
      <c r="K597" s="2" t="s">
        <v>24</v>
      </c>
    </row>
    <row r="598" spans="1:11" ht="14.45" hidden="1">
      <c r="A598" s="1" t="s">
        <v>11</v>
      </c>
      <c r="B598" s="1" t="s">
        <v>202</v>
      </c>
      <c r="C598" s="1" t="s">
        <v>659</v>
      </c>
      <c r="D598" s="3">
        <v>7</v>
      </c>
      <c r="E598" s="3">
        <v>38</v>
      </c>
      <c r="F598" s="3">
        <v>6</v>
      </c>
      <c r="G598" s="3">
        <f t="shared" si="27"/>
        <v>6.333333333333333</v>
      </c>
      <c r="H598" s="3">
        <f t="shared" si="28"/>
        <v>7.2833333333333323</v>
      </c>
      <c r="I598" s="3">
        <f t="shared" si="29"/>
        <v>0.66666666666666696</v>
      </c>
      <c r="J598" s="4">
        <v>6</v>
      </c>
      <c r="K598" s="2" t="s">
        <v>24</v>
      </c>
    </row>
    <row r="599" spans="1:11" ht="14.45" hidden="1">
      <c r="A599" s="1" t="s">
        <v>11</v>
      </c>
      <c r="B599" s="1" t="s">
        <v>33</v>
      </c>
      <c r="C599" s="1" t="s">
        <v>660</v>
      </c>
      <c r="D599" s="3">
        <v>10</v>
      </c>
      <c r="E599" s="3">
        <v>57</v>
      </c>
      <c r="F599" s="3">
        <v>6</v>
      </c>
      <c r="G599" s="3">
        <f t="shared" si="27"/>
        <v>9.5</v>
      </c>
      <c r="H599" s="3">
        <f t="shared" si="28"/>
        <v>10.924999999999999</v>
      </c>
      <c r="I599" s="3">
        <f t="shared" si="29"/>
        <v>0.5</v>
      </c>
      <c r="J599" s="4">
        <v>6</v>
      </c>
      <c r="K599" s="2" t="s">
        <v>24</v>
      </c>
    </row>
    <row r="600" spans="1:11" ht="14.45" hidden="1">
      <c r="A600" s="1" t="s">
        <v>11</v>
      </c>
      <c r="B600" s="1" t="s">
        <v>20</v>
      </c>
      <c r="C600" s="1" t="s">
        <v>661</v>
      </c>
      <c r="D600" s="3">
        <v>49</v>
      </c>
      <c r="E600" s="3">
        <v>49</v>
      </c>
      <c r="F600" s="3">
        <v>1</v>
      </c>
      <c r="G600" s="3">
        <f t="shared" si="27"/>
        <v>49</v>
      </c>
      <c r="H600" s="3">
        <f t="shared" si="28"/>
        <v>56.349999999999994</v>
      </c>
      <c r="I600" s="3">
        <f t="shared" si="29"/>
        <v>0</v>
      </c>
      <c r="J600" s="4">
        <v>0</v>
      </c>
      <c r="K600" s="10" t="s">
        <v>24</v>
      </c>
    </row>
    <row r="601" spans="1:11" ht="14.45" hidden="1">
      <c r="A601" s="1" t="s">
        <v>11</v>
      </c>
      <c r="B601" s="1" t="s">
        <v>22</v>
      </c>
      <c r="C601" s="1" t="s">
        <v>662</v>
      </c>
      <c r="D601" s="3">
        <v>45</v>
      </c>
      <c r="E601" s="3">
        <v>179</v>
      </c>
      <c r="F601" s="3">
        <v>5</v>
      </c>
      <c r="G601" s="3">
        <f t="shared" si="27"/>
        <v>35.799999999999997</v>
      </c>
      <c r="H601" s="3">
        <f t="shared" si="28"/>
        <v>41.169999999999995</v>
      </c>
      <c r="I601" s="3">
        <f t="shared" si="29"/>
        <v>9.2000000000000028</v>
      </c>
      <c r="J601" s="4">
        <v>5</v>
      </c>
      <c r="K601" s="5" t="s">
        <v>53</v>
      </c>
    </row>
    <row r="602" spans="1:11" ht="14.45" hidden="1">
      <c r="A602" s="1" t="s">
        <v>11</v>
      </c>
      <c r="B602" s="1" t="s">
        <v>29</v>
      </c>
      <c r="C602" s="1" t="s">
        <v>663</v>
      </c>
      <c r="D602" s="3">
        <v>5</v>
      </c>
      <c r="E602" s="3">
        <v>4</v>
      </c>
      <c r="F602" s="3">
        <v>1</v>
      </c>
      <c r="G602" s="3">
        <f t="shared" si="27"/>
        <v>4</v>
      </c>
      <c r="H602" s="3">
        <f t="shared" si="28"/>
        <v>4.5999999999999996</v>
      </c>
      <c r="I602" s="3">
        <f t="shared" si="29"/>
        <v>1</v>
      </c>
      <c r="J602" s="4">
        <v>0</v>
      </c>
      <c r="K602" s="10" t="s">
        <v>16</v>
      </c>
    </row>
    <row r="603" spans="1:11" ht="14.45" hidden="1">
      <c r="A603" s="1" t="s">
        <v>11</v>
      </c>
      <c r="B603" s="1" t="s">
        <v>12</v>
      </c>
      <c r="C603" s="1" t="s">
        <v>664</v>
      </c>
      <c r="D603" s="3">
        <v>20</v>
      </c>
      <c r="E603" s="3">
        <v>103</v>
      </c>
      <c r="F603" s="3">
        <v>6</v>
      </c>
      <c r="G603" s="3">
        <f t="shared" si="27"/>
        <v>17.166666666666668</v>
      </c>
      <c r="H603" s="3">
        <f t="shared" si="28"/>
        <v>19.741666666666667</v>
      </c>
      <c r="I603" s="3">
        <f t="shared" si="29"/>
        <v>2.8333333333333321</v>
      </c>
      <c r="J603" s="4">
        <v>6</v>
      </c>
      <c r="K603" s="5" t="s">
        <v>24</v>
      </c>
    </row>
    <row r="604" spans="1:11" ht="14.45" hidden="1">
      <c r="A604" s="1" t="s">
        <v>11</v>
      </c>
      <c r="B604" s="1" t="s">
        <v>33</v>
      </c>
      <c r="C604" s="1" t="s">
        <v>665</v>
      </c>
      <c r="D604" s="3">
        <v>39</v>
      </c>
      <c r="E604" s="3">
        <v>133</v>
      </c>
      <c r="F604" s="3">
        <v>4</v>
      </c>
      <c r="G604" s="3">
        <f t="shared" si="27"/>
        <v>33.25</v>
      </c>
      <c r="H604" s="3">
        <f t="shared" si="28"/>
        <v>38.237499999999997</v>
      </c>
      <c r="I604" s="3">
        <f t="shared" si="29"/>
        <v>5.75</v>
      </c>
      <c r="J604" s="4">
        <v>4</v>
      </c>
      <c r="K604" s="2"/>
    </row>
    <row r="605" spans="1:11" ht="14.45" hidden="1">
      <c r="A605" s="1" t="s">
        <v>74</v>
      </c>
      <c r="B605" s="1" t="s">
        <v>75</v>
      </c>
      <c r="C605" s="1" t="s">
        <v>666</v>
      </c>
      <c r="D605" s="3">
        <v>35</v>
      </c>
      <c r="E605" s="3">
        <v>30</v>
      </c>
      <c r="F605" s="3">
        <v>1</v>
      </c>
      <c r="G605" s="3">
        <f t="shared" si="27"/>
        <v>30</v>
      </c>
      <c r="H605" s="3">
        <f t="shared" si="28"/>
        <v>34.5</v>
      </c>
      <c r="I605" s="3">
        <f t="shared" si="29"/>
        <v>5</v>
      </c>
      <c r="J605" s="4">
        <v>-1</v>
      </c>
      <c r="K605" s="5"/>
    </row>
    <row r="606" spans="1:11" ht="14.45" hidden="1">
      <c r="A606" s="1" t="s">
        <v>74</v>
      </c>
      <c r="B606" s="1" t="s">
        <v>75</v>
      </c>
      <c r="C606" s="1" t="s">
        <v>667</v>
      </c>
      <c r="D606" s="3">
        <v>10</v>
      </c>
      <c r="E606" s="3">
        <v>8</v>
      </c>
      <c r="F606" s="3">
        <v>1</v>
      </c>
      <c r="G606" s="3">
        <f t="shared" si="27"/>
        <v>8</v>
      </c>
      <c r="H606" s="3">
        <f t="shared" si="28"/>
        <v>9.1999999999999993</v>
      </c>
      <c r="I606" s="3">
        <f t="shared" si="29"/>
        <v>2</v>
      </c>
      <c r="J606" s="4">
        <v>-1</v>
      </c>
      <c r="K606" s="5"/>
    </row>
    <row r="607" spans="1:11" ht="14.45" hidden="1">
      <c r="A607" s="1" t="s">
        <v>74</v>
      </c>
      <c r="B607" s="1" t="s">
        <v>75</v>
      </c>
      <c r="C607" s="1" t="s">
        <v>668</v>
      </c>
      <c r="D607" s="3">
        <v>20</v>
      </c>
      <c r="E607" s="3">
        <v>15</v>
      </c>
      <c r="F607" s="3">
        <v>1</v>
      </c>
      <c r="G607" s="3">
        <f t="shared" si="27"/>
        <v>15</v>
      </c>
      <c r="H607" s="3">
        <f t="shared" si="28"/>
        <v>17.25</v>
      </c>
      <c r="I607" s="3">
        <f t="shared" si="29"/>
        <v>5</v>
      </c>
      <c r="J607" s="4">
        <v>-1</v>
      </c>
      <c r="K607" s="10"/>
    </row>
    <row r="608" spans="1:11" ht="14.45" hidden="1">
      <c r="A608" s="1" t="s">
        <v>11</v>
      </c>
      <c r="B608" s="1" t="s">
        <v>72</v>
      </c>
      <c r="C608" s="1" t="s">
        <v>669</v>
      </c>
      <c r="D608" s="3">
        <v>7</v>
      </c>
      <c r="E608" s="3">
        <v>140</v>
      </c>
      <c r="F608" s="3">
        <v>24</v>
      </c>
      <c r="G608" s="3">
        <f t="shared" si="27"/>
        <v>5.833333333333333</v>
      </c>
      <c r="H608" s="3">
        <f t="shared" si="28"/>
        <v>6.7083333333333321</v>
      </c>
      <c r="I608" s="3">
        <f t="shared" si="29"/>
        <v>1.166666666666667</v>
      </c>
      <c r="J608" s="4">
        <v>6</v>
      </c>
      <c r="K608" s="10" t="s">
        <v>24</v>
      </c>
    </row>
    <row r="609" spans="1:11" ht="14.45" hidden="1">
      <c r="A609" s="1" t="s">
        <v>74</v>
      </c>
      <c r="B609" s="1" t="s">
        <v>75</v>
      </c>
      <c r="C609" s="1" t="s">
        <v>670</v>
      </c>
      <c r="D609" s="3">
        <v>35</v>
      </c>
      <c r="E609" s="3">
        <v>30</v>
      </c>
      <c r="F609" s="3">
        <v>1</v>
      </c>
      <c r="G609" s="3">
        <f t="shared" si="27"/>
        <v>30</v>
      </c>
      <c r="H609" s="3">
        <f t="shared" si="28"/>
        <v>34.5</v>
      </c>
      <c r="I609" s="3">
        <f t="shared" si="29"/>
        <v>5</v>
      </c>
      <c r="J609" s="4">
        <v>-1</v>
      </c>
      <c r="K609" s="10"/>
    </row>
    <row r="610" spans="1:11" ht="14.45" hidden="1">
      <c r="A610" s="1" t="s">
        <v>74</v>
      </c>
      <c r="B610" s="1" t="s">
        <v>75</v>
      </c>
      <c r="C610" s="1" t="s">
        <v>671</v>
      </c>
      <c r="D610" s="3">
        <v>35</v>
      </c>
      <c r="E610" s="3">
        <v>30</v>
      </c>
      <c r="F610" s="3">
        <v>1</v>
      </c>
      <c r="G610" s="3">
        <f t="shared" si="27"/>
        <v>30</v>
      </c>
      <c r="H610" s="3">
        <f t="shared" si="28"/>
        <v>34.5</v>
      </c>
      <c r="I610" s="3">
        <f t="shared" si="29"/>
        <v>5</v>
      </c>
      <c r="J610" s="4">
        <v>-1</v>
      </c>
      <c r="K610" s="10"/>
    </row>
    <row r="611" spans="1:11" ht="14.45" hidden="1">
      <c r="A611" s="1" t="s">
        <v>74</v>
      </c>
      <c r="B611" s="1" t="s">
        <v>75</v>
      </c>
      <c r="C611" s="24" t="s">
        <v>672</v>
      </c>
      <c r="D611" s="13">
        <v>15</v>
      </c>
      <c r="E611" s="13">
        <v>12.5</v>
      </c>
      <c r="F611" s="13">
        <v>1</v>
      </c>
      <c r="G611" s="3">
        <f t="shared" si="27"/>
        <v>12.5</v>
      </c>
      <c r="H611" s="3">
        <f t="shared" si="28"/>
        <v>14.374999999999998</v>
      </c>
      <c r="I611" s="3">
        <f t="shared" si="29"/>
        <v>2.5</v>
      </c>
      <c r="J611" s="13">
        <v>0</v>
      </c>
      <c r="K611" s="10" t="s">
        <v>673</v>
      </c>
    </row>
    <row r="612" spans="1:11" ht="14.45" hidden="1">
      <c r="A612" s="25" t="s">
        <v>674</v>
      </c>
      <c r="B612" s="1" t="s">
        <v>20</v>
      </c>
      <c r="C612" s="1" t="s">
        <v>675</v>
      </c>
      <c r="D612" s="3">
        <v>125</v>
      </c>
      <c r="E612" s="3">
        <v>110</v>
      </c>
      <c r="F612" s="3">
        <v>1</v>
      </c>
      <c r="G612" s="3">
        <f t="shared" si="27"/>
        <v>110</v>
      </c>
      <c r="H612" s="3">
        <f t="shared" si="28"/>
        <v>126.49999999999999</v>
      </c>
      <c r="I612" s="3">
        <f t="shared" si="29"/>
        <v>15</v>
      </c>
      <c r="J612" s="4">
        <v>0</v>
      </c>
      <c r="K612" s="10" t="s">
        <v>673</v>
      </c>
    </row>
    <row r="613" spans="1:11" ht="14.45" hidden="1">
      <c r="A613" s="1" t="s">
        <v>74</v>
      </c>
      <c r="B613" s="1" t="s">
        <v>75</v>
      </c>
      <c r="C613" s="24" t="s">
        <v>676</v>
      </c>
      <c r="D613" s="13">
        <v>15</v>
      </c>
      <c r="E613" s="13">
        <v>12.5</v>
      </c>
      <c r="F613" s="13">
        <v>1</v>
      </c>
      <c r="G613" s="3">
        <f t="shared" si="27"/>
        <v>12.5</v>
      </c>
      <c r="H613" s="3">
        <f t="shared" si="28"/>
        <v>14.374999999999998</v>
      </c>
      <c r="I613" s="3">
        <f t="shared" si="29"/>
        <v>2.5</v>
      </c>
      <c r="J613" s="13">
        <v>0</v>
      </c>
      <c r="K613" s="10" t="s">
        <v>673</v>
      </c>
    </row>
    <row r="614" spans="1:11" ht="14.45" hidden="1">
      <c r="A614" s="1" t="s">
        <v>11</v>
      </c>
      <c r="B614" s="1" t="s">
        <v>12</v>
      </c>
      <c r="C614" s="1" t="s">
        <v>677</v>
      </c>
      <c r="D614" s="3">
        <v>6</v>
      </c>
      <c r="E614" s="3">
        <v>59.5</v>
      </c>
      <c r="F614" s="3">
        <v>12</v>
      </c>
      <c r="G614" s="3">
        <f t="shared" si="27"/>
        <v>4.958333333333333</v>
      </c>
      <c r="H614" s="3">
        <f t="shared" si="28"/>
        <v>5.7020833333333325</v>
      </c>
      <c r="I614" s="3">
        <f t="shared" si="29"/>
        <v>1.041666666666667</v>
      </c>
      <c r="J614" s="4">
        <v>-6</v>
      </c>
      <c r="K614" s="10"/>
    </row>
    <row r="615" spans="1:11" ht="14.45" hidden="1">
      <c r="A615" s="1" t="s">
        <v>11</v>
      </c>
      <c r="B615" s="1" t="s">
        <v>12</v>
      </c>
      <c r="C615" s="1" t="s">
        <v>678</v>
      </c>
      <c r="D615" s="3">
        <v>17</v>
      </c>
      <c r="E615" s="3">
        <v>58</v>
      </c>
      <c r="F615" s="3">
        <v>4</v>
      </c>
      <c r="G615" s="3">
        <f t="shared" si="27"/>
        <v>14.5</v>
      </c>
      <c r="H615" s="3">
        <f t="shared" si="28"/>
        <v>16.674999999999997</v>
      </c>
      <c r="I615" s="3">
        <f t="shared" si="29"/>
        <v>2.5</v>
      </c>
      <c r="J615" s="4">
        <v>-1</v>
      </c>
      <c r="K615" s="10" t="s">
        <v>673</v>
      </c>
    </row>
    <row r="616" spans="1:11" ht="14.45" hidden="1">
      <c r="A616" s="1" t="s">
        <v>11</v>
      </c>
      <c r="B616" s="1" t="s">
        <v>29</v>
      </c>
      <c r="C616" s="1" t="s">
        <v>679</v>
      </c>
      <c r="D616" s="3">
        <v>20</v>
      </c>
      <c r="E616" s="3">
        <v>81</v>
      </c>
      <c r="F616" s="3">
        <v>6</v>
      </c>
      <c r="G616" s="3">
        <f t="shared" si="27"/>
        <v>13.5</v>
      </c>
      <c r="H616" s="3">
        <f t="shared" si="28"/>
        <v>15.524999999999999</v>
      </c>
      <c r="I616" s="3">
        <f t="shared" si="29"/>
        <v>6.5</v>
      </c>
      <c r="J616" s="4">
        <v>-1</v>
      </c>
      <c r="K616" s="10" t="s">
        <v>673</v>
      </c>
    </row>
    <row r="617" spans="1:11" ht="14.45" hidden="1">
      <c r="A617" s="1" t="s">
        <v>74</v>
      </c>
      <c r="B617" s="1" t="s">
        <v>75</v>
      </c>
      <c r="C617" s="1" t="s">
        <v>680</v>
      </c>
      <c r="D617" s="3">
        <v>15</v>
      </c>
      <c r="E617" s="3">
        <v>12</v>
      </c>
      <c r="F617" s="3">
        <v>1</v>
      </c>
      <c r="G617" s="3">
        <f t="shared" si="27"/>
        <v>12</v>
      </c>
      <c r="H617" s="3">
        <f t="shared" si="28"/>
        <v>13.799999999999999</v>
      </c>
      <c r="I617" s="3">
        <f t="shared" si="29"/>
        <v>3</v>
      </c>
      <c r="J617" s="4">
        <v>0</v>
      </c>
      <c r="K617" s="7"/>
    </row>
    <row r="618" spans="1:11" ht="14.45" hidden="1">
      <c r="A618" s="1" t="s">
        <v>11</v>
      </c>
      <c r="B618" s="1" t="s">
        <v>12</v>
      </c>
      <c r="C618" s="25" t="s">
        <v>681</v>
      </c>
      <c r="D618" s="3">
        <v>10</v>
      </c>
      <c r="E618" s="3">
        <v>48</v>
      </c>
      <c r="F618" s="3">
        <v>6</v>
      </c>
      <c r="G618" s="3">
        <f t="shared" si="27"/>
        <v>8</v>
      </c>
      <c r="H618" s="3">
        <f t="shared" si="28"/>
        <v>9.1999999999999993</v>
      </c>
      <c r="I618" s="3">
        <f t="shared" si="29"/>
        <v>2</v>
      </c>
      <c r="J618" s="4">
        <v>0</v>
      </c>
      <c r="K618" s="10" t="s">
        <v>673</v>
      </c>
    </row>
    <row r="619" spans="1:11" ht="14.45" hidden="1">
      <c r="A619" s="1" t="s">
        <v>74</v>
      </c>
      <c r="B619" s="1" t="s">
        <v>75</v>
      </c>
      <c r="C619" s="1" t="s">
        <v>680</v>
      </c>
      <c r="D619" s="3">
        <v>10</v>
      </c>
      <c r="E619" s="3">
        <v>8</v>
      </c>
      <c r="F619" s="3">
        <v>1</v>
      </c>
      <c r="G619" s="3">
        <f t="shared" si="27"/>
        <v>8</v>
      </c>
      <c r="H619" s="3">
        <f t="shared" si="28"/>
        <v>9.1999999999999993</v>
      </c>
      <c r="I619" s="3">
        <f t="shared" si="29"/>
        <v>2</v>
      </c>
      <c r="J619" s="4">
        <v>0</v>
      </c>
      <c r="K619" s="10"/>
    </row>
    <row r="620" spans="1:11" ht="14.45" hidden="1">
      <c r="A620" s="1" t="s">
        <v>74</v>
      </c>
      <c r="B620" s="1" t="s">
        <v>75</v>
      </c>
      <c r="C620" s="1" t="s">
        <v>682</v>
      </c>
      <c r="D620" s="3">
        <v>15</v>
      </c>
      <c r="E620" s="3">
        <v>12</v>
      </c>
      <c r="F620" s="3">
        <v>1</v>
      </c>
      <c r="G620" s="3">
        <f t="shared" si="27"/>
        <v>12</v>
      </c>
      <c r="H620" s="3">
        <f t="shared" si="28"/>
        <v>13.799999999999999</v>
      </c>
      <c r="I620" s="3">
        <f t="shared" si="29"/>
        <v>3</v>
      </c>
      <c r="J620" s="4">
        <v>0</v>
      </c>
      <c r="K620" s="10"/>
    </row>
    <row r="621" spans="1:11" ht="14.45" hidden="1">
      <c r="A621" s="1" t="s">
        <v>74</v>
      </c>
      <c r="B621" s="1" t="s">
        <v>75</v>
      </c>
      <c r="C621" s="1" t="s">
        <v>683</v>
      </c>
      <c r="D621" s="3">
        <v>25</v>
      </c>
      <c r="E621" s="3">
        <v>20</v>
      </c>
      <c r="F621" s="3">
        <v>1</v>
      </c>
      <c r="G621" s="3">
        <f t="shared" si="27"/>
        <v>20</v>
      </c>
      <c r="H621" s="3">
        <f t="shared" si="28"/>
        <v>23</v>
      </c>
      <c r="I621" s="3">
        <f t="shared" si="29"/>
        <v>5</v>
      </c>
      <c r="J621" s="4">
        <v>0</v>
      </c>
      <c r="K621" s="10"/>
    </row>
    <row r="622" spans="1:11" ht="14.45" hidden="1">
      <c r="A622" s="1" t="s">
        <v>11</v>
      </c>
      <c r="B622" s="1" t="s">
        <v>33</v>
      </c>
      <c r="C622" s="1" t="s">
        <v>684</v>
      </c>
      <c r="D622" s="3">
        <v>13</v>
      </c>
      <c r="E622" s="3">
        <v>107</v>
      </c>
      <c r="F622" s="3">
        <v>12</v>
      </c>
      <c r="G622" s="3">
        <f t="shared" si="27"/>
        <v>8.9166666666666661</v>
      </c>
      <c r="H622" s="3">
        <f t="shared" si="28"/>
        <v>10.254166666666665</v>
      </c>
      <c r="I622" s="3">
        <f t="shared" si="29"/>
        <v>4.0833333333333339</v>
      </c>
      <c r="J622" s="4">
        <v>0</v>
      </c>
      <c r="K622" s="2" t="s">
        <v>673</v>
      </c>
    </row>
    <row r="623" spans="1:11" ht="14.45" hidden="1">
      <c r="A623" s="1" t="s">
        <v>11</v>
      </c>
      <c r="B623" s="1" t="s">
        <v>33</v>
      </c>
      <c r="C623" s="1" t="s">
        <v>685</v>
      </c>
      <c r="D623" s="3">
        <v>11</v>
      </c>
      <c r="E623" s="3">
        <v>475</v>
      </c>
      <c r="F623" s="3">
        <v>48</v>
      </c>
      <c r="G623" s="3">
        <f t="shared" si="27"/>
        <v>9.8958333333333339</v>
      </c>
      <c r="H623" s="3">
        <f t="shared" si="28"/>
        <v>11.380208333333334</v>
      </c>
      <c r="I623" s="3">
        <f t="shared" si="29"/>
        <v>1.1041666666666661</v>
      </c>
      <c r="J623" s="4">
        <v>0</v>
      </c>
      <c r="K623" s="10" t="s">
        <v>673</v>
      </c>
    </row>
    <row r="624" spans="1:11" ht="14.45" hidden="1">
      <c r="A624" s="1" t="s">
        <v>11</v>
      </c>
      <c r="B624" s="1" t="s">
        <v>33</v>
      </c>
      <c r="C624" s="1" t="s">
        <v>686</v>
      </c>
      <c r="D624" s="3">
        <v>12</v>
      </c>
      <c r="E624" s="3">
        <v>359</v>
      </c>
      <c r="F624" s="3">
        <v>36</v>
      </c>
      <c r="G624" s="3">
        <f t="shared" si="27"/>
        <v>9.9722222222222214</v>
      </c>
      <c r="H624" s="3">
        <f t="shared" si="28"/>
        <v>11.468055555555553</v>
      </c>
      <c r="I624" s="3">
        <f t="shared" si="29"/>
        <v>2.0277777777777786</v>
      </c>
      <c r="J624" s="4">
        <v>0</v>
      </c>
      <c r="K624" s="10" t="s">
        <v>673</v>
      </c>
    </row>
    <row r="625" spans="1:11" ht="14.45" hidden="1">
      <c r="A625" s="1" t="s">
        <v>74</v>
      </c>
      <c r="B625" s="1" t="s">
        <v>75</v>
      </c>
      <c r="C625" s="1" t="s">
        <v>687</v>
      </c>
      <c r="D625" s="3">
        <v>60</v>
      </c>
      <c r="E625" s="3">
        <v>55</v>
      </c>
      <c r="F625" s="3">
        <v>1</v>
      </c>
      <c r="G625" s="3">
        <f t="shared" si="27"/>
        <v>55</v>
      </c>
      <c r="H625" s="3">
        <f t="shared" si="28"/>
        <v>63.249999999999993</v>
      </c>
      <c r="I625" s="3">
        <f t="shared" si="29"/>
        <v>5</v>
      </c>
      <c r="J625" s="4">
        <v>0</v>
      </c>
      <c r="K625" s="10" t="s">
        <v>673</v>
      </c>
    </row>
    <row r="626" spans="1:11" ht="14.45" hidden="1">
      <c r="A626" s="1" t="s">
        <v>11</v>
      </c>
      <c r="B626" s="1" t="s">
        <v>72</v>
      </c>
      <c r="C626" s="1" t="s">
        <v>688</v>
      </c>
      <c r="D626" s="3">
        <v>40</v>
      </c>
      <c r="E626" s="3">
        <v>136</v>
      </c>
      <c r="F626" s="3">
        <v>4</v>
      </c>
      <c r="G626" s="3">
        <f t="shared" si="27"/>
        <v>34</v>
      </c>
      <c r="H626" s="3">
        <f t="shared" si="28"/>
        <v>39.099999999999994</v>
      </c>
      <c r="I626" s="3">
        <f t="shared" si="29"/>
        <v>6</v>
      </c>
      <c r="J626" s="4">
        <v>0</v>
      </c>
      <c r="K626" s="10" t="s">
        <v>673</v>
      </c>
    </row>
    <row r="627" spans="1:11" ht="14.45" hidden="1">
      <c r="A627" s="1" t="s">
        <v>11</v>
      </c>
      <c r="B627" s="1" t="s">
        <v>202</v>
      </c>
      <c r="C627" s="1" t="s">
        <v>689</v>
      </c>
      <c r="D627" s="3">
        <v>7</v>
      </c>
      <c r="E627" s="3">
        <v>176</v>
      </c>
      <c r="F627" s="3">
        <v>30</v>
      </c>
      <c r="G627" s="3">
        <f t="shared" si="27"/>
        <v>5.8666666666666663</v>
      </c>
      <c r="H627" s="3">
        <f t="shared" si="28"/>
        <v>6.7466666666666653</v>
      </c>
      <c r="I627" s="3">
        <f t="shared" si="29"/>
        <v>1.1333333333333337</v>
      </c>
      <c r="J627" s="4">
        <v>0</v>
      </c>
      <c r="K627" s="10" t="s">
        <v>673</v>
      </c>
    </row>
    <row r="628" spans="1:11" ht="14.45" hidden="1">
      <c r="A628" s="1" t="s">
        <v>11</v>
      </c>
      <c r="B628" s="1" t="s">
        <v>72</v>
      </c>
      <c r="C628" s="1" t="s">
        <v>690</v>
      </c>
      <c r="D628" s="3">
        <v>45</v>
      </c>
      <c r="E628" s="3">
        <v>150</v>
      </c>
      <c r="F628" s="3">
        <v>4</v>
      </c>
      <c r="G628" s="3">
        <f t="shared" si="27"/>
        <v>37.5</v>
      </c>
      <c r="H628" s="3">
        <f t="shared" si="28"/>
        <v>43.125</v>
      </c>
      <c r="I628" s="3">
        <f t="shared" si="29"/>
        <v>7.5</v>
      </c>
      <c r="J628" s="4">
        <v>8</v>
      </c>
      <c r="K628" s="10" t="s">
        <v>91</v>
      </c>
    </row>
    <row r="629" spans="1:11" ht="14.45" hidden="1">
      <c r="A629" s="1" t="s">
        <v>11</v>
      </c>
      <c r="B629" s="1" t="s">
        <v>202</v>
      </c>
      <c r="C629" s="1" t="s">
        <v>691</v>
      </c>
      <c r="D629" s="3">
        <v>29</v>
      </c>
      <c r="E629" s="3">
        <v>25</v>
      </c>
      <c r="F629" s="3">
        <v>1</v>
      </c>
      <c r="G629" s="3">
        <f t="shared" si="27"/>
        <v>25</v>
      </c>
      <c r="H629" s="3">
        <f t="shared" si="28"/>
        <v>28.749999999999996</v>
      </c>
      <c r="I629" s="3">
        <f t="shared" si="29"/>
        <v>4</v>
      </c>
      <c r="J629" s="4">
        <v>0</v>
      </c>
      <c r="K629" s="10" t="s">
        <v>673</v>
      </c>
    </row>
    <row r="630" spans="1:11" ht="14.45" hidden="1">
      <c r="A630" s="1" t="s">
        <v>11</v>
      </c>
      <c r="B630" s="1" t="s">
        <v>202</v>
      </c>
      <c r="C630" s="1" t="s">
        <v>692</v>
      </c>
      <c r="D630" s="3">
        <v>34</v>
      </c>
      <c r="E630" s="3">
        <v>30</v>
      </c>
      <c r="F630" s="3">
        <v>1</v>
      </c>
      <c r="G630" s="3">
        <f t="shared" si="27"/>
        <v>30</v>
      </c>
      <c r="H630" s="3">
        <f t="shared" si="28"/>
        <v>34.5</v>
      </c>
      <c r="I630" s="3">
        <f t="shared" si="29"/>
        <v>4</v>
      </c>
      <c r="J630" s="4">
        <v>0</v>
      </c>
      <c r="K630" s="10" t="s">
        <v>673</v>
      </c>
    </row>
    <row r="631" spans="1:11" ht="14.45" hidden="1">
      <c r="A631" s="1" t="s">
        <v>11</v>
      </c>
      <c r="B631" s="1" t="s">
        <v>29</v>
      </c>
      <c r="C631" s="1" t="s">
        <v>693</v>
      </c>
      <c r="D631" s="3">
        <v>10</v>
      </c>
      <c r="E631" s="3">
        <v>25</v>
      </c>
      <c r="F631" s="3">
        <v>3</v>
      </c>
      <c r="G631" s="3">
        <f t="shared" si="27"/>
        <v>8.3333333333333339</v>
      </c>
      <c r="H631" s="3">
        <f t="shared" si="28"/>
        <v>9.5833333333333339</v>
      </c>
      <c r="I631" s="3">
        <f t="shared" si="29"/>
        <v>1.6666666666666661</v>
      </c>
      <c r="J631" s="4">
        <v>3</v>
      </c>
      <c r="K631" s="10" t="s">
        <v>91</v>
      </c>
    </row>
    <row r="632" spans="1:11" ht="14.45" hidden="1">
      <c r="A632" s="1" t="s">
        <v>74</v>
      </c>
      <c r="B632" s="1" t="s">
        <v>75</v>
      </c>
      <c r="C632" s="1" t="s">
        <v>694</v>
      </c>
      <c r="D632" s="3">
        <v>45</v>
      </c>
      <c r="E632" s="3">
        <v>40</v>
      </c>
      <c r="F632" s="3">
        <v>1</v>
      </c>
      <c r="G632" s="3">
        <f t="shared" si="27"/>
        <v>40</v>
      </c>
      <c r="H632" s="3">
        <f t="shared" si="28"/>
        <v>46</v>
      </c>
      <c r="I632" s="3">
        <f t="shared" si="29"/>
        <v>5</v>
      </c>
      <c r="J632" s="4">
        <v>0</v>
      </c>
      <c r="K632" s="10" t="s">
        <v>673</v>
      </c>
    </row>
    <row r="633" spans="1:11" ht="14.45" hidden="1">
      <c r="A633" s="25" t="s">
        <v>674</v>
      </c>
      <c r="B633" s="1" t="s">
        <v>20</v>
      </c>
      <c r="C633" s="1" t="s">
        <v>695</v>
      </c>
      <c r="D633" s="3">
        <v>1</v>
      </c>
      <c r="E633" s="3">
        <v>65</v>
      </c>
      <c r="F633" s="3">
        <v>100</v>
      </c>
      <c r="G633" s="3">
        <f t="shared" si="27"/>
        <v>0.65</v>
      </c>
      <c r="H633" s="3">
        <f t="shared" si="28"/>
        <v>0.74749999999999994</v>
      </c>
      <c r="I633" s="3">
        <f t="shared" si="29"/>
        <v>0.35</v>
      </c>
      <c r="J633" s="4">
        <v>0</v>
      </c>
      <c r="K633" s="10" t="s">
        <v>673</v>
      </c>
    </row>
    <row r="634" spans="1:11" ht="14.45" hidden="1">
      <c r="A634" s="1" t="s">
        <v>74</v>
      </c>
      <c r="B634" s="1" t="s">
        <v>75</v>
      </c>
      <c r="C634" s="1" t="s">
        <v>696</v>
      </c>
      <c r="D634" s="3">
        <v>25</v>
      </c>
      <c r="E634" s="3">
        <v>20</v>
      </c>
      <c r="F634" s="3">
        <v>1</v>
      </c>
      <c r="G634" s="3">
        <f t="shared" si="27"/>
        <v>20</v>
      </c>
      <c r="H634" s="3">
        <f t="shared" si="28"/>
        <v>23</v>
      </c>
      <c r="I634" s="3">
        <f t="shared" si="29"/>
        <v>5</v>
      </c>
      <c r="J634" s="4">
        <v>-6</v>
      </c>
      <c r="K634" s="5" t="s">
        <v>673</v>
      </c>
    </row>
    <row r="635" spans="1:11" ht="14.45" hidden="1">
      <c r="A635" s="1" t="s">
        <v>74</v>
      </c>
      <c r="B635" s="1" t="s">
        <v>75</v>
      </c>
      <c r="C635" s="1" t="s">
        <v>697</v>
      </c>
      <c r="D635" s="3">
        <v>12</v>
      </c>
      <c r="E635" s="3">
        <v>10</v>
      </c>
      <c r="F635" s="3">
        <v>1</v>
      </c>
      <c r="G635" s="3">
        <f t="shared" si="27"/>
        <v>10</v>
      </c>
      <c r="H635" s="3">
        <f t="shared" si="28"/>
        <v>11.5</v>
      </c>
      <c r="I635" s="3">
        <f t="shared" si="29"/>
        <v>2</v>
      </c>
      <c r="J635" s="4">
        <v>-6</v>
      </c>
      <c r="K635" s="5" t="s">
        <v>673</v>
      </c>
    </row>
    <row r="636" spans="1:11" ht="14.45" hidden="1">
      <c r="A636" s="1" t="s">
        <v>74</v>
      </c>
      <c r="B636" s="1" t="s">
        <v>75</v>
      </c>
      <c r="C636" s="1" t="s">
        <v>698</v>
      </c>
      <c r="D636" s="3">
        <v>12</v>
      </c>
      <c r="E636" s="3">
        <v>10</v>
      </c>
      <c r="F636" s="3">
        <v>1</v>
      </c>
      <c r="G636" s="3">
        <f t="shared" si="27"/>
        <v>10</v>
      </c>
      <c r="H636" s="3">
        <f t="shared" si="28"/>
        <v>11.5</v>
      </c>
      <c r="I636" s="3">
        <f t="shared" si="29"/>
        <v>2</v>
      </c>
      <c r="J636" s="4">
        <v>-6</v>
      </c>
      <c r="K636" s="5" t="s">
        <v>673</v>
      </c>
    </row>
    <row r="637" spans="1:11" ht="14.45" hidden="1">
      <c r="A637" s="1" t="s">
        <v>11</v>
      </c>
      <c r="B637" s="1" t="s">
        <v>22</v>
      </c>
      <c r="C637" s="1" t="s">
        <v>699</v>
      </c>
      <c r="D637" s="3">
        <v>115</v>
      </c>
      <c r="E637" s="3">
        <v>99</v>
      </c>
      <c r="F637" s="3">
        <v>1</v>
      </c>
      <c r="G637" s="3">
        <f t="shared" si="27"/>
        <v>99</v>
      </c>
      <c r="H637" s="3">
        <f t="shared" si="28"/>
        <v>113.85</v>
      </c>
      <c r="I637" s="3">
        <f t="shared" si="29"/>
        <v>16</v>
      </c>
      <c r="J637" s="4">
        <v>1</v>
      </c>
      <c r="K637" s="10" t="s">
        <v>91</v>
      </c>
    </row>
    <row r="638" spans="1:11" ht="14.45" hidden="1">
      <c r="A638" s="1" t="s">
        <v>11</v>
      </c>
      <c r="B638" s="1" t="s">
        <v>29</v>
      </c>
      <c r="C638" s="1" t="s">
        <v>700</v>
      </c>
      <c r="D638" s="3">
        <v>81</v>
      </c>
      <c r="E638" s="3">
        <v>211</v>
      </c>
      <c r="F638" s="3">
        <v>3</v>
      </c>
      <c r="G638" s="3">
        <f t="shared" si="27"/>
        <v>70.333333333333329</v>
      </c>
      <c r="H638" s="3">
        <f t="shared" si="28"/>
        <v>80.883333333333326</v>
      </c>
      <c r="I638" s="3">
        <f t="shared" si="29"/>
        <v>10.666666666666671</v>
      </c>
      <c r="J638" s="4">
        <v>0</v>
      </c>
      <c r="K638" s="5"/>
    </row>
    <row r="639" spans="1:11" ht="14.45" hidden="1">
      <c r="A639" s="25" t="s">
        <v>68</v>
      </c>
      <c r="B639" s="25" t="s">
        <v>72</v>
      </c>
      <c r="C639" s="25" t="s">
        <v>701</v>
      </c>
      <c r="D639">
        <v>65</v>
      </c>
      <c r="E639">
        <v>60</v>
      </c>
      <c r="F639">
        <v>1</v>
      </c>
      <c r="G639" s="3">
        <f t="shared" si="27"/>
        <v>60</v>
      </c>
      <c r="H639" s="3">
        <f t="shared" si="28"/>
        <v>69</v>
      </c>
      <c r="I639" s="3">
        <f t="shared" si="29"/>
        <v>5</v>
      </c>
      <c r="J639">
        <v>0</v>
      </c>
      <c r="K639">
        <v>-5</v>
      </c>
    </row>
    <row r="640" spans="1:11" ht="14.45" hidden="1">
      <c r="A640" s="1" t="s">
        <v>11</v>
      </c>
      <c r="B640" s="1" t="s">
        <v>12</v>
      </c>
      <c r="C640" s="25" t="s">
        <v>702</v>
      </c>
      <c r="D640" s="3">
        <v>5</v>
      </c>
      <c r="E640" s="3">
        <v>46</v>
      </c>
      <c r="F640" s="3">
        <v>12</v>
      </c>
      <c r="G640" s="3">
        <f t="shared" si="27"/>
        <v>3.8333333333333335</v>
      </c>
      <c r="H640" s="3">
        <f t="shared" si="28"/>
        <v>4.4083333333333332</v>
      </c>
      <c r="I640" s="3">
        <f t="shared" si="29"/>
        <v>1.1666666666666665</v>
      </c>
      <c r="J640" s="4">
        <v>0</v>
      </c>
      <c r="K640" s="10" t="s">
        <v>703</v>
      </c>
    </row>
    <row r="641" spans="1:11" ht="14.45" hidden="1">
      <c r="A641" s="1" t="s">
        <v>74</v>
      </c>
      <c r="B641" s="1" t="s">
        <v>75</v>
      </c>
      <c r="C641" s="1" t="s">
        <v>704</v>
      </c>
      <c r="D641" s="3">
        <v>120</v>
      </c>
      <c r="E641" s="3">
        <v>105</v>
      </c>
      <c r="F641" s="3">
        <v>1</v>
      </c>
      <c r="G641" s="3">
        <f t="shared" si="27"/>
        <v>105</v>
      </c>
      <c r="H641" s="3">
        <f t="shared" si="28"/>
        <v>120.74999999999999</v>
      </c>
      <c r="I641" s="3">
        <f t="shared" si="29"/>
        <v>15</v>
      </c>
      <c r="J641" s="4">
        <v>0</v>
      </c>
      <c r="K641" s="5" t="s">
        <v>703</v>
      </c>
    </row>
    <row r="642" spans="1:11" ht="14.45" hidden="1">
      <c r="A642" s="1" t="s">
        <v>68</v>
      </c>
      <c r="B642" s="1" t="s">
        <v>12</v>
      </c>
      <c r="C642" s="1" t="s">
        <v>705</v>
      </c>
      <c r="D642" s="3">
        <v>5</v>
      </c>
      <c r="E642" s="3">
        <v>4</v>
      </c>
      <c r="F642" s="3">
        <v>1</v>
      </c>
      <c r="G642" s="3">
        <f t="shared" ref="G642:G705" si="30">E642/F642</f>
        <v>4</v>
      </c>
      <c r="H642" s="3">
        <f t="shared" ref="H642:H705" si="31">G642*1.15</f>
        <v>4.5999999999999996</v>
      </c>
      <c r="I642" s="3">
        <f t="shared" ref="I642:I705" si="32">D642-G642</f>
        <v>1</v>
      </c>
      <c r="J642" s="4">
        <v>0</v>
      </c>
      <c r="K642" s="2" t="s">
        <v>703</v>
      </c>
    </row>
    <row r="643" spans="1:11" ht="14.45" hidden="1">
      <c r="A643" s="1" t="s">
        <v>11</v>
      </c>
      <c r="B643" s="1" t="s">
        <v>22</v>
      </c>
      <c r="C643" s="25" t="s">
        <v>706</v>
      </c>
      <c r="D643" s="3">
        <v>137</v>
      </c>
      <c r="E643" s="3">
        <v>119</v>
      </c>
      <c r="F643" s="3">
        <v>1</v>
      </c>
      <c r="G643" s="3">
        <f t="shared" si="30"/>
        <v>119</v>
      </c>
      <c r="H643" s="3">
        <f t="shared" si="31"/>
        <v>136.85</v>
      </c>
      <c r="I643" s="3">
        <f t="shared" si="32"/>
        <v>18</v>
      </c>
      <c r="J643" s="4">
        <v>10</v>
      </c>
      <c r="K643" s="10" t="s">
        <v>127</v>
      </c>
    </row>
    <row r="644" spans="1:11" ht="14.45" hidden="1">
      <c r="A644" s="1" t="s">
        <v>11</v>
      </c>
      <c r="B644" s="1" t="s">
        <v>33</v>
      </c>
      <c r="C644" s="1" t="s">
        <v>707</v>
      </c>
      <c r="D644" s="3">
        <v>10</v>
      </c>
      <c r="E644" s="3">
        <v>409</v>
      </c>
      <c r="F644" s="3">
        <v>48</v>
      </c>
      <c r="G644" s="3">
        <f t="shared" si="30"/>
        <v>8.5208333333333339</v>
      </c>
      <c r="H644" s="3">
        <f t="shared" si="31"/>
        <v>9.7989583333333332</v>
      </c>
      <c r="I644" s="3">
        <f t="shared" si="32"/>
        <v>1.4791666666666661</v>
      </c>
      <c r="J644" s="4">
        <v>48</v>
      </c>
      <c r="K644" s="10" t="s">
        <v>127</v>
      </c>
    </row>
    <row r="645" spans="1:11" ht="14.45" hidden="1">
      <c r="A645" s="1" t="s">
        <v>11</v>
      </c>
      <c r="B645" s="1" t="s">
        <v>33</v>
      </c>
      <c r="C645" s="1" t="s">
        <v>708</v>
      </c>
      <c r="D645" s="3">
        <v>10</v>
      </c>
      <c r="E645" s="3">
        <v>195</v>
      </c>
      <c r="F645" s="3">
        <v>24</v>
      </c>
      <c r="G645" s="3">
        <f t="shared" si="30"/>
        <v>8.125</v>
      </c>
      <c r="H645" s="3">
        <f t="shared" si="31"/>
        <v>9.34375</v>
      </c>
      <c r="I645" s="3">
        <f t="shared" si="32"/>
        <v>1.875</v>
      </c>
      <c r="J645" s="4">
        <v>24</v>
      </c>
      <c r="K645" s="2" t="s">
        <v>127</v>
      </c>
    </row>
    <row r="646" spans="1:11" ht="14.45" hidden="1">
      <c r="A646" s="1" t="s">
        <v>11</v>
      </c>
      <c r="B646" s="1" t="s">
        <v>72</v>
      </c>
      <c r="C646" s="1" t="s">
        <v>709</v>
      </c>
      <c r="D646" s="3">
        <v>13</v>
      </c>
      <c r="E646" s="3">
        <v>85</v>
      </c>
      <c r="F646" s="3">
        <v>8</v>
      </c>
      <c r="G646" s="3">
        <f t="shared" si="30"/>
        <v>10.625</v>
      </c>
      <c r="H646" s="3">
        <f t="shared" si="31"/>
        <v>12.218749999999998</v>
      </c>
      <c r="I646" s="3">
        <f t="shared" si="32"/>
        <v>2.375</v>
      </c>
      <c r="J646" s="4">
        <v>8</v>
      </c>
      <c r="K646" s="5" t="s">
        <v>127</v>
      </c>
    </row>
    <row r="647" spans="1:11" ht="14.45" hidden="1">
      <c r="A647" s="1" t="s">
        <v>11</v>
      </c>
      <c r="B647" s="1" t="s">
        <v>22</v>
      </c>
      <c r="C647" s="1" t="s">
        <v>710</v>
      </c>
      <c r="D647" s="3">
        <v>195</v>
      </c>
      <c r="E647" s="3">
        <v>169</v>
      </c>
      <c r="F647" s="3">
        <v>1</v>
      </c>
      <c r="G647" s="3">
        <f t="shared" si="30"/>
        <v>169</v>
      </c>
      <c r="H647" s="3">
        <f t="shared" si="31"/>
        <v>194.35</v>
      </c>
      <c r="I647" s="3">
        <f t="shared" si="32"/>
        <v>26</v>
      </c>
      <c r="J647" s="4">
        <v>1</v>
      </c>
      <c r="K647" s="10" t="s">
        <v>127</v>
      </c>
    </row>
    <row r="648" spans="1:11" ht="14.45" hidden="1">
      <c r="A648" s="1" t="s">
        <v>11</v>
      </c>
      <c r="B648" s="1" t="s">
        <v>29</v>
      </c>
      <c r="C648" s="1" t="s">
        <v>711</v>
      </c>
      <c r="D648" s="3">
        <v>76</v>
      </c>
      <c r="E648" s="3">
        <v>199</v>
      </c>
      <c r="F648" s="3">
        <v>3</v>
      </c>
      <c r="G648" s="3">
        <f t="shared" si="30"/>
        <v>66.333333333333329</v>
      </c>
      <c r="H648" s="3">
        <f t="shared" si="31"/>
        <v>76.283333333333317</v>
      </c>
      <c r="I648" s="3">
        <f t="shared" si="32"/>
        <v>9.6666666666666714</v>
      </c>
      <c r="J648" s="4">
        <v>3</v>
      </c>
      <c r="K648" s="10" t="s">
        <v>127</v>
      </c>
    </row>
    <row r="649" spans="1:11" ht="14.45" hidden="1">
      <c r="A649" s="1" t="s">
        <v>11</v>
      </c>
      <c r="B649" s="1" t="s">
        <v>33</v>
      </c>
      <c r="C649" s="1" t="s">
        <v>712</v>
      </c>
      <c r="D649" s="3">
        <v>10</v>
      </c>
      <c r="E649" s="3">
        <v>195</v>
      </c>
      <c r="F649" s="3">
        <v>24</v>
      </c>
      <c r="G649" s="3">
        <f t="shared" si="30"/>
        <v>8.125</v>
      </c>
      <c r="H649" s="3">
        <f t="shared" si="31"/>
        <v>9.34375</v>
      </c>
      <c r="I649" s="3">
        <f t="shared" si="32"/>
        <v>1.875</v>
      </c>
      <c r="J649" s="4">
        <v>24</v>
      </c>
      <c r="K649" s="2" t="s">
        <v>127</v>
      </c>
    </row>
    <row r="650" spans="1:11" ht="14.45" hidden="1">
      <c r="A650" s="1" t="s">
        <v>11</v>
      </c>
      <c r="B650" s="1" t="s">
        <v>202</v>
      </c>
      <c r="C650" s="1" t="s">
        <v>713</v>
      </c>
      <c r="D650" s="3">
        <v>7</v>
      </c>
      <c r="E650" s="3">
        <v>61</v>
      </c>
      <c r="F650" s="3">
        <v>10</v>
      </c>
      <c r="G650" s="3">
        <f t="shared" si="30"/>
        <v>6.1</v>
      </c>
      <c r="H650" s="3">
        <f t="shared" si="31"/>
        <v>7.0149999999999988</v>
      </c>
      <c r="I650" s="3">
        <f t="shared" si="32"/>
        <v>0.90000000000000036</v>
      </c>
      <c r="J650" s="4">
        <v>0</v>
      </c>
      <c r="K650" s="10" t="s">
        <v>91</v>
      </c>
    </row>
    <row r="651" spans="1:11" ht="14.45" hidden="1">
      <c r="A651" s="1" t="s">
        <v>74</v>
      </c>
      <c r="B651" s="1" t="s">
        <v>75</v>
      </c>
      <c r="C651" s="1" t="s">
        <v>714</v>
      </c>
      <c r="D651" s="3">
        <v>35</v>
      </c>
      <c r="E651" s="3">
        <v>30</v>
      </c>
      <c r="F651" s="3">
        <v>1</v>
      </c>
      <c r="G651" s="3">
        <f t="shared" si="30"/>
        <v>30</v>
      </c>
      <c r="H651" s="3">
        <f t="shared" si="31"/>
        <v>34.5</v>
      </c>
      <c r="I651" s="3">
        <f t="shared" si="32"/>
        <v>5</v>
      </c>
      <c r="J651" s="4">
        <v>-1</v>
      </c>
      <c r="K651" s="5" t="s">
        <v>703</v>
      </c>
    </row>
    <row r="652" spans="1:11" ht="14.45" hidden="1">
      <c r="A652" s="1" t="s">
        <v>11</v>
      </c>
      <c r="B652" s="1" t="s">
        <v>33</v>
      </c>
      <c r="C652" s="1" t="s">
        <v>715</v>
      </c>
      <c r="D652" s="3">
        <v>12</v>
      </c>
      <c r="E652" s="3">
        <v>365</v>
      </c>
      <c r="F652" s="3">
        <v>36</v>
      </c>
      <c r="G652" s="3">
        <f t="shared" si="30"/>
        <v>10.138888888888889</v>
      </c>
      <c r="H652" s="3">
        <f t="shared" si="31"/>
        <v>11.659722222222221</v>
      </c>
      <c r="I652" s="3">
        <f t="shared" si="32"/>
        <v>1.8611111111111107</v>
      </c>
      <c r="J652" s="4">
        <v>0</v>
      </c>
      <c r="K652" s="10" t="s">
        <v>673</v>
      </c>
    </row>
    <row r="653" spans="1:11" ht="14.45" hidden="1">
      <c r="A653" s="1" t="s">
        <v>11</v>
      </c>
      <c r="B653" s="1" t="s">
        <v>237</v>
      </c>
      <c r="C653" s="1" t="s">
        <v>716</v>
      </c>
      <c r="D653" s="3">
        <v>200</v>
      </c>
      <c r="E653" s="3">
        <v>170</v>
      </c>
      <c r="F653" s="3">
        <v>1</v>
      </c>
      <c r="G653" s="3">
        <f t="shared" si="30"/>
        <v>170</v>
      </c>
      <c r="H653" s="3">
        <f t="shared" si="31"/>
        <v>195.49999999999997</v>
      </c>
      <c r="I653" s="3">
        <f t="shared" si="32"/>
        <v>30</v>
      </c>
      <c r="J653" s="4">
        <v>0</v>
      </c>
      <c r="K653" s="5" t="s">
        <v>703</v>
      </c>
    </row>
    <row r="654" spans="1:11" ht="14.45" hidden="1">
      <c r="A654" s="1" t="s">
        <v>11</v>
      </c>
      <c r="B654" s="1" t="s">
        <v>12</v>
      </c>
      <c r="C654" s="1" t="s">
        <v>717</v>
      </c>
      <c r="D654" s="3">
        <v>5</v>
      </c>
      <c r="E654" s="3">
        <v>48</v>
      </c>
      <c r="F654" s="3">
        <v>12</v>
      </c>
      <c r="G654" s="3">
        <f t="shared" si="30"/>
        <v>4</v>
      </c>
      <c r="H654" s="3">
        <f t="shared" si="31"/>
        <v>4.5999999999999996</v>
      </c>
      <c r="I654" s="3">
        <f t="shared" si="32"/>
        <v>1</v>
      </c>
      <c r="J654">
        <v>0</v>
      </c>
      <c r="K654" s="5" t="s">
        <v>703</v>
      </c>
    </row>
    <row r="655" spans="1:11" ht="14.45" hidden="1">
      <c r="A655" s="1" t="s">
        <v>11</v>
      </c>
      <c r="B655" s="1" t="s">
        <v>33</v>
      </c>
      <c r="C655" s="1" t="s">
        <v>718</v>
      </c>
      <c r="D655" s="3">
        <v>13</v>
      </c>
      <c r="E655" s="3">
        <v>11</v>
      </c>
      <c r="F655" s="3">
        <v>1</v>
      </c>
      <c r="G655" s="3">
        <f t="shared" si="30"/>
        <v>11</v>
      </c>
      <c r="H655" s="3">
        <f t="shared" si="31"/>
        <v>12.649999999999999</v>
      </c>
      <c r="I655" s="3">
        <f t="shared" si="32"/>
        <v>2</v>
      </c>
      <c r="J655" s="4">
        <v>0</v>
      </c>
      <c r="K655" s="10" t="s">
        <v>703</v>
      </c>
    </row>
    <row r="656" spans="1:11" ht="14.45" hidden="1">
      <c r="A656" s="1" t="s">
        <v>11</v>
      </c>
      <c r="B656" s="1" t="s">
        <v>12</v>
      </c>
      <c r="C656" s="1" t="s">
        <v>719</v>
      </c>
      <c r="D656" s="3">
        <v>11</v>
      </c>
      <c r="E656" s="3">
        <v>55</v>
      </c>
      <c r="F656" s="3">
        <v>6</v>
      </c>
      <c r="G656" s="3">
        <f t="shared" si="30"/>
        <v>9.1666666666666661</v>
      </c>
      <c r="H656" s="3">
        <f t="shared" si="31"/>
        <v>10.541666666666664</v>
      </c>
      <c r="I656" s="3">
        <f t="shared" si="32"/>
        <v>1.8333333333333339</v>
      </c>
      <c r="J656">
        <v>0</v>
      </c>
      <c r="K656" s="5" t="s">
        <v>703</v>
      </c>
    </row>
    <row r="657" spans="1:11" ht="14.45" hidden="1">
      <c r="A657" s="1" t="s">
        <v>11</v>
      </c>
      <c r="B657" s="1" t="s">
        <v>29</v>
      </c>
      <c r="C657" s="1" t="s">
        <v>720</v>
      </c>
      <c r="D657" s="3">
        <v>56</v>
      </c>
      <c r="E657" s="3">
        <v>146</v>
      </c>
      <c r="F657" s="3">
        <v>3</v>
      </c>
      <c r="G657" s="3">
        <f t="shared" si="30"/>
        <v>48.666666666666664</v>
      </c>
      <c r="H657" s="3">
        <f t="shared" si="31"/>
        <v>55.966666666666661</v>
      </c>
      <c r="I657" s="3">
        <f t="shared" si="32"/>
        <v>7.3333333333333357</v>
      </c>
      <c r="J657" s="4">
        <v>6</v>
      </c>
      <c r="K657" s="10" t="s">
        <v>91</v>
      </c>
    </row>
    <row r="658" spans="1:11" ht="14.45" hidden="1">
      <c r="A658" s="1" t="s">
        <v>11</v>
      </c>
      <c r="B658" s="1" t="s">
        <v>12</v>
      </c>
      <c r="C658" s="1" t="s">
        <v>721</v>
      </c>
      <c r="D658" s="3">
        <v>34</v>
      </c>
      <c r="E658" s="3">
        <v>29</v>
      </c>
      <c r="F658" s="3">
        <v>1</v>
      </c>
      <c r="G658" s="3">
        <f t="shared" si="30"/>
        <v>29</v>
      </c>
      <c r="H658" s="3">
        <f t="shared" si="31"/>
        <v>33.349999999999994</v>
      </c>
      <c r="I658" s="3">
        <f t="shared" si="32"/>
        <v>5</v>
      </c>
      <c r="J658" s="4">
        <v>1</v>
      </c>
      <c r="K658" s="5" t="s">
        <v>91</v>
      </c>
    </row>
    <row r="659" spans="1:11" ht="14.45" hidden="1">
      <c r="A659" s="1" t="s">
        <v>11</v>
      </c>
      <c r="B659" s="1" t="s">
        <v>29</v>
      </c>
      <c r="C659" s="1" t="s">
        <v>722</v>
      </c>
      <c r="D659" s="3">
        <v>10</v>
      </c>
      <c r="E659" s="3">
        <v>21</v>
      </c>
      <c r="F659" s="3">
        <v>3</v>
      </c>
      <c r="G659" s="3">
        <f t="shared" si="30"/>
        <v>7</v>
      </c>
      <c r="H659" s="3">
        <f t="shared" si="31"/>
        <v>8.0499999999999989</v>
      </c>
      <c r="I659" s="3">
        <f t="shared" si="32"/>
        <v>3</v>
      </c>
      <c r="J659" s="4">
        <v>3</v>
      </c>
      <c r="K659" s="10" t="s">
        <v>91</v>
      </c>
    </row>
    <row r="660" spans="1:11" ht="14.45" hidden="1">
      <c r="A660" s="1" t="s">
        <v>11</v>
      </c>
      <c r="B660" s="1" t="s">
        <v>12</v>
      </c>
      <c r="C660" s="1" t="s">
        <v>723</v>
      </c>
      <c r="D660" s="3">
        <v>20</v>
      </c>
      <c r="E660" s="3">
        <v>103</v>
      </c>
      <c r="F660" s="3">
        <v>6</v>
      </c>
      <c r="G660" s="3">
        <f t="shared" si="30"/>
        <v>17.166666666666668</v>
      </c>
      <c r="H660" s="3">
        <f t="shared" si="31"/>
        <v>19.741666666666667</v>
      </c>
      <c r="I660" s="3">
        <f t="shared" si="32"/>
        <v>2.8333333333333321</v>
      </c>
      <c r="J660" s="4">
        <v>0</v>
      </c>
      <c r="K660" s="5" t="s">
        <v>91</v>
      </c>
    </row>
    <row r="661" spans="1:11" ht="14.45" hidden="1">
      <c r="A661" s="1" t="s">
        <v>11</v>
      </c>
      <c r="B661" s="1" t="s">
        <v>29</v>
      </c>
      <c r="C661" s="25" t="s">
        <v>724</v>
      </c>
      <c r="D661" s="3">
        <v>61</v>
      </c>
      <c r="E661" s="3">
        <v>159</v>
      </c>
      <c r="F661" s="3">
        <v>3</v>
      </c>
      <c r="G661" s="3">
        <f t="shared" si="30"/>
        <v>53</v>
      </c>
      <c r="H661" s="3">
        <f t="shared" si="31"/>
        <v>60.949999999999996</v>
      </c>
      <c r="I661" s="3">
        <f t="shared" si="32"/>
        <v>8</v>
      </c>
      <c r="J661" s="4">
        <v>0</v>
      </c>
      <c r="K661" s="10" t="s">
        <v>703</v>
      </c>
    </row>
    <row r="662" spans="1:11" ht="14.45" hidden="1">
      <c r="A662" s="1" t="s">
        <v>11</v>
      </c>
      <c r="B662" s="1" t="s">
        <v>29</v>
      </c>
      <c r="C662" s="25" t="s">
        <v>725</v>
      </c>
      <c r="D662" s="3">
        <v>25</v>
      </c>
      <c r="E662" s="3">
        <v>22</v>
      </c>
      <c r="F662" s="3">
        <v>1</v>
      </c>
      <c r="G662" s="3">
        <f t="shared" si="30"/>
        <v>22</v>
      </c>
      <c r="H662" s="3">
        <f t="shared" si="31"/>
        <v>25.299999999999997</v>
      </c>
      <c r="I662" s="3">
        <f t="shared" si="32"/>
        <v>3</v>
      </c>
      <c r="J662" s="4">
        <v>0</v>
      </c>
      <c r="K662" s="10" t="s">
        <v>703</v>
      </c>
    </row>
    <row r="663" spans="1:11" ht="14.45" hidden="1">
      <c r="A663" s="1" t="s">
        <v>11</v>
      </c>
      <c r="B663" s="1" t="s">
        <v>12</v>
      </c>
      <c r="C663" s="1" t="s">
        <v>726</v>
      </c>
      <c r="D663" s="3">
        <v>20</v>
      </c>
      <c r="E663" s="3">
        <v>96</v>
      </c>
      <c r="F663" s="3">
        <v>6</v>
      </c>
      <c r="G663" s="3">
        <f t="shared" si="30"/>
        <v>16</v>
      </c>
      <c r="H663" s="3">
        <f t="shared" si="31"/>
        <v>18.399999999999999</v>
      </c>
      <c r="I663" s="3">
        <f t="shared" si="32"/>
        <v>4</v>
      </c>
      <c r="J663" s="4">
        <v>0</v>
      </c>
      <c r="K663" s="5" t="s">
        <v>727</v>
      </c>
    </row>
    <row r="664" spans="1:11" ht="14.45" hidden="1">
      <c r="A664" s="1" t="s">
        <v>74</v>
      </c>
      <c r="B664" s="1" t="s">
        <v>75</v>
      </c>
      <c r="C664" s="1" t="s">
        <v>728</v>
      </c>
      <c r="D664" s="3">
        <v>15</v>
      </c>
      <c r="E664" s="3">
        <v>10</v>
      </c>
      <c r="F664" s="3">
        <v>1</v>
      </c>
      <c r="G664" s="3">
        <f t="shared" si="30"/>
        <v>10</v>
      </c>
      <c r="H664" s="3">
        <f t="shared" si="31"/>
        <v>11.5</v>
      </c>
      <c r="I664" s="3">
        <f t="shared" si="32"/>
        <v>5</v>
      </c>
      <c r="J664" s="4">
        <v>0</v>
      </c>
      <c r="K664" s="10" t="s">
        <v>727</v>
      </c>
    </row>
    <row r="665" spans="1:11" ht="14.45" hidden="1">
      <c r="A665" s="1" t="s">
        <v>74</v>
      </c>
      <c r="B665" s="1" t="s">
        <v>75</v>
      </c>
      <c r="C665" s="1" t="s">
        <v>729</v>
      </c>
      <c r="D665" s="3">
        <v>12</v>
      </c>
      <c r="E665" s="3">
        <v>10</v>
      </c>
      <c r="F665" s="3">
        <v>1</v>
      </c>
      <c r="G665" s="3">
        <f t="shared" si="30"/>
        <v>10</v>
      </c>
      <c r="H665" s="3">
        <f t="shared" si="31"/>
        <v>11.5</v>
      </c>
      <c r="I665" s="3">
        <f t="shared" si="32"/>
        <v>2</v>
      </c>
      <c r="J665" s="4">
        <v>0</v>
      </c>
      <c r="K665" s="10" t="s">
        <v>727</v>
      </c>
    </row>
    <row r="666" spans="1:11" ht="14.45" hidden="1">
      <c r="A666" s="1" t="s">
        <v>74</v>
      </c>
      <c r="B666" s="1" t="s">
        <v>75</v>
      </c>
      <c r="C666" s="1" t="s">
        <v>730</v>
      </c>
      <c r="D666" s="3">
        <v>45</v>
      </c>
      <c r="E666" s="3">
        <v>40</v>
      </c>
      <c r="F666" s="3">
        <v>1</v>
      </c>
      <c r="G666" s="3">
        <f t="shared" si="30"/>
        <v>40</v>
      </c>
      <c r="H666" s="3">
        <f t="shared" si="31"/>
        <v>46</v>
      </c>
      <c r="I666" s="3">
        <f t="shared" si="32"/>
        <v>5</v>
      </c>
      <c r="J666" s="4">
        <v>0</v>
      </c>
      <c r="K666" s="10" t="s">
        <v>727</v>
      </c>
    </row>
    <row r="667" spans="1:11" ht="14.45" hidden="1">
      <c r="A667" s="1" t="s">
        <v>74</v>
      </c>
      <c r="B667" s="1" t="s">
        <v>75</v>
      </c>
      <c r="C667" s="1" t="s">
        <v>731</v>
      </c>
      <c r="D667" s="3">
        <v>25</v>
      </c>
      <c r="E667" s="3">
        <v>20</v>
      </c>
      <c r="F667" s="3">
        <v>1</v>
      </c>
      <c r="G667" s="3">
        <f t="shared" si="30"/>
        <v>20</v>
      </c>
      <c r="H667" s="3">
        <f t="shared" si="31"/>
        <v>23</v>
      </c>
      <c r="I667" s="3">
        <f t="shared" si="32"/>
        <v>5</v>
      </c>
      <c r="J667" s="4">
        <v>0</v>
      </c>
      <c r="K667" s="10" t="s">
        <v>727</v>
      </c>
    </row>
    <row r="668" spans="1:11" ht="14.45" hidden="1">
      <c r="A668" s="1" t="s">
        <v>11</v>
      </c>
      <c r="B668" s="1" t="s">
        <v>29</v>
      </c>
      <c r="C668" s="1" t="s">
        <v>732</v>
      </c>
      <c r="D668" s="3">
        <v>6</v>
      </c>
      <c r="E668" s="3">
        <v>120</v>
      </c>
      <c r="F668" s="3">
        <v>24</v>
      </c>
      <c r="G668" s="3">
        <f t="shared" si="30"/>
        <v>5</v>
      </c>
      <c r="H668" s="3">
        <f t="shared" si="31"/>
        <v>5.75</v>
      </c>
      <c r="I668" s="3">
        <f t="shared" si="32"/>
        <v>1</v>
      </c>
      <c r="J668" s="4">
        <v>0</v>
      </c>
      <c r="K668" s="5" t="s">
        <v>727</v>
      </c>
    </row>
    <row r="669" spans="1:11" ht="14.45" hidden="1">
      <c r="A669" s="1" t="s">
        <v>11</v>
      </c>
      <c r="B669" s="1" t="s">
        <v>202</v>
      </c>
      <c r="C669" s="1" t="s">
        <v>733</v>
      </c>
      <c r="D669" s="3">
        <v>7</v>
      </c>
      <c r="E669" s="3">
        <v>168</v>
      </c>
      <c r="F669" s="3">
        <v>30</v>
      </c>
      <c r="G669" s="3">
        <f t="shared" si="30"/>
        <v>5.6</v>
      </c>
      <c r="H669" s="3">
        <f t="shared" si="31"/>
        <v>6.4399999999999995</v>
      </c>
      <c r="I669" s="3">
        <f t="shared" si="32"/>
        <v>1.4000000000000004</v>
      </c>
      <c r="J669" s="4">
        <v>0</v>
      </c>
      <c r="K669" s="10" t="s">
        <v>727</v>
      </c>
    </row>
    <row r="670" spans="1:11" ht="14.45" hidden="1">
      <c r="A670" s="1" t="s">
        <v>74</v>
      </c>
      <c r="B670" s="1" t="s">
        <v>75</v>
      </c>
      <c r="C670" s="1" t="s">
        <v>734</v>
      </c>
      <c r="D670" s="3">
        <v>35</v>
      </c>
      <c r="E670" s="3">
        <v>30</v>
      </c>
      <c r="F670" s="3">
        <v>1</v>
      </c>
      <c r="G670" s="3">
        <f t="shared" si="30"/>
        <v>30</v>
      </c>
      <c r="H670" s="3">
        <f t="shared" si="31"/>
        <v>34.5</v>
      </c>
      <c r="I670" s="3">
        <f t="shared" si="32"/>
        <v>5</v>
      </c>
      <c r="J670" s="4">
        <v>0</v>
      </c>
      <c r="K670" s="5"/>
    </row>
    <row r="671" spans="1:11" ht="14.45" hidden="1">
      <c r="A671" s="1" t="s">
        <v>74</v>
      </c>
      <c r="B671" s="1" t="s">
        <v>75</v>
      </c>
      <c r="C671" s="1" t="s">
        <v>735</v>
      </c>
      <c r="D671" s="3">
        <v>40</v>
      </c>
      <c r="E671" s="3">
        <v>35</v>
      </c>
      <c r="F671" s="3">
        <v>1</v>
      </c>
      <c r="G671" s="3">
        <f t="shared" si="30"/>
        <v>35</v>
      </c>
      <c r="H671" s="3">
        <f t="shared" si="31"/>
        <v>40.25</v>
      </c>
      <c r="I671" s="3">
        <f t="shared" si="32"/>
        <v>5</v>
      </c>
      <c r="J671" s="4">
        <v>0</v>
      </c>
      <c r="K671" s="5"/>
    </row>
    <row r="672" spans="1:11" ht="14.45" hidden="1">
      <c r="A672" s="1" t="s">
        <v>74</v>
      </c>
      <c r="B672" s="1" t="s">
        <v>75</v>
      </c>
      <c r="C672" s="1" t="s">
        <v>736</v>
      </c>
      <c r="D672" s="3">
        <v>35</v>
      </c>
      <c r="E672" s="3">
        <v>30</v>
      </c>
      <c r="F672" s="3">
        <v>1</v>
      </c>
      <c r="G672" s="3">
        <f t="shared" si="30"/>
        <v>30</v>
      </c>
      <c r="H672" s="3">
        <f t="shared" si="31"/>
        <v>34.5</v>
      </c>
      <c r="I672" s="3">
        <f t="shared" si="32"/>
        <v>5</v>
      </c>
      <c r="J672" s="4">
        <v>0</v>
      </c>
      <c r="K672" s="10"/>
    </row>
    <row r="673" spans="1:11" ht="14.45" hidden="1">
      <c r="A673" s="1" t="s">
        <v>11</v>
      </c>
      <c r="B673" s="1" t="s">
        <v>22</v>
      </c>
      <c r="C673" s="25" t="s">
        <v>737</v>
      </c>
      <c r="D673" s="3">
        <v>115</v>
      </c>
      <c r="E673" s="3">
        <v>99</v>
      </c>
      <c r="F673" s="3">
        <v>1</v>
      </c>
      <c r="G673" s="3">
        <f t="shared" si="30"/>
        <v>99</v>
      </c>
      <c r="H673" s="3">
        <f t="shared" si="31"/>
        <v>113.85</v>
      </c>
      <c r="I673" s="3">
        <f t="shared" si="32"/>
        <v>16</v>
      </c>
      <c r="J673" s="4">
        <v>0</v>
      </c>
      <c r="K673" s="10"/>
    </row>
    <row r="674" spans="1:11" ht="14.45" hidden="1">
      <c r="A674" s="1" t="s">
        <v>674</v>
      </c>
      <c r="B674" s="1" t="s">
        <v>29</v>
      </c>
      <c r="C674" s="1" t="s">
        <v>738</v>
      </c>
      <c r="D674" s="3">
        <v>150</v>
      </c>
      <c r="E674" s="3">
        <v>129</v>
      </c>
      <c r="F674" s="3">
        <v>24</v>
      </c>
      <c r="G674" s="3">
        <f t="shared" si="30"/>
        <v>5.375</v>
      </c>
      <c r="H674" s="3">
        <f t="shared" si="31"/>
        <v>6.1812499999999995</v>
      </c>
      <c r="I674" s="3">
        <f t="shared" si="32"/>
        <v>144.625</v>
      </c>
      <c r="J674" s="4">
        <v>0</v>
      </c>
      <c r="K674" s="5" t="s">
        <v>727</v>
      </c>
    </row>
    <row r="675" spans="1:11" ht="14.45" hidden="1">
      <c r="A675" s="1" t="s">
        <v>74</v>
      </c>
      <c r="B675" s="1" t="s">
        <v>75</v>
      </c>
      <c r="C675" s="1" t="s">
        <v>739</v>
      </c>
      <c r="D675" s="3">
        <v>25</v>
      </c>
      <c r="E675" s="3">
        <v>20</v>
      </c>
      <c r="F675" s="3">
        <v>1</v>
      </c>
      <c r="G675" s="3">
        <f t="shared" si="30"/>
        <v>20</v>
      </c>
      <c r="H675" s="3">
        <f t="shared" si="31"/>
        <v>23</v>
      </c>
      <c r="I675" s="3">
        <f t="shared" si="32"/>
        <v>5</v>
      </c>
      <c r="J675" s="4">
        <v>0</v>
      </c>
      <c r="K675" s="10" t="s">
        <v>727</v>
      </c>
    </row>
    <row r="676" spans="1:11" ht="14.45" hidden="1">
      <c r="A676" s="1" t="s">
        <v>74</v>
      </c>
      <c r="B676" s="1" t="s">
        <v>75</v>
      </c>
      <c r="C676" s="1" t="s">
        <v>740</v>
      </c>
      <c r="D676" s="3">
        <v>25</v>
      </c>
      <c r="E676" s="3">
        <v>20</v>
      </c>
      <c r="F676" s="3">
        <v>1</v>
      </c>
      <c r="G676" s="3">
        <f t="shared" si="30"/>
        <v>20</v>
      </c>
      <c r="H676" s="3">
        <f t="shared" si="31"/>
        <v>23</v>
      </c>
      <c r="I676" s="3">
        <f t="shared" si="32"/>
        <v>5</v>
      </c>
      <c r="J676" s="4">
        <v>0</v>
      </c>
      <c r="K676" s="10" t="s">
        <v>727</v>
      </c>
    </row>
    <row r="677" spans="1:11" ht="14.45" hidden="1">
      <c r="A677" s="1" t="s">
        <v>74</v>
      </c>
      <c r="B677" s="1" t="s">
        <v>75</v>
      </c>
      <c r="C677" s="1" t="s">
        <v>741</v>
      </c>
      <c r="D677" s="3">
        <v>20</v>
      </c>
      <c r="E677" s="3">
        <v>15</v>
      </c>
      <c r="F677" s="3">
        <v>1</v>
      </c>
      <c r="G677" s="3">
        <f t="shared" si="30"/>
        <v>15</v>
      </c>
      <c r="H677" s="3">
        <f t="shared" si="31"/>
        <v>17.25</v>
      </c>
      <c r="I677" s="3">
        <f t="shared" si="32"/>
        <v>5</v>
      </c>
      <c r="J677" s="4">
        <v>0</v>
      </c>
      <c r="K677" s="10" t="s">
        <v>727</v>
      </c>
    </row>
    <row r="678" spans="1:11" ht="14.45" hidden="1">
      <c r="A678" s="1" t="s">
        <v>74</v>
      </c>
      <c r="B678" s="1" t="s">
        <v>75</v>
      </c>
      <c r="C678" s="1" t="s">
        <v>742</v>
      </c>
      <c r="D678" s="3">
        <v>25</v>
      </c>
      <c r="E678" s="3">
        <v>20</v>
      </c>
      <c r="F678" s="3">
        <v>1</v>
      </c>
      <c r="G678" s="3">
        <f t="shared" si="30"/>
        <v>20</v>
      </c>
      <c r="H678" s="3">
        <f t="shared" si="31"/>
        <v>23</v>
      </c>
      <c r="I678" s="3">
        <f t="shared" si="32"/>
        <v>5</v>
      </c>
      <c r="J678" s="4">
        <v>0</v>
      </c>
      <c r="K678" s="10" t="s">
        <v>727</v>
      </c>
    </row>
    <row r="679" spans="1:11" ht="14.45" hidden="1">
      <c r="A679" s="1" t="s">
        <v>74</v>
      </c>
      <c r="B679" s="1" t="s">
        <v>75</v>
      </c>
      <c r="C679" s="1" t="s">
        <v>743</v>
      </c>
      <c r="D679" s="3">
        <v>20</v>
      </c>
      <c r="E679" s="3">
        <v>15</v>
      </c>
      <c r="F679" s="3">
        <v>1</v>
      </c>
      <c r="G679" s="3">
        <f t="shared" si="30"/>
        <v>15</v>
      </c>
      <c r="H679" s="3">
        <f t="shared" si="31"/>
        <v>17.25</v>
      </c>
      <c r="I679" s="3">
        <f t="shared" si="32"/>
        <v>5</v>
      </c>
      <c r="J679" s="4">
        <v>0</v>
      </c>
      <c r="K679" s="10" t="s">
        <v>727</v>
      </c>
    </row>
    <row r="680" spans="1:11" ht="14.45" hidden="1">
      <c r="A680" s="1" t="s">
        <v>11</v>
      </c>
      <c r="B680" s="1" t="s">
        <v>237</v>
      </c>
      <c r="C680" s="1" t="s">
        <v>744</v>
      </c>
      <c r="D680" s="3">
        <v>125</v>
      </c>
      <c r="E680" s="3">
        <v>99</v>
      </c>
      <c r="F680" s="3">
        <v>1</v>
      </c>
      <c r="G680" s="3">
        <f t="shared" si="30"/>
        <v>99</v>
      </c>
      <c r="H680" s="3">
        <f t="shared" si="31"/>
        <v>113.85</v>
      </c>
      <c r="I680" s="3">
        <f t="shared" si="32"/>
        <v>26</v>
      </c>
      <c r="J680" s="4">
        <v>3</v>
      </c>
      <c r="K680" s="5" t="s">
        <v>31</v>
      </c>
    </row>
    <row r="681" spans="1:11" ht="14.45" hidden="1">
      <c r="A681" s="1" t="s">
        <v>674</v>
      </c>
      <c r="B681" s="1" t="s">
        <v>29</v>
      </c>
      <c r="C681" s="1" t="s">
        <v>745</v>
      </c>
      <c r="D681" s="3">
        <v>311</v>
      </c>
      <c r="E681" s="3">
        <v>270</v>
      </c>
      <c r="F681" s="3">
        <v>1</v>
      </c>
      <c r="G681" s="3">
        <f t="shared" si="30"/>
        <v>270</v>
      </c>
      <c r="H681" s="3">
        <f t="shared" si="31"/>
        <v>310.5</v>
      </c>
      <c r="I681" s="3">
        <f t="shared" si="32"/>
        <v>41</v>
      </c>
      <c r="J681" s="4">
        <v>0</v>
      </c>
      <c r="K681" s="5" t="s">
        <v>727</v>
      </c>
    </row>
    <row r="682" spans="1:11" ht="14.45" hidden="1">
      <c r="A682" s="1" t="s">
        <v>11</v>
      </c>
      <c r="B682" s="1" t="s">
        <v>29</v>
      </c>
      <c r="C682" s="1" t="s">
        <v>746</v>
      </c>
      <c r="D682" s="3">
        <v>31</v>
      </c>
      <c r="E682" s="3">
        <v>80</v>
      </c>
      <c r="F682" s="3">
        <v>3</v>
      </c>
      <c r="G682" s="3">
        <f t="shared" si="30"/>
        <v>26.666666666666668</v>
      </c>
      <c r="H682" s="3">
        <f t="shared" si="31"/>
        <v>30.666666666666664</v>
      </c>
      <c r="I682" s="3">
        <f t="shared" si="32"/>
        <v>4.3333333333333321</v>
      </c>
      <c r="J682" s="4">
        <v>0</v>
      </c>
      <c r="K682" s="10" t="s">
        <v>727</v>
      </c>
    </row>
    <row r="683" spans="1:11" ht="14.45" hidden="1">
      <c r="A683" s="1" t="s">
        <v>11</v>
      </c>
      <c r="B683" s="1" t="s">
        <v>72</v>
      </c>
      <c r="C683" s="1" t="s">
        <v>747</v>
      </c>
      <c r="D683" s="3">
        <v>25</v>
      </c>
      <c r="E683" s="3">
        <v>22</v>
      </c>
      <c r="F683" s="3">
        <v>1</v>
      </c>
      <c r="G683" s="3">
        <f t="shared" si="30"/>
        <v>22</v>
      </c>
      <c r="H683" s="3">
        <f t="shared" si="31"/>
        <v>25.299999999999997</v>
      </c>
      <c r="I683" s="3">
        <f t="shared" si="32"/>
        <v>3</v>
      </c>
      <c r="J683" s="4">
        <v>0</v>
      </c>
      <c r="K683" s="10" t="s">
        <v>727</v>
      </c>
    </row>
    <row r="684" spans="1:11" ht="14.45" hidden="1">
      <c r="A684" s="1" t="s">
        <v>11</v>
      </c>
      <c r="B684" s="1" t="s">
        <v>29</v>
      </c>
      <c r="C684" s="1" t="s">
        <v>748</v>
      </c>
      <c r="D684" s="3">
        <v>33</v>
      </c>
      <c r="E684" s="3">
        <v>116</v>
      </c>
      <c r="F684" s="3">
        <v>4</v>
      </c>
      <c r="G684" s="3">
        <f t="shared" si="30"/>
        <v>29</v>
      </c>
      <c r="H684" s="3">
        <f t="shared" si="31"/>
        <v>33.349999999999994</v>
      </c>
      <c r="I684" s="3">
        <f t="shared" si="32"/>
        <v>4</v>
      </c>
      <c r="J684" s="4">
        <v>0</v>
      </c>
      <c r="K684" s="10" t="s">
        <v>727</v>
      </c>
    </row>
    <row r="685" spans="1:11" ht="14.45" hidden="1">
      <c r="A685" s="1" t="s">
        <v>11</v>
      </c>
      <c r="B685" s="1" t="s">
        <v>72</v>
      </c>
      <c r="C685" s="1" t="s">
        <v>749</v>
      </c>
      <c r="D685" s="3">
        <v>7</v>
      </c>
      <c r="E685" s="3">
        <v>69.5</v>
      </c>
      <c r="F685" s="3">
        <v>12</v>
      </c>
      <c r="G685" s="3">
        <f t="shared" si="30"/>
        <v>5.791666666666667</v>
      </c>
      <c r="H685" s="3">
        <f t="shared" si="31"/>
        <v>6.6604166666666664</v>
      </c>
      <c r="I685" s="3">
        <f t="shared" si="32"/>
        <v>1.208333333333333</v>
      </c>
      <c r="J685" s="4">
        <v>0</v>
      </c>
      <c r="K685" s="10" t="s">
        <v>727</v>
      </c>
    </row>
    <row r="686" spans="1:11" ht="14.45" hidden="1">
      <c r="A686" s="1" t="s">
        <v>11</v>
      </c>
      <c r="B686" s="1" t="s">
        <v>237</v>
      </c>
      <c r="C686" s="1" t="s">
        <v>750</v>
      </c>
      <c r="D686" s="3">
        <v>235</v>
      </c>
      <c r="E686" s="3">
        <v>203</v>
      </c>
      <c r="F686" s="3">
        <v>1</v>
      </c>
      <c r="G686" s="3">
        <f t="shared" si="30"/>
        <v>203</v>
      </c>
      <c r="H686" s="3">
        <f t="shared" si="31"/>
        <v>233.45</v>
      </c>
      <c r="I686" s="3">
        <f t="shared" si="32"/>
        <v>32</v>
      </c>
      <c r="J686" s="4">
        <v>3</v>
      </c>
      <c r="K686" s="5" t="s">
        <v>53</v>
      </c>
    </row>
    <row r="687" spans="1:11" ht="14.45" hidden="1">
      <c r="A687" s="1" t="s">
        <v>11</v>
      </c>
      <c r="B687" s="1" t="s">
        <v>237</v>
      </c>
      <c r="C687" s="1" t="s">
        <v>751</v>
      </c>
      <c r="D687" s="3">
        <v>210</v>
      </c>
      <c r="E687" s="3">
        <v>179</v>
      </c>
      <c r="F687" s="3">
        <v>1</v>
      </c>
      <c r="G687" s="3">
        <f t="shared" si="30"/>
        <v>179</v>
      </c>
      <c r="H687" s="3">
        <f t="shared" si="31"/>
        <v>205.85</v>
      </c>
      <c r="I687" s="3">
        <f t="shared" si="32"/>
        <v>31</v>
      </c>
      <c r="J687" s="4">
        <v>3</v>
      </c>
      <c r="K687" s="5" t="s">
        <v>53</v>
      </c>
    </row>
    <row r="688" spans="1:11" ht="14.45" hidden="1">
      <c r="A688" s="1" t="s">
        <v>11</v>
      </c>
      <c r="B688" s="1" t="s">
        <v>22</v>
      </c>
      <c r="C688" s="1" t="s">
        <v>752</v>
      </c>
      <c r="D688" s="3">
        <v>15</v>
      </c>
      <c r="E688" s="3">
        <v>117</v>
      </c>
      <c r="F688" s="3">
        <v>10</v>
      </c>
      <c r="G688" s="3">
        <f t="shared" si="30"/>
        <v>11.7</v>
      </c>
      <c r="H688" s="3">
        <f t="shared" si="31"/>
        <v>13.454999999999998</v>
      </c>
      <c r="I688" s="3">
        <f t="shared" si="32"/>
        <v>3.3000000000000007</v>
      </c>
      <c r="J688" s="4">
        <v>1</v>
      </c>
      <c r="K688" s="10" t="s">
        <v>53</v>
      </c>
    </row>
    <row r="689" spans="1:11" ht="14.45" hidden="1">
      <c r="A689" s="1" t="s">
        <v>11</v>
      </c>
      <c r="B689" s="1" t="s">
        <v>22</v>
      </c>
      <c r="C689" s="1" t="s">
        <v>753</v>
      </c>
      <c r="D689" s="3">
        <v>45</v>
      </c>
      <c r="E689" s="3">
        <v>40</v>
      </c>
      <c r="F689" s="3">
        <v>1</v>
      </c>
      <c r="G689" s="3">
        <f t="shared" si="30"/>
        <v>40</v>
      </c>
      <c r="H689" s="3">
        <f t="shared" si="31"/>
        <v>46</v>
      </c>
      <c r="I689" s="3">
        <f t="shared" si="32"/>
        <v>5</v>
      </c>
      <c r="J689" s="4">
        <v>4</v>
      </c>
      <c r="K689" s="5" t="s">
        <v>53</v>
      </c>
    </row>
    <row r="690" spans="1:11" ht="14.45" hidden="1">
      <c r="A690" s="1" t="s">
        <v>11</v>
      </c>
      <c r="B690" s="1" t="s">
        <v>22</v>
      </c>
      <c r="C690" s="1" t="s">
        <v>754</v>
      </c>
      <c r="D690" s="3">
        <v>35</v>
      </c>
      <c r="E690" s="3">
        <v>89</v>
      </c>
      <c r="F690" s="3">
        <v>3</v>
      </c>
      <c r="G690" s="3">
        <f t="shared" si="30"/>
        <v>29.666666666666668</v>
      </c>
      <c r="H690" s="3">
        <f t="shared" si="31"/>
        <v>34.116666666666667</v>
      </c>
      <c r="I690" s="3">
        <f t="shared" si="32"/>
        <v>5.3333333333333321</v>
      </c>
      <c r="J690" s="4">
        <v>0</v>
      </c>
      <c r="K690" s="5" t="s">
        <v>53</v>
      </c>
    </row>
    <row r="691" spans="1:11" ht="14.45" hidden="1">
      <c r="A691" s="1" t="s">
        <v>11</v>
      </c>
      <c r="B691" s="1" t="s">
        <v>22</v>
      </c>
      <c r="C691" s="1" t="s">
        <v>755</v>
      </c>
      <c r="D691" s="3">
        <v>45</v>
      </c>
      <c r="E691" s="3">
        <v>40</v>
      </c>
      <c r="F691" s="3">
        <v>1</v>
      </c>
      <c r="G691" s="3">
        <f t="shared" si="30"/>
        <v>40</v>
      </c>
      <c r="H691" s="3">
        <f t="shared" si="31"/>
        <v>46</v>
      </c>
      <c r="I691" s="3">
        <f t="shared" si="32"/>
        <v>5</v>
      </c>
      <c r="J691" s="4">
        <v>0</v>
      </c>
      <c r="K691" s="5" t="s">
        <v>53</v>
      </c>
    </row>
    <row r="692" spans="1:11" ht="14.45" hidden="1">
      <c r="A692" s="1" t="s">
        <v>11</v>
      </c>
      <c r="B692" s="1" t="s">
        <v>12</v>
      </c>
      <c r="C692" s="1" t="s">
        <v>756</v>
      </c>
      <c r="D692" s="3">
        <v>10</v>
      </c>
      <c r="E692" s="3">
        <v>80</v>
      </c>
      <c r="F692" s="3">
        <v>10</v>
      </c>
      <c r="G692" s="3">
        <f t="shared" si="30"/>
        <v>8</v>
      </c>
      <c r="H692" s="3">
        <f t="shared" si="31"/>
        <v>9.1999999999999993</v>
      </c>
      <c r="I692" s="3">
        <f t="shared" si="32"/>
        <v>2</v>
      </c>
      <c r="J692" s="4">
        <v>0</v>
      </c>
      <c r="K692" s="5" t="s">
        <v>53</v>
      </c>
    </row>
    <row r="693" spans="1:11" ht="14.45" hidden="1">
      <c r="A693" s="1" t="s">
        <v>11</v>
      </c>
      <c r="B693" s="1" t="s">
        <v>202</v>
      </c>
      <c r="C693" s="1" t="s">
        <v>757</v>
      </c>
      <c r="D693" s="3">
        <v>16</v>
      </c>
      <c r="E693" s="3">
        <v>54</v>
      </c>
      <c r="F693" s="3">
        <v>4</v>
      </c>
      <c r="G693" s="3">
        <f t="shared" si="30"/>
        <v>13.5</v>
      </c>
      <c r="H693" s="3">
        <f t="shared" si="31"/>
        <v>15.524999999999999</v>
      </c>
      <c r="I693" s="3">
        <f t="shared" si="32"/>
        <v>2.5</v>
      </c>
      <c r="J693" s="4">
        <v>0</v>
      </c>
      <c r="K693" s="10" t="s">
        <v>53</v>
      </c>
    </row>
    <row r="694" spans="1:11" ht="14.45" hidden="1">
      <c r="A694" s="1" t="s">
        <v>11</v>
      </c>
      <c r="B694" s="1" t="s">
        <v>29</v>
      </c>
      <c r="C694" s="1" t="s">
        <v>758</v>
      </c>
      <c r="D694" s="3">
        <v>50</v>
      </c>
      <c r="E694" s="3">
        <v>42</v>
      </c>
      <c r="F694" s="3">
        <v>1</v>
      </c>
      <c r="G694" s="3">
        <f t="shared" si="30"/>
        <v>42</v>
      </c>
      <c r="H694" s="3">
        <f t="shared" si="31"/>
        <v>48.3</v>
      </c>
      <c r="I694" s="3">
        <f t="shared" si="32"/>
        <v>8</v>
      </c>
      <c r="J694" s="4">
        <v>36</v>
      </c>
      <c r="K694" s="5" t="s">
        <v>53</v>
      </c>
    </row>
    <row r="695" spans="1:11" ht="14.45" hidden="1">
      <c r="A695" s="1" t="s">
        <v>11</v>
      </c>
      <c r="B695" s="1" t="s">
        <v>12</v>
      </c>
      <c r="C695" s="1" t="s">
        <v>759</v>
      </c>
      <c r="D695" s="3">
        <v>5</v>
      </c>
      <c r="E695" s="3">
        <v>4</v>
      </c>
      <c r="F695" s="3">
        <v>1</v>
      </c>
      <c r="G695" s="3">
        <f t="shared" si="30"/>
        <v>4</v>
      </c>
      <c r="H695" s="3">
        <f t="shared" si="31"/>
        <v>4.5999999999999996</v>
      </c>
      <c r="I695" s="3">
        <f t="shared" si="32"/>
        <v>1</v>
      </c>
      <c r="J695" s="4">
        <v>0</v>
      </c>
      <c r="K695" s="5" t="s">
        <v>53</v>
      </c>
    </row>
    <row r="696" spans="1:11" ht="14.45" hidden="1">
      <c r="A696" s="1" t="s">
        <v>11</v>
      </c>
      <c r="B696" s="1" t="s">
        <v>14</v>
      </c>
      <c r="C696" s="1" t="s">
        <v>760</v>
      </c>
      <c r="D696" s="3">
        <v>15</v>
      </c>
      <c r="E696" s="3">
        <v>1</v>
      </c>
      <c r="F696" s="3">
        <v>1</v>
      </c>
      <c r="G696" s="3">
        <f t="shared" si="30"/>
        <v>1</v>
      </c>
      <c r="H696" s="3">
        <f t="shared" si="31"/>
        <v>1.1499999999999999</v>
      </c>
      <c r="I696" s="3">
        <f t="shared" si="32"/>
        <v>14</v>
      </c>
      <c r="J696">
        <v>0</v>
      </c>
      <c r="K696" s="5" t="s">
        <v>16</v>
      </c>
    </row>
    <row r="697" spans="1:11" ht="14.45" hidden="1">
      <c r="A697" s="1" t="s">
        <v>68</v>
      </c>
      <c r="B697" s="1" t="s">
        <v>237</v>
      </c>
      <c r="C697" s="1" t="s">
        <v>761</v>
      </c>
      <c r="D697" s="3">
        <v>55</v>
      </c>
      <c r="E697" s="3">
        <v>60</v>
      </c>
      <c r="F697" s="3">
        <v>50</v>
      </c>
      <c r="G697" s="3">
        <f t="shared" si="30"/>
        <v>1.2</v>
      </c>
      <c r="H697" s="3">
        <f t="shared" si="31"/>
        <v>1.38</v>
      </c>
      <c r="I697" s="3">
        <f t="shared" si="32"/>
        <v>53.8</v>
      </c>
      <c r="J697" s="4">
        <v>0</v>
      </c>
      <c r="K697" s="5" t="s">
        <v>241</v>
      </c>
    </row>
    <row r="698" spans="1:11" ht="14.45" hidden="1">
      <c r="A698" s="1" t="s">
        <v>74</v>
      </c>
      <c r="B698" s="1" t="s">
        <v>75</v>
      </c>
      <c r="C698" s="1" t="s">
        <v>762</v>
      </c>
      <c r="D698" s="3">
        <v>30</v>
      </c>
      <c r="E698" s="3">
        <v>25</v>
      </c>
      <c r="F698" s="3">
        <v>1</v>
      </c>
      <c r="G698" s="3">
        <f t="shared" si="30"/>
        <v>25</v>
      </c>
      <c r="H698" s="3">
        <f t="shared" si="31"/>
        <v>28.749999999999996</v>
      </c>
      <c r="I698" s="3">
        <f t="shared" si="32"/>
        <v>5</v>
      </c>
      <c r="J698" s="4">
        <v>0</v>
      </c>
      <c r="K698" s="5" t="s">
        <v>763</v>
      </c>
    </row>
    <row r="699" spans="1:11" ht="14.45" hidden="1">
      <c r="A699" s="1" t="s">
        <v>11</v>
      </c>
      <c r="B699" s="1" t="s">
        <v>12</v>
      </c>
      <c r="C699" s="1" t="s">
        <v>764</v>
      </c>
      <c r="D699" s="3">
        <v>10</v>
      </c>
      <c r="E699" s="3">
        <v>100</v>
      </c>
      <c r="F699" s="3">
        <v>12</v>
      </c>
      <c r="G699" s="3">
        <f t="shared" si="30"/>
        <v>8.3333333333333339</v>
      </c>
      <c r="H699" s="3">
        <f t="shared" si="31"/>
        <v>9.5833333333333339</v>
      </c>
      <c r="I699" s="3">
        <f t="shared" si="32"/>
        <v>1.6666666666666661</v>
      </c>
      <c r="J699" s="4">
        <v>0</v>
      </c>
      <c r="K699" s="5" t="s">
        <v>175</v>
      </c>
    </row>
    <row r="700" spans="1:11" ht="14.45" hidden="1">
      <c r="A700" s="1" t="s">
        <v>74</v>
      </c>
      <c r="B700" s="1" t="s">
        <v>75</v>
      </c>
      <c r="C700" s="1" t="s">
        <v>765</v>
      </c>
      <c r="D700" s="3">
        <v>20</v>
      </c>
      <c r="E700" s="3">
        <v>15</v>
      </c>
      <c r="F700" s="3">
        <v>1</v>
      </c>
      <c r="G700" s="3">
        <f t="shared" si="30"/>
        <v>15</v>
      </c>
      <c r="H700" s="3">
        <f t="shared" si="31"/>
        <v>17.25</v>
      </c>
      <c r="I700" s="3">
        <f t="shared" si="32"/>
        <v>5</v>
      </c>
      <c r="J700" s="4">
        <v>0</v>
      </c>
      <c r="K700" s="5" t="s">
        <v>763</v>
      </c>
    </row>
    <row r="701" spans="1:11" ht="14.45" hidden="1">
      <c r="A701" s="1" t="s">
        <v>11</v>
      </c>
      <c r="B701" s="1" t="s">
        <v>237</v>
      </c>
      <c r="C701" s="1" t="s">
        <v>766</v>
      </c>
      <c r="D701" s="3">
        <v>125</v>
      </c>
      <c r="E701" s="3">
        <v>103</v>
      </c>
      <c r="F701" s="3">
        <v>1</v>
      </c>
      <c r="G701" s="3">
        <f t="shared" si="30"/>
        <v>103</v>
      </c>
      <c r="H701" s="3">
        <f t="shared" si="31"/>
        <v>118.44999999999999</v>
      </c>
      <c r="I701" s="3">
        <f t="shared" si="32"/>
        <v>22</v>
      </c>
      <c r="J701" s="4">
        <v>3</v>
      </c>
      <c r="K701" s="5" t="s">
        <v>31</v>
      </c>
    </row>
    <row r="702" spans="1:11" ht="14.45" hidden="1">
      <c r="A702" s="1" t="s">
        <v>74</v>
      </c>
      <c r="B702" s="1" t="s">
        <v>75</v>
      </c>
      <c r="C702" s="1" t="s">
        <v>767</v>
      </c>
      <c r="D702" s="3">
        <v>8</v>
      </c>
      <c r="E702" s="3">
        <v>7</v>
      </c>
      <c r="F702" s="3">
        <v>1</v>
      </c>
      <c r="G702" s="3">
        <f t="shared" si="30"/>
        <v>7</v>
      </c>
      <c r="H702" s="3">
        <f t="shared" si="31"/>
        <v>8.0499999999999989</v>
      </c>
      <c r="I702" s="3">
        <f t="shared" si="32"/>
        <v>1</v>
      </c>
      <c r="J702" s="4">
        <v>0</v>
      </c>
      <c r="K702" s="5" t="s">
        <v>763</v>
      </c>
    </row>
    <row r="703" spans="1:11" ht="14.45" hidden="1">
      <c r="A703" s="1" t="s">
        <v>74</v>
      </c>
      <c r="B703" s="1" t="s">
        <v>75</v>
      </c>
      <c r="C703" s="1" t="s">
        <v>768</v>
      </c>
      <c r="D703" s="3">
        <v>15</v>
      </c>
      <c r="E703" s="3">
        <v>13</v>
      </c>
      <c r="F703" s="3">
        <v>1</v>
      </c>
      <c r="G703" s="3">
        <f t="shared" si="30"/>
        <v>13</v>
      </c>
      <c r="H703" s="3">
        <f t="shared" si="31"/>
        <v>14.95</v>
      </c>
      <c r="I703" s="3">
        <f t="shared" si="32"/>
        <v>2</v>
      </c>
      <c r="J703" s="4">
        <v>0</v>
      </c>
      <c r="K703" s="5" t="s">
        <v>763</v>
      </c>
    </row>
    <row r="704" spans="1:11" ht="14.45" hidden="1">
      <c r="A704" s="1" t="s">
        <v>74</v>
      </c>
      <c r="B704" s="1" t="s">
        <v>75</v>
      </c>
      <c r="C704" s="1" t="s">
        <v>769</v>
      </c>
      <c r="D704" s="3">
        <v>28</v>
      </c>
      <c r="E704" s="3">
        <v>25</v>
      </c>
      <c r="F704" s="3">
        <v>1</v>
      </c>
      <c r="G704" s="3">
        <f t="shared" si="30"/>
        <v>25</v>
      </c>
      <c r="H704" s="3">
        <f t="shared" si="31"/>
        <v>28.749999999999996</v>
      </c>
      <c r="I704" s="3">
        <f t="shared" si="32"/>
        <v>3</v>
      </c>
      <c r="J704" s="4">
        <v>0</v>
      </c>
      <c r="K704" s="5" t="s">
        <v>763</v>
      </c>
    </row>
    <row r="705" spans="1:11" ht="14.45" hidden="1">
      <c r="A705" s="1" t="s">
        <v>74</v>
      </c>
      <c r="B705" s="1" t="s">
        <v>75</v>
      </c>
      <c r="C705" s="1" t="s">
        <v>770</v>
      </c>
      <c r="D705" s="3">
        <v>10</v>
      </c>
      <c r="E705" s="3">
        <v>8</v>
      </c>
      <c r="F705" s="3">
        <v>1</v>
      </c>
      <c r="G705" s="3">
        <f t="shared" si="30"/>
        <v>8</v>
      </c>
      <c r="H705" s="3">
        <f t="shared" si="31"/>
        <v>9.1999999999999993</v>
      </c>
      <c r="I705" s="3">
        <f t="shared" si="32"/>
        <v>2</v>
      </c>
      <c r="J705" s="4">
        <v>0</v>
      </c>
      <c r="K705" s="5" t="s">
        <v>763</v>
      </c>
    </row>
    <row r="706" spans="1:11" ht="14.45" hidden="1">
      <c r="A706" s="1" t="s">
        <v>74</v>
      </c>
      <c r="B706" s="1" t="s">
        <v>75</v>
      </c>
      <c r="C706" s="1" t="s">
        <v>771</v>
      </c>
      <c r="D706" s="3">
        <v>10</v>
      </c>
      <c r="E706" s="3">
        <v>8</v>
      </c>
      <c r="F706" s="3">
        <v>1</v>
      </c>
      <c r="G706" s="3">
        <f t="shared" ref="G706:G722" si="33">E706/F706</f>
        <v>8</v>
      </c>
      <c r="H706" s="3">
        <f t="shared" ref="H706:H726" si="34">G706*1.15</f>
        <v>9.1999999999999993</v>
      </c>
      <c r="I706" s="3">
        <f t="shared" ref="I706:I722" si="35">D706-G706</f>
        <v>2</v>
      </c>
      <c r="J706" s="4">
        <v>0</v>
      </c>
      <c r="K706" s="5" t="s">
        <v>763</v>
      </c>
    </row>
    <row r="707" spans="1:11" ht="14.45" hidden="1">
      <c r="A707" s="1" t="s">
        <v>74</v>
      </c>
      <c r="B707" s="1" t="s">
        <v>75</v>
      </c>
      <c r="C707" s="1" t="s">
        <v>772</v>
      </c>
      <c r="D707" s="3">
        <v>33</v>
      </c>
      <c r="E707" s="3">
        <v>29</v>
      </c>
      <c r="F707" s="3">
        <v>1</v>
      </c>
      <c r="G707" s="3">
        <f t="shared" si="33"/>
        <v>29</v>
      </c>
      <c r="H707" s="3">
        <f t="shared" si="34"/>
        <v>33.349999999999994</v>
      </c>
      <c r="I707" s="3">
        <f t="shared" si="35"/>
        <v>4</v>
      </c>
      <c r="J707" s="4">
        <v>0</v>
      </c>
      <c r="K707" s="5" t="s">
        <v>763</v>
      </c>
    </row>
    <row r="708" spans="1:11" ht="14.45" hidden="1">
      <c r="A708" s="1" t="s">
        <v>74</v>
      </c>
      <c r="B708" s="1" t="s">
        <v>75</v>
      </c>
      <c r="C708" s="1" t="s">
        <v>773</v>
      </c>
      <c r="D708" s="3">
        <v>25</v>
      </c>
      <c r="E708" s="3">
        <v>22</v>
      </c>
      <c r="F708" s="3">
        <v>1</v>
      </c>
      <c r="G708" s="3">
        <f t="shared" si="33"/>
        <v>22</v>
      </c>
      <c r="H708" s="3">
        <f t="shared" si="34"/>
        <v>25.299999999999997</v>
      </c>
      <c r="I708" s="3">
        <f t="shared" si="35"/>
        <v>3</v>
      </c>
      <c r="J708" s="4">
        <v>0</v>
      </c>
      <c r="K708" s="5" t="s">
        <v>763</v>
      </c>
    </row>
    <row r="709" spans="1:11" ht="14.45" hidden="1">
      <c r="A709" s="1" t="s">
        <v>74</v>
      </c>
      <c r="B709" s="1" t="s">
        <v>75</v>
      </c>
      <c r="C709" s="1" t="s">
        <v>774</v>
      </c>
      <c r="D709" s="3">
        <v>30</v>
      </c>
      <c r="E709" s="3">
        <v>25</v>
      </c>
      <c r="F709" s="3">
        <v>1</v>
      </c>
      <c r="G709" s="3">
        <f t="shared" si="33"/>
        <v>25</v>
      </c>
      <c r="H709" s="3">
        <f t="shared" si="34"/>
        <v>28.749999999999996</v>
      </c>
      <c r="I709" s="3">
        <f t="shared" si="35"/>
        <v>5</v>
      </c>
      <c r="J709" s="4">
        <v>0</v>
      </c>
      <c r="K709" s="5" t="s">
        <v>763</v>
      </c>
    </row>
    <row r="710" spans="1:11" ht="14.45" hidden="1">
      <c r="A710" s="1" t="s">
        <v>11</v>
      </c>
      <c r="B710" s="1" t="s">
        <v>22</v>
      </c>
      <c r="C710" s="1" t="s">
        <v>775</v>
      </c>
      <c r="D710" s="3">
        <v>35</v>
      </c>
      <c r="E710" s="3">
        <v>151</v>
      </c>
      <c r="F710" s="3">
        <v>5</v>
      </c>
      <c r="G710" s="3">
        <f t="shared" si="33"/>
        <v>30.2</v>
      </c>
      <c r="H710" s="3">
        <f t="shared" si="34"/>
        <v>34.729999999999997</v>
      </c>
      <c r="I710" s="3">
        <f t="shared" si="35"/>
        <v>4.8000000000000007</v>
      </c>
      <c r="J710" s="4">
        <v>2</v>
      </c>
      <c r="K710" s="5" t="s">
        <v>31</v>
      </c>
    </row>
    <row r="711" spans="1:11" ht="14.45" hidden="1">
      <c r="A711" s="1" t="s">
        <v>11</v>
      </c>
      <c r="B711" s="1" t="s">
        <v>22</v>
      </c>
      <c r="C711" s="1" t="s">
        <v>776</v>
      </c>
      <c r="D711" s="3">
        <v>48</v>
      </c>
      <c r="E711" s="3">
        <v>205</v>
      </c>
      <c r="F711" s="3">
        <v>5</v>
      </c>
      <c r="G711" s="3">
        <f t="shared" si="33"/>
        <v>41</v>
      </c>
      <c r="H711" s="3">
        <f t="shared" si="34"/>
        <v>47.15</v>
      </c>
      <c r="I711" s="3">
        <f t="shared" si="35"/>
        <v>7</v>
      </c>
      <c r="J711" s="4">
        <v>2</v>
      </c>
      <c r="K711" s="5" t="s">
        <v>31</v>
      </c>
    </row>
    <row r="712" spans="1:11" ht="14.45" hidden="1">
      <c r="A712" s="1" t="s">
        <v>11</v>
      </c>
      <c r="B712" s="1" t="s">
        <v>22</v>
      </c>
      <c r="C712" s="1" t="s">
        <v>777</v>
      </c>
      <c r="D712" s="3">
        <v>45</v>
      </c>
      <c r="E712" s="3">
        <v>195</v>
      </c>
      <c r="F712" s="3">
        <v>5</v>
      </c>
      <c r="G712" s="3">
        <f t="shared" si="33"/>
        <v>39</v>
      </c>
      <c r="H712" s="3">
        <f t="shared" si="34"/>
        <v>44.849999999999994</v>
      </c>
      <c r="I712" s="3">
        <f t="shared" si="35"/>
        <v>6</v>
      </c>
      <c r="J712" s="4">
        <v>2</v>
      </c>
      <c r="K712" s="5" t="s">
        <v>31</v>
      </c>
    </row>
    <row r="713" spans="1:11" ht="14.45" hidden="1">
      <c r="A713" s="1" t="s">
        <v>74</v>
      </c>
      <c r="B713" s="1" t="s">
        <v>75</v>
      </c>
      <c r="C713" s="1" t="s">
        <v>778</v>
      </c>
      <c r="D713" s="3">
        <v>5</v>
      </c>
      <c r="E713" s="3">
        <v>4</v>
      </c>
      <c r="F713" s="3">
        <v>1</v>
      </c>
      <c r="G713" s="3">
        <f t="shared" si="33"/>
        <v>4</v>
      </c>
      <c r="H713" s="3">
        <f t="shared" si="34"/>
        <v>4.5999999999999996</v>
      </c>
      <c r="I713" s="3">
        <f t="shared" si="35"/>
        <v>1</v>
      </c>
      <c r="J713" s="4">
        <v>0</v>
      </c>
      <c r="K713" s="5" t="s">
        <v>779</v>
      </c>
    </row>
    <row r="714" spans="1:11" ht="14.45" hidden="1">
      <c r="A714" s="1" t="s">
        <v>74</v>
      </c>
      <c r="B714" s="1" t="s">
        <v>75</v>
      </c>
      <c r="C714" s="1" t="s">
        <v>780</v>
      </c>
      <c r="D714" s="3">
        <v>5</v>
      </c>
      <c r="E714" s="3">
        <v>4</v>
      </c>
      <c r="F714" s="3">
        <v>1</v>
      </c>
      <c r="G714" s="3">
        <f t="shared" si="33"/>
        <v>4</v>
      </c>
      <c r="H714" s="3">
        <f t="shared" si="34"/>
        <v>4.5999999999999996</v>
      </c>
      <c r="I714" s="3">
        <f t="shared" si="35"/>
        <v>1</v>
      </c>
      <c r="J714" s="4">
        <v>0</v>
      </c>
      <c r="K714" s="5" t="s">
        <v>31</v>
      </c>
    </row>
    <row r="715" spans="1:11" ht="14.45" hidden="1">
      <c r="A715" s="1" t="s">
        <v>74</v>
      </c>
      <c r="B715" s="1" t="s">
        <v>75</v>
      </c>
      <c r="C715" s="1" t="s">
        <v>781</v>
      </c>
      <c r="D715" s="3">
        <v>15</v>
      </c>
      <c r="E715" s="3">
        <v>13</v>
      </c>
      <c r="F715" s="3">
        <v>1</v>
      </c>
      <c r="G715" s="3">
        <f t="shared" si="33"/>
        <v>13</v>
      </c>
      <c r="H715" s="3">
        <f t="shared" si="34"/>
        <v>14.95</v>
      </c>
      <c r="I715" s="3">
        <f t="shared" si="35"/>
        <v>2</v>
      </c>
      <c r="J715" s="4">
        <v>0</v>
      </c>
      <c r="K715" s="5" t="s">
        <v>779</v>
      </c>
    </row>
    <row r="716" spans="1:11" ht="14.45" hidden="1">
      <c r="A716" s="1" t="s">
        <v>11</v>
      </c>
      <c r="B716" s="1" t="s">
        <v>22</v>
      </c>
      <c r="C716" s="1" t="s">
        <v>782</v>
      </c>
      <c r="D716" s="3">
        <v>40</v>
      </c>
      <c r="E716" s="3">
        <v>35</v>
      </c>
      <c r="F716" s="3">
        <v>1</v>
      </c>
      <c r="G716" s="3">
        <f t="shared" si="33"/>
        <v>35</v>
      </c>
      <c r="H716" s="3">
        <f t="shared" si="34"/>
        <v>40.25</v>
      </c>
      <c r="I716" s="3">
        <f t="shared" si="35"/>
        <v>5</v>
      </c>
      <c r="J716" s="4">
        <v>2</v>
      </c>
      <c r="K716" s="5" t="s">
        <v>31</v>
      </c>
    </row>
    <row r="717" spans="1:11" ht="14.45" hidden="1">
      <c r="A717" s="1" t="s">
        <v>74</v>
      </c>
      <c r="B717" s="1" t="s">
        <v>75</v>
      </c>
      <c r="C717" s="1" t="s">
        <v>783</v>
      </c>
      <c r="D717" s="3">
        <v>6</v>
      </c>
      <c r="E717" s="3">
        <v>5</v>
      </c>
      <c r="F717" s="3">
        <v>1</v>
      </c>
      <c r="G717" s="3">
        <f t="shared" si="33"/>
        <v>5</v>
      </c>
      <c r="H717" s="3">
        <f t="shared" si="34"/>
        <v>5.75</v>
      </c>
      <c r="I717" s="3">
        <f t="shared" si="35"/>
        <v>1</v>
      </c>
      <c r="J717" s="4">
        <v>0</v>
      </c>
      <c r="K717" s="5" t="s">
        <v>31</v>
      </c>
    </row>
    <row r="718" spans="1:11" ht="14.45" hidden="1">
      <c r="A718" s="1" t="s">
        <v>11</v>
      </c>
      <c r="B718" s="1" t="s">
        <v>29</v>
      </c>
      <c r="C718" s="1" t="s">
        <v>784</v>
      </c>
      <c r="D718" s="3">
        <v>15</v>
      </c>
      <c r="E718" s="3">
        <v>13</v>
      </c>
      <c r="F718" s="3">
        <v>1</v>
      </c>
      <c r="G718" s="3">
        <f t="shared" si="33"/>
        <v>13</v>
      </c>
      <c r="H718" s="3">
        <f t="shared" si="34"/>
        <v>14.95</v>
      </c>
      <c r="I718" s="3">
        <f t="shared" si="35"/>
        <v>2</v>
      </c>
      <c r="J718" s="4">
        <v>6</v>
      </c>
      <c r="K718" s="5" t="s">
        <v>31</v>
      </c>
    </row>
    <row r="719" spans="1:11" ht="14.45" hidden="1">
      <c r="A719" s="1" t="s">
        <v>11</v>
      </c>
      <c r="B719" s="1" t="s">
        <v>22</v>
      </c>
      <c r="C719" s="1" t="s">
        <v>785</v>
      </c>
      <c r="D719" s="3">
        <v>50</v>
      </c>
      <c r="E719" s="3">
        <v>44</v>
      </c>
      <c r="F719" s="3">
        <v>1</v>
      </c>
      <c r="G719" s="3">
        <f t="shared" si="33"/>
        <v>44</v>
      </c>
      <c r="H719" s="3">
        <f t="shared" si="34"/>
        <v>50.599999999999994</v>
      </c>
      <c r="I719" s="3">
        <f t="shared" si="35"/>
        <v>6</v>
      </c>
      <c r="J719" s="4">
        <v>2</v>
      </c>
      <c r="K719" s="5" t="s">
        <v>31</v>
      </c>
    </row>
    <row r="720" spans="1:11" ht="14.45" hidden="1">
      <c r="A720" s="1" t="s">
        <v>11</v>
      </c>
      <c r="B720" s="1" t="s">
        <v>14</v>
      </c>
      <c r="C720" s="1" t="s">
        <v>786</v>
      </c>
      <c r="D720" s="3">
        <v>50</v>
      </c>
      <c r="E720" s="3">
        <v>44</v>
      </c>
      <c r="F720" s="3">
        <v>1</v>
      </c>
      <c r="G720" s="3">
        <f t="shared" si="33"/>
        <v>44</v>
      </c>
      <c r="H720" s="3">
        <f t="shared" si="34"/>
        <v>50.599999999999994</v>
      </c>
      <c r="I720" s="3">
        <f t="shared" si="35"/>
        <v>6</v>
      </c>
      <c r="J720" s="4">
        <v>0</v>
      </c>
      <c r="K720" s="5" t="s">
        <v>31</v>
      </c>
    </row>
    <row r="721" spans="1:11" ht="14.45" hidden="1">
      <c r="A721" s="1" t="s">
        <v>11</v>
      </c>
      <c r="B721" s="1" t="s">
        <v>33</v>
      </c>
      <c r="C721" s="1" t="s">
        <v>787</v>
      </c>
      <c r="D721" s="3">
        <v>45</v>
      </c>
      <c r="E721" s="3">
        <v>40</v>
      </c>
      <c r="F721" s="3">
        <v>1</v>
      </c>
      <c r="G721" s="3">
        <f t="shared" si="33"/>
        <v>40</v>
      </c>
      <c r="H721" s="3">
        <f t="shared" si="34"/>
        <v>46</v>
      </c>
      <c r="I721" s="3">
        <f t="shared" si="35"/>
        <v>5</v>
      </c>
      <c r="J721" s="4">
        <v>24</v>
      </c>
      <c r="K721" s="2" t="s">
        <v>788</v>
      </c>
    </row>
    <row r="722" spans="1:11" ht="14.45" hidden="1">
      <c r="A722" s="1" t="s">
        <v>11</v>
      </c>
      <c r="B722" s="1" t="s">
        <v>12</v>
      </c>
      <c r="C722" s="1" t="s">
        <v>789</v>
      </c>
      <c r="D722" s="3">
        <v>60</v>
      </c>
      <c r="E722" s="3">
        <v>53</v>
      </c>
      <c r="F722" s="3">
        <v>1</v>
      </c>
      <c r="G722" s="3">
        <f t="shared" si="33"/>
        <v>53</v>
      </c>
      <c r="H722" s="3">
        <f t="shared" si="34"/>
        <v>60.949999999999996</v>
      </c>
      <c r="I722" s="3">
        <f t="shared" si="35"/>
        <v>7</v>
      </c>
      <c r="J722" s="4">
        <v>-1</v>
      </c>
      <c r="K722" s="10" t="s">
        <v>788</v>
      </c>
    </row>
    <row r="723" spans="1:11" ht="14.45" hidden="1">
      <c r="A723" s="1" t="s">
        <v>74</v>
      </c>
      <c r="B723" s="1" t="s">
        <v>75</v>
      </c>
      <c r="C723" s="1" t="s">
        <v>790</v>
      </c>
      <c r="D723" s="3">
        <v>35</v>
      </c>
      <c r="E723" s="3">
        <v>30</v>
      </c>
      <c r="F723" s="3">
        <v>1</v>
      </c>
      <c r="G723" s="3">
        <f t="shared" ref="G723:G724" si="36">E723/F723</f>
        <v>30</v>
      </c>
      <c r="H723" s="3">
        <f t="shared" si="34"/>
        <v>34.5</v>
      </c>
      <c r="I723" s="3">
        <f t="shared" ref="I723:I724" si="37">D723-G723</f>
        <v>5</v>
      </c>
      <c r="J723" s="4">
        <v>0</v>
      </c>
      <c r="K723" s="5" t="s">
        <v>788</v>
      </c>
    </row>
    <row r="724" spans="1:11" ht="14.45" hidden="1">
      <c r="A724" s="1" t="s">
        <v>11</v>
      </c>
      <c r="B724" s="1" t="s">
        <v>29</v>
      </c>
      <c r="C724" s="1" t="s">
        <v>791</v>
      </c>
      <c r="D724" s="3">
        <v>80</v>
      </c>
      <c r="E724" s="3">
        <v>200</v>
      </c>
      <c r="F724" s="3">
        <v>3</v>
      </c>
      <c r="G724" s="3">
        <f t="shared" si="36"/>
        <v>66.666666666666671</v>
      </c>
      <c r="H724" s="3">
        <f t="shared" si="34"/>
        <v>76.666666666666671</v>
      </c>
      <c r="I724" s="3">
        <f t="shared" si="37"/>
        <v>13.333333333333329</v>
      </c>
      <c r="J724" s="4">
        <v>0</v>
      </c>
      <c r="K724" s="10" t="s">
        <v>788</v>
      </c>
    </row>
    <row r="725" spans="1:11" ht="14.45" hidden="1">
      <c r="A725" s="1" t="s">
        <v>11</v>
      </c>
      <c r="B725" s="1" t="s">
        <v>12</v>
      </c>
      <c r="C725" s="1" t="s">
        <v>792</v>
      </c>
      <c r="D725" s="3">
        <v>52</v>
      </c>
      <c r="E725" s="3">
        <v>45</v>
      </c>
      <c r="F725" s="3">
        <v>1</v>
      </c>
      <c r="G725" s="3">
        <f t="shared" ref="G725:G728" si="38">E725/F725</f>
        <v>45</v>
      </c>
      <c r="H725" s="3">
        <f t="shared" si="34"/>
        <v>51.749999999999993</v>
      </c>
      <c r="I725" s="3">
        <f t="shared" ref="I725:I728" si="39">D725-G725</f>
        <v>7</v>
      </c>
      <c r="J725" s="4">
        <v>0</v>
      </c>
      <c r="K725" s="10" t="s">
        <v>788</v>
      </c>
    </row>
    <row r="726" spans="1:11" ht="14.45" hidden="1">
      <c r="A726" s="1" t="s">
        <v>11</v>
      </c>
      <c r="B726" s="1" t="s">
        <v>14</v>
      </c>
      <c r="C726" s="1" t="s">
        <v>793</v>
      </c>
      <c r="D726" s="3">
        <v>40</v>
      </c>
      <c r="E726" s="3">
        <v>35</v>
      </c>
      <c r="F726" s="3">
        <v>1</v>
      </c>
      <c r="G726" s="3">
        <f t="shared" si="38"/>
        <v>35</v>
      </c>
      <c r="H726" s="3">
        <f t="shared" si="34"/>
        <v>40.25</v>
      </c>
      <c r="I726" s="3">
        <f t="shared" si="39"/>
        <v>5</v>
      </c>
      <c r="J726" s="4">
        <v>0</v>
      </c>
      <c r="K726" s="10" t="s">
        <v>788</v>
      </c>
    </row>
    <row r="727" spans="1:11" ht="14.45" hidden="1">
      <c r="A727" s="1" t="s">
        <v>11</v>
      </c>
      <c r="B727" s="1" t="s">
        <v>33</v>
      </c>
      <c r="C727" s="1" t="s">
        <v>794</v>
      </c>
      <c r="D727" s="3">
        <v>15</v>
      </c>
      <c r="E727" s="3">
        <v>319</v>
      </c>
      <c r="F727" s="3">
        <v>24</v>
      </c>
      <c r="G727" s="3">
        <f t="shared" si="38"/>
        <v>13.291666666666666</v>
      </c>
      <c r="H727" s="3">
        <f t="shared" ref="H727:H728" si="40">G727*1.15</f>
        <v>15.285416666666665</v>
      </c>
      <c r="I727" s="3">
        <f t="shared" si="39"/>
        <v>1.7083333333333339</v>
      </c>
      <c r="J727" s="4">
        <v>0</v>
      </c>
      <c r="K727" s="2" t="s">
        <v>788</v>
      </c>
    </row>
    <row r="728" spans="1:11" ht="14.45" hidden="1">
      <c r="A728" s="1" t="s">
        <v>74</v>
      </c>
      <c r="B728" s="1" t="s">
        <v>75</v>
      </c>
      <c r="C728" s="1" t="s">
        <v>795</v>
      </c>
      <c r="D728" s="3">
        <v>12</v>
      </c>
      <c r="E728" s="3">
        <v>10</v>
      </c>
      <c r="F728" s="3">
        <v>1</v>
      </c>
      <c r="G728" s="3">
        <f t="shared" si="38"/>
        <v>10</v>
      </c>
      <c r="H728" s="3">
        <f t="shared" si="40"/>
        <v>11.5</v>
      </c>
      <c r="I728" s="3">
        <f t="shared" si="39"/>
        <v>2</v>
      </c>
      <c r="J728" s="4">
        <v>0</v>
      </c>
      <c r="K728" s="5" t="s">
        <v>788</v>
      </c>
    </row>
    <row r="729" spans="1:11" ht="14.45" hidden="1">
      <c r="A729" s="1" t="s">
        <v>11</v>
      </c>
      <c r="B729" s="1" t="s">
        <v>33</v>
      </c>
      <c r="C729" s="1" t="s">
        <v>796</v>
      </c>
      <c r="D729" s="3">
        <v>14</v>
      </c>
      <c r="E729" s="3">
        <v>119</v>
      </c>
      <c r="F729" s="3">
        <v>10</v>
      </c>
      <c r="G729" s="3">
        <f t="shared" ref="G729" si="41">E729/F729</f>
        <v>11.9</v>
      </c>
      <c r="H729" s="3">
        <f t="shared" ref="H729" si="42">G729*1.15</f>
        <v>13.684999999999999</v>
      </c>
      <c r="I729" s="3">
        <f t="shared" ref="I729" si="43">D729-G729</f>
        <v>2.0999999999999996</v>
      </c>
      <c r="J729" s="4">
        <v>0</v>
      </c>
      <c r="K729" s="2" t="s">
        <v>788</v>
      </c>
    </row>
    <row r="730" spans="1:11" ht="14.45" hidden="1">
      <c r="A730" s="1" t="s">
        <v>11</v>
      </c>
      <c r="B730" s="1" t="s">
        <v>33</v>
      </c>
      <c r="C730" s="1" t="s">
        <v>797</v>
      </c>
      <c r="D730" s="3">
        <v>40</v>
      </c>
      <c r="E730" s="3">
        <v>35</v>
      </c>
      <c r="F730" s="3">
        <v>1</v>
      </c>
      <c r="G730" s="3">
        <f t="shared" ref="G730:G736" si="44">E730/F730</f>
        <v>35</v>
      </c>
      <c r="H730" s="3">
        <f t="shared" ref="H730:H736" si="45">G730*1.15</f>
        <v>40.25</v>
      </c>
      <c r="I730" s="3">
        <f t="shared" ref="I730:I736" si="46">D730-G730</f>
        <v>5</v>
      </c>
      <c r="J730" s="4">
        <v>0</v>
      </c>
      <c r="K730" s="2" t="s">
        <v>788</v>
      </c>
    </row>
    <row r="731" spans="1:11" ht="14.45" hidden="1">
      <c r="A731" s="1" t="s">
        <v>74</v>
      </c>
      <c r="B731" s="1" t="s">
        <v>75</v>
      </c>
      <c r="C731" s="1" t="s">
        <v>798</v>
      </c>
      <c r="D731" s="3">
        <v>35</v>
      </c>
      <c r="E731" s="3">
        <v>30</v>
      </c>
      <c r="F731" s="3">
        <v>1</v>
      </c>
      <c r="G731" s="3">
        <f t="shared" si="44"/>
        <v>30</v>
      </c>
      <c r="H731" s="3">
        <f t="shared" si="45"/>
        <v>34.5</v>
      </c>
      <c r="I731" s="3">
        <f t="shared" si="46"/>
        <v>5</v>
      </c>
      <c r="J731" s="4">
        <v>0</v>
      </c>
      <c r="K731" s="5" t="s">
        <v>788</v>
      </c>
    </row>
    <row r="732" spans="1:11" ht="14.45" hidden="1">
      <c r="A732" s="1" t="s">
        <v>11</v>
      </c>
      <c r="B732" s="1" t="s">
        <v>202</v>
      </c>
      <c r="C732" s="1" t="s">
        <v>799</v>
      </c>
      <c r="D732" s="3">
        <v>26</v>
      </c>
      <c r="E732" s="3">
        <v>135</v>
      </c>
      <c r="F732" s="3">
        <v>6</v>
      </c>
      <c r="G732" s="3">
        <f t="shared" si="44"/>
        <v>22.5</v>
      </c>
      <c r="H732" s="3">
        <f t="shared" si="45"/>
        <v>25.874999999999996</v>
      </c>
      <c r="I732" s="3">
        <f t="shared" si="46"/>
        <v>3.5</v>
      </c>
      <c r="J732" s="4">
        <v>0</v>
      </c>
      <c r="K732" s="5" t="s">
        <v>788</v>
      </c>
    </row>
    <row r="733" spans="1:11" ht="15" hidden="1">
      <c r="A733" s="1" t="s">
        <v>11</v>
      </c>
      <c r="B733" s="1" t="s">
        <v>22</v>
      </c>
      <c r="C733" s="1" t="s">
        <v>800</v>
      </c>
      <c r="D733" s="3">
        <v>30</v>
      </c>
      <c r="E733" s="3">
        <v>75</v>
      </c>
      <c r="F733" s="3">
        <v>3</v>
      </c>
      <c r="G733" s="3">
        <f t="shared" si="44"/>
        <v>25</v>
      </c>
      <c r="H733" s="3">
        <f t="shared" si="45"/>
        <v>28.749999999999996</v>
      </c>
      <c r="I733" s="3">
        <f t="shared" si="46"/>
        <v>5</v>
      </c>
      <c r="J733" s="4">
        <v>3</v>
      </c>
      <c r="K733" s="5" t="s">
        <v>257</v>
      </c>
    </row>
    <row r="734" spans="1:11" ht="15" hidden="1">
      <c r="A734" s="1" t="s">
        <v>11</v>
      </c>
      <c r="B734" s="1" t="s">
        <v>22</v>
      </c>
      <c r="C734" s="1" t="s">
        <v>801</v>
      </c>
      <c r="D734" s="3">
        <v>25</v>
      </c>
      <c r="E734" s="3">
        <v>60</v>
      </c>
      <c r="F734" s="3">
        <v>3</v>
      </c>
      <c r="G734" s="3">
        <f t="shared" si="44"/>
        <v>20</v>
      </c>
      <c r="H734" s="3">
        <f t="shared" si="45"/>
        <v>23</v>
      </c>
      <c r="I734" s="3">
        <f t="shared" si="46"/>
        <v>5</v>
      </c>
      <c r="J734" s="4">
        <v>0</v>
      </c>
      <c r="K734" s="5" t="s">
        <v>257</v>
      </c>
    </row>
    <row r="735" spans="1:11" ht="15" hidden="1">
      <c r="A735" s="1" t="s">
        <v>11</v>
      </c>
      <c r="B735" s="1" t="s">
        <v>33</v>
      </c>
      <c r="C735" s="1" t="s">
        <v>802</v>
      </c>
      <c r="D735" s="3">
        <v>11</v>
      </c>
      <c r="E735" s="3">
        <v>219</v>
      </c>
      <c r="F735" s="3">
        <v>24</v>
      </c>
      <c r="G735" s="3">
        <f t="shared" si="44"/>
        <v>9.125</v>
      </c>
      <c r="H735" s="3">
        <f t="shared" si="45"/>
        <v>10.493749999999999</v>
      </c>
      <c r="I735" s="3">
        <f t="shared" si="46"/>
        <v>1.875</v>
      </c>
      <c r="J735" s="4">
        <v>0</v>
      </c>
      <c r="K735" s="5" t="s">
        <v>257</v>
      </c>
    </row>
    <row r="736" spans="1:11" ht="15" hidden="1">
      <c r="A736" s="1" t="s">
        <v>19</v>
      </c>
      <c r="B736" s="1" t="s">
        <v>20</v>
      </c>
      <c r="C736" s="1" t="s">
        <v>803</v>
      </c>
      <c r="D736" s="3">
        <v>150</v>
      </c>
      <c r="E736" s="3">
        <v>130</v>
      </c>
      <c r="F736" s="3">
        <v>1</v>
      </c>
      <c r="G736" s="3">
        <f t="shared" si="44"/>
        <v>130</v>
      </c>
      <c r="H736" s="3">
        <f t="shared" si="45"/>
        <v>149.5</v>
      </c>
      <c r="I736" s="3">
        <f t="shared" si="46"/>
        <v>20</v>
      </c>
      <c r="J736">
        <v>0</v>
      </c>
      <c r="K736" s="5" t="s">
        <v>257</v>
      </c>
    </row>
    <row r="737" spans="1:11" ht="15" hidden="1">
      <c r="A737" s="1" t="s">
        <v>19</v>
      </c>
      <c r="B737" s="1" t="s">
        <v>20</v>
      </c>
      <c r="C737" s="1" t="s">
        <v>804</v>
      </c>
      <c r="D737" s="3">
        <v>100</v>
      </c>
      <c r="E737" s="3">
        <v>85</v>
      </c>
      <c r="F737" s="3">
        <v>1</v>
      </c>
      <c r="G737" s="3">
        <f t="shared" ref="G737:G739" si="47">E737/F737</f>
        <v>85</v>
      </c>
      <c r="H737" s="3">
        <f t="shared" ref="H737:H739" si="48">G737*1.15</f>
        <v>97.749999999999986</v>
      </c>
      <c r="I737" s="3">
        <f t="shared" ref="I737:I739" si="49">D737-G737</f>
        <v>15</v>
      </c>
      <c r="J737">
        <v>0</v>
      </c>
      <c r="K737" s="5" t="s">
        <v>257</v>
      </c>
    </row>
    <row r="738" spans="1:11" ht="15" hidden="1">
      <c r="A738" s="1" t="s">
        <v>11</v>
      </c>
      <c r="B738" s="1" t="s">
        <v>29</v>
      </c>
      <c r="C738" s="1" t="s">
        <v>805</v>
      </c>
      <c r="D738" s="3">
        <v>24</v>
      </c>
      <c r="E738" s="3">
        <v>124</v>
      </c>
      <c r="F738" s="3">
        <v>6</v>
      </c>
      <c r="G738" s="3">
        <f t="shared" si="47"/>
        <v>20.666666666666668</v>
      </c>
      <c r="H738" s="3">
        <f t="shared" si="48"/>
        <v>23.766666666666666</v>
      </c>
      <c r="I738" s="3">
        <f t="shared" si="49"/>
        <v>3.3333333333333321</v>
      </c>
      <c r="J738" s="4">
        <v>0</v>
      </c>
      <c r="K738" s="10" t="s">
        <v>257</v>
      </c>
    </row>
    <row r="739" spans="1:11" ht="15">
      <c r="A739" s="1"/>
      <c r="B739" s="1"/>
      <c r="C739" s="1"/>
      <c r="D739" s="3"/>
      <c r="E739" s="3"/>
      <c r="F739" s="3"/>
      <c r="G739" s="3"/>
      <c r="H739" s="3"/>
      <c r="I739" s="3"/>
      <c r="J739" s="4"/>
      <c r="K739" s="5"/>
    </row>
    <row r="740" spans="1:11" ht="13.9">
      <c r="K740" s="10"/>
    </row>
    <row r="741" spans="1:11" ht="13.9">
      <c r="K741" s="10"/>
    </row>
    <row r="742" spans="1:11" ht="13.9">
      <c r="K742" s="10"/>
    </row>
    <row r="743" spans="1:11" ht="13.9">
      <c r="K743" s="10"/>
    </row>
    <row r="744" spans="1:11" ht="13.9">
      <c r="K744" s="10"/>
    </row>
    <row r="745" spans="1:11" ht="13.9">
      <c r="K745" s="10"/>
    </row>
    <row r="746" spans="1:11" ht="13.9">
      <c r="K746" s="10"/>
    </row>
    <row r="747" spans="1:11" ht="13.9">
      <c r="K747" s="10"/>
    </row>
    <row r="748" spans="1:11" ht="13.9">
      <c r="K748" s="10"/>
    </row>
    <row r="749" spans="1:11" ht="13.9">
      <c r="K749" s="10"/>
    </row>
    <row r="750" spans="1:11" ht="13.9">
      <c r="K750" s="10"/>
    </row>
    <row r="751" spans="1:11" ht="13.9">
      <c r="K751" s="10"/>
    </row>
    <row r="752" spans="1:11" ht="13.9">
      <c r="K752" s="10"/>
    </row>
    <row r="753" spans="11:11" ht="13.9">
      <c r="K753" s="10"/>
    </row>
    <row r="754" spans="11:11" ht="13.9">
      <c r="K754" s="10"/>
    </row>
    <row r="755" spans="11:11" ht="13.9">
      <c r="K755" s="10"/>
    </row>
    <row r="756" spans="11:11" ht="13.9">
      <c r="K756" s="10"/>
    </row>
    <row r="757" spans="11:11" ht="13.9">
      <c r="K757" s="10"/>
    </row>
    <row r="758" spans="11:11" ht="13.9">
      <c r="K758" s="10"/>
    </row>
    <row r="759" spans="11:11" ht="13.9">
      <c r="K759" s="10"/>
    </row>
    <row r="760" spans="11:11" ht="13.9">
      <c r="K760" s="10"/>
    </row>
    <row r="761" spans="11:11" ht="13.9">
      <c r="K761" s="10"/>
    </row>
    <row r="762" spans="11:11" ht="13.9">
      <c r="K762" s="10"/>
    </row>
    <row r="763" spans="11:11" ht="13.9">
      <c r="K763" s="10"/>
    </row>
    <row r="764" spans="11:11" ht="13.9">
      <c r="K764" s="10"/>
    </row>
    <row r="765" spans="11:11" ht="13.9">
      <c r="K765" s="10"/>
    </row>
    <row r="766" spans="11:11" ht="13.9">
      <c r="K766" s="10"/>
    </row>
    <row r="767" spans="11:11" ht="13.9">
      <c r="K767" s="10"/>
    </row>
    <row r="768" spans="11:11" ht="13.9">
      <c r="K768" s="10"/>
    </row>
    <row r="769" spans="11:11" ht="13.9">
      <c r="K769" s="10"/>
    </row>
    <row r="770" spans="11:11" ht="13.9">
      <c r="K770" s="10"/>
    </row>
    <row r="771" spans="11:11" ht="13.9">
      <c r="K771" s="10"/>
    </row>
    <row r="772" spans="11:11" ht="13.9">
      <c r="K772" s="10"/>
    </row>
    <row r="773" spans="11:11" ht="13.9">
      <c r="K773" s="10"/>
    </row>
    <row r="774" spans="11:11" ht="13.9">
      <c r="K774" s="10"/>
    </row>
    <row r="775" spans="11:11" ht="13.9">
      <c r="K775" s="10"/>
    </row>
    <row r="776" spans="11:11" ht="13.9">
      <c r="K776" s="10"/>
    </row>
    <row r="777" spans="11:11" ht="13.9">
      <c r="K777" s="10"/>
    </row>
    <row r="778" spans="11:11" ht="13.9">
      <c r="K778" s="10"/>
    </row>
    <row r="779" spans="11:11" ht="13.9">
      <c r="K779" s="10"/>
    </row>
    <row r="780" spans="11:11" ht="13.9">
      <c r="K780" s="10"/>
    </row>
    <row r="781" spans="11:11" ht="13.9">
      <c r="K781" s="10"/>
    </row>
    <row r="782" spans="11:11" ht="13.9">
      <c r="K782" s="10"/>
    </row>
    <row r="783" spans="11:11" ht="13.9">
      <c r="K783" s="10"/>
    </row>
    <row r="784" spans="11:11" ht="13.9">
      <c r="K784" s="10"/>
    </row>
    <row r="785" spans="11:11" ht="13.9">
      <c r="K785" s="10"/>
    </row>
    <row r="786" spans="11:11" ht="13.9">
      <c r="K786" s="10"/>
    </row>
    <row r="787" spans="11:11" ht="13.9">
      <c r="K787" s="10"/>
    </row>
    <row r="788" spans="11:11" ht="13.9">
      <c r="K788" s="10"/>
    </row>
    <row r="789" spans="11:11" ht="13.9">
      <c r="K789" s="10"/>
    </row>
    <row r="790" spans="11:11" ht="13.9">
      <c r="K790" s="10"/>
    </row>
    <row r="791" spans="11:11" ht="13.9">
      <c r="K791" s="10"/>
    </row>
    <row r="792" spans="11:11" ht="13.9">
      <c r="K792" s="10"/>
    </row>
    <row r="793" spans="11:11" ht="13.9">
      <c r="K793" s="10"/>
    </row>
    <row r="794" spans="11:11" ht="13.9">
      <c r="K794" s="10"/>
    </row>
    <row r="795" spans="11:11" ht="13.9">
      <c r="K795" s="10"/>
    </row>
    <row r="796" spans="11:11" ht="13.9">
      <c r="K796" s="10"/>
    </row>
    <row r="797" spans="11:11" ht="13.9">
      <c r="K797" s="10"/>
    </row>
    <row r="798" spans="11:11" ht="13.9">
      <c r="K798" s="10"/>
    </row>
    <row r="799" spans="11:11" ht="13.9">
      <c r="K799" s="10"/>
    </row>
    <row r="800" spans="11:11" ht="13.9">
      <c r="K800" s="10"/>
    </row>
    <row r="801" spans="11:11" ht="13.9">
      <c r="K801" s="10"/>
    </row>
    <row r="802" spans="11:11" ht="13.9">
      <c r="K802" s="10"/>
    </row>
    <row r="803" spans="11:11" ht="13.9">
      <c r="K803" s="10"/>
    </row>
    <row r="804" spans="11:11" ht="13.9">
      <c r="K804" s="10"/>
    </row>
    <row r="805" spans="11:11" ht="13.9">
      <c r="K805" s="10"/>
    </row>
    <row r="806" spans="11:11" ht="13.9">
      <c r="K806" s="10"/>
    </row>
    <row r="807" spans="11:11" ht="13.9">
      <c r="K807" s="10"/>
    </row>
    <row r="808" spans="11:11" ht="13.9">
      <c r="K808" s="10"/>
    </row>
    <row r="809" spans="11:11" ht="13.9">
      <c r="K809" s="10"/>
    </row>
    <row r="810" spans="11:11" ht="13.9">
      <c r="K810" s="10"/>
    </row>
    <row r="811" spans="11:11" ht="13.9">
      <c r="K811" s="10"/>
    </row>
    <row r="812" spans="11:11" ht="13.9">
      <c r="K812" s="10"/>
    </row>
    <row r="813" spans="11:11" ht="13.9">
      <c r="K813" s="10"/>
    </row>
    <row r="814" spans="11:11" ht="13.9">
      <c r="K814" s="10"/>
    </row>
    <row r="815" spans="11:11" ht="13.9">
      <c r="K815" s="10"/>
    </row>
    <row r="816" spans="11:11" ht="13.9">
      <c r="K816" s="10"/>
    </row>
    <row r="817" spans="11:11" ht="13.9">
      <c r="K817" s="10"/>
    </row>
    <row r="818" spans="11:11" ht="13.9">
      <c r="K818" s="10"/>
    </row>
    <row r="819" spans="11:11" ht="13.9">
      <c r="K819" s="10"/>
    </row>
    <row r="820" spans="11:11" ht="13.9">
      <c r="K820" s="10"/>
    </row>
    <row r="821" spans="11:11" ht="13.9">
      <c r="K821" s="10"/>
    </row>
    <row r="822" spans="11:11" ht="13.9">
      <c r="K822" s="10"/>
    </row>
    <row r="823" spans="11:11" ht="13.9">
      <c r="K823" s="10"/>
    </row>
    <row r="824" spans="11:11" ht="13.9">
      <c r="K824" s="10"/>
    </row>
    <row r="825" spans="11:11" ht="13.9">
      <c r="K825" s="10"/>
    </row>
    <row r="826" spans="11:11" ht="13.9">
      <c r="K826" s="10"/>
    </row>
    <row r="827" spans="11:11" ht="13.9">
      <c r="K827" s="10"/>
    </row>
    <row r="828" spans="11:11" ht="13.9">
      <c r="K828" s="10"/>
    </row>
    <row r="829" spans="11:11" ht="13.9">
      <c r="K829" s="10"/>
    </row>
    <row r="830" spans="11:11" ht="13.9">
      <c r="K830" s="10"/>
    </row>
    <row r="831" spans="11:11" ht="13.9">
      <c r="K831" s="10"/>
    </row>
    <row r="832" spans="11:11" ht="13.9">
      <c r="K832" s="10"/>
    </row>
    <row r="833" spans="11:11" ht="13.9">
      <c r="K833" s="10"/>
    </row>
    <row r="834" spans="11:11" ht="13.9">
      <c r="K834" s="10"/>
    </row>
    <row r="835" spans="11:11" ht="13.9">
      <c r="K835" s="10"/>
    </row>
    <row r="836" spans="11:11" ht="13.9">
      <c r="K836" s="10"/>
    </row>
    <row r="837" spans="11:11" ht="13.9">
      <c r="K837" s="10"/>
    </row>
    <row r="838" spans="11:11" ht="13.9">
      <c r="K838" s="10"/>
    </row>
    <row r="839" spans="11:11" ht="13.9">
      <c r="K839" s="10"/>
    </row>
    <row r="840" spans="11:11" ht="13.9">
      <c r="K840" s="10"/>
    </row>
    <row r="841" spans="11:11" ht="13.9">
      <c r="K841" s="10"/>
    </row>
    <row r="842" spans="11:11" ht="13.9">
      <c r="K842" s="10"/>
    </row>
    <row r="843" spans="11:11" ht="13.9">
      <c r="K843" s="10"/>
    </row>
    <row r="844" spans="11:11" ht="13.9">
      <c r="K844" s="10"/>
    </row>
    <row r="845" spans="11:11" ht="13.9">
      <c r="K845" s="10"/>
    </row>
    <row r="846" spans="11:11" ht="13.9">
      <c r="K846" s="10"/>
    </row>
    <row r="847" spans="11:11" ht="13.9">
      <c r="K847" s="10"/>
    </row>
    <row r="848" spans="11:11" ht="13.9">
      <c r="K848" s="10"/>
    </row>
    <row r="849" spans="11:11" ht="13.9">
      <c r="K849" s="10"/>
    </row>
    <row r="850" spans="11:11" ht="13.9">
      <c r="K850" s="10"/>
    </row>
    <row r="851" spans="11:11" ht="13.9">
      <c r="K851" s="10"/>
    </row>
    <row r="852" spans="11:11" ht="13.9">
      <c r="K852" s="10"/>
    </row>
    <row r="853" spans="11:11" ht="13.9">
      <c r="K853" s="10"/>
    </row>
    <row r="854" spans="11:11" ht="13.9">
      <c r="K854" s="10"/>
    </row>
    <row r="855" spans="11:11" ht="13.9">
      <c r="K855" s="10"/>
    </row>
    <row r="856" spans="11:11" ht="13.9">
      <c r="K856" s="10"/>
    </row>
    <row r="857" spans="11:11" ht="13.9">
      <c r="K857" s="10"/>
    </row>
    <row r="858" spans="11:11" ht="13.9">
      <c r="K858" s="10"/>
    </row>
    <row r="859" spans="11:11" ht="13.9">
      <c r="K859" s="10"/>
    </row>
    <row r="860" spans="11:11" ht="13.9">
      <c r="K860" s="10"/>
    </row>
    <row r="861" spans="11:11" ht="13.9">
      <c r="K861" s="10"/>
    </row>
    <row r="862" spans="11:11" ht="13.9">
      <c r="K862" s="10"/>
    </row>
    <row r="863" spans="11:11" ht="13.9">
      <c r="K863" s="10"/>
    </row>
    <row r="864" spans="11:11" ht="13.9">
      <c r="K864" s="10"/>
    </row>
    <row r="865" spans="11:11" ht="13.9">
      <c r="K865" s="10"/>
    </row>
    <row r="866" spans="11:11" ht="13.9">
      <c r="K866" s="10"/>
    </row>
    <row r="867" spans="11:11" ht="13.9">
      <c r="K867" s="10"/>
    </row>
    <row r="868" spans="11:11" ht="13.9">
      <c r="K868" s="10"/>
    </row>
    <row r="869" spans="11:11" ht="13.9">
      <c r="K869" s="10"/>
    </row>
    <row r="870" spans="11:11" ht="13.9">
      <c r="K870" s="10"/>
    </row>
    <row r="871" spans="11:11" ht="13.9">
      <c r="K871" s="10"/>
    </row>
    <row r="872" spans="11:11" ht="13.9">
      <c r="K872" s="10"/>
    </row>
    <row r="873" spans="11:11" ht="13.9">
      <c r="K873" s="10"/>
    </row>
    <row r="874" spans="11:11" ht="13.9">
      <c r="K874" s="10"/>
    </row>
    <row r="875" spans="11:11" ht="13.9">
      <c r="K875" s="10"/>
    </row>
    <row r="876" spans="11:11" ht="13.9">
      <c r="K876" s="10"/>
    </row>
    <row r="877" spans="11:11" ht="13.9">
      <c r="K877" s="10"/>
    </row>
    <row r="878" spans="11:11" ht="13.9">
      <c r="K878" s="10"/>
    </row>
    <row r="879" spans="11:11" ht="13.9">
      <c r="K879" s="10"/>
    </row>
    <row r="880" spans="11:11" ht="13.9">
      <c r="K880" s="10"/>
    </row>
    <row r="881" spans="11:11" ht="13.9">
      <c r="K881" s="10"/>
    </row>
    <row r="882" spans="11:11" ht="13.9">
      <c r="K882" s="10"/>
    </row>
    <row r="883" spans="11:11" ht="13.9">
      <c r="K883" s="10"/>
    </row>
    <row r="884" spans="11:11" ht="13.9">
      <c r="K884" s="10"/>
    </row>
    <row r="885" spans="11:11" ht="13.9">
      <c r="K885" s="10"/>
    </row>
    <row r="886" spans="11:11" ht="13.9">
      <c r="K886" s="10"/>
    </row>
    <row r="887" spans="11:11" ht="13.9">
      <c r="K887" s="10"/>
    </row>
    <row r="888" spans="11:11" ht="13.9">
      <c r="K888" s="10"/>
    </row>
    <row r="889" spans="11:11" ht="13.9">
      <c r="K889" s="10"/>
    </row>
    <row r="890" spans="11:11" ht="13.9">
      <c r="K890" s="10"/>
    </row>
    <row r="891" spans="11:11" ht="13.9">
      <c r="K891" s="10"/>
    </row>
    <row r="892" spans="11:11" ht="13.9">
      <c r="K892" s="10"/>
    </row>
    <row r="893" spans="11:11" ht="13.9">
      <c r="K893" s="10"/>
    </row>
    <row r="894" spans="11:11" ht="13.9">
      <c r="K894" s="10"/>
    </row>
    <row r="895" spans="11:11" ht="13.9">
      <c r="K895" s="10"/>
    </row>
    <row r="896" spans="11:11" ht="13.9">
      <c r="K896" s="10"/>
    </row>
    <row r="897" spans="11:11" ht="13.9">
      <c r="K897" s="10"/>
    </row>
    <row r="898" spans="11:11" ht="13.9">
      <c r="K898" s="10"/>
    </row>
    <row r="899" spans="11:11" ht="13.9">
      <c r="K899" s="10"/>
    </row>
    <row r="900" spans="11:11" ht="13.9">
      <c r="K900" s="10"/>
    </row>
    <row r="901" spans="11:11" ht="13.9">
      <c r="K901" s="10"/>
    </row>
    <row r="902" spans="11:11" ht="13.9">
      <c r="K902" s="10"/>
    </row>
    <row r="903" spans="11:11" ht="13.9">
      <c r="K903" s="10"/>
    </row>
    <row r="904" spans="11:11" ht="13.9">
      <c r="K904" s="10"/>
    </row>
    <row r="905" spans="11:11" ht="13.9">
      <c r="K905" s="10"/>
    </row>
    <row r="906" spans="11:11" ht="13.9">
      <c r="K906" s="10"/>
    </row>
    <row r="907" spans="11:11" ht="13.9">
      <c r="K907" s="10"/>
    </row>
    <row r="908" spans="11:11" ht="13.9">
      <c r="K908" s="10"/>
    </row>
    <row r="909" spans="11:11" ht="13.9">
      <c r="K909" s="10"/>
    </row>
    <row r="910" spans="11:11" ht="13.9">
      <c r="K910" s="10"/>
    </row>
    <row r="911" spans="11:11" ht="13.9">
      <c r="K911" s="10"/>
    </row>
    <row r="912" spans="11:11" ht="13.9">
      <c r="K912" s="10"/>
    </row>
    <row r="913" spans="11:11" ht="13.9">
      <c r="K913" s="10"/>
    </row>
    <row r="914" spans="11:11" ht="13.9">
      <c r="K914" s="10"/>
    </row>
    <row r="915" spans="11:11" ht="13.9">
      <c r="K915" s="10"/>
    </row>
    <row r="916" spans="11:11" ht="13.9">
      <c r="K916" s="10"/>
    </row>
    <row r="917" spans="11:11" ht="13.9">
      <c r="K917" s="10"/>
    </row>
    <row r="918" spans="11:11" ht="13.9">
      <c r="K918" s="10"/>
    </row>
    <row r="919" spans="11:11" ht="13.9">
      <c r="K919" s="10"/>
    </row>
    <row r="920" spans="11:11" ht="13.9">
      <c r="K920" s="10"/>
    </row>
    <row r="921" spans="11:11" ht="13.9">
      <c r="K921" s="10"/>
    </row>
    <row r="922" spans="11:11" ht="13.9">
      <c r="K922" s="10"/>
    </row>
    <row r="923" spans="11:11" ht="13.9">
      <c r="K923" s="10"/>
    </row>
    <row r="924" spans="11:11" ht="13.9">
      <c r="K924" s="10"/>
    </row>
    <row r="925" spans="11:11" ht="13.9">
      <c r="K925" s="10"/>
    </row>
    <row r="926" spans="11:11" ht="13.9">
      <c r="K926" s="10"/>
    </row>
    <row r="927" spans="11:11" ht="13.9">
      <c r="K927" s="10"/>
    </row>
    <row r="928" spans="11:11" ht="13.9">
      <c r="K928" s="10"/>
    </row>
    <row r="929" spans="11:11" ht="13.9">
      <c r="K929" s="10"/>
    </row>
    <row r="930" spans="11:11" ht="13.9">
      <c r="K930" s="10"/>
    </row>
    <row r="931" spans="11:11" ht="13.9">
      <c r="K931" s="10"/>
    </row>
    <row r="932" spans="11:11" ht="13.9">
      <c r="K932" s="10"/>
    </row>
    <row r="933" spans="11:11" ht="13.9">
      <c r="K933" s="10"/>
    </row>
    <row r="934" spans="11:11" ht="13.9">
      <c r="K934" s="10"/>
    </row>
    <row r="935" spans="11:11" ht="13.9">
      <c r="K935" s="10"/>
    </row>
    <row r="936" spans="11:11" ht="13.9">
      <c r="K936" s="10"/>
    </row>
    <row r="937" spans="11:11" ht="13.9">
      <c r="K937" s="10"/>
    </row>
    <row r="938" spans="11:11" ht="13.9">
      <c r="K938" s="10"/>
    </row>
    <row r="939" spans="11:11" ht="13.9">
      <c r="K939" s="10"/>
    </row>
    <row r="940" spans="11:11" ht="13.9">
      <c r="K940" s="10"/>
    </row>
    <row r="941" spans="11:11" ht="13.9">
      <c r="K941" s="10"/>
    </row>
    <row r="942" spans="11:11" ht="13.9">
      <c r="K942" s="10"/>
    </row>
    <row r="943" spans="11:11" ht="13.9">
      <c r="K943" s="10"/>
    </row>
    <row r="944" spans="11:11" ht="13.9">
      <c r="K944" s="10"/>
    </row>
    <row r="945" spans="11:11" ht="13.9">
      <c r="K945" s="10"/>
    </row>
    <row r="946" spans="11:11" ht="13.9">
      <c r="K946" s="10"/>
    </row>
    <row r="947" spans="11:11" ht="13.9">
      <c r="K947" s="10"/>
    </row>
    <row r="948" spans="11:11" ht="13.9">
      <c r="K948" s="10"/>
    </row>
    <row r="949" spans="11:11" ht="13.9">
      <c r="K949" s="10"/>
    </row>
    <row r="950" spans="11:11" ht="13.9">
      <c r="K950" s="10"/>
    </row>
    <row r="951" spans="11:11" ht="13.9">
      <c r="K951" s="10"/>
    </row>
    <row r="952" spans="11:11" ht="13.9">
      <c r="K952" s="10"/>
    </row>
    <row r="953" spans="11:11" ht="13.9">
      <c r="K953" s="10"/>
    </row>
    <row r="954" spans="11:11" ht="13.9">
      <c r="K954" s="10"/>
    </row>
    <row r="955" spans="11:11" ht="13.9">
      <c r="K955" s="10"/>
    </row>
    <row r="956" spans="11:11" ht="13.9">
      <c r="K956" s="10"/>
    </row>
    <row r="957" spans="11:11" ht="13.9">
      <c r="K957" s="10"/>
    </row>
    <row r="958" spans="11:11" ht="13.9">
      <c r="K958" s="10"/>
    </row>
    <row r="959" spans="11:11" ht="13.9">
      <c r="K959" s="10"/>
    </row>
    <row r="960" spans="11:11" ht="13.9">
      <c r="K960" s="10"/>
    </row>
    <row r="961" spans="11:11" ht="13.9">
      <c r="K961" s="10"/>
    </row>
    <row r="962" spans="11:11" ht="13.9">
      <c r="K962" s="10"/>
    </row>
    <row r="963" spans="11:11" ht="13.9">
      <c r="K963" s="10"/>
    </row>
    <row r="964" spans="11:11" ht="13.9">
      <c r="K964" s="10"/>
    </row>
    <row r="965" spans="11:11" ht="13.9">
      <c r="K965" s="10"/>
    </row>
    <row r="966" spans="11:11" ht="13.9">
      <c r="K966" s="10"/>
    </row>
    <row r="967" spans="11:11" ht="13.9">
      <c r="K967" s="10"/>
    </row>
    <row r="968" spans="11:11" ht="13.9">
      <c r="K968" s="10"/>
    </row>
    <row r="969" spans="11:11" ht="13.9">
      <c r="K969" s="10"/>
    </row>
    <row r="970" spans="11:11" ht="13.9">
      <c r="K970" s="10"/>
    </row>
    <row r="971" spans="11:11" ht="13.9">
      <c r="K971" s="10"/>
    </row>
    <row r="972" spans="11:11" ht="13.9">
      <c r="K972" s="10"/>
    </row>
    <row r="973" spans="11:11" ht="13.9">
      <c r="K973" s="10"/>
    </row>
    <row r="974" spans="11:11" ht="13.9">
      <c r="K974" s="10"/>
    </row>
    <row r="975" spans="11:11" ht="13.9">
      <c r="K975" s="10"/>
    </row>
    <row r="976" spans="11:11" ht="13.9">
      <c r="K976" s="10"/>
    </row>
    <row r="977" spans="11:11" ht="13.9">
      <c r="K977" s="10"/>
    </row>
    <row r="978" spans="11:11" ht="13.9">
      <c r="K978" s="10"/>
    </row>
    <row r="979" spans="11:11" ht="13.9">
      <c r="K979" s="10"/>
    </row>
    <row r="980" spans="11:11" ht="13.9">
      <c r="K980" s="10"/>
    </row>
    <row r="981" spans="11:11" ht="13.9">
      <c r="K981" s="10"/>
    </row>
    <row r="982" spans="11:11" ht="13.9">
      <c r="K982" s="10"/>
    </row>
    <row r="983" spans="11:11" ht="13.9">
      <c r="K983" s="10"/>
    </row>
    <row r="984" spans="11:11" ht="13.9">
      <c r="K984" s="10"/>
    </row>
    <row r="985" spans="11:11" ht="13.9">
      <c r="K985" s="10"/>
    </row>
    <row r="986" spans="11:11" ht="13.9">
      <c r="K986" s="10"/>
    </row>
  </sheetData>
  <autoFilter ref="A1:K738" xr:uid="{00000000-0009-0000-0000-000000000000}">
    <filterColumn colId="2">
      <filters>
        <filter val="เพียวริคุ เก๊กฮวย 350ml * 6"/>
        <filter val="เพียวริคุ เลม่อน 350ml * 6"/>
        <filter val="เพียวริคุ ทับทิม 350ml * 6"/>
        <filter val="เพียวริคุ ลิ้นจี่ 350ml * 6"/>
        <filter val="เพียวริคุ สตรอเบอร์รี่ 350ml * 6"/>
      </filters>
    </filterColumn>
    <sortState xmlns:xlrd2="http://schemas.microsoft.com/office/spreadsheetml/2017/richdata2" ref="A398:K602">
      <sortCondition ref="C398:C602"/>
    </sortState>
  </autoFilter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54"/>
  <sheetViews>
    <sheetView topLeftCell="A95" workbookViewId="0">
      <selection activeCell="H102" sqref="H102"/>
    </sheetView>
  </sheetViews>
  <sheetFormatPr defaultColWidth="12.5703125" defaultRowHeight="15.75" customHeight="1"/>
  <sheetData>
    <row r="1" spans="1:7" ht="15.75" customHeight="1">
      <c r="A1" s="17" t="s">
        <v>806</v>
      </c>
      <c r="B1" s="1"/>
      <c r="C1" s="1"/>
    </row>
    <row r="2" spans="1:7" ht="15.75" customHeight="1">
      <c r="A2" s="17" t="s">
        <v>807</v>
      </c>
      <c r="B2" s="3">
        <v>50</v>
      </c>
      <c r="C2" s="1"/>
    </row>
    <row r="3" spans="1:7" ht="15.75" customHeight="1">
      <c r="A3" s="17" t="s">
        <v>808</v>
      </c>
      <c r="B3" s="3">
        <v>40</v>
      </c>
      <c r="C3" s="1"/>
    </row>
    <row r="4" spans="1:7" ht="15.75" customHeight="1">
      <c r="A4" s="17" t="s">
        <v>809</v>
      </c>
      <c r="B4" s="1"/>
      <c r="C4" s="1"/>
    </row>
    <row r="5" spans="1:7" ht="15.75" customHeight="1">
      <c r="A5" s="17" t="s">
        <v>808</v>
      </c>
      <c r="B5" s="3">
        <v>100</v>
      </c>
      <c r="C5" s="18">
        <v>44956</v>
      </c>
    </row>
    <row r="6" spans="1:7" ht="15.75" customHeight="1">
      <c r="A6" s="17" t="s">
        <v>810</v>
      </c>
      <c r="B6" s="3">
        <v>300</v>
      </c>
      <c r="C6" s="1"/>
    </row>
    <row r="7" spans="1:7" ht="15.75" customHeight="1">
      <c r="A7" s="17" t="s">
        <v>811</v>
      </c>
      <c r="B7" s="3">
        <v>120</v>
      </c>
      <c r="C7" s="1"/>
    </row>
    <row r="8" spans="1:7" ht="15.75" customHeight="1">
      <c r="A8" s="17" t="s">
        <v>812</v>
      </c>
      <c r="B8" s="1"/>
      <c r="C8" s="1"/>
    </row>
    <row r="9" spans="1:7" ht="15.75" customHeight="1">
      <c r="A9" s="17" t="s">
        <v>810</v>
      </c>
      <c r="B9" s="3">
        <v>300</v>
      </c>
      <c r="C9" s="1"/>
    </row>
    <row r="10" spans="1:7" ht="15.75" customHeight="1">
      <c r="A10" s="17" t="s">
        <v>808</v>
      </c>
      <c r="B10" s="3">
        <v>100</v>
      </c>
      <c r="C10" s="18">
        <v>44965</v>
      </c>
    </row>
    <row r="11" spans="1:7" ht="15.75" customHeight="1">
      <c r="A11" s="17" t="s">
        <v>813</v>
      </c>
      <c r="B11" s="3">
        <v>30</v>
      </c>
      <c r="C11" s="18">
        <v>44966</v>
      </c>
    </row>
    <row r="12" spans="1:7" ht="15.75" customHeight="1">
      <c r="A12" s="17" t="s">
        <v>814</v>
      </c>
      <c r="B12" s="3">
        <v>100</v>
      </c>
      <c r="C12" s="18">
        <v>44967</v>
      </c>
    </row>
    <row r="13" spans="1:7" ht="15.75" customHeight="1">
      <c r="A13" s="1" t="s">
        <v>815</v>
      </c>
      <c r="B13" s="1"/>
      <c r="C13" s="1"/>
    </row>
    <row r="14" spans="1:7" ht="15.75" customHeight="1">
      <c r="A14" s="1" t="s">
        <v>816</v>
      </c>
      <c r="B14" s="1">
        <v>500</v>
      </c>
      <c r="C14" s="19">
        <v>44971</v>
      </c>
    </row>
    <row r="15" spans="1:7" ht="15.75" customHeight="1">
      <c r="A15" s="1" t="s">
        <v>817</v>
      </c>
      <c r="B15" s="1">
        <v>300</v>
      </c>
      <c r="C15" s="19">
        <v>44971</v>
      </c>
      <c r="E15" s="17" t="s">
        <v>818</v>
      </c>
      <c r="F15" s="42" t="s">
        <v>819</v>
      </c>
      <c r="G15" s="43"/>
    </row>
    <row r="16" spans="1:7" ht="15.75" customHeight="1">
      <c r="A16" s="13" t="s">
        <v>820</v>
      </c>
      <c r="E16" s="17" t="s">
        <v>821</v>
      </c>
      <c r="F16" s="3">
        <v>1</v>
      </c>
      <c r="G16" s="1"/>
    </row>
    <row r="17" spans="1:7" ht="15.75" customHeight="1">
      <c r="A17" s="13" t="s">
        <v>807</v>
      </c>
      <c r="B17" s="13">
        <v>100</v>
      </c>
      <c r="C17" s="20">
        <v>44977</v>
      </c>
      <c r="E17" s="17" t="s">
        <v>822</v>
      </c>
      <c r="F17" s="3">
        <v>4</v>
      </c>
      <c r="G17" s="1"/>
    </row>
    <row r="18" spans="1:7" ht="13.15">
      <c r="A18" s="13" t="s">
        <v>823</v>
      </c>
      <c r="B18" s="13">
        <v>100</v>
      </c>
      <c r="C18" s="20">
        <v>44978</v>
      </c>
      <c r="E18" s="13" t="s">
        <v>824</v>
      </c>
      <c r="G18" s="13" t="s">
        <v>825</v>
      </c>
    </row>
    <row r="19" spans="1:7" ht="13.15">
      <c r="A19" s="13" t="s">
        <v>826</v>
      </c>
      <c r="E19" s="13" t="s">
        <v>827</v>
      </c>
      <c r="F19" s="13" t="s">
        <v>828</v>
      </c>
      <c r="G19" s="13" t="s">
        <v>825</v>
      </c>
    </row>
    <row r="20" spans="1:7" ht="15.75" customHeight="1">
      <c r="A20" s="1" t="s">
        <v>810</v>
      </c>
      <c r="B20" s="1">
        <v>200</v>
      </c>
      <c r="C20" s="19">
        <v>44960</v>
      </c>
      <c r="E20" s="13" t="s">
        <v>829</v>
      </c>
      <c r="F20" s="13" t="s">
        <v>825</v>
      </c>
    </row>
    <row r="21" spans="1:7" ht="13.15">
      <c r="A21" s="13" t="s">
        <v>815</v>
      </c>
    </row>
    <row r="22" spans="1:7" ht="13.15">
      <c r="A22" s="13" t="s">
        <v>810</v>
      </c>
      <c r="B22" s="13">
        <v>300</v>
      </c>
      <c r="C22" s="20">
        <v>45000</v>
      </c>
    </row>
    <row r="23" spans="1:7" ht="13.15">
      <c r="A23" s="13" t="s">
        <v>820</v>
      </c>
    </row>
    <row r="24" spans="1:7" ht="13.15">
      <c r="A24" s="13" t="s">
        <v>807</v>
      </c>
      <c r="B24" s="13">
        <v>200</v>
      </c>
      <c r="C24" s="20">
        <v>45005</v>
      </c>
    </row>
    <row r="25" spans="1:7" ht="13.15">
      <c r="A25" s="13" t="s">
        <v>830</v>
      </c>
      <c r="B25" s="13">
        <v>850</v>
      </c>
      <c r="C25" s="13" t="s">
        <v>831</v>
      </c>
    </row>
    <row r="26" spans="1:7" ht="13.15">
      <c r="A26" s="13" t="s">
        <v>832</v>
      </c>
    </row>
    <row r="27" spans="1:7" ht="13.15">
      <c r="A27" s="13" t="s">
        <v>807</v>
      </c>
      <c r="B27" s="13">
        <v>100</v>
      </c>
      <c r="C27" s="20">
        <v>45015</v>
      </c>
    </row>
    <row r="28" spans="1:7" ht="13.15">
      <c r="A28" s="13" t="s">
        <v>833</v>
      </c>
    </row>
    <row r="29" spans="1:7" ht="13.15">
      <c r="A29" s="13" t="s">
        <v>823</v>
      </c>
      <c r="B29" s="13">
        <v>100</v>
      </c>
      <c r="C29" s="21">
        <v>44989</v>
      </c>
    </row>
    <row r="30" spans="1:7" ht="13.15">
      <c r="A30" s="13" t="s">
        <v>834</v>
      </c>
      <c r="B30" s="13">
        <v>100</v>
      </c>
    </row>
    <row r="31" spans="1:7" ht="13.15">
      <c r="A31" s="13" t="s">
        <v>807</v>
      </c>
      <c r="B31" s="13">
        <v>200</v>
      </c>
    </row>
    <row r="32" spans="1:7" ht="15.75" customHeight="1">
      <c r="A32" s="13" t="s">
        <v>835</v>
      </c>
    </row>
    <row r="33" spans="1:3" ht="15.75" customHeight="1">
      <c r="A33" s="13" t="s">
        <v>836</v>
      </c>
    </row>
    <row r="34" spans="1:3" ht="15.75" customHeight="1">
      <c r="A34" s="13" t="s">
        <v>837</v>
      </c>
    </row>
    <row r="35" spans="1:3" ht="15.75" customHeight="1">
      <c r="A35" s="13" t="s">
        <v>814</v>
      </c>
      <c r="B35">
        <v>200</v>
      </c>
      <c r="C35" t="s">
        <v>838</v>
      </c>
    </row>
    <row r="36" spans="1:3" ht="15.75" customHeight="1">
      <c r="A36" s="13" t="s">
        <v>839</v>
      </c>
    </row>
    <row r="37" spans="1:3" ht="15.75" customHeight="1">
      <c r="A37" s="13" t="s">
        <v>807</v>
      </c>
      <c r="B37">
        <v>100</v>
      </c>
    </row>
    <row r="38" spans="1:3" ht="15.75" customHeight="1">
      <c r="A38" s="13" t="s">
        <v>840</v>
      </c>
      <c r="B38">
        <v>200</v>
      </c>
    </row>
    <row r="39" spans="1:3" ht="15.75" customHeight="1">
      <c r="A39" s="13" t="s">
        <v>841</v>
      </c>
    </row>
    <row r="40" spans="1:3" ht="15.75" customHeight="1">
      <c r="A40" s="13" t="s">
        <v>808</v>
      </c>
      <c r="B40">
        <v>100</v>
      </c>
    </row>
    <row r="41" spans="1:3" ht="15.75" customHeight="1">
      <c r="A41" s="13" t="s">
        <v>842</v>
      </c>
      <c r="B41">
        <v>1000</v>
      </c>
    </row>
    <row r="42" spans="1:3" ht="15.75" customHeight="1">
      <c r="A42" s="13" t="s">
        <v>814</v>
      </c>
      <c r="B42">
        <v>100</v>
      </c>
    </row>
    <row r="43" spans="1:3" ht="15.75" customHeight="1">
      <c r="A43" s="13" t="s">
        <v>843</v>
      </c>
    </row>
    <row r="44" spans="1:3" ht="15.75" customHeight="1">
      <c r="A44" s="13" t="s">
        <v>842</v>
      </c>
      <c r="B44">
        <v>100</v>
      </c>
      <c r="C44">
        <v>29</v>
      </c>
    </row>
    <row r="45" spans="1:3" ht="15.75" customHeight="1">
      <c r="A45" s="13" t="s">
        <v>807</v>
      </c>
      <c r="B45">
        <v>200</v>
      </c>
      <c r="C45">
        <v>29</v>
      </c>
    </row>
    <row r="46" spans="1:3" ht="15.75" customHeight="1">
      <c r="A46" s="13" t="s">
        <v>808</v>
      </c>
      <c r="B46">
        <v>100</v>
      </c>
      <c r="C46">
        <v>1</v>
      </c>
    </row>
    <row r="47" spans="1:3" ht="15.75" customHeight="1">
      <c r="A47" s="13" t="s">
        <v>814</v>
      </c>
      <c r="B47">
        <v>100</v>
      </c>
      <c r="C47" t="s">
        <v>844</v>
      </c>
    </row>
    <row r="48" spans="1:3" ht="15.75" customHeight="1">
      <c r="A48" s="13" t="s">
        <v>807</v>
      </c>
      <c r="B48">
        <v>200</v>
      </c>
      <c r="C48">
        <v>30</v>
      </c>
    </row>
    <row r="49" spans="1:3" ht="15.75" customHeight="1">
      <c r="A49" s="13" t="s">
        <v>842</v>
      </c>
      <c r="B49">
        <v>200</v>
      </c>
      <c r="C49">
        <v>1</v>
      </c>
    </row>
    <row r="50" spans="1:3" ht="15.75" customHeight="1">
      <c r="A50" s="13" t="s">
        <v>845</v>
      </c>
    </row>
    <row r="51" spans="1:3" ht="15.75" customHeight="1">
      <c r="A51" t="s">
        <v>808</v>
      </c>
      <c r="B51">
        <v>100</v>
      </c>
      <c r="C51">
        <v>7</v>
      </c>
    </row>
    <row r="52" spans="1:3" ht="15.75" customHeight="1">
      <c r="A52" s="13" t="s">
        <v>846</v>
      </c>
    </row>
    <row r="53" spans="1:3" ht="15.75" customHeight="1">
      <c r="A53" t="s">
        <v>842</v>
      </c>
      <c r="B53">
        <v>100</v>
      </c>
      <c r="C53">
        <v>12</v>
      </c>
    </row>
    <row r="54" spans="1:3" ht="15.75" customHeight="1">
      <c r="A54" t="s">
        <v>834</v>
      </c>
      <c r="B54">
        <v>200</v>
      </c>
      <c r="C54">
        <v>14</v>
      </c>
    </row>
    <row r="55" spans="1:3" ht="15.75" customHeight="1">
      <c r="A55" t="s">
        <v>842</v>
      </c>
      <c r="B55">
        <v>100</v>
      </c>
      <c r="C55">
        <v>15</v>
      </c>
    </row>
    <row r="56" spans="1:3" ht="15.75" customHeight="1">
      <c r="A56" t="s">
        <v>808</v>
      </c>
      <c r="B56">
        <v>100</v>
      </c>
      <c r="C56">
        <v>15</v>
      </c>
    </row>
    <row r="57" spans="1:3" ht="15.75" customHeight="1">
      <c r="A57" s="13" t="s">
        <v>847</v>
      </c>
    </row>
    <row r="58" spans="1:3" ht="15.75" customHeight="1">
      <c r="A58" t="s">
        <v>842</v>
      </c>
      <c r="B58">
        <v>100</v>
      </c>
      <c r="C58">
        <v>21</v>
      </c>
    </row>
    <row r="59" spans="1:3" ht="15.75" customHeight="1">
      <c r="A59" t="s">
        <v>810</v>
      </c>
      <c r="B59">
        <v>300</v>
      </c>
      <c r="C59">
        <v>21</v>
      </c>
    </row>
    <row r="60" spans="1:3" ht="15.75" customHeight="1">
      <c r="A60" t="s">
        <v>808</v>
      </c>
      <c r="B60">
        <v>100</v>
      </c>
      <c r="C60">
        <v>22</v>
      </c>
    </row>
    <row r="61" spans="1:3" ht="15.75" customHeight="1">
      <c r="A61" t="s">
        <v>848</v>
      </c>
    </row>
    <row r="62" spans="1:3" ht="15.75" customHeight="1">
      <c r="A62" t="s">
        <v>808</v>
      </c>
      <c r="B62">
        <v>100</v>
      </c>
      <c r="C62">
        <v>28</v>
      </c>
    </row>
    <row r="63" spans="1:3" ht="15.75" customHeight="1">
      <c r="A63" t="s">
        <v>814</v>
      </c>
      <c r="B63">
        <v>200</v>
      </c>
      <c r="C63">
        <v>1</v>
      </c>
    </row>
    <row r="64" spans="1:3" ht="15.75" customHeight="1">
      <c r="A64" t="s">
        <v>810</v>
      </c>
      <c r="B64">
        <v>300</v>
      </c>
      <c r="C64">
        <v>1</v>
      </c>
    </row>
    <row r="65" spans="1:5" ht="15.75" customHeight="1">
      <c r="A65" t="s">
        <v>842</v>
      </c>
      <c r="B65">
        <v>50</v>
      </c>
      <c r="C65">
        <v>3</v>
      </c>
      <c r="E65" t="s">
        <v>849</v>
      </c>
    </row>
    <row r="66" spans="1:5" ht="15.75" customHeight="1">
      <c r="A66" t="s">
        <v>850</v>
      </c>
      <c r="B66">
        <v>200</v>
      </c>
      <c r="C66">
        <v>5</v>
      </c>
    </row>
    <row r="67" spans="1:5" ht="15.75" customHeight="1">
      <c r="A67" t="s">
        <v>808</v>
      </c>
      <c r="B67">
        <v>100</v>
      </c>
      <c r="C67">
        <v>5</v>
      </c>
    </row>
    <row r="68" spans="1:5" ht="15.75" customHeight="1">
      <c r="A68" t="s">
        <v>851</v>
      </c>
      <c r="B68">
        <v>200</v>
      </c>
      <c r="C68">
        <v>30</v>
      </c>
    </row>
    <row r="70" spans="1:5" ht="15.75" customHeight="1">
      <c r="A70" t="s">
        <v>808</v>
      </c>
      <c r="B70">
        <v>200</v>
      </c>
      <c r="C70" s="26">
        <v>45115</v>
      </c>
    </row>
    <row r="71" spans="1:5" ht="15.75" customHeight="1">
      <c r="A71" t="s">
        <v>852</v>
      </c>
      <c r="B71">
        <v>300</v>
      </c>
      <c r="C71" s="26">
        <v>45122</v>
      </c>
    </row>
    <row r="72" spans="1:5" ht="15.75" customHeight="1">
      <c r="A72" t="s">
        <v>853</v>
      </c>
      <c r="B72">
        <v>100</v>
      </c>
      <c r="C72" s="26">
        <v>45122</v>
      </c>
    </row>
    <row r="73" spans="1:5" ht="15.75" customHeight="1">
      <c r="A73" t="s">
        <v>854</v>
      </c>
    </row>
    <row r="74" spans="1:5" ht="15.75" customHeight="1">
      <c r="A74" t="s">
        <v>814</v>
      </c>
      <c r="B74">
        <v>200</v>
      </c>
      <c r="C74" s="26">
        <v>45135</v>
      </c>
    </row>
    <row r="75" spans="1:5" ht="15.75" customHeight="1">
      <c r="A75" t="s">
        <v>808</v>
      </c>
      <c r="B75">
        <v>100</v>
      </c>
      <c r="C75" s="26">
        <v>45135</v>
      </c>
    </row>
    <row r="76" spans="1:5" ht="15.75" customHeight="1">
      <c r="A76" t="s">
        <v>855</v>
      </c>
    </row>
    <row r="77" spans="1:5" ht="15.75" customHeight="1">
      <c r="A77" t="s">
        <v>814</v>
      </c>
      <c r="B77">
        <v>200</v>
      </c>
      <c r="C77" s="26">
        <v>45143</v>
      </c>
    </row>
    <row r="78" spans="1:5" ht="15.75" customHeight="1">
      <c r="A78" t="s">
        <v>807</v>
      </c>
      <c r="B78">
        <v>100</v>
      </c>
      <c r="C78" s="26">
        <v>45155</v>
      </c>
    </row>
    <row r="79" spans="1:5" ht="15.75" customHeight="1">
      <c r="A79" t="s">
        <v>834</v>
      </c>
      <c r="B79">
        <v>300</v>
      </c>
      <c r="C79" s="26">
        <v>45155</v>
      </c>
    </row>
    <row r="80" spans="1:5" ht="15.75" customHeight="1">
      <c r="A80" t="s">
        <v>856</v>
      </c>
    </row>
    <row r="81" spans="1:9" ht="15.75" customHeight="1">
      <c r="A81" t="s">
        <v>807</v>
      </c>
      <c r="B81">
        <v>100</v>
      </c>
      <c r="C81" s="26">
        <v>45163</v>
      </c>
    </row>
    <row r="82" spans="1:9" ht="15.75" customHeight="1">
      <c r="A82" t="s">
        <v>842</v>
      </c>
      <c r="B82">
        <v>50</v>
      </c>
      <c r="C82" s="26">
        <v>45163</v>
      </c>
    </row>
    <row r="83" spans="1:9" ht="15.75" customHeight="1">
      <c r="A83" t="s">
        <v>842</v>
      </c>
      <c r="B83">
        <v>100</v>
      </c>
      <c r="C83" s="26">
        <v>45166</v>
      </c>
    </row>
    <row r="84" spans="1:9" ht="15.75" customHeight="1">
      <c r="A84" t="s">
        <v>810</v>
      </c>
      <c r="B84">
        <v>200</v>
      </c>
      <c r="C84" s="26">
        <v>45166</v>
      </c>
    </row>
    <row r="85" spans="1:9" ht="15.75" customHeight="1">
      <c r="A85" t="s">
        <v>810</v>
      </c>
      <c r="B85">
        <v>200</v>
      </c>
      <c r="C85" s="26">
        <v>45166</v>
      </c>
      <c r="D85" t="s">
        <v>857</v>
      </c>
    </row>
    <row r="86" spans="1:9" ht="15.75" customHeight="1">
      <c r="A86" t="s">
        <v>807</v>
      </c>
      <c r="B86">
        <v>200</v>
      </c>
      <c r="C86" s="26">
        <v>45169</v>
      </c>
    </row>
    <row r="87" spans="1:9" ht="15.75" customHeight="1">
      <c r="A87" t="s">
        <v>858</v>
      </c>
    </row>
    <row r="88" spans="1:9" ht="15.75" customHeight="1">
      <c r="A88" t="s">
        <v>821</v>
      </c>
      <c r="B88">
        <v>100</v>
      </c>
      <c r="C88" s="26">
        <v>45184</v>
      </c>
    </row>
    <row r="89" spans="1:9" ht="15.75" customHeight="1">
      <c r="A89" t="s">
        <v>859</v>
      </c>
      <c r="E89" s="32" t="s">
        <v>860</v>
      </c>
    </row>
    <row r="90" spans="1:9" ht="15.75" customHeight="1">
      <c r="A90" s="26">
        <v>45196</v>
      </c>
      <c r="B90" t="s">
        <v>821</v>
      </c>
      <c r="C90">
        <v>100</v>
      </c>
      <c r="E90" s="26">
        <v>45185</v>
      </c>
      <c r="F90" t="s">
        <v>810</v>
      </c>
      <c r="G90">
        <v>93</v>
      </c>
    </row>
    <row r="91" spans="1:9" ht="15.75" customHeight="1">
      <c r="A91" s="26">
        <v>45197</v>
      </c>
      <c r="B91" t="s">
        <v>821</v>
      </c>
      <c r="C91">
        <v>100</v>
      </c>
      <c r="E91" s="26">
        <v>45197</v>
      </c>
      <c r="F91" t="s">
        <v>823</v>
      </c>
      <c r="G91">
        <v>45</v>
      </c>
    </row>
    <row r="92" spans="1:9" ht="15.75" customHeight="1">
      <c r="A92" s="26">
        <v>45197</v>
      </c>
      <c r="B92" t="s">
        <v>807</v>
      </c>
      <c r="C92">
        <v>100</v>
      </c>
      <c r="E92" s="26">
        <v>45197</v>
      </c>
      <c r="F92" t="s">
        <v>811</v>
      </c>
      <c r="G92">
        <v>100</v>
      </c>
    </row>
    <row r="93" spans="1:9" ht="15.75" customHeight="1">
      <c r="A93" s="26">
        <v>45199</v>
      </c>
      <c r="B93" s="32" t="s">
        <v>861</v>
      </c>
      <c r="C93">
        <v>50</v>
      </c>
      <c r="D93" s="32" t="s">
        <v>862</v>
      </c>
    </row>
    <row r="94" spans="1:9" ht="15.75" customHeight="1">
      <c r="A94" t="s">
        <v>863</v>
      </c>
      <c r="E94" s="32" t="s">
        <v>864</v>
      </c>
    </row>
    <row r="95" spans="1:9" ht="15.75" customHeight="1">
      <c r="A95" s="26">
        <v>45205</v>
      </c>
      <c r="B95" t="s">
        <v>821</v>
      </c>
      <c r="C95">
        <v>100</v>
      </c>
      <c r="E95" s="26">
        <v>45205</v>
      </c>
      <c r="F95" t="s">
        <v>808</v>
      </c>
      <c r="G95" t="s">
        <v>865</v>
      </c>
      <c r="H95">
        <f>65+65</f>
        <v>130</v>
      </c>
    </row>
    <row r="96" spans="1:9" ht="15.75" customHeight="1">
      <c r="A96" s="26">
        <v>45211</v>
      </c>
      <c r="B96" t="s">
        <v>866</v>
      </c>
      <c r="C96">
        <v>200</v>
      </c>
      <c r="E96" s="26">
        <v>45205</v>
      </c>
      <c r="F96" t="s">
        <v>808</v>
      </c>
      <c r="G96" t="s">
        <v>867</v>
      </c>
      <c r="H96">
        <v>70</v>
      </c>
      <c r="I96">
        <v>13347</v>
      </c>
    </row>
    <row r="97" spans="1:9" ht="15.75" customHeight="1">
      <c r="A97" s="26">
        <v>45212</v>
      </c>
      <c r="B97" t="s">
        <v>868</v>
      </c>
      <c r="C97">
        <v>300</v>
      </c>
      <c r="E97" s="26">
        <v>45205</v>
      </c>
      <c r="F97" t="s">
        <v>808</v>
      </c>
      <c r="G97" t="s">
        <v>869</v>
      </c>
      <c r="H97">
        <v>30</v>
      </c>
      <c r="I97">
        <v>13368</v>
      </c>
    </row>
    <row r="98" spans="1:9" ht="13.15">
      <c r="A98" s="26">
        <v>45212</v>
      </c>
      <c r="B98" t="s">
        <v>870</v>
      </c>
      <c r="C98">
        <v>200</v>
      </c>
      <c r="E98" s="26">
        <v>45205</v>
      </c>
      <c r="F98" t="s">
        <v>808</v>
      </c>
      <c r="G98" t="s">
        <v>871</v>
      </c>
      <c r="H98">
        <v>25</v>
      </c>
      <c r="I98">
        <v>13373</v>
      </c>
    </row>
    <row r="99" spans="1:9" ht="15.75" customHeight="1">
      <c r="A99" s="26">
        <v>45212</v>
      </c>
      <c r="B99" t="s">
        <v>872</v>
      </c>
      <c r="C99">
        <v>200</v>
      </c>
    </row>
    <row r="100" spans="1:9" ht="15.75" customHeight="1">
      <c r="A100" s="26">
        <v>45212</v>
      </c>
      <c r="B100" t="s">
        <v>873</v>
      </c>
      <c r="C100">
        <v>300</v>
      </c>
    </row>
    <row r="102" spans="1:9" ht="15.75" customHeight="1">
      <c r="A102" t="s">
        <v>874</v>
      </c>
    </row>
    <row r="103" spans="1:9" ht="15.75" customHeight="1">
      <c r="A103" t="s">
        <v>875</v>
      </c>
    </row>
    <row r="104" spans="1:9" ht="15.75" customHeight="1">
      <c r="A104" t="s">
        <v>876</v>
      </c>
    </row>
    <row r="105" spans="1:9" ht="15.75" customHeight="1">
      <c r="A105" s="33" t="s">
        <v>877</v>
      </c>
      <c r="F105" s="33" t="s">
        <v>878</v>
      </c>
    </row>
    <row r="106" spans="1:9" ht="15.75" customHeight="1">
      <c r="A106" s="40">
        <v>45213</v>
      </c>
      <c r="B106" s="32" t="s">
        <v>821</v>
      </c>
      <c r="C106">
        <v>100</v>
      </c>
      <c r="D106" t="s">
        <v>879</v>
      </c>
      <c r="F106" s="26">
        <v>45213</v>
      </c>
      <c r="G106" t="s">
        <v>814</v>
      </c>
      <c r="H106">
        <v>38</v>
      </c>
    </row>
    <row r="107" spans="1:9" ht="15.75" customHeight="1">
      <c r="A107" s="40">
        <v>45213</v>
      </c>
      <c r="B107" s="32" t="s">
        <v>807</v>
      </c>
      <c r="C107">
        <v>200</v>
      </c>
      <c r="F107" s="26">
        <v>45213</v>
      </c>
      <c r="G107" t="s">
        <v>834</v>
      </c>
      <c r="H107">
        <v>45</v>
      </c>
    </row>
    <row r="108" spans="1:9" ht="15.75" customHeight="1">
      <c r="A108" s="39">
        <v>45220</v>
      </c>
      <c r="B108" s="32" t="s">
        <v>834</v>
      </c>
      <c r="C108">
        <v>200</v>
      </c>
      <c r="F108" t="s">
        <v>880</v>
      </c>
      <c r="G108" t="s">
        <v>881</v>
      </c>
      <c r="H108">
        <v>220</v>
      </c>
    </row>
    <row r="109" spans="1:9" ht="15.75" customHeight="1">
      <c r="A109" s="39">
        <v>45225</v>
      </c>
      <c r="B109" s="32" t="s">
        <v>814</v>
      </c>
      <c r="C109">
        <v>100</v>
      </c>
      <c r="F109" t="s">
        <v>882</v>
      </c>
      <c r="G109" t="s">
        <v>883</v>
      </c>
      <c r="H109">
        <v>230</v>
      </c>
    </row>
    <row r="110" spans="1:9" ht="15.75" customHeight="1">
      <c r="A110" s="39">
        <v>45226</v>
      </c>
      <c r="B110" s="32" t="s">
        <v>866</v>
      </c>
      <c r="C110">
        <v>500</v>
      </c>
    </row>
    <row r="111" spans="1:9" ht="15.75" customHeight="1">
      <c r="A111" s="37"/>
    </row>
    <row r="112" spans="1:9" ht="15.75" customHeight="1">
      <c r="A112" s="33" t="s">
        <v>884</v>
      </c>
      <c r="F112" s="33" t="s">
        <v>885</v>
      </c>
    </row>
    <row r="113" spans="1:8" ht="15.75" customHeight="1">
      <c r="A113" s="26">
        <v>45227</v>
      </c>
      <c r="B113" t="s">
        <v>834</v>
      </c>
      <c r="C113">
        <v>300</v>
      </c>
      <c r="D113" t="s">
        <v>886</v>
      </c>
      <c r="F113" s="41">
        <v>45227</v>
      </c>
      <c r="G113" t="s">
        <v>834</v>
      </c>
      <c r="H113">
        <v>215</v>
      </c>
    </row>
    <row r="114" spans="1:8" ht="15.75" customHeight="1">
      <c r="A114" s="26">
        <v>45227</v>
      </c>
      <c r="B114" t="s">
        <v>834</v>
      </c>
      <c r="C114">
        <v>200</v>
      </c>
      <c r="D114" t="s">
        <v>887</v>
      </c>
    </row>
    <row r="115" spans="1:8" ht="15.75" customHeight="1">
      <c r="A115" s="26">
        <v>45231</v>
      </c>
      <c r="B115" t="s">
        <v>842</v>
      </c>
      <c r="C115">
        <v>100</v>
      </c>
    </row>
    <row r="116" spans="1:8" ht="15.75" customHeight="1">
      <c r="A116" s="26">
        <v>45231</v>
      </c>
      <c r="B116" t="s">
        <v>808</v>
      </c>
      <c r="C116">
        <v>30</v>
      </c>
    </row>
    <row r="118" spans="1:8" ht="15.75" customHeight="1">
      <c r="A118" s="38" t="s">
        <v>888</v>
      </c>
    </row>
    <row r="121" spans="1:8" ht="15.75" customHeight="1">
      <c r="A121" s="36"/>
    </row>
    <row r="122" spans="1:8" ht="15.75" customHeight="1">
      <c r="A122" s="37"/>
    </row>
    <row r="123" spans="1:8" ht="15.75" customHeight="1">
      <c r="A123" s="35"/>
    </row>
    <row r="124" spans="1:8" ht="15.75" customHeight="1">
      <c r="A124" s="36"/>
    </row>
    <row r="125" spans="1:8" ht="15.75" customHeight="1">
      <c r="A125" s="35"/>
    </row>
    <row r="126" spans="1:8" ht="15.75" customHeight="1">
      <c r="A126" s="36"/>
    </row>
    <row r="127" spans="1:8" ht="15.75" customHeight="1">
      <c r="A127" s="36"/>
    </row>
    <row r="128" spans="1:8" ht="15.75" customHeight="1">
      <c r="A128" s="36"/>
    </row>
    <row r="129" spans="1:1" ht="15.75" customHeight="1">
      <c r="A129" s="36"/>
    </row>
    <row r="130" spans="1:1" ht="15.75" customHeight="1">
      <c r="A130" s="36"/>
    </row>
    <row r="131" spans="1:1" ht="15.75" customHeight="1">
      <c r="A131" s="37"/>
    </row>
    <row r="132" spans="1:1" ht="15.75" customHeight="1">
      <c r="A132" s="35"/>
    </row>
    <row r="133" spans="1:1" ht="15.75" customHeight="1">
      <c r="A133" s="36"/>
    </row>
    <row r="134" spans="1:1" ht="15.75" customHeight="1">
      <c r="A134" s="38"/>
    </row>
    <row r="135" spans="1:1" ht="15.75" customHeight="1">
      <c r="A135" s="35"/>
    </row>
    <row r="136" spans="1:1" ht="15.75" customHeight="1">
      <c r="A136" s="36"/>
    </row>
    <row r="137" spans="1:1" ht="15.75" customHeight="1">
      <c r="A137" s="35"/>
    </row>
    <row r="138" spans="1:1" ht="15.75" customHeight="1">
      <c r="A138" s="36"/>
    </row>
    <row r="139" spans="1:1" ht="15.75" customHeight="1">
      <c r="A139" s="37"/>
    </row>
    <row r="140" spans="1:1" ht="15.75" customHeight="1">
      <c r="A140" s="36"/>
    </row>
    <row r="141" spans="1:1" ht="15.75" customHeight="1">
      <c r="A141" s="36"/>
    </row>
    <row r="142" spans="1:1" ht="15.75" customHeight="1">
      <c r="A142" s="37"/>
    </row>
    <row r="143" spans="1:1" ht="15.75" customHeight="1">
      <c r="A143" s="35"/>
    </row>
    <row r="144" spans="1:1" ht="15.75" customHeight="1">
      <c r="A144" s="36"/>
    </row>
    <row r="145" spans="1:1" ht="15.75" customHeight="1">
      <c r="A145" s="37"/>
    </row>
    <row r="146" spans="1:1" ht="15.75" customHeight="1">
      <c r="A146" s="35"/>
    </row>
    <row r="147" spans="1:1" ht="15.75" customHeight="1">
      <c r="A147" s="36"/>
    </row>
    <row r="148" spans="1:1" ht="15.75" customHeight="1">
      <c r="A148" s="36"/>
    </row>
    <row r="149" spans="1:1" ht="15.75" customHeight="1">
      <c r="A149" s="36"/>
    </row>
    <row r="150" spans="1:1" ht="15.75" customHeight="1">
      <c r="A150" s="37"/>
    </row>
    <row r="151" spans="1:1" ht="15.75" customHeight="1">
      <c r="A151" s="36"/>
    </row>
    <row r="152" spans="1:1" ht="15.75" customHeight="1">
      <c r="A152" s="37"/>
    </row>
    <row r="153" spans="1:1" ht="15.75" customHeight="1">
      <c r="A153" s="35"/>
    </row>
    <row r="154" spans="1:1" ht="15.75" customHeight="1">
      <c r="A154" s="36"/>
    </row>
  </sheetData>
  <mergeCells count="1">
    <mergeCell ref="F15:G15"/>
  </mergeCells>
  <pageMargins left="0.7" right="0.7" top="0.75" bottom="0.75" header="0.3" footer="0.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D168"/>
  <sheetViews>
    <sheetView topLeftCell="A144" workbookViewId="0">
      <selection activeCell="B170" sqref="B170"/>
    </sheetView>
  </sheetViews>
  <sheetFormatPr defaultColWidth="12.5703125" defaultRowHeight="15.75" customHeight="1"/>
  <sheetData>
    <row r="2" spans="1:3" ht="13.15">
      <c r="A2" s="13" t="s">
        <v>889</v>
      </c>
    </row>
    <row r="3" spans="1:3" ht="13.15">
      <c r="A3" s="13" t="s">
        <v>890</v>
      </c>
      <c r="B3" s="13" t="s">
        <v>891</v>
      </c>
    </row>
    <row r="4" spans="1:3" ht="13.15">
      <c r="A4" s="13" t="s">
        <v>892</v>
      </c>
      <c r="B4" s="13" t="s">
        <v>893</v>
      </c>
    </row>
    <row r="5" spans="1:3" ht="13.15">
      <c r="B5" s="13" t="s">
        <v>894</v>
      </c>
    </row>
    <row r="6" spans="1:3" ht="13.15">
      <c r="A6" s="13" t="s">
        <v>895</v>
      </c>
      <c r="B6" s="13" t="s">
        <v>896</v>
      </c>
    </row>
    <row r="7" spans="1:3" ht="13.15">
      <c r="A7" s="13" t="s">
        <v>890</v>
      </c>
      <c r="B7" s="13" t="s">
        <v>897</v>
      </c>
    </row>
    <row r="8" spans="1:3" ht="13.15">
      <c r="A8" s="13" t="s">
        <v>890</v>
      </c>
      <c r="B8" s="13" t="s">
        <v>898</v>
      </c>
    </row>
    <row r="9" spans="1:3" ht="13.15">
      <c r="A9" s="13" t="s">
        <v>825</v>
      </c>
      <c r="B9" s="13" t="s">
        <v>899</v>
      </c>
      <c r="C9" s="13" t="s">
        <v>900</v>
      </c>
    </row>
    <row r="11" spans="1:3" ht="13.15">
      <c r="A11" s="13" t="s">
        <v>890</v>
      </c>
      <c r="B11" s="13" t="s">
        <v>901</v>
      </c>
    </row>
    <row r="12" spans="1:3" ht="13.15">
      <c r="A12" s="13" t="s">
        <v>890</v>
      </c>
      <c r="B12" s="13" t="s">
        <v>902</v>
      </c>
      <c r="C12" s="13" t="s">
        <v>890</v>
      </c>
    </row>
    <row r="13" spans="1:3" ht="13.15">
      <c r="A13" s="13" t="s">
        <v>825</v>
      </c>
      <c r="B13" s="13" t="s">
        <v>903</v>
      </c>
      <c r="C13" s="13" t="s">
        <v>825</v>
      </c>
    </row>
    <row r="14" spans="1:3" ht="13.15">
      <c r="A14" s="13" t="s">
        <v>825</v>
      </c>
      <c r="B14" s="13" t="s">
        <v>904</v>
      </c>
      <c r="C14" s="13" t="s">
        <v>825</v>
      </c>
    </row>
    <row r="15" spans="1:3" ht="13.15">
      <c r="A15" s="13" t="s">
        <v>825</v>
      </c>
      <c r="B15" s="13" t="s">
        <v>905</v>
      </c>
    </row>
    <row r="16" spans="1:3" ht="13.15">
      <c r="A16" s="13" t="s">
        <v>825</v>
      </c>
      <c r="B16" s="13" t="s">
        <v>906</v>
      </c>
    </row>
    <row r="17" spans="1:2" ht="13.15">
      <c r="A17" s="13" t="s">
        <v>825</v>
      </c>
      <c r="B17" s="13" t="s">
        <v>907</v>
      </c>
    </row>
    <row r="18" spans="1:2" ht="13.15">
      <c r="B18" s="13" t="s">
        <v>908</v>
      </c>
    </row>
    <row r="19" spans="1:2" ht="13.15">
      <c r="B19" s="13" t="s">
        <v>909</v>
      </c>
    </row>
    <row r="20" spans="1:2" ht="13.15">
      <c r="B20" s="13" t="s">
        <v>910</v>
      </c>
    </row>
    <row r="21" spans="1:2" ht="13.15">
      <c r="B21" s="13" t="s">
        <v>911</v>
      </c>
    </row>
    <row r="22" spans="1:2" ht="13.15">
      <c r="B22" s="13" t="s">
        <v>912</v>
      </c>
    </row>
    <row r="23" spans="1:2" ht="13.15">
      <c r="B23" s="13" t="s">
        <v>913</v>
      </c>
    </row>
    <row r="24" spans="1:2" ht="13.15">
      <c r="A24" s="13" t="s">
        <v>914</v>
      </c>
    </row>
    <row r="25" spans="1:2" ht="13.15">
      <c r="A25" t="s">
        <v>825</v>
      </c>
      <c r="B25" s="13" t="s">
        <v>915</v>
      </c>
    </row>
    <row r="26" spans="1:2" ht="13.15">
      <c r="A26" t="s">
        <v>825</v>
      </c>
      <c r="B26" s="13" t="s">
        <v>916</v>
      </c>
    </row>
    <row r="27" spans="1:2" ht="15.75" customHeight="1">
      <c r="A27" s="13" t="s">
        <v>836</v>
      </c>
    </row>
    <row r="28" spans="1:2" ht="15.75" customHeight="1">
      <c r="A28" t="s">
        <v>825</v>
      </c>
      <c r="B28" s="13" t="s">
        <v>917</v>
      </c>
    </row>
    <row r="29" spans="1:2" ht="15.75" customHeight="1">
      <c r="A29" t="s">
        <v>825</v>
      </c>
      <c r="B29" s="13" t="s">
        <v>918</v>
      </c>
    </row>
    <row r="33" spans="1:3" ht="15.75" customHeight="1">
      <c r="B33" s="13" t="s">
        <v>919</v>
      </c>
      <c r="C33" t="s">
        <v>825</v>
      </c>
    </row>
    <row r="34" spans="1:3" ht="15.75" customHeight="1">
      <c r="A34" t="s">
        <v>920</v>
      </c>
    </row>
    <row r="35" spans="1:3" ht="15.75" customHeight="1">
      <c r="B35" s="13" t="s">
        <v>921</v>
      </c>
    </row>
    <row r="37" spans="1:3" ht="15.75" customHeight="1">
      <c r="B37" s="13" t="s">
        <v>922</v>
      </c>
      <c r="C37" t="s">
        <v>923</v>
      </c>
    </row>
    <row r="38" spans="1:3" ht="15.75" customHeight="1">
      <c r="B38" s="13" t="s">
        <v>924</v>
      </c>
    </row>
    <row r="39" spans="1:3" ht="15.75" customHeight="1">
      <c r="B39" s="13" t="s">
        <v>925</v>
      </c>
      <c r="C39" t="s">
        <v>923</v>
      </c>
    </row>
    <row r="40" spans="1:3" ht="15.75" customHeight="1">
      <c r="B40" s="13" t="s">
        <v>926</v>
      </c>
      <c r="C40" t="s">
        <v>927</v>
      </c>
    </row>
    <row r="41" spans="1:3" ht="15.75" customHeight="1">
      <c r="B41" s="13" t="s">
        <v>928</v>
      </c>
      <c r="C41" t="s">
        <v>929</v>
      </c>
    </row>
    <row r="42" spans="1:3" ht="15.75" customHeight="1">
      <c r="B42" s="13" t="s">
        <v>930</v>
      </c>
    </row>
    <row r="43" spans="1:3" ht="15.75" customHeight="1">
      <c r="B43" s="13" t="s">
        <v>931</v>
      </c>
      <c r="C43" t="s">
        <v>825</v>
      </c>
    </row>
    <row r="44" spans="1:3" ht="15.75" customHeight="1">
      <c r="B44" s="13" t="s">
        <v>932</v>
      </c>
      <c r="C44" t="s">
        <v>825</v>
      </c>
    </row>
    <row r="45" spans="1:3" ht="15.75" customHeight="1">
      <c r="A45" t="s">
        <v>933</v>
      </c>
    </row>
    <row r="46" spans="1:3" ht="15.75" customHeight="1">
      <c r="B46" s="13" t="s">
        <v>934</v>
      </c>
      <c r="C46" t="s">
        <v>935</v>
      </c>
    </row>
    <row r="47" spans="1:3" ht="15.75" customHeight="1">
      <c r="B47" s="13" t="s">
        <v>936</v>
      </c>
    </row>
    <row r="48" spans="1:3" ht="15.75" customHeight="1">
      <c r="B48" s="13" t="s">
        <v>937</v>
      </c>
    </row>
    <row r="49" spans="1:3" ht="15.75" customHeight="1">
      <c r="B49" s="13" t="s">
        <v>938</v>
      </c>
    </row>
    <row r="50" spans="1:3" ht="15.75" customHeight="1">
      <c r="B50" s="13" t="s">
        <v>939</v>
      </c>
    </row>
    <row r="51" spans="1:3" ht="15.75" customHeight="1">
      <c r="B51" s="13" t="s">
        <v>940</v>
      </c>
    </row>
    <row r="52" spans="1:3" ht="15.75" customHeight="1">
      <c r="B52" s="13" t="s">
        <v>941</v>
      </c>
    </row>
    <row r="53" spans="1:3" ht="15.75" customHeight="1">
      <c r="B53" s="13" t="s">
        <v>942</v>
      </c>
    </row>
    <row r="54" spans="1:3" ht="15.75" customHeight="1">
      <c r="B54" s="13" t="s">
        <v>943</v>
      </c>
    </row>
    <row r="55" spans="1:3" ht="15.75" customHeight="1">
      <c r="A55" t="s">
        <v>944</v>
      </c>
    </row>
    <row r="56" spans="1:3" ht="15.75" customHeight="1">
      <c r="B56" s="29" t="s">
        <v>945</v>
      </c>
      <c r="C56" t="s">
        <v>946</v>
      </c>
    </row>
    <row r="57" spans="1:3" ht="15.75" customHeight="1">
      <c r="B57" s="27" t="s">
        <v>947</v>
      </c>
    </row>
    <row r="58" spans="1:3" ht="15.75" customHeight="1">
      <c r="B58" s="27" t="s">
        <v>948</v>
      </c>
    </row>
    <row r="59" spans="1:3" ht="15.75" customHeight="1">
      <c r="B59" s="29" t="s">
        <v>949</v>
      </c>
      <c r="C59" t="s">
        <v>825</v>
      </c>
    </row>
    <row r="60" spans="1:3" ht="15.75" customHeight="1">
      <c r="B60" s="29" t="s">
        <v>950</v>
      </c>
      <c r="C60" t="s">
        <v>825</v>
      </c>
    </row>
    <row r="61" spans="1:3" ht="15.75" customHeight="1">
      <c r="B61" s="27" t="s">
        <v>951</v>
      </c>
      <c r="C61">
        <v>5</v>
      </c>
    </row>
    <row r="62" spans="1:3" ht="15.75" customHeight="1">
      <c r="B62" s="27" t="s">
        <v>951</v>
      </c>
      <c r="C62">
        <v>5</v>
      </c>
    </row>
    <row r="63" spans="1:3" ht="15.75" customHeight="1">
      <c r="B63" s="27" t="s">
        <v>951</v>
      </c>
      <c r="C63">
        <v>5</v>
      </c>
    </row>
    <row r="64" spans="1:3" ht="15.75" customHeight="1">
      <c r="B64" s="29" t="s">
        <v>952</v>
      </c>
      <c r="C64" t="s">
        <v>953</v>
      </c>
    </row>
    <row r="65" spans="1:4" ht="15.75" customHeight="1">
      <c r="B65" s="29" t="s">
        <v>954</v>
      </c>
      <c r="C65" t="s">
        <v>955</v>
      </c>
    </row>
    <row r="66" spans="1:4" ht="15.75" customHeight="1">
      <c r="B66" s="27" t="s">
        <v>956</v>
      </c>
    </row>
    <row r="67" spans="1:4" ht="15.75" customHeight="1">
      <c r="B67" s="27" t="s">
        <v>957</v>
      </c>
    </row>
    <row r="68" spans="1:4" ht="15.75" customHeight="1">
      <c r="B68" s="27" t="s">
        <v>958</v>
      </c>
    </row>
    <row r="69" spans="1:4" ht="15.75" customHeight="1">
      <c r="A69" t="s">
        <v>959</v>
      </c>
      <c r="B69" s="31" t="s">
        <v>960</v>
      </c>
      <c r="C69" t="s">
        <v>825</v>
      </c>
    </row>
    <row r="70" spans="1:4" ht="15.75" customHeight="1">
      <c r="B70" s="30" t="s">
        <v>961</v>
      </c>
      <c r="C70" s="26">
        <v>45089</v>
      </c>
      <c r="D70" t="s">
        <v>962</v>
      </c>
    </row>
    <row r="71" spans="1:4" ht="15.75" customHeight="1">
      <c r="B71" s="27" t="s">
        <v>963</v>
      </c>
    </row>
    <row r="72" spans="1:4" ht="15.75" customHeight="1">
      <c r="B72" s="27" t="s">
        <v>964</v>
      </c>
      <c r="C72">
        <v>13</v>
      </c>
    </row>
    <row r="73" spans="1:4" ht="15.75" customHeight="1">
      <c r="B73" s="28" t="s">
        <v>965</v>
      </c>
    </row>
    <row r="74" spans="1:4" ht="15.75" customHeight="1">
      <c r="A74" t="s">
        <v>966</v>
      </c>
      <c r="B74" s="13" t="s">
        <v>967</v>
      </c>
    </row>
    <row r="75" spans="1:4" ht="15.75" customHeight="1">
      <c r="A75" t="s">
        <v>968</v>
      </c>
      <c r="B75" s="13" t="s">
        <v>969</v>
      </c>
      <c r="C75" t="s">
        <v>967</v>
      </c>
    </row>
    <row r="76" spans="1:4" ht="15.75" customHeight="1">
      <c r="A76" t="s">
        <v>849</v>
      </c>
      <c r="B76" s="13" t="s">
        <v>970</v>
      </c>
      <c r="C76" t="s">
        <v>825</v>
      </c>
    </row>
    <row r="77" spans="1:4" ht="15.75" customHeight="1">
      <c r="B77" s="13" t="s">
        <v>971</v>
      </c>
    </row>
    <row r="78" spans="1:4" ht="15.75" customHeight="1">
      <c r="B78" s="13" t="s">
        <v>972</v>
      </c>
    </row>
    <row r="79" spans="1:4" ht="15.75" customHeight="1">
      <c r="B79" s="13" t="s">
        <v>973</v>
      </c>
      <c r="C79" t="s">
        <v>825</v>
      </c>
    </row>
    <row r="80" spans="1:4" ht="15.75" customHeight="1">
      <c r="B80" s="13" t="s">
        <v>974</v>
      </c>
    </row>
    <row r="81" spans="1:3" ht="15.75" customHeight="1">
      <c r="B81" s="13" t="s">
        <v>975</v>
      </c>
    </row>
    <row r="82" spans="1:3" ht="15.75" customHeight="1">
      <c r="B82" s="13" t="s">
        <v>976</v>
      </c>
      <c r="C82" t="s">
        <v>825</v>
      </c>
    </row>
    <row r="83" spans="1:3" ht="15.75" customHeight="1">
      <c r="B83" s="13" t="s">
        <v>977</v>
      </c>
      <c r="C83" t="s">
        <v>825</v>
      </c>
    </row>
    <row r="84" spans="1:3" ht="15.75" customHeight="1">
      <c r="B84" s="13" t="s">
        <v>978</v>
      </c>
    </row>
    <row r="85" spans="1:3" ht="15.75" customHeight="1">
      <c r="B85" s="13" t="s">
        <v>979</v>
      </c>
      <c r="C85" t="s">
        <v>825</v>
      </c>
    </row>
    <row r="86" spans="1:3" ht="15.75" customHeight="1">
      <c r="B86" s="13" t="s">
        <v>979</v>
      </c>
      <c r="C86" t="s">
        <v>825</v>
      </c>
    </row>
    <row r="87" spans="1:3" ht="15.75" customHeight="1">
      <c r="B87" s="13" t="s">
        <v>979</v>
      </c>
    </row>
    <row r="88" spans="1:3" ht="15.75" customHeight="1">
      <c r="B88" t="s">
        <v>980</v>
      </c>
    </row>
    <row r="89" spans="1:3" ht="15.75" customHeight="1">
      <c r="A89" t="s">
        <v>981</v>
      </c>
      <c r="B89" s="13" t="s">
        <v>982</v>
      </c>
    </row>
    <row r="90" spans="1:3" ht="15.75" customHeight="1">
      <c r="B90" s="13" t="s">
        <v>983</v>
      </c>
    </row>
    <row r="91" spans="1:3" ht="15.75" customHeight="1">
      <c r="A91" t="s">
        <v>984</v>
      </c>
      <c r="B91" s="13" t="s">
        <v>985</v>
      </c>
    </row>
    <row r="92" spans="1:3" ht="15.75" customHeight="1">
      <c r="B92" s="13" t="s">
        <v>986</v>
      </c>
    </row>
    <row r="93" spans="1:3" ht="15.75" customHeight="1">
      <c r="B93" s="13" t="s">
        <v>987</v>
      </c>
    </row>
    <row r="94" spans="1:3" ht="15.75" customHeight="1">
      <c r="B94" s="13" t="s">
        <v>988</v>
      </c>
    </row>
    <row r="95" spans="1:3" ht="15.75" customHeight="1">
      <c r="A95" t="s">
        <v>989</v>
      </c>
      <c r="B95" s="13" t="s">
        <v>990</v>
      </c>
    </row>
    <row r="96" spans="1:3" ht="15.75" customHeight="1">
      <c r="B96" s="13" t="s">
        <v>991</v>
      </c>
    </row>
    <row r="97" spans="1:2" ht="15.75" customHeight="1">
      <c r="B97" s="13" t="s">
        <v>992</v>
      </c>
    </row>
    <row r="98" spans="1:2" ht="15.75" customHeight="1">
      <c r="A98" s="32" t="s">
        <v>993</v>
      </c>
    </row>
    <row r="99" spans="1:2" ht="15.75" customHeight="1">
      <c r="B99" s="32" t="s">
        <v>994</v>
      </c>
    </row>
    <row r="100" spans="1:2" ht="15.75" customHeight="1">
      <c r="B100" s="33" t="s">
        <v>995</v>
      </c>
    </row>
    <row r="101" spans="1:2" ht="15.75" customHeight="1">
      <c r="B101" s="32" t="s">
        <v>996</v>
      </c>
    </row>
    <row r="102" spans="1:2" ht="15.75" customHeight="1">
      <c r="B102" t="s">
        <v>997</v>
      </c>
    </row>
    <row r="103" spans="1:2" ht="15.75" customHeight="1">
      <c r="B103" s="32" t="s">
        <v>998</v>
      </c>
    </row>
    <row r="104" spans="1:2" ht="15.75" customHeight="1">
      <c r="B104" s="32" t="s">
        <v>999</v>
      </c>
    </row>
    <row r="105" spans="1:2" ht="15.75" customHeight="1">
      <c r="B105" s="13" t="s">
        <v>1000</v>
      </c>
    </row>
    <row r="106" spans="1:2" ht="15.75" customHeight="1">
      <c r="A106" s="32"/>
      <c r="B106" s="32" t="s">
        <v>1001</v>
      </c>
    </row>
    <row r="107" spans="1:2" ht="15.75" customHeight="1">
      <c r="A107" s="32" t="s">
        <v>1002</v>
      </c>
    </row>
    <row r="108" spans="1:2" ht="15.75" customHeight="1">
      <c r="A108" s="26">
        <v>45192</v>
      </c>
      <c r="B108" s="32" t="s">
        <v>1003</v>
      </c>
    </row>
    <row r="109" spans="1:2" ht="15.75" customHeight="1">
      <c r="A109" s="26">
        <v>45190</v>
      </c>
      <c r="B109" s="32" t="s">
        <v>1003</v>
      </c>
    </row>
    <row r="110" spans="1:2" ht="15.75" customHeight="1">
      <c r="A110" s="26">
        <v>45185</v>
      </c>
      <c r="B110" s="32" t="s">
        <v>1004</v>
      </c>
    </row>
    <row r="111" spans="1:2" ht="15.75" customHeight="1">
      <c r="A111" s="26">
        <v>45185</v>
      </c>
      <c r="B111" s="32" t="s">
        <v>1004</v>
      </c>
    </row>
    <row r="112" spans="1:2" ht="13.15"/>
    <row r="113" spans="1:2" ht="15.75" customHeight="1">
      <c r="A113" s="34">
        <v>45185</v>
      </c>
      <c r="B113" s="33" t="s">
        <v>1005</v>
      </c>
    </row>
    <row r="114" spans="1:2" ht="15.75" customHeight="1">
      <c r="A114" s="34">
        <v>45197</v>
      </c>
      <c r="B114" s="33" t="s">
        <v>1006</v>
      </c>
    </row>
    <row r="115" spans="1:2" ht="15.75" customHeight="1">
      <c r="B115" s="33" t="s">
        <v>1007</v>
      </c>
    </row>
    <row r="117" spans="1:2" ht="15.75" customHeight="1">
      <c r="A117" s="26">
        <v>45197</v>
      </c>
      <c r="B117" s="32" t="s">
        <v>1008</v>
      </c>
    </row>
    <row r="118" spans="1:2" ht="15.75" customHeight="1">
      <c r="A118" s="26">
        <v>45193</v>
      </c>
      <c r="B118" s="32" t="s">
        <v>1009</v>
      </c>
    </row>
    <row r="119" spans="1:2" ht="15.75" customHeight="1">
      <c r="A119" s="26">
        <v>45187</v>
      </c>
      <c r="B119" s="32" t="s">
        <v>1010</v>
      </c>
    </row>
    <row r="120" spans="1:2" ht="15.75" customHeight="1">
      <c r="B120" s="32" t="s">
        <v>1011</v>
      </c>
    </row>
    <row r="121" spans="1:2" ht="15.75" customHeight="1">
      <c r="A121" s="26">
        <v>45192</v>
      </c>
      <c r="B121" s="32" t="s">
        <v>1012</v>
      </c>
    </row>
    <row r="122" spans="1:2" ht="15.75" customHeight="1">
      <c r="A122" s="26">
        <v>45192</v>
      </c>
      <c r="B122" s="32" t="s">
        <v>1013</v>
      </c>
    </row>
    <row r="123" spans="1:2" ht="15.75" customHeight="1">
      <c r="B123" s="32" t="s">
        <v>1014</v>
      </c>
    </row>
    <row r="125" spans="1:2" ht="15.75" customHeight="1">
      <c r="A125" s="32" t="s">
        <v>1015</v>
      </c>
    </row>
    <row r="126" spans="1:2" ht="15.75" customHeight="1">
      <c r="A126" t="s">
        <v>1016</v>
      </c>
    </row>
    <row r="127" spans="1:2" ht="15.75" customHeight="1">
      <c r="A127" t="s">
        <v>1017</v>
      </c>
    </row>
    <row r="128" spans="1:2" ht="15.75" customHeight="1">
      <c r="A128" s="33" t="s">
        <v>1018</v>
      </c>
    </row>
    <row r="131" spans="1:2" ht="15.75" customHeight="1">
      <c r="A131" t="s">
        <v>1019</v>
      </c>
    </row>
    <row r="132" spans="1:2" ht="15.75" customHeight="1">
      <c r="A132" t="s">
        <v>1020</v>
      </c>
    </row>
    <row r="133" spans="1:2" ht="15.75" customHeight="1">
      <c r="A133" t="s">
        <v>1021</v>
      </c>
    </row>
    <row r="134" spans="1:2" ht="15.75" customHeight="1">
      <c r="A134" s="33" t="s">
        <v>1022</v>
      </c>
    </row>
    <row r="136" spans="1:2" ht="15.75" customHeight="1">
      <c r="A136" s="33" t="s">
        <v>1023</v>
      </c>
    </row>
    <row r="137" spans="1:2" ht="15.75" customHeight="1">
      <c r="A137" s="26">
        <v>45220</v>
      </c>
      <c r="B137" s="32" t="s">
        <v>1024</v>
      </c>
    </row>
    <row r="138" spans="1:2" ht="15.75" customHeight="1">
      <c r="B138" s="32" t="s">
        <v>1025</v>
      </c>
    </row>
    <row r="140" spans="1:2" ht="15.75" customHeight="1">
      <c r="A140" s="40">
        <v>45213</v>
      </c>
      <c r="B140" t="s">
        <v>1026</v>
      </c>
    </row>
    <row r="141" spans="1:2" ht="15.75" customHeight="1">
      <c r="B141" t="s">
        <v>1027</v>
      </c>
    </row>
    <row r="142" spans="1:2" ht="15.75" customHeight="1">
      <c r="A142" s="26">
        <v>45214</v>
      </c>
      <c r="B142" t="s">
        <v>1028</v>
      </c>
    </row>
    <row r="143" spans="1:2" ht="15.75" customHeight="1">
      <c r="B143" t="s">
        <v>1029</v>
      </c>
    </row>
    <row r="144" spans="1:2" ht="15.75" customHeight="1">
      <c r="A144" s="26">
        <v>45215</v>
      </c>
      <c r="B144" t="s">
        <v>1030</v>
      </c>
    </row>
    <row r="145" spans="1:2" ht="15.75" customHeight="1">
      <c r="B145" t="s">
        <v>1031</v>
      </c>
    </row>
    <row r="146" spans="1:2" ht="15.75" customHeight="1">
      <c r="A146" s="26">
        <v>45219</v>
      </c>
      <c r="B146" t="s">
        <v>1032</v>
      </c>
    </row>
    <row r="147" spans="1:2" ht="15.75" customHeight="1">
      <c r="A147" s="26">
        <v>45221</v>
      </c>
      <c r="B147" t="s">
        <v>1033</v>
      </c>
    </row>
    <row r="148" spans="1:2" ht="15.75" customHeight="1">
      <c r="A148" s="26">
        <v>45224</v>
      </c>
      <c r="B148" t="s">
        <v>1034</v>
      </c>
    </row>
    <row r="149" spans="1:2" ht="15.75" customHeight="1">
      <c r="B149" t="s">
        <v>1032</v>
      </c>
    </row>
    <row r="150" spans="1:2" ht="15.75" customHeight="1">
      <c r="B150" t="s">
        <v>1032</v>
      </c>
    </row>
    <row r="151" spans="1:2" ht="15.75" customHeight="1">
      <c r="B151" t="s">
        <v>1032</v>
      </c>
    </row>
    <row r="152" spans="1:2" ht="15.75" customHeight="1">
      <c r="B152" t="s">
        <v>1032</v>
      </c>
    </row>
    <row r="153" spans="1:2" ht="15.75" customHeight="1">
      <c r="A153" s="26">
        <v>45225</v>
      </c>
      <c r="B153" t="s">
        <v>1032</v>
      </c>
    </row>
    <row r="155" spans="1:2" ht="15.75" customHeight="1">
      <c r="A155" s="33" t="s">
        <v>1035</v>
      </c>
    </row>
    <row r="156" spans="1:2" ht="15.75" customHeight="1">
      <c r="B156" s="36" t="s">
        <v>1036</v>
      </c>
    </row>
    <row r="157" spans="1:2" ht="15.75" customHeight="1">
      <c r="B157" s="36" t="s">
        <v>1037</v>
      </c>
    </row>
    <row r="158" spans="1:2" ht="15.75" customHeight="1">
      <c r="B158" s="38" t="s">
        <v>1038</v>
      </c>
    </row>
    <row r="159" spans="1:2" ht="15.75" customHeight="1">
      <c r="B159" s="36" t="s">
        <v>1039</v>
      </c>
    </row>
    <row r="160" spans="1:2" ht="15.75" customHeight="1">
      <c r="B160" s="36" t="s">
        <v>1040</v>
      </c>
    </row>
    <row r="161" spans="2:2" ht="15.75" customHeight="1">
      <c r="B161" s="36" t="s">
        <v>1041</v>
      </c>
    </row>
    <row r="162" spans="2:2" ht="15.75" customHeight="1">
      <c r="B162" s="36" t="s">
        <v>1042</v>
      </c>
    </row>
    <row r="163" spans="2:2" ht="15.75" customHeight="1">
      <c r="B163" s="36" t="s">
        <v>1043</v>
      </c>
    </row>
    <row r="164" spans="2:2" ht="15.75" customHeight="1">
      <c r="B164" s="36" t="s">
        <v>1044</v>
      </c>
    </row>
    <row r="165" spans="2:2" ht="15.75" customHeight="1">
      <c r="B165" s="36" t="s">
        <v>1045</v>
      </c>
    </row>
    <row r="166" spans="2:2" ht="15.75" customHeight="1">
      <c r="B166" s="38" t="s">
        <v>1046</v>
      </c>
    </row>
    <row r="168" spans="2:2" ht="15.75" customHeight="1">
      <c r="B168" s="36" t="s">
        <v>1047</v>
      </c>
    </row>
  </sheetData>
  <pageMargins left="0.7" right="0.7" top="0.75" bottom="0.75" header="0.3" footer="0.3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>
      <selection activeCell="C30" sqref="C30"/>
    </sheetView>
  </sheetViews>
  <sheetFormatPr defaultColWidth="12.5703125" defaultRowHeight="15.75" customHeight="1"/>
  <sheetData>
    <row r="1" spans="1:1" ht="15.75" customHeight="1">
      <c r="A1" s="17" t="s">
        <v>1048</v>
      </c>
    </row>
    <row r="2" spans="1:1" ht="15.75" customHeight="1">
      <c r="A2" s="17" t="s">
        <v>1049</v>
      </c>
    </row>
    <row r="3" spans="1:1" ht="15.75" customHeight="1">
      <c r="A3" s="17" t="s">
        <v>1050</v>
      </c>
    </row>
    <row r="4" spans="1:1" ht="15.75" customHeight="1">
      <c r="A4" s="17" t="s">
        <v>1051</v>
      </c>
    </row>
    <row r="5" spans="1:1" ht="15.75" customHeight="1">
      <c r="A5" s="17" t="s">
        <v>1052</v>
      </c>
    </row>
    <row r="6" spans="1:1" ht="15.75" customHeight="1">
      <c r="A6" s="17" t="s">
        <v>1053</v>
      </c>
    </row>
    <row r="7" spans="1:1" ht="13.15">
      <c r="A7" s="13" t="s">
        <v>1054</v>
      </c>
    </row>
  </sheetData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Kitisopakul, KanyakornPloy</dc:creator>
  <cp:keywords/>
  <dc:description/>
  <cp:lastModifiedBy>Kanyakorn Kitisopakul</cp:lastModifiedBy>
  <cp:revision/>
  <dcterms:created xsi:type="dcterms:W3CDTF">2023-04-19T06:05:46Z</dcterms:created>
  <dcterms:modified xsi:type="dcterms:W3CDTF">2023-11-18T08:35:31Z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