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B30E39E0-86C9-4D3E-BF51-D7A888119325}" xr6:coauthVersionLast="47" xr6:coauthVersionMax="47" xr10:uidLastSave="{00000000-0000-0000-0000-000000000000}"/>
  <bookViews>
    <workbookView xWindow="-28920" yWindow="780" windowWidth="29040" windowHeight="16440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6" i="1" l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H687" i="1" s="1"/>
  <c r="G686" i="1"/>
  <c r="I686" i="1" s="1"/>
  <c r="G685" i="1"/>
  <c r="H685" i="1" s="1"/>
  <c r="G684" i="1"/>
  <c r="I684" i="1" s="1"/>
  <c r="G683" i="1"/>
  <c r="I683" i="1" s="1"/>
  <c r="G682" i="1"/>
  <c r="I682" i="1" s="1"/>
  <c r="H696" i="1" l="1"/>
  <c r="H695" i="1"/>
  <c r="H694" i="1"/>
  <c r="H693" i="1"/>
  <c r="H692" i="1"/>
  <c r="H691" i="1"/>
  <c r="H690" i="1"/>
  <c r="H689" i="1"/>
  <c r="H688" i="1"/>
  <c r="I687" i="1"/>
  <c r="H686" i="1"/>
  <c r="I685" i="1"/>
  <c r="H684" i="1"/>
  <c r="H683" i="1"/>
  <c r="H682" i="1"/>
  <c r="G681" i="1" l="1"/>
  <c r="I681" i="1" s="1"/>
  <c r="G680" i="1"/>
  <c r="I680" i="1" s="1"/>
  <c r="G679" i="1"/>
  <c r="I679" i="1" s="1"/>
  <c r="G678" i="1"/>
  <c r="H678" i="1" s="1"/>
  <c r="G677" i="1"/>
  <c r="H677" i="1" s="1"/>
  <c r="G676" i="1"/>
  <c r="I676" i="1" s="1"/>
  <c r="G675" i="1"/>
  <c r="I675" i="1" s="1"/>
  <c r="G674" i="1"/>
  <c r="I674" i="1" s="1"/>
  <c r="G673" i="1"/>
  <c r="I673" i="1" s="1"/>
  <c r="G672" i="1"/>
  <c r="H672" i="1" s="1"/>
  <c r="G671" i="1"/>
  <c r="I671" i="1" s="1"/>
  <c r="G670" i="1"/>
  <c r="I670" i="1" s="1"/>
  <c r="G669" i="1"/>
  <c r="H669" i="1" s="1"/>
  <c r="G668" i="1"/>
  <c r="I668" i="1" s="1"/>
  <c r="G667" i="1"/>
  <c r="H667" i="1" s="1"/>
  <c r="G666" i="1"/>
  <c r="H666" i="1" s="1"/>
  <c r="G665" i="1"/>
  <c r="I665" i="1" s="1"/>
  <c r="G664" i="1"/>
  <c r="I664" i="1" s="1"/>
  <c r="G663" i="1"/>
  <c r="I663" i="1" s="1"/>
  <c r="G662" i="1"/>
  <c r="H662" i="1" s="1"/>
  <c r="G661" i="1"/>
  <c r="H661" i="1" s="1"/>
  <c r="G660" i="1"/>
  <c r="I660" i="1" s="1"/>
  <c r="G659" i="1"/>
  <c r="I659" i="1" s="1"/>
  <c r="G658" i="1"/>
  <c r="I658" i="1" s="1"/>
  <c r="G657" i="1"/>
  <c r="I657" i="1" s="1"/>
  <c r="G310" i="1"/>
  <c r="G656" i="1"/>
  <c r="I656" i="1" s="1"/>
  <c r="G655" i="1"/>
  <c r="H655" i="1" s="1"/>
  <c r="I669" i="1" l="1"/>
  <c r="H664" i="1"/>
  <c r="I661" i="1"/>
  <c r="I677" i="1"/>
  <c r="H676" i="1"/>
  <c r="I667" i="1"/>
  <c r="H681" i="1"/>
  <c r="H680" i="1"/>
  <c r="H679" i="1"/>
  <c r="I678" i="1"/>
  <c r="H675" i="1"/>
  <c r="H674" i="1"/>
  <c r="H673" i="1"/>
  <c r="I672" i="1"/>
  <c r="H671" i="1"/>
  <c r="H670" i="1"/>
  <c r="H668" i="1"/>
  <c r="I666" i="1"/>
  <c r="H665" i="1"/>
  <c r="H663" i="1"/>
  <c r="I662" i="1"/>
  <c r="H660" i="1"/>
  <c r="H659" i="1"/>
  <c r="H658" i="1"/>
  <c r="H657" i="1"/>
  <c r="H656" i="1"/>
  <c r="I655" i="1"/>
  <c r="G654" i="1"/>
  <c r="I654" i="1" s="1"/>
  <c r="H654" i="1" l="1"/>
  <c r="G653" i="1" l="1"/>
  <c r="I653" i="1" s="1"/>
  <c r="G652" i="1"/>
  <c r="I652" i="1" s="1"/>
  <c r="G651" i="1"/>
  <c r="H651" i="1" s="1"/>
  <c r="G650" i="1"/>
  <c r="H650" i="1" s="1"/>
  <c r="I651" i="1" l="1"/>
  <c r="H653" i="1"/>
  <c r="H652" i="1"/>
  <c r="I650" i="1"/>
  <c r="G649" i="1"/>
  <c r="I649" i="1" s="1"/>
  <c r="G648" i="1"/>
  <c r="I648" i="1" s="1"/>
  <c r="G647" i="1"/>
  <c r="H647" i="1" s="1"/>
  <c r="G646" i="1"/>
  <c r="I646" i="1" s="1"/>
  <c r="G645" i="1"/>
  <c r="I645" i="1" s="1"/>
  <c r="G644" i="1"/>
  <c r="I644" i="1" s="1"/>
  <c r="G643" i="1"/>
  <c r="H643" i="1" s="1"/>
  <c r="G642" i="1"/>
  <c r="I642" i="1" s="1"/>
  <c r="G641" i="1"/>
  <c r="H641" i="1" s="1"/>
  <c r="G640" i="1"/>
  <c r="I640" i="1" s="1"/>
  <c r="H645" i="1" l="1"/>
  <c r="H642" i="1"/>
  <c r="H649" i="1"/>
  <c r="H648" i="1"/>
  <c r="I647" i="1"/>
  <c r="H646" i="1"/>
  <c r="H644" i="1"/>
  <c r="I643" i="1"/>
  <c r="I641" i="1"/>
  <c r="H640" i="1"/>
  <c r="G639" i="1" l="1"/>
  <c r="H639" i="1" s="1"/>
  <c r="G638" i="1"/>
  <c r="H638" i="1" s="1"/>
  <c r="G637" i="1"/>
  <c r="H637" i="1" s="1"/>
  <c r="G636" i="1"/>
  <c r="H636" i="1" s="1"/>
  <c r="G635" i="1"/>
  <c r="H635" i="1" s="1"/>
  <c r="G634" i="1"/>
  <c r="I634" i="1" s="1"/>
  <c r="G633" i="1"/>
  <c r="H633" i="1" s="1"/>
  <c r="G632" i="1"/>
  <c r="H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H625" i="1" s="1"/>
  <c r="G624" i="1"/>
  <c r="H624" i="1" s="1"/>
  <c r="G623" i="1"/>
  <c r="I623" i="1" s="1"/>
  <c r="G622" i="1"/>
  <c r="I622" i="1" s="1"/>
  <c r="G621" i="1"/>
  <c r="I621" i="1" s="1"/>
  <c r="G620" i="1"/>
  <c r="H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H612" i="1" s="1"/>
  <c r="G611" i="1"/>
  <c r="I611" i="1" s="1"/>
  <c r="G610" i="1"/>
  <c r="H610" i="1" s="1"/>
  <c r="G609" i="1"/>
  <c r="H609" i="1" s="1"/>
  <c r="G608" i="1"/>
  <c r="H608" i="1" s="1"/>
  <c r="G607" i="1"/>
  <c r="H607" i="1" s="1"/>
  <c r="G606" i="1"/>
  <c r="I606" i="1" s="1"/>
  <c r="G605" i="1"/>
  <c r="H605" i="1" s="1"/>
  <c r="G604" i="1"/>
  <c r="H604" i="1" s="1"/>
  <c r="G603" i="1"/>
  <c r="I603" i="1" s="1"/>
  <c r="G400" i="1"/>
  <c r="I400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H618" i="1" l="1"/>
  <c r="I625" i="1"/>
  <c r="I605" i="1"/>
  <c r="I639" i="1"/>
  <c r="I638" i="1"/>
  <c r="I637" i="1"/>
  <c r="I636" i="1"/>
  <c r="I635" i="1"/>
  <c r="H634" i="1"/>
  <c r="I633" i="1"/>
  <c r="I632" i="1"/>
  <c r="H631" i="1"/>
  <c r="H630" i="1"/>
  <c r="H629" i="1"/>
  <c r="H628" i="1"/>
  <c r="H627" i="1"/>
  <c r="H626" i="1"/>
  <c r="I624" i="1"/>
  <c r="H623" i="1"/>
  <c r="H622" i="1"/>
  <c r="H621" i="1"/>
  <c r="I620" i="1"/>
  <c r="H619" i="1"/>
  <c r="H617" i="1"/>
  <c r="H616" i="1"/>
  <c r="H615" i="1"/>
  <c r="H614" i="1"/>
  <c r="H613" i="1"/>
  <c r="H611" i="1"/>
  <c r="I612" i="1"/>
  <c r="I610" i="1"/>
  <c r="I609" i="1"/>
  <c r="I608" i="1"/>
  <c r="I607" i="1"/>
  <c r="H606" i="1"/>
  <c r="I604" i="1"/>
  <c r="H603" i="1"/>
  <c r="H400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G578" i="1" l="1"/>
  <c r="I578" i="1" s="1"/>
  <c r="G577" i="1"/>
  <c r="I577" i="1" s="1"/>
  <c r="H578" i="1" l="1"/>
  <c r="H577" i="1"/>
  <c r="G602" i="1" l="1"/>
  <c r="I602" i="1" s="1"/>
  <c r="G575" i="1"/>
  <c r="H575" i="1" s="1"/>
  <c r="J259" i="1"/>
  <c r="G259" i="1"/>
  <c r="I259" i="1" s="1"/>
  <c r="G261" i="1"/>
  <c r="I261" i="1" s="1"/>
  <c r="G160" i="1"/>
  <c r="I160" i="1" s="1"/>
  <c r="G285" i="1"/>
  <c r="I285" i="1" s="1"/>
  <c r="G429" i="1"/>
  <c r="I429" i="1" s="1"/>
  <c r="G84" i="1"/>
  <c r="I84" i="1" s="1"/>
  <c r="G550" i="1"/>
  <c r="I550" i="1" s="1"/>
  <c r="G549" i="1"/>
  <c r="H549" i="1" s="1"/>
  <c r="G415" i="1"/>
  <c r="I415" i="1" s="1"/>
  <c r="G221" i="1"/>
  <c r="H221" i="1" s="1"/>
  <c r="G266" i="1"/>
  <c r="H266" i="1" s="1"/>
  <c r="G348" i="1"/>
  <c r="H348" i="1" s="1"/>
  <c r="G403" i="1"/>
  <c r="H403" i="1" s="1"/>
  <c r="G358" i="1"/>
  <c r="I358" i="1" s="1"/>
  <c r="G466" i="1"/>
  <c r="H466" i="1" s="1"/>
  <c r="G22" i="1"/>
  <c r="I22" i="1" s="1"/>
  <c r="G502" i="1"/>
  <c r="H502" i="1" s="1"/>
  <c r="I575" i="1" l="1"/>
  <c r="H602" i="1"/>
  <c r="H259" i="1"/>
  <c r="H261" i="1"/>
  <c r="H160" i="1"/>
  <c r="I502" i="1"/>
  <c r="I466" i="1"/>
  <c r="I403" i="1"/>
  <c r="I266" i="1"/>
  <c r="H22" i="1"/>
  <c r="H358" i="1"/>
  <c r="I549" i="1"/>
  <c r="I348" i="1"/>
  <c r="I221" i="1"/>
  <c r="H550" i="1"/>
  <c r="H285" i="1"/>
  <c r="H429" i="1"/>
  <c r="H84" i="1"/>
  <c r="H415" i="1"/>
  <c r="G499" i="1"/>
  <c r="I499" i="1" s="1"/>
  <c r="G498" i="1"/>
  <c r="I498" i="1" s="1"/>
  <c r="G401" i="1"/>
  <c r="I401" i="1" s="1"/>
  <c r="G248" i="1"/>
  <c r="I248" i="1" s="1"/>
  <c r="G200" i="1"/>
  <c r="I200" i="1" s="1"/>
  <c r="G273" i="1"/>
  <c r="I273" i="1" s="1"/>
  <c r="G299" i="1"/>
  <c r="I299" i="1" s="1"/>
  <c r="G395" i="1"/>
  <c r="I395" i="1" s="1"/>
  <c r="G408" i="1"/>
  <c r="I408" i="1" s="1"/>
  <c r="G454" i="1"/>
  <c r="I454" i="1" s="1"/>
  <c r="G423" i="1"/>
  <c r="I423" i="1" s="1"/>
  <c r="G217" i="1"/>
  <c r="I217" i="1" s="1"/>
  <c r="G509" i="1"/>
  <c r="I509" i="1" s="1"/>
  <c r="G296" i="1"/>
  <c r="I296" i="1" s="1"/>
  <c r="G237" i="1"/>
  <c r="I237" i="1" s="1"/>
  <c r="G80" i="1"/>
  <c r="I80" i="1" s="1"/>
  <c r="G52" i="1"/>
  <c r="I52" i="1" s="1"/>
  <c r="G491" i="1"/>
  <c r="H491" i="1" s="1"/>
  <c r="G111" i="1"/>
  <c r="I111" i="1" s="1"/>
  <c r="G209" i="1"/>
  <c r="I209" i="1" s="1"/>
  <c r="G186" i="1"/>
  <c r="I186" i="1" s="1"/>
  <c r="G90" i="1"/>
  <c r="I90" i="1" s="1"/>
  <c r="G337" i="1"/>
  <c r="H337" i="1" s="1"/>
  <c r="G82" i="1"/>
  <c r="H82" i="1" s="1"/>
  <c r="G432" i="1"/>
  <c r="I432" i="1" s="1"/>
  <c r="G500" i="1"/>
  <c r="I500" i="1" s="1"/>
  <c r="G97" i="1"/>
  <c r="I97" i="1" s="1"/>
  <c r="G287" i="1"/>
  <c r="I287" i="1" s="1"/>
  <c r="G464" i="1"/>
  <c r="I464" i="1" s="1"/>
  <c r="G117" i="1"/>
  <c r="I117" i="1" s="1"/>
  <c r="G457" i="1"/>
  <c r="H457" i="1" s="1"/>
  <c r="G354" i="1"/>
  <c r="I354" i="1" s="1"/>
  <c r="G135" i="1"/>
  <c r="I135" i="1" s="1"/>
  <c r="G99" i="1"/>
  <c r="I99" i="1" s="1"/>
  <c r="G433" i="1"/>
  <c r="I433" i="1" s="1"/>
  <c r="G477" i="1"/>
  <c r="I477" i="1" s="1"/>
  <c r="G61" i="1"/>
  <c r="H61" i="1" s="1"/>
  <c r="G63" i="1"/>
  <c r="I63" i="1" s="1"/>
  <c r="G60" i="1"/>
  <c r="H60" i="1" s="1"/>
  <c r="G62" i="1"/>
  <c r="I62" i="1" s="1"/>
  <c r="G71" i="1"/>
  <c r="I71" i="1" s="1"/>
  <c r="G329" i="1"/>
  <c r="I329" i="1" s="1"/>
  <c r="G185" i="1"/>
  <c r="I185" i="1" s="1"/>
  <c r="G110" i="1"/>
  <c r="I110" i="1" s="1"/>
  <c r="G141" i="1"/>
  <c r="I141" i="1" s="1"/>
  <c r="G294" i="1"/>
  <c r="I294" i="1" s="1"/>
  <c r="G140" i="1"/>
  <c r="I140" i="1" s="1"/>
  <c r="G508" i="1"/>
  <c r="I508" i="1" s="1"/>
  <c r="G85" i="1"/>
  <c r="I85" i="1" s="1"/>
  <c r="G94" i="1"/>
  <c r="I94" i="1" s="1"/>
  <c r="G494" i="1"/>
  <c r="I494" i="1" s="1"/>
  <c r="G476" i="1"/>
  <c r="I476" i="1" s="1"/>
  <c r="G170" i="1"/>
  <c r="I170" i="1" s="1"/>
  <c r="G86" i="1"/>
  <c r="I86" i="1" s="1"/>
  <c r="G95" i="1"/>
  <c r="H95" i="1" s="1"/>
  <c r="G325" i="1"/>
  <c r="I325" i="1" s="1"/>
  <c r="G96" i="1"/>
  <c r="H96" i="1" s="1"/>
  <c r="G8" i="1"/>
  <c r="I8" i="1" s="1"/>
  <c r="G106" i="1"/>
  <c r="H106" i="1" s="1"/>
  <c r="G171" i="1"/>
  <c r="I171" i="1" s="1"/>
  <c r="G558" i="1"/>
  <c r="I558" i="1" s="1"/>
  <c r="G531" i="1"/>
  <c r="I531" i="1" s="1"/>
  <c r="G562" i="1"/>
  <c r="I562" i="1" s="1"/>
  <c r="G127" i="1"/>
  <c r="I127" i="1" s="1"/>
  <c r="G249" i="1"/>
  <c r="I249" i="1" s="1"/>
  <c r="G252" i="1"/>
  <c r="I252" i="1" s="1"/>
  <c r="G247" i="1"/>
  <c r="I247" i="1" s="1"/>
  <c r="G319" i="1"/>
  <c r="I319" i="1" s="1"/>
  <c r="G250" i="1"/>
  <c r="I250" i="1" s="1"/>
  <c r="G251" i="1"/>
  <c r="I251" i="1" s="1"/>
  <c r="G407" i="1"/>
  <c r="H407" i="1" s="1"/>
  <c r="G391" i="1"/>
  <c r="I391" i="1" s="1"/>
  <c r="G178" i="1"/>
  <c r="I178" i="1" s="1"/>
  <c r="G194" i="1"/>
  <c r="I194" i="1" s="1"/>
  <c r="G198" i="1"/>
  <c r="H198" i="1" s="1"/>
  <c r="G275" i="1"/>
  <c r="I275" i="1" s="1"/>
  <c r="G553" i="1"/>
  <c r="I553" i="1" s="1"/>
  <c r="G218" i="1"/>
  <c r="I218" i="1" s="1"/>
  <c r="G331" i="1"/>
  <c r="I331" i="1" s="1"/>
  <c r="G6" i="1"/>
  <c r="I6" i="1" s="1"/>
  <c r="G265" i="1"/>
  <c r="I265" i="1" s="1"/>
  <c r="G421" i="1"/>
  <c r="H421" i="1" s="1"/>
  <c r="G568" i="1"/>
  <c r="I568" i="1" s="1"/>
  <c r="G574" i="1"/>
  <c r="I574" i="1" s="1"/>
  <c r="G573" i="1"/>
  <c r="I573" i="1" s="1"/>
  <c r="G190" i="1"/>
  <c r="H190" i="1" s="1"/>
  <c r="G189" i="1"/>
  <c r="I189" i="1" s="1"/>
  <c r="G188" i="1"/>
  <c r="I188" i="1" s="1"/>
  <c r="G187" i="1"/>
  <c r="I187" i="1" s="1"/>
  <c r="G184" i="1"/>
  <c r="H184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G113" i="1"/>
  <c r="I113" i="1" s="1"/>
  <c r="G112" i="1"/>
  <c r="I112" i="1" s="1"/>
  <c r="G109" i="1"/>
  <c r="I109" i="1" s="1"/>
  <c r="G108" i="1"/>
  <c r="H108" i="1" s="1"/>
  <c r="G572" i="1"/>
  <c r="I572" i="1" s="1"/>
  <c r="G571" i="1"/>
  <c r="I571" i="1" s="1"/>
  <c r="G570" i="1"/>
  <c r="I570" i="1" s="1"/>
  <c r="G569" i="1"/>
  <c r="H569" i="1" s="1"/>
  <c r="G150" i="1"/>
  <c r="I150" i="1" s="1"/>
  <c r="G149" i="1"/>
  <c r="I149" i="1" s="1"/>
  <c r="G105" i="1"/>
  <c r="I105" i="1" s="1"/>
  <c r="G107" i="1"/>
  <c r="H107" i="1" s="1"/>
  <c r="G563" i="1"/>
  <c r="I563" i="1" s="1"/>
  <c r="G567" i="1"/>
  <c r="I567" i="1" s="1"/>
  <c r="G566" i="1"/>
  <c r="I566" i="1" s="1"/>
  <c r="G565" i="1"/>
  <c r="I565" i="1" s="1"/>
  <c r="G564" i="1"/>
  <c r="I564" i="1" s="1"/>
  <c r="G561" i="1"/>
  <c r="I561" i="1" s="1"/>
  <c r="G560" i="1"/>
  <c r="I560" i="1" s="1"/>
  <c r="G559" i="1"/>
  <c r="H559" i="1" s="1"/>
  <c r="G557" i="1"/>
  <c r="I557" i="1" s="1"/>
  <c r="G556" i="1"/>
  <c r="I556" i="1" s="1"/>
  <c r="G555" i="1"/>
  <c r="I555" i="1" s="1"/>
  <c r="G554" i="1"/>
  <c r="H554" i="1" s="1"/>
  <c r="G552" i="1"/>
  <c r="I552" i="1" s="1"/>
  <c r="G551" i="1"/>
  <c r="I551" i="1" s="1"/>
  <c r="G214" i="1"/>
  <c r="I214" i="1" s="1"/>
  <c r="G213" i="1"/>
  <c r="H213" i="1" s="1"/>
  <c r="G211" i="1"/>
  <c r="I211" i="1" s="1"/>
  <c r="G212" i="1"/>
  <c r="I212" i="1" s="1"/>
  <c r="G183" i="1"/>
  <c r="I183" i="1" s="1"/>
  <c r="G533" i="1"/>
  <c r="I533" i="1" s="1"/>
  <c r="G532" i="1"/>
  <c r="I532" i="1" s="1"/>
  <c r="G548" i="1"/>
  <c r="I548" i="1" s="1"/>
  <c r="G547" i="1"/>
  <c r="I547" i="1" s="1"/>
  <c r="G546" i="1"/>
  <c r="H546" i="1" s="1"/>
  <c r="G545" i="1"/>
  <c r="I545" i="1" s="1"/>
  <c r="G544" i="1"/>
  <c r="I544" i="1" s="1"/>
  <c r="G543" i="1"/>
  <c r="I543" i="1" s="1"/>
  <c r="G542" i="1"/>
  <c r="H542" i="1" s="1"/>
  <c r="G541" i="1"/>
  <c r="I541" i="1" s="1"/>
  <c r="G539" i="1"/>
  <c r="I539" i="1" s="1"/>
  <c r="G537" i="1"/>
  <c r="I537" i="1" s="1"/>
  <c r="G540" i="1"/>
  <c r="H540" i="1" s="1"/>
  <c r="G538" i="1"/>
  <c r="H538" i="1" s="1"/>
  <c r="G534" i="1"/>
  <c r="I534" i="1" s="1"/>
  <c r="G536" i="1"/>
  <c r="I536" i="1" s="1"/>
  <c r="G535" i="1"/>
  <c r="I535" i="1" s="1"/>
  <c r="G204" i="1"/>
  <c r="I204" i="1" s="1"/>
  <c r="G207" i="1"/>
  <c r="I207" i="1" s="1"/>
  <c r="G206" i="1"/>
  <c r="I206" i="1" s="1"/>
  <c r="G205" i="1"/>
  <c r="H205" i="1" s="1"/>
  <c r="G210" i="1"/>
  <c r="I210" i="1" s="1"/>
  <c r="G208" i="1"/>
  <c r="I208" i="1" s="1"/>
  <c r="G529" i="1"/>
  <c r="I529" i="1" s="1"/>
  <c r="G530" i="1"/>
  <c r="H530" i="1" s="1"/>
  <c r="G182" i="1"/>
  <c r="I182" i="1" s="1"/>
  <c r="G181" i="1"/>
  <c r="I181" i="1" s="1"/>
  <c r="G180" i="1"/>
  <c r="I180" i="1" s="1"/>
  <c r="G148" i="1"/>
  <c r="I148" i="1" s="1"/>
  <c r="G104" i="1"/>
  <c r="H104" i="1" s="1"/>
  <c r="G103" i="1"/>
  <c r="H103" i="1" s="1"/>
  <c r="G102" i="1"/>
  <c r="I102" i="1" s="1"/>
  <c r="G101" i="1"/>
  <c r="I101" i="1" s="1"/>
  <c r="G523" i="1"/>
  <c r="H523" i="1" s="1"/>
  <c r="G528" i="1"/>
  <c r="I528" i="1" s="1"/>
  <c r="G527" i="1"/>
  <c r="I527" i="1" s="1"/>
  <c r="G526" i="1"/>
  <c r="I526" i="1" s="1"/>
  <c r="G525" i="1"/>
  <c r="I525" i="1" s="1"/>
  <c r="G524" i="1"/>
  <c r="I524" i="1" s="1"/>
  <c r="G522" i="1"/>
  <c r="I522" i="1" s="1"/>
  <c r="G521" i="1"/>
  <c r="I521" i="1" s="1"/>
  <c r="G519" i="1"/>
  <c r="H519" i="1" s="1"/>
  <c r="G520" i="1"/>
  <c r="I520" i="1" s="1"/>
  <c r="G179" i="1"/>
  <c r="I179" i="1" s="1"/>
  <c r="G518" i="1"/>
  <c r="I518" i="1" s="1"/>
  <c r="G100" i="1"/>
  <c r="H100" i="1" s="1"/>
  <c r="G98" i="1"/>
  <c r="I98" i="1" s="1"/>
  <c r="G517" i="1"/>
  <c r="I517" i="1" s="1"/>
  <c r="G516" i="1"/>
  <c r="I516" i="1" s="1"/>
  <c r="G515" i="1"/>
  <c r="H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7" i="1"/>
  <c r="I507" i="1" s="1"/>
  <c r="G506" i="1"/>
  <c r="I506" i="1" s="1"/>
  <c r="G505" i="1"/>
  <c r="H505" i="1" s="1"/>
  <c r="G504" i="1"/>
  <c r="I504" i="1" s="1"/>
  <c r="G503" i="1"/>
  <c r="I503" i="1" s="1"/>
  <c r="G501" i="1"/>
  <c r="H501" i="1" s="1"/>
  <c r="G497" i="1"/>
  <c r="I497" i="1" s="1"/>
  <c r="G147" i="1"/>
  <c r="I147" i="1" s="1"/>
  <c r="G496" i="1"/>
  <c r="I496" i="1" s="1"/>
  <c r="G495" i="1"/>
  <c r="H495" i="1" s="1"/>
  <c r="J493" i="1"/>
  <c r="G493" i="1"/>
  <c r="H493" i="1" s="1"/>
  <c r="G492" i="1"/>
  <c r="H492" i="1" s="1"/>
  <c r="G490" i="1"/>
  <c r="I490" i="1" s="1"/>
  <c r="G486" i="1"/>
  <c r="I486" i="1" s="1"/>
  <c r="G489" i="1"/>
  <c r="H489" i="1" s="1"/>
  <c r="G488" i="1"/>
  <c r="I488" i="1" s="1"/>
  <c r="G487" i="1"/>
  <c r="I487" i="1" s="1"/>
  <c r="G480" i="1"/>
  <c r="I480" i="1" s="1"/>
  <c r="G485" i="1"/>
  <c r="I485" i="1" s="1"/>
  <c r="G481" i="1"/>
  <c r="I481" i="1" s="1"/>
  <c r="G484" i="1"/>
  <c r="H484" i="1" s="1"/>
  <c r="G483" i="1"/>
  <c r="I483" i="1" s="1"/>
  <c r="G482" i="1"/>
  <c r="H482" i="1" s="1"/>
  <c r="G479" i="1"/>
  <c r="I479" i="1" s="1"/>
  <c r="G478" i="1"/>
  <c r="I478" i="1" s="1"/>
  <c r="G475" i="1"/>
  <c r="I475" i="1" s="1"/>
  <c r="G203" i="1"/>
  <c r="H203" i="1" s="1"/>
  <c r="G202" i="1"/>
  <c r="I202" i="1" s="1"/>
  <c r="G146" i="1"/>
  <c r="I146" i="1" s="1"/>
  <c r="G145" i="1"/>
  <c r="I145" i="1" s="1"/>
  <c r="G144" i="1"/>
  <c r="I144" i="1" s="1"/>
  <c r="G143" i="1"/>
  <c r="I143" i="1" s="1"/>
  <c r="G474" i="1"/>
  <c r="H474" i="1" s="1"/>
  <c r="G473" i="1"/>
  <c r="I473" i="1" s="1"/>
  <c r="G472" i="1"/>
  <c r="I472" i="1" s="1"/>
  <c r="G471" i="1"/>
  <c r="I471" i="1" s="1"/>
  <c r="G470" i="1"/>
  <c r="H470" i="1" s="1"/>
  <c r="G469" i="1"/>
  <c r="I469" i="1" s="1"/>
  <c r="G468" i="1"/>
  <c r="I468" i="1" s="1"/>
  <c r="G465" i="1"/>
  <c r="I465" i="1" s="1"/>
  <c r="G467" i="1"/>
  <c r="H467" i="1" s="1"/>
  <c r="G463" i="1"/>
  <c r="I463" i="1" s="1"/>
  <c r="G462" i="1"/>
  <c r="I462" i="1" s="1"/>
  <c r="G461" i="1"/>
  <c r="I461" i="1" s="1"/>
  <c r="G458" i="1"/>
  <c r="I458" i="1" s="1"/>
  <c r="G459" i="1"/>
  <c r="H459" i="1" s="1"/>
  <c r="G460" i="1"/>
  <c r="I460" i="1" s="1"/>
  <c r="G455" i="1"/>
  <c r="I455" i="1" s="1"/>
  <c r="G456" i="1"/>
  <c r="H456" i="1" s="1"/>
  <c r="G177" i="1"/>
  <c r="I177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3" i="1"/>
  <c r="H453" i="1" s="1"/>
  <c r="G452" i="1"/>
  <c r="I452" i="1" s="1"/>
  <c r="G451" i="1"/>
  <c r="I451" i="1" s="1"/>
  <c r="G450" i="1"/>
  <c r="H450" i="1" s="1"/>
  <c r="G449" i="1"/>
  <c r="I449" i="1" s="1"/>
  <c r="G448" i="1"/>
  <c r="I448" i="1" s="1"/>
  <c r="G447" i="1"/>
  <c r="I447" i="1" s="1"/>
  <c r="G446" i="1"/>
  <c r="H446" i="1" s="1"/>
  <c r="G417" i="1"/>
  <c r="I417" i="1" s="1"/>
  <c r="G445" i="1"/>
  <c r="I445" i="1" s="1"/>
  <c r="G444" i="1"/>
  <c r="I444" i="1" s="1"/>
  <c r="G443" i="1"/>
  <c r="H443" i="1" s="1"/>
  <c r="G442" i="1"/>
  <c r="I442" i="1" s="1"/>
  <c r="G441" i="1"/>
  <c r="I441" i="1" s="1"/>
  <c r="G440" i="1"/>
  <c r="I440" i="1" s="1"/>
  <c r="G437" i="1"/>
  <c r="I437" i="1" s="1"/>
  <c r="G439" i="1"/>
  <c r="H439" i="1" s="1"/>
  <c r="G438" i="1"/>
  <c r="I438" i="1" s="1"/>
  <c r="G436" i="1"/>
  <c r="I436" i="1" s="1"/>
  <c r="G435" i="1"/>
  <c r="H435" i="1" s="1"/>
  <c r="G434" i="1"/>
  <c r="I434" i="1" s="1"/>
  <c r="G431" i="1"/>
  <c r="I431" i="1" s="1"/>
  <c r="G430" i="1"/>
  <c r="I430" i="1" s="1"/>
  <c r="G428" i="1"/>
  <c r="H428" i="1" s="1"/>
  <c r="G427" i="1"/>
  <c r="I427" i="1" s="1"/>
  <c r="G416" i="1"/>
  <c r="I416" i="1" s="1"/>
  <c r="G426" i="1"/>
  <c r="I426" i="1" s="1"/>
  <c r="G424" i="1"/>
  <c r="H424" i="1" s="1"/>
  <c r="G420" i="1"/>
  <c r="I420" i="1" s="1"/>
  <c r="G425" i="1"/>
  <c r="I425" i="1" s="1"/>
  <c r="G422" i="1"/>
  <c r="I422" i="1" s="1"/>
  <c r="G419" i="1"/>
  <c r="I419" i="1" s="1"/>
  <c r="G418" i="1"/>
  <c r="I418" i="1" s="1"/>
  <c r="G176" i="1"/>
  <c r="I176" i="1" s="1"/>
  <c r="G175" i="1"/>
  <c r="I175" i="1" s="1"/>
  <c r="G174" i="1"/>
  <c r="H174" i="1" s="1"/>
  <c r="G88" i="1"/>
  <c r="I88" i="1" s="1"/>
  <c r="G87" i="1"/>
  <c r="I87" i="1" s="1"/>
  <c r="G83" i="1"/>
  <c r="I83" i="1" s="1"/>
  <c r="G81" i="1"/>
  <c r="H81" i="1" s="1"/>
  <c r="G79" i="1"/>
  <c r="I79" i="1" s="1"/>
  <c r="G414" i="1"/>
  <c r="I414" i="1" s="1"/>
  <c r="G413" i="1"/>
  <c r="I413" i="1" s="1"/>
  <c r="G409" i="1"/>
  <c r="H409" i="1" s="1"/>
  <c r="G412" i="1"/>
  <c r="I412" i="1" s="1"/>
  <c r="G411" i="1"/>
  <c r="I411" i="1" s="1"/>
  <c r="G410" i="1"/>
  <c r="I410" i="1" s="1"/>
  <c r="G404" i="1"/>
  <c r="I404" i="1" s="1"/>
  <c r="G406" i="1"/>
  <c r="I406" i="1" s="1"/>
  <c r="G405" i="1"/>
  <c r="I405" i="1" s="1"/>
  <c r="G402" i="1"/>
  <c r="I402" i="1" s="1"/>
  <c r="G576" i="1"/>
  <c r="H576" i="1" s="1"/>
  <c r="G399" i="1"/>
  <c r="I399" i="1" s="1"/>
  <c r="G398" i="1"/>
  <c r="I398" i="1" s="1"/>
  <c r="G173" i="1"/>
  <c r="I173" i="1" s="1"/>
  <c r="G172" i="1"/>
  <c r="H172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7" i="1"/>
  <c r="I397" i="1" s="1"/>
  <c r="G396" i="1"/>
  <c r="H396" i="1" s="1"/>
  <c r="G394" i="1"/>
  <c r="I394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H386" i="1" s="1"/>
  <c r="G385" i="1"/>
  <c r="I385" i="1" s="1"/>
  <c r="G384" i="1"/>
  <c r="I384" i="1" s="1"/>
  <c r="G383" i="1"/>
  <c r="I383" i="1" s="1"/>
  <c r="G382" i="1"/>
  <c r="H382" i="1" s="1"/>
  <c r="G381" i="1"/>
  <c r="I381" i="1" s="1"/>
  <c r="G380" i="1"/>
  <c r="I380" i="1" s="1"/>
  <c r="G379" i="1"/>
  <c r="I379" i="1" s="1"/>
  <c r="G378" i="1"/>
  <c r="H378" i="1" s="1"/>
  <c r="G377" i="1"/>
  <c r="H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H370" i="1" s="1"/>
  <c r="G361" i="1"/>
  <c r="I361" i="1" s="1"/>
  <c r="G360" i="1"/>
  <c r="I360" i="1" s="1"/>
  <c r="G369" i="1"/>
  <c r="I369" i="1" s="1"/>
  <c r="G368" i="1"/>
  <c r="H368" i="1" s="1"/>
  <c r="G366" i="1"/>
  <c r="I366" i="1" s="1"/>
  <c r="G367" i="1"/>
  <c r="I367" i="1" s="1"/>
  <c r="G359" i="1"/>
  <c r="I359" i="1" s="1"/>
  <c r="G365" i="1"/>
  <c r="H365" i="1" s="1"/>
  <c r="G364" i="1"/>
  <c r="I364" i="1" s="1"/>
  <c r="G363" i="1"/>
  <c r="I363" i="1" s="1"/>
  <c r="G362" i="1"/>
  <c r="I362" i="1" s="1"/>
  <c r="G357" i="1"/>
  <c r="I357" i="1" s="1"/>
  <c r="G356" i="1"/>
  <c r="I356" i="1" s="1"/>
  <c r="G355" i="1"/>
  <c r="I355" i="1" s="1"/>
  <c r="G353" i="1"/>
  <c r="I353" i="1" s="1"/>
  <c r="G352" i="1"/>
  <c r="H352" i="1" s="1"/>
  <c r="G349" i="1"/>
  <c r="I349" i="1" s="1"/>
  <c r="G347" i="1"/>
  <c r="I347" i="1" s="1"/>
  <c r="G351" i="1"/>
  <c r="I351" i="1" s="1"/>
  <c r="G350" i="1"/>
  <c r="H350" i="1" s="1"/>
  <c r="G70" i="1"/>
  <c r="I70" i="1" s="1"/>
  <c r="G69" i="1"/>
  <c r="I69" i="1" s="1"/>
  <c r="G68" i="1"/>
  <c r="I68" i="1" s="1"/>
  <c r="G346" i="1"/>
  <c r="H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H338" i="1" s="1"/>
  <c r="G336" i="1"/>
  <c r="I336" i="1" s="1"/>
  <c r="G335" i="1"/>
  <c r="I335" i="1" s="1"/>
  <c r="G334" i="1"/>
  <c r="I334" i="1" s="1"/>
  <c r="G333" i="1"/>
  <c r="H333" i="1" s="1"/>
  <c r="G67" i="1"/>
  <c r="I67" i="1" s="1"/>
  <c r="G66" i="1"/>
  <c r="H66" i="1" s="1"/>
  <c r="G332" i="1"/>
  <c r="I332" i="1" s="1"/>
  <c r="G330" i="1"/>
  <c r="H330" i="1" s="1"/>
  <c r="G327" i="1"/>
  <c r="I327" i="1" s="1"/>
  <c r="G328" i="1"/>
  <c r="I328" i="1" s="1"/>
  <c r="G65" i="1"/>
  <c r="I65" i="1" s="1"/>
  <c r="G64" i="1"/>
  <c r="I64" i="1" s="1"/>
  <c r="G326" i="1"/>
  <c r="I326" i="1" s="1"/>
  <c r="G324" i="1"/>
  <c r="I324" i="1" s="1"/>
  <c r="G323" i="1"/>
  <c r="I323" i="1" s="1"/>
  <c r="G322" i="1"/>
  <c r="H322" i="1" s="1"/>
  <c r="G169" i="1"/>
  <c r="I169" i="1" s="1"/>
  <c r="G168" i="1"/>
  <c r="I168" i="1" s="1"/>
  <c r="G167" i="1"/>
  <c r="I167" i="1" s="1"/>
  <c r="G166" i="1"/>
  <c r="H166" i="1" s="1"/>
  <c r="G320" i="1"/>
  <c r="I320" i="1" s="1"/>
  <c r="G321" i="1"/>
  <c r="I321" i="1" s="1"/>
  <c r="G165" i="1"/>
  <c r="I165" i="1" s="1"/>
  <c r="G164" i="1"/>
  <c r="H164" i="1" s="1"/>
  <c r="G126" i="1"/>
  <c r="H126" i="1" s="1"/>
  <c r="G59" i="1"/>
  <c r="I5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H313" i="1" s="1"/>
  <c r="G312" i="1"/>
  <c r="I312" i="1" s="1"/>
  <c r="G311" i="1"/>
  <c r="I311" i="1" s="1"/>
  <c r="I310" i="1"/>
  <c r="G309" i="1"/>
  <c r="H309" i="1" s="1"/>
  <c r="G308" i="1"/>
  <c r="I308" i="1" s="1"/>
  <c r="G163" i="1"/>
  <c r="I163" i="1" s="1"/>
  <c r="G125" i="1"/>
  <c r="I125" i="1" s="1"/>
  <c r="G124" i="1"/>
  <c r="H124" i="1" s="1"/>
  <c r="G58" i="1"/>
  <c r="I5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H301" i="1" s="1"/>
  <c r="G300" i="1"/>
  <c r="I300" i="1" s="1"/>
  <c r="G57" i="1"/>
  <c r="I57" i="1" s="1"/>
  <c r="G56" i="1"/>
  <c r="I56" i="1" s="1"/>
  <c r="G162" i="1"/>
  <c r="H162" i="1" s="1"/>
  <c r="G161" i="1"/>
  <c r="I161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298" i="1"/>
  <c r="H298" i="1" s="1"/>
  <c r="G297" i="1"/>
  <c r="H297" i="1" s="1"/>
  <c r="G158" i="1"/>
  <c r="I158" i="1" s="1"/>
  <c r="G157" i="1"/>
  <c r="I157" i="1" s="1"/>
  <c r="G156" i="1"/>
  <c r="I156" i="1" s="1"/>
  <c r="G159" i="1"/>
  <c r="I159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5" i="1"/>
  <c r="H295" i="1" s="1"/>
  <c r="G293" i="1"/>
  <c r="I293" i="1" s="1"/>
  <c r="G292" i="1"/>
  <c r="H292" i="1" s="1"/>
  <c r="G291" i="1"/>
  <c r="I291" i="1" s="1"/>
  <c r="G290" i="1"/>
  <c r="H290" i="1" s="1"/>
  <c r="G288" i="1"/>
  <c r="I288" i="1" s="1"/>
  <c r="G289" i="1"/>
  <c r="I289" i="1" s="1"/>
  <c r="G286" i="1"/>
  <c r="I286" i="1" s="1"/>
  <c r="G201" i="1"/>
  <c r="I201" i="1" s="1"/>
  <c r="G196" i="1"/>
  <c r="H196" i="1" s="1"/>
  <c r="G199" i="1"/>
  <c r="I199" i="1" s="1"/>
  <c r="G195" i="1"/>
  <c r="I195" i="1" s="1"/>
  <c r="J197" i="1"/>
  <c r="G197" i="1"/>
  <c r="I197" i="1" s="1"/>
  <c r="G268" i="1"/>
  <c r="I268" i="1" s="1"/>
  <c r="G257" i="1"/>
  <c r="I257" i="1" s="1"/>
  <c r="G267" i="1"/>
  <c r="I267" i="1" s="1"/>
  <c r="G264" i="1"/>
  <c r="I264" i="1" s="1"/>
  <c r="G263" i="1"/>
  <c r="H263" i="1" s="1"/>
  <c r="G262" i="1"/>
  <c r="H262" i="1" s="1"/>
  <c r="G260" i="1"/>
  <c r="I260" i="1" s="1"/>
  <c r="G258" i="1"/>
  <c r="I258" i="1" s="1"/>
  <c r="G256" i="1"/>
  <c r="H256" i="1" s="1"/>
  <c r="G284" i="1"/>
  <c r="I284" i="1" s="1"/>
  <c r="G283" i="1"/>
  <c r="H283" i="1" s="1"/>
  <c r="G282" i="1"/>
  <c r="I282" i="1" s="1"/>
  <c r="G280" i="1"/>
  <c r="I280" i="1" s="1"/>
  <c r="G281" i="1"/>
  <c r="H281" i="1" s="1"/>
  <c r="G271" i="1"/>
  <c r="I271" i="1" s="1"/>
  <c r="G279" i="1"/>
  <c r="I279" i="1" s="1"/>
  <c r="G278" i="1"/>
  <c r="I278" i="1" s="1"/>
  <c r="G277" i="1"/>
  <c r="H277" i="1" s="1"/>
  <c r="G276" i="1"/>
  <c r="I276" i="1" s="1"/>
  <c r="G274" i="1"/>
  <c r="I274" i="1" s="1"/>
  <c r="G270" i="1"/>
  <c r="I270" i="1" s="1"/>
  <c r="G269" i="1"/>
  <c r="I269" i="1" s="1"/>
  <c r="G272" i="1"/>
  <c r="I272" i="1" s="1"/>
  <c r="G255" i="1"/>
  <c r="I255" i="1" s="1"/>
  <c r="G254" i="1"/>
  <c r="I254" i="1" s="1"/>
  <c r="G241" i="1"/>
  <c r="H241" i="1" s="1"/>
  <c r="G240" i="1"/>
  <c r="H240" i="1" s="1"/>
  <c r="G239" i="1"/>
  <c r="I239" i="1" s="1"/>
  <c r="G238" i="1"/>
  <c r="I238" i="1" s="1"/>
  <c r="G253" i="1"/>
  <c r="H253" i="1" s="1"/>
  <c r="G236" i="1"/>
  <c r="I236" i="1" s="1"/>
  <c r="G246" i="1"/>
  <c r="I246" i="1" s="1"/>
  <c r="G245" i="1"/>
  <c r="I245" i="1" s="1"/>
  <c r="G244" i="1"/>
  <c r="H244" i="1" s="1"/>
  <c r="G243" i="1"/>
  <c r="I243" i="1" s="1"/>
  <c r="G242" i="1"/>
  <c r="I242" i="1" s="1"/>
  <c r="G192" i="1"/>
  <c r="I192" i="1" s="1"/>
  <c r="G191" i="1"/>
  <c r="I191" i="1" s="1"/>
  <c r="G193" i="1"/>
  <c r="I193" i="1" s="1"/>
  <c r="G155" i="1"/>
  <c r="I155" i="1" s="1"/>
  <c r="G118" i="1"/>
  <c r="I118" i="1" s="1"/>
  <c r="G46" i="1"/>
  <c r="H46" i="1" s="1"/>
  <c r="G45" i="1"/>
  <c r="I45" i="1" s="1"/>
  <c r="G44" i="1"/>
  <c r="I44" i="1" s="1"/>
  <c r="G235" i="1"/>
  <c r="I235" i="1" s="1"/>
  <c r="G234" i="1"/>
  <c r="H234" i="1" s="1"/>
  <c r="G233" i="1"/>
  <c r="I233" i="1" s="1"/>
  <c r="G232" i="1"/>
  <c r="I232" i="1" s="1"/>
  <c r="G231" i="1"/>
  <c r="I231" i="1" s="1"/>
  <c r="G230" i="1"/>
  <c r="H230" i="1" s="1"/>
  <c r="G229" i="1"/>
  <c r="I229" i="1" s="1"/>
  <c r="G228" i="1"/>
  <c r="I228" i="1" s="1"/>
  <c r="G227" i="1"/>
  <c r="I227" i="1" s="1"/>
  <c r="G226" i="1"/>
  <c r="I226" i="1" s="1"/>
  <c r="G224" i="1"/>
  <c r="H224" i="1" s="1"/>
  <c r="G223" i="1"/>
  <c r="I223" i="1" s="1"/>
  <c r="G225" i="1"/>
  <c r="I225" i="1" s="1"/>
  <c r="G222" i="1"/>
  <c r="H222" i="1" s="1"/>
  <c r="G216" i="1"/>
  <c r="I216" i="1" s="1"/>
  <c r="G215" i="1"/>
  <c r="I215" i="1" s="1"/>
  <c r="G220" i="1"/>
  <c r="I220" i="1" s="1"/>
  <c r="G219" i="1"/>
  <c r="H219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3" i="1" l="1"/>
  <c r="H499" i="1"/>
  <c r="I322" i="1"/>
  <c r="H373" i="1"/>
  <c r="I424" i="1"/>
  <c r="H509" i="1"/>
  <c r="I126" i="1"/>
  <c r="H388" i="1"/>
  <c r="H78" i="1"/>
  <c r="I82" i="1"/>
  <c r="H481" i="1"/>
  <c r="I501" i="1"/>
  <c r="I3" i="1"/>
  <c r="I61" i="1"/>
  <c r="H282" i="1"/>
  <c r="H460" i="1"/>
  <c r="I166" i="1"/>
  <c r="I378" i="1"/>
  <c r="I309" i="1"/>
  <c r="H246" i="1"/>
  <c r="I277" i="1"/>
  <c r="I298" i="1"/>
  <c r="H448" i="1"/>
  <c r="H508" i="1"/>
  <c r="H552" i="1"/>
  <c r="H293" i="1"/>
  <c r="H14" i="1"/>
  <c r="H31" i="1"/>
  <c r="I253" i="1"/>
  <c r="H279" i="1"/>
  <c r="H316" i="1"/>
  <c r="H360" i="1"/>
  <c r="H438" i="1"/>
  <c r="H39" i="1"/>
  <c r="H137" i="1"/>
  <c r="H145" i="1"/>
  <c r="I523" i="1"/>
  <c r="H233" i="1"/>
  <c r="I115" i="1"/>
  <c r="H340" i="1"/>
  <c r="H381" i="1"/>
  <c r="H150" i="1"/>
  <c r="H199" i="1"/>
  <c r="H304" i="1"/>
  <c r="H325" i="1"/>
  <c r="H110" i="1"/>
  <c r="I313" i="1"/>
  <c r="H320" i="1"/>
  <c r="I330" i="1"/>
  <c r="H372" i="1"/>
  <c r="H74" i="1"/>
  <c r="H417" i="1"/>
  <c r="H202" i="1"/>
  <c r="I505" i="1"/>
  <c r="I103" i="1"/>
  <c r="H548" i="1"/>
  <c r="I421" i="1"/>
  <c r="H24" i="1"/>
  <c r="I196" i="1"/>
  <c r="I174" i="1"/>
  <c r="H93" i="1"/>
  <c r="H469" i="1"/>
  <c r="I457" i="1"/>
  <c r="H111" i="1"/>
  <c r="H19" i="1"/>
  <c r="H243" i="1"/>
  <c r="I234" i="1"/>
  <c r="H299" i="1"/>
  <c r="I32" i="1"/>
  <c r="H223" i="1"/>
  <c r="H315" i="1"/>
  <c r="I519" i="1"/>
  <c r="H561" i="1"/>
  <c r="H284" i="1"/>
  <c r="I123" i="1"/>
  <c r="H67" i="1"/>
  <c r="I493" i="1"/>
  <c r="H249" i="1"/>
  <c r="H71" i="1"/>
  <c r="H303" i="1"/>
  <c r="I49" i="1"/>
  <c r="I540" i="1"/>
  <c r="H494" i="1"/>
  <c r="I10" i="1"/>
  <c r="I244" i="1"/>
  <c r="H412" i="1"/>
  <c r="I482" i="1"/>
  <c r="H193" i="1"/>
  <c r="H271" i="1"/>
  <c r="H267" i="1"/>
  <c r="H70" i="1"/>
  <c r="I377" i="1"/>
  <c r="I132" i="1"/>
  <c r="I213" i="1"/>
  <c r="I295" i="1"/>
  <c r="I16" i="1"/>
  <c r="I40" i="1"/>
  <c r="I459" i="1"/>
  <c r="H514" i="1"/>
  <c r="I530" i="1"/>
  <c r="H113" i="1"/>
  <c r="H398" i="1"/>
  <c r="I12" i="1"/>
  <c r="I292" i="1"/>
  <c r="H308" i="1"/>
  <c r="I133" i="1"/>
  <c r="I198" i="1"/>
  <c r="I446" i="1"/>
  <c r="I546" i="1"/>
  <c r="H117" i="1"/>
  <c r="I297" i="1"/>
  <c r="I66" i="1"/>
  <c r="H341" i="1"/>
  <c r="H364" i="1"/>
  <c r="H389" i="1"/>
  <c r="I409" i="1"/>
  <c r="H176" i="1"/>
  <c r="H427" i="1"/>
  <c r="I439" i="1"/>
  <c r="I484" i="1"/>
  <c r="I492" i="1"/>
  <c r="H208" i="1"/>
  <c r="I538" i="1"/>
  <c r="I96" i="1"/>
  <c r="H477" i="1"/>
  <c r="H15" i="1"/>
  <c r="H44" i="1"/>
  <c r="I240" i="1"/>
  <c r="H257" i="1"/>
  <c r="H288" i="1"/>
  <c r="I162" i="1"/>
  <c r="I164" i="1"/>
  <c r="H324" i="1"/>
  <c r="H75" i="1"/>
  <c r="I576" i="1"/>
  <c r="I470" i="1"/>
  <c r="I515" i="1"/>
  <c r="H522" i="1"/>
  <c r="H564" i="1"/>
  <c r="I569" i="1"/>
  <c r="I184" i="1"/>
  <c r="H265" i="1"/>
  <c r="H391" i="1"/>
  <c r="H127" i="1"/>
  <c r="H85" i="1"/>
  <c r="H329" i="1"/>
  <c r="I337" i="1"/>
  <c r="H52" i="1"/>
  <c r="H217" i="1"/>
  <c r="H273" i="1"/>
  <c r="I34" i="1"/>
  <c r="I120" i="1"/>
  <c r="H58" i="1"/>
  <c r="I365" i="1"/>
  <c r="H418" i="1"/>
  <c r="I428" i="1"/>
  <c r="I205" i="1"/>
  <c r="H433" i="1"/>
  <c r="H287" i="1"/>
  <c r="H90" i="1"/>
  <c r="H276" i="1"/>
  <c r="H161" i="1"/>
  <c r="I350" i="1"/>
  <c r="H48" i="1"/>
  <c r="I9" i="1"/>
  <c r="I241" i="1"/>
  <c r="I219" i="1"/>
  <c r="H229" i="1"/>
  <c r="I46" i="1"/>
  <c r="I256" i="1"/>
  <c r="I290" i="1"/>
  <c r="H57" i="1"/>
  <c r="H326" i="1"/>
  <c r="I333" i="1"/>
  <c r="I352" i="1"/>
  <c r="I382" i="1"/>
  <c r="I72" i="1"/>
  <c r="H405" i="1"/>
  <c r="H79" i="1"/>
  <c r="H472" i="1"/>
  <c r="H524" i="1"/>
  <c r="I104" i="1"/>
  <c r="H571" i="1"/>
  <c r="H6" i="1"/>
  <c r="I407" i="1"/>
  <c r="H80" i="1"/>
  <c r="H423" i="1"/>
  <c r="H200" i="1"/>
  <c r="H442" i="1"/>
  <c r="I450" i="1"/>
  <c r="H128" i="1"/>
  <c r="I138" i="1"/>
  <c r="I203" i="1"/>
  <c r="I495" i="1"/>
  <c r="H507" i="1"/>
  <c r="H98" i="1"/>
  <c r="H532" i="1"/>
  <c r="I554" i="1"/>
  <c r="H151" i="1"/>
  <c r="H189" i="1"/>
  <c r="H531" i="1"/>
  <c r="I95" i="1"/>
  <c r="H97" i="1"/>
  <c r="I224" i="1"/>
  <c r="I25" i="1"/>
  <c r="I35" i="1"/>
  <c r="H118" i="1"/>
  <c r="H255" i="1"/>
  <c r="H122" i="1"/>
  <c r="H51" i="1"/>
  <c r="I124" i="1"/>
  <c r="H345" i="1"/>
  <c r="H394" i="1"/>
  <c r="H431" i="1"/>
  <c r="H207" i="1"/>
  <c r="H541" i="1"/>
  <c r="H140" i="1"/>
  <c r="I370" i="1"/>
  <c r="H33" i="1"/>
  <c r="H17" i="1"/>
  <c r="H28" i="1"/>
  <c r="I29" i="1"/>
  <c r="H215" i="1"/>
  <c r="I230" i="1"/>
  <c r="H260" i="1"/>
  <c r="I301" i="1"/>
  <c r="H335" i="1"/>
  <c r="H355" i="1"/>
  <c r="H366" i="1"/>
  <c r="H384" i="1"/>
  <c r="H406" i="1"/>
  <c r="I81" i="1"/>
  <c r="H463" i="1"/>
  <c r="I474" i="1"/>
  <c r="H563" i="1"/>
  <c r="I108" i="1"/>
  <c r="H250" i="1"/>
  <c r="H62" i="1"/>
  <c r="H135" i="1"/>
  <c r="H186" i="1"/>
  <c r="H454" i="1"/>
  <c r="I443" i="1"/>
  <c r="H452" i="1"/>
  <c r="H142" i="1"/>
  <c r="H478" i="1"/>
  <c r="H488" i="1"/>
  <c r="H510" i="1"/>
  <c r="I100" i="1"/>
  <c r="H556" i="1"/>
  <c r="H152" i="1"/>
  <c r="I190" i="1"/>
  <c r="H170" i="1"/>
  <c r="H500" i="1"/>
  <c r="H401" i="1"/>
  <c r="H155" i="1"/>
  <c r="H272" i="1"/>
  <c r="I262" i="1"/>
  <c r="H159" i="1"/>
  <c r="I346" i="1"/>
  <c r="I368" i="1"/>
  <c r="I396" i="1"/>
  <c r="H420" i="1"/>
  <c r="I435" i="1"/>
  <c r="H497" i="1"/>
  <c r="H204" i="1"/>
  <c r="I542" i="1"/>
  <c r="H171" i="1"/>
  <c r="H294" i="1"/>
  <c r="H354" i="1"/>
  <c r="H239" i="1"/>
  <c r="H43" i="1"/>
  <c r="H18" i="1"/>
  <c r="H2" i="1"/>
  <c r="I222" i="1"/>
  <c r="H232" i="1"/>
  <c r="H236" i="1"/>
  <c r="I281" i="1"/>
  <c r="H327" i="1"/>
  <c r="I338" i="1"/>
  <c r="H356" i="1"/>
  <c r="I386" i="1"/>
  <c r="H87" i="1"/>
  <c r="I467" i="1"/>
  <c r="H144" i="1"/>
  <c r="H479" i="1"/>
  <c r="H528" i="1"/>
  <c r="H182" i="1"/>
  <c r="I107" i="1"/>
  <c r="H112" i="1"/>
  <c r="H275" i="1"/>
  <c r="H247" i="1"/>
  <c r="H476" i="1"/>
  <c r="I60" i="1"/>
  <c r="H209" i="1"/>
  <c r="H237" i="1"/>
  <c r="H311" i="1"/>
  <c r="I263" i="1"/>
  <c r="H168" i="1"/>
  <c r="I172" i="1"/>
  <c r="I456" i="1"/>
  <c r="I489" i="1"/>
  <c r="H179" i="1"/>
  <c r="H211" i="1"/>
  <c r="I559" i="1"/>
  <c r="H574" i="1"/>
  <c r="H432" i="1"/>
  <c r="H395" i="1"/>
  <c r="H498" i="1"/>
  <c r="I283" i="1"/>
  <c r="H544" i="1"/>
  <c r="I106" i="1"/>
  <c r="H347" i="1"/>
  <c r="I491" i="1"/>
  <c r="H13" i="1"/>
  <c r="H30" i="1"/>
  <c r="H220" i="1"/>
  <c r="H235" i="1"/>
  <c r="H238" i="1"/>
  <c r="H280" i="1"/>
  <c r="H258" i="1"/>
  <c r="H47" i="1"/>
  <c r="H56" i="1"/>
  <c r="H310" i="1"/>
  <c r="H167" i="1"/>
  <c r="H334" i="1"/>
  <c r="H351" i="1"/>
  <c r="H369" i="1"/>
  <c r="H383" i="1"/>
  <c r="H173" i="1"/>
  <c r="H83" i="1"/>
  <c r="H430" i="1"/>
  <c r="H447" i="1"/>
  <c r="H139" i="1"/>
  <c r="H471" i="1"/>
  <c r="H475" i="1"/>
  <c r="H503" i="1"/>
  <c r="H518" i="1"/>
  <c r="H148" i="1"/>
  <c r="H529" i="1"/>
  <c r="H543" i="1"/>
  <c r="H555" i="1"/>
  <c r="H570" i="1"/>
  <c r="H573" i="1"/>
  <c r="H251" i="1"/>
  <c r="H86" i="1"/>
  <c r="H63" i="1"/>
  <c r="H54" i="1"/>
  <c r="H185" i="1"/>
  <c r="H11" i="1"/>
  <c r="H26" i="1"/>
  <c r="H41" i="1"/>
  <c r="H231" i="1"/>
  <c r="H245" i="1"/>
  <c r="H278" i="1"/>
  <c r="H291" i="1"/>
  <c r="H50" i="1"/>
  <c r="H55" i="1"/>
  <c r="H125" i="1"/>
  <c r="H165" i="1"/>
  <c r="H332" i="1"/>
  <c r="H68" i="1"/>
  <c r="H359" i="1"/>
  <c r="H379" i="1"/>
  <c r="H397" i="1"/>
  <c r="H76" i="1"/>
  <c r="H413" i="1"/>
  <c r="H426" i="1"/>
  <c r="H444" i="1"/>
  <c r="H134" i="1"/>
  <c r="H465" i="1"/>
  <c r="H486" i="1"/>
  <c r="H496" i="1"/>
  <c r="H516" i="1"/>
  <c r="H101" i="1"/>
  <c r="H180" i="1"/>
  <c r="H537" i="1"/>
  <c r="H214" i="1"/>
  <c r="H105" i="1"/>
  <c r="H187" i="1"/>
  <c r="H194" i="1"/>
  <c r="H8" i="1"/>
  <c r="H4" i="1"/>
  <c r="H20" i="1"/>
  <c r="H37" i="1"/>
  <c r="H226" i="1"/>
  <c r="H191" i="1"/>
  <c r="H269" i="1"/>
  <c r="H268" i="1"/>
  <c r="H201" i="1"/>
  <c r="H156" i="1"/>
  <c r="H305" i="1"/>
  <c r="H317" i="1"/>
  <c r="H64" i="1"/>
  <c r="H342" i="1"/>
  <c r="H357" i="1"/>
  <c r="H374" i="1"/>
  <c r="H390" i="1"/>
  <c r="H404" i="1"/>
  <c r="H419" i="1"/>
  <c r="H437" i="1"/>
  <c r="H89" i="1"/>
  <c r="H129" i="1"/>
  <c r="H458" i="1"/>
  <c r="H485" i="1"/>
  <c r="H511" i="1"/>
  <c r="H525" i="1"/>
  <c r="H535" i="1"/>
  <c r="H533" i="1"/>
  <c r="H565" i="1"/>
  <c r="H153" i="1"/>
  <c r="H331" i="1"/>
  <c r="H562" i="1"/>
  <c r="H216" i="1"/>
  <c r="H45" i="1"/>
  <c r="H119" i="1"/>
  <c r="H300" i="1"/>
  <c r="H312" i="1"/>
  <c r="H169" i="1"/>
  <c r="H336" i="1"/>
  <c r="H349" i="1"/>
  <c r="H361" i="1"/>
  <c r="H385" i="1"/>
  <c r="H399" i="1"/>
  <c r="H88" i="1"/>
  <c r="H434" i="1"/>
  <c r="H449" i="1"/>
  <c r="H177" i="1"/>
  <c r="H473" i="1"/>
  <c r="H504" i="1"/>
  <c r="H520" i="1"/>
  <c r="H210" i="1"/>
  <c r="H545" i="1"/>
  <c r="H557" i="1"/>
  <c r="H572" i="1"/>
  <c r="H114" i="1"/>
  <c r="H568" i="1"/>
  <c r="H319" i="1"/>
  <c r="H27" i="1"/>
  <c r="H42" i="1"/>
  <c r="H53" i="1"/>
  <c r="H163" i="1"/>
  <c r="H321" i="1"/>
  <c r="H69" i="1"/>
  <c r="H367" i="1"/>
  <c r="H380" i="1"/>
  <c r="H73" i="1"/>
  <c r="H77" i="1"/>
  <c r="H414" i="1"/>
  <c r="H416" i="1"/>
  <c r="H445" i="1"/>
  <c r="H136" i="1"/>
  <c r="H468" i="1"/>
  <c r="H146" i="1"/>
  <c r="H490" i="1"/>
  <c r="H147" i="1"/>
  <c r="H517" i="1"/>
  <c r="H102" i="1"/>
  <c r="H181" i="1"/>
  <c r="H539" i="1"/>
  <c r="H551" i="1"/>
  <c r="H149" i="1"/>
  <c r="H188" i="1"/>
  <c r="H178" i="1"/>
  <c r="H5" i="1"/>
  <c r="H21" i="1"/>
  <c r="H36" i="1"/>
  <c r="H227" i="1"/>
  <c r="H192" i="1"/>
  <c r="H270" i="1"/>
  <c r="H197" i="1"/>
  <c r="H286" i="1"/>
  <c r="H157" i="1"/>
  <c r="H306" i="1"/>
  <c r="H318" i="1"/>
  <c r="H65" i="1"/>
  <c r="H343" i="1"/>
  <c r="H362" i="1"/>
  <c r="H375" i="1"/>
  <c r="H392" i="1"/>
  <c r="H410" i="1"/>
  <c r="H422" i="1"/>
  <c r="H440" i="1"/>
  <c r="H91" i="1"/>
  <c r="H130" i="1"/>
  <c r="H461" i="1"/>
  <c r="H480" i="1"/>
  <c r="H512" i="1"/>
  <c r="H526" i="1"/>
  <c r="H536" i="1"/>
  <c r="H183" i="1"/>
  <c r="H566" i="1"/>
  <c r="H154" i="1"/>
  <c r="H218" i="1"/>
  <c r="H248" i="1"/>
  <c r="H7" i="1"/>
  <c r="H23" i="1"/>
  <c r="H38" i="1"/>
  <c r="H228" i="1"/>
  <c r="H242" i="1"/>
  <c r="H274" i="1"/>
  <c r="H289" i="1"/>
  <c r="H158" i="1"/>
  <c r="H307" i="1"/>
  <c r="H59" i="1"/>
  <c r="H328" i="1"/>
  <c r="H344" i="1"/>
  <c r="H363" i="1"/>
  <c r="H376" i="1"/>
  <c r="H393" i="1"/>
  <c r="H411" i="1"/>
  <c r="H425" i="1"/>
  <c r="H441" i="1"/>
  <c r="H131" i="1"/>
  <c r="H462" i="1"/>
  <c r="H487" i="1"/>
  <c r="H513" i="1"/>
  <c r="H527" i="1"/>
  <c r="H534" i="1"/>
  <c r="H212" i="1"/>
  <c r="H567" i="1"/>
  <c r="H553" i="1"/>
  <c r="H558" i="1"/>
  <c r="H141" i="1"/>
  <c r="H464" i="1"/>
  <c r="H408" i="1"/>
  <c r="H225" i="1"/>
  <c r="H254" i="1"/>
  <c r="H264" i="1"/>
  <c r="H195" i="1"/>
  <c r="H121" i="1"/>
  <c r="H302" i="1"/>
  <c r="H314" i="1"/>
  <c r="H323" i="1"/>
  <c r="H339" i="1"/>
  <c r="H353" i="1"/>
  <c r="H371" i="1"/>
  <c r="H387" i="1"/>
  <c r="H402" i="1"/>
  <c r="H175" i="1"/>
  <c r="H436" i="1"/>
  <c r="H451" i="1"/>
  <c r="H92" i="1"/>
  <c r="H455" i="1"/>
  <c r="H143" i="1"/>
  <c r="H483" i="1"/>
  <c r="H506" i="1"/>
  <c r="H521" i="1"/>
  <c r="H206" i="1"/>
  <c r="H547" i="1"/>
  <c r="H560" i="1"/>
  <c r="H109" i="1"/>
  <c r="H116" i="1"/>
  <c r="H252" i="1"/>
  <c r="H94" i="1"/>
  <c r="H99" i="1"/>
  <c r="H296" i="1"/>
</calcChain>
</file>

<file path=xl/sharedStrings.xml><?xml version="1.0" encoding="utf-8"?>
<sst xmlns="http://schemas.openxmlformats.org/spreadsheetml/2006/main" count="2739" uniqueCount="914">
  <si>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</si>
  <si>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</si>
  <si>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</si>
  <si>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</si>
  <si>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</si>
  <si>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</si>
  <si>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</si>
  <si>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</si>
  <si>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</si>
  <si>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</si>
  <si>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</si>
  <si>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</si>
  <si>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</si>
  <si>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</si>
  <si>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</si>
  <si>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</si>
  <si>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</si>
  <si>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</si>
  <si>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</si>
  <si>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</si>
  <si>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</si>
  <si>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</si>
  <si>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</si>
  <si>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</si>
  <si>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</si>
  <si>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</si>
  <si>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</si>
  <si>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</si>
  <si>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</si>
  <si>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</si>
  <si>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</si>
  <si>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</si>
  <si>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</si>
  <si>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</si>
  <si>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</si>
  <si>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</si>
  <si>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</si>
  <si>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</si>
  <si>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</si>
  <si>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</si>
  <si>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</si>
  <si>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</si>
  <si>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</si>
  <si>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</si>
  <si>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</si>
  <si>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</si>
  <si>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</si>
  <si>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</si>
  <si>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</si>
  <si>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</si>
  <si>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</si>
  <si>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</si>
  <si>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</si>
  <si>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</si>
  <si>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</si>
  <si>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</si>
  <si>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</si>
  <si>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</si>
  <si>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</si>
  <si>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</si>
  <si>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</si>
  <si>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</si>
  <si>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</si>
  <si>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</si>
  <si>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</si>
  <si>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</si>
  <si>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</si>
  <si>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</si>
  <si>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</si>
  <si>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</si>
  <si>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</si>
  <si>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</si>
  <si>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</si>
  <si>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</si>
  <si>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</si>
  <si>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</si>
  <si>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</si>
  <si>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</si>
  <si>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</si>
  <si>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</si>
  <si>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</si>
  <si>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</si>
  <si>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</si>
  <si>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</si>
  <si>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</si>
  <si>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</si>
  <si>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</si>
  <si>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</si>
  <si>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</si>
  <si>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</si>
  <si>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</si>
  <si>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</si>
  <si>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</si>
  <si>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</si>
  <si>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</si>
  <si>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</si>
  <si>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</si>
  <si>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</si>
  <si>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</si>
  <si>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</si>
  <si>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</si>
  <si>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</si>
  <si>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</si>
  <si>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</si>
  <si>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</si>
  <si>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</si>
  <si>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</si>
  <si>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</si>
  <si>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</si>
  <si>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</si>
  <si>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</si>
  <si>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</si>
  <si>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</si>
  <si>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</si>
  <si>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</si>
  <si>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</si>
  <si>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</si>
  <si>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</si>
  <si>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</si>
  <si>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</si>
  <si>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</si>
  <si>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</si>
  <si>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</si>
  <si>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</si>
  <si>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</si>
  <si>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</si>
  <si>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</si>
  <si>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</si>
  <si>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</si>
  <si>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</si>
  <si>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</si>
  <si>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</si>
  <si>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</si>
  <si>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</si>
  <si>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</si>
  <si>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</si>
  <si>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</si>
  <si>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</si>
  <si>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</si>
  <si>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</si>
  <si>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</si>
  <si>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</si>
  <si>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</si>
  <si>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</si>
  <si>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</si>
  <si>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</si>
  <si>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</si>
  <si>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</si>
  <si>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</si>
  <si>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</si>
  <si>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</si>
  <si>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</si>
  <si>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</si>
  <si>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</si>
  <si>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</si>
  <si>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</si>
  <si>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</si>
  <si>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</si>
  <si>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</si>
  <si>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</si>
  <si>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</si>
  <si>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</si>
  <si>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</si>
  <si>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</si>
  <si>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</si>
  <si>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</si>
  <si>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</si>
  <si>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</si>
  <si>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</si>
  <si>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</si>
  <si>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</si>
  <si>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</si>
  <si>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</si>
  <si>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</si>
  <si>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</si>
  <si>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</si>
  <si>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</si>
  <si>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</si>
  <si>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</si>
  <si>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</si>
  <si>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</si>
  <si>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</si>
  <si>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</si>
  <si>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</si>
  <si>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</si>
  <si>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</si>
  <si>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</si>
  <si>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</si>
  <si>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</si>
  <si>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</si>
  <si>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</si>
  <si>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</si>
  <si>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</si>
  <si>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</si>
  <si>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</si>
  <si>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</si>
  <si>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</si>
  <si>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</si>
  <si>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</si>
  <si>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</si>
  <si>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</si>
  <si>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</si>
  <si>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</si>
  <si>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</si>
  <si>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</si>
  <si>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</si>
  <si>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</si>
  <si>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</si>
  <si>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</si>
  <si>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</si>
  <si>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</si>
  <si>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</si>
  <si>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</si>
  <si>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</si>
  <si>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</si>
  <si>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</si>
  <si>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</si>
  <si>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</si>
  <si>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</si>
  <si>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</si>
  <si>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</si>
  <si>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</si>
  <si>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</si>
  <si>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</si>
  <si>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</si>
  <si>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</si>
  <si>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</si>
  <si>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</si>
  <si>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</si>
  <si>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</si>
  <si>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</si>
  <si>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</si>
  <si>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</si>
  <si>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</si>
  <si>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</si>
  <si>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</si>
  <si>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</si>
  <si>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</si>
  <si>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</si>
  <si>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</si>
  <si>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</si>
  <si>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</si>
  <si>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</si>
  <si>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</si>
  <si>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</si>
  <si>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</si>
  <si>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</si>
  <si>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</si>
  <si>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</si>
  <si>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</si>
  <si>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</si>
  <si>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</si>
  <si>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</si>
  <si>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</si>
  <si>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</si>
  <si>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</si>
  <si>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</si>
  <si>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</si>
  <si>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</si>
  <si>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</si>
  <si>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</si>
  <si>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</si>
  <si>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</si>
  <si>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</si>
  <si>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</si>
  <si>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</si>
  <si>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</si>
  <si>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</si>
  <si>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</si>
  <si>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</si>
  <si>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</si>
  <si>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</si>
  <si>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</si>
  <si>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</si>
  <si>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</si>
  <si>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</si>
  <si>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</si>
  <si>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</si>
  <si>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</si>
  <si>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</si>
  <si>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</si>
  <si>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</si>
  <si>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</si>
  <si>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</si>
  <si>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</si>
  <si>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</si>
  <si>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</si>
  <si>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</si>
  <si>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</si>
  <si>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</si>
  <si>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</si>
  <si>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</si>
  <si>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</si>
  <si>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</si>
  <si>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</si>
  <si>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</si>
  <si>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</si>
  <si>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</si>
  <si>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</si>
  <si>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</si>
  <si>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</si>
  <si>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</si>
  <si>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</si>
  <si>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</si>
  <si>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</si>
  <si>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</si>
  <si>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</si>
  <si>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</si>
  <si>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</si>
  <si>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</si>
  <si>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</si>
  <si>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</si>
  <si>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</si>
  <si>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</si>
  <si>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</si>
  <si>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</si>
  <si>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</si>
  <si>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</si>
  <si>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</si>
  <si>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</si>
  <si>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</si>
  <si>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</si>
  <si>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</si>
  <si>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</si>
  <si>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</si>
  <si>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</si>
  <si>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</si>
  <si>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</si>
  <si>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</si>
  <si>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</si>
  <si>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</si>
  <si>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</si>
  <si>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</si>
  <si>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</si>
  <si>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</si>
  <si>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</si>
  <si>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</si>
  <si>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</si>
  <si>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</si>
  <si>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</si>
  <si>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</si>
  <si>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</si>
  <si>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</si>
  <si>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</si>
  <si>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</si>
  <si>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</si>
  <si>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</si>
  <si>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</si>
  <si>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</si>
  <si>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</si>
  <si>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</si>
  <si>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</si>
  <si>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</si>
  <si>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</si>
  <si>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</si>
  <si>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</si>
  <si>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</si>
  <si>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</si>
  <si>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</si>
  <si>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</si>
  <si>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</si>
  <si>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</si>
  <si>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</si>
  <si>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</si>
  <si>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</si>
  <si>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</si>
  <si>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</si>
  <si>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</si>
  <si>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</si>
  <si>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</si>
  <si>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</si>
  <si>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</si>
  <si>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</si>
  <si>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</si>
  <si>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</si>
  <si>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</si>
  <si>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</si>
  <si>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</si>
  <si>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</si>
  <si>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</si>
  <si>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</si>
  <si>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</si>
  <si>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</si>
  <si>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</si>
  <si>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</si>
  <si>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</si>
  <si>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</si>
  <si>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</si>
  <si>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</si>
  <si>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</si>
  <si>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</si>
  <si>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</si>
  <si>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</si>
  <si>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</si>
  <si>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</si>
  <si>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</si>
  <si>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</si>
  <si>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</si>
  <si>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</si>
  <si>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</si>
  <si>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</si>
  <si>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</si>
  <si>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</si>
  <si>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</si>
  <si>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</si>
  <si>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</si>
  <si>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</si>
  <si>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</si>
  <si>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</si>
  <si>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</si>
  <si>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</si>
  <si>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</si>
  <si>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</si>
  <si>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</si>
  <si>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</si>
  <si>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</si>
  <si>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</si>
  <si>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</si>
  <si>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</si>
  <si>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</si>
  <si>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</si>
  <si>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</si>
  <si>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</si>
  <si>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</si>
  <si>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</si>
  <si>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</si>
  <si>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</si>
  <si>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</si>
  <si>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</si>
  <si>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</si>
  <si>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</si>
  <si>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</si>
  <si>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</si>
  <si>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</si>
  <si>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</si>
  <si>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</si>
  <si>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</si>
  <si>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</si>
  <si>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</si>
  <si>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</si>
  <si>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</si>
  <si>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</si>
  <si>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</si>
  <si>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</si>
  <si>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</si>
  <si>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</si>
  <si>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</si>
  <si>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</si>
  <si>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</si>
  <si>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</si>
  <si>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</si>
  <si>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</si>
  <si>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</si>
  <si>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</si>
  <si>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</si>
  <si>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</si>
  <si>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</si>
  <si>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</si>
  <si>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</si>
  <si>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</si>
  <si>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</si>
  <si>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</si>
  <si>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</si>
  <si>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</si>
  <si>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</si>
  <si>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</si>
  <si>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</si>
  <si>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</si>
  <si>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</si>
  <si>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</si>
  <si>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</si>
  <si>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</si>
  <si>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</si>
  <si>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</si>
  <si>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</si>
  <si>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</si>
  <si>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</si>
  <si>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</si>
  <si>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</si>
  <si>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</si>
  <si>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</si>
  <si>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</si>
  <si>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</si>
  <si>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</si>
  <si>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</si>
  <si>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</si>
  <si>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</si>
  <si>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</si>
  <si>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</si>
  <si>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</si>
  <si>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</si>
  <si>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</si>
  <si>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</si>
  <si>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</si>
  <si>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</si>
  <si>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</si>
  <si>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</si>
  <si>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</si>
  <si>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</si>
  <si>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</si>
  <si>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</si>
  <si>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</si>
  <si>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</si>
  <si>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</si>
  <si>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</si>
  <si>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</si>
  <si>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</si>
  <si>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</si>
  <si>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</si>
  <si>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</si>
  <si>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</si>
  <si>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</si>
  <si>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</si>
  <si>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</si>
  <si>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</si>
  <si>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</si>
  <si>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</si>
  <si>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</si>
  <si>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</si>
  <si>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</si>
  <si>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</si>
  <si>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</si>
  <si>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</si>
  <si>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</si>
  <si>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</si>
  <si>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</si>
  <si>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</si>
  <si>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</si>
  <si>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</si>
  <si>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</si>
  <si>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</si>
  <si>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</si>
  <si>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</si>
  <si>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</si>
  <si>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</si>
  <si>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</si>
  <si>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</si>
  <si>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</si>
  <si>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</si>
  <si>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</si>
  <si>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</si>
  <si>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</si>
  <si>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</si>
  <si>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</si>
  <si>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</si>
  <si>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</si>
  <si>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</si>
  <si>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</si>
  <si>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</si>
  <si>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</si>
  <si>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</si>
  <si>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</si>
  <si>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</si>
  <si>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</si>
  <si>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</si>
  <si>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</si>
  <si>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</si>
  <si>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</si>
  <si>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</si>
  <si>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</si>
  <si>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</si>
  <si>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</si>
  <si>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</si>
  <si>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</si>
  <si>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</si>
  <si>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</si>
  <si>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</si>
  <si>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</si>
  <si>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</si>
  <si>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</si>
  <si>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</si>
  <si>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</si>
  <si>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</si>
  <si>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</si>
  <si>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</si>
  <si>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</si>
  <si>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</si>
  <si>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</si>
  <si>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</si>
  <si>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</si>
  <si>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</si>
  <si>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</si>
  <si>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</si>
  <si>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</si>
  <si>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</si>
  <si>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</si>
  <si>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</si>
  <si>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</si>
  <si>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</si>
  <si>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</si>
  <si>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</si>
  <si>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</si>
  <si>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</si>
  <si>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</si>
  <si>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</si>
  <si>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</si>
  <si>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</si>
  <si>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</si>
  <si>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</si>
  <si>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</si>
  <si>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</si>
  <si>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</si>
  <si>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</si>
  <si>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</si>
  <si>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</si>
  <si>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</si>
  <si>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</si>
  <si>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</si>
  <si>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</si>
  <si>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</si>
  <si>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</si>
  <si>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</si>
  <si>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</si>
  <si>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</si>
  <si>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</si>
  <si>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</si>
  <si>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</si>
  <si>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</si>
  <si>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</si>
  <si>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</si>
  <si>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</si>
  <si>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</si>
  <si>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</si>
  <si>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</si>
  <si>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</si>
  <si>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</si>
  <si>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</si>
  <si>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</si>
  <si>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</si>
  <si>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</si>
  <si>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</si>
  <si>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</si>
  <si>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</si>
  <si>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</si>
  <si>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</si>
  <si>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</si>
  <si>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</si>
  <si>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</si>
  <si>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</si>
  <si>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</si>
  <si>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</si>
  <si>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</si>
  <si>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</si>
  <si>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</si>
  <si>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</si>
  <si>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</si>
  <si>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</si>
  <si>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</si>
  <si>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</si>
  <si>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</si>
  <si>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</si>
  <si>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</si>
  <si>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</si>
  <si>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</si>
  <si>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</si>
  <si>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</si>
  <si>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</si>
  <si>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</si>
  <si>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</si>
  <si>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</si>
  <si>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</si>
  <si>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</si>
  <si>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</si>
  <si>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</si>
  <si>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</si>
  <si>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</si>
  <si>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</si>
  <si>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</si>
  <si>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</si>
  <si>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</si>
  <si>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</si>
  <si>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</si>
  <si>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</si>
  <si>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</si>
  <si>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</si>
  <si>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</si>
  <si>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</si>
  <si>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</si>
  <si>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</si>
  <si>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</si>
  <si>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</si>
  <si>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</si>
  <si>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</si>
  <si>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</si>
  <si>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</si>
  <si>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</si>
  <si>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</si>
  <si>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</si>
  <si>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</si>
  <si>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</si>
  <si>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</si>
  <si>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</si>
  <si>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</si>
  <si>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</si>
  <si>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</si>
  <si>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</si>
  <si>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</si>
  <si>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</si>
  <si>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</si>
  <si>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 xml:space="preserve"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</si>
  <si>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</si>
  <si>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</si>
  <si>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</si>
  <si>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</si>
  <si>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</si>
  <si>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</si>
  <si>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</si>
  <si>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</si>
  <si>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 xml:space="preserve"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</si>
  <si>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</si>
  <si>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</si>
  <si>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</si>
  <si>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</si>
  <si>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</si>
  <si>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</si>
  <si>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</si>
  <si>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</si>
  <si>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</si>
  <si>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</si>
  <si>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</si>
  <si>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</si>
  <si>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</si>
  <si>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</si>
  <si>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</si>
  <si>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</si>
  <si>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</si>
  <si>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</si>
  <si>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</si>
  <si>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</si>
  <si>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</si>
  <si>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</si>
  <si>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</si>
  <si>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</si>
  <si>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</si>
  <si>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</si>
  <si>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</si>
  <si>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</si>
  <si>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</si>
  <si>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</si>
  <si>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</si>
  <si>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</si>
  <si>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</si>
  <si>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</si>
  <si>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</si>
  <si>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</si>
  <si>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</si>
  <si>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</si>
  <si>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</si>
  <si>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</si>
  <si>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</si>
  <si>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</si>
  <si>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</si>
  <si>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</si>
  <si>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</si>
  <si>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</si>
  <si>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</si>
  <si>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</si>
  <si>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</si>
  <si>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</si>
  <si>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</si>
  <si>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</si>
  <si>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</si>
  <si>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</si>
  <si>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</si>
  <si>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</si>
  <si>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</si>
  <si>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</si>
  <si>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</si>
  <si>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</si>
  <si>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</si>
  <si>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</si>
  <si>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</si>
  <si>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</si>
  <si>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</si>
  <si>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</si>
  <si>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</si>
  <si>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</si>
  <si>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</si>
  <si>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</si>
  <si>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</si>
  <si>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</si>
  <si>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</si>
  <si>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</si>
  <si>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</si>
  <si>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</si>
  <si>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</si>
  <si>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</si>
  <si>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</si>
  <si>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</si>
  <si>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</si>
  <si>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</si>
  <si>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</si>
  <si>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</si>
  <si>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</si>
  <si>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</si>
  <si>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</si>
  <si>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</si>
  <si>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</si>
  <si>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</si>
  <si>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</si>
  <si>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</si>
  <si>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</si>
  <si>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</si>
  <si>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</si>
  <si>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</si>
  <si>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</si>
  <si>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</si>
  <si>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</si>
  <si>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</si>
  <si>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</si>
  <si>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</si>
  <si>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</si>
  <si>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</si>
  <si>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</si>
  <si>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</si>
  <si>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</si>
  <si>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</si>
  <si>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</si>
  <si>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</si>
  <si>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</si>
  <si>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</si>
  <si>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</si>
  <si>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</si>
  <si>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</si>
  <si>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</si>
  <si>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</si>
  <si>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</si>
  <si>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</si>
  <si>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</si>
  <si>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</si>
  <si>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</si>
  <si>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</si>
  <si>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</si>
  <si>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</si>
  <si>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</si>
  <si>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</si>
  <si>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</si>
  <si>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</si>
  <si>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</si>
  <si>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</si>
  <si>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</si>
  <si>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</si>
  <si>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</si>
  <si>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</si>
  <si>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</si>
  <si>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</si>
  <si>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</si>
  <si>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</si>
  <si>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</si>
  <si>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</si>
  <si>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</si>
  <si>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</si>
  <si>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</si>
  <si>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</si>
  <si>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</si>
  <si>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</si>
  <si>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</si>
  <si>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</si>
  <si>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</si>
  <si>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</si>
  <si>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</si>
  <si>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</si>
  <si>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</si>
  <si>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</si>
  <si>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</si>
  <si>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</si>
  <si>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</si>
  <si>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 xml:space="preserve"> </t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</si>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</sst>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5" borderId="0" xfId="0" applyFont="1" applyFill="1"/>
    <xf numFmtId="0" fontId="10" fillId="2" borderId="0" xfId="1"/>
    <xf numFmtId="0" fontId="12" fillId="4" borderId="0" xfId="3"/>
    <xf numFmtId="0" fontId="11" fillId="6" borderId="0" xfId="2" applyFill="1"/>
    <xf numFmtId="0" fontId="1" fillId="0" borderId="0" xfId="0" applyFont="1" applyAlignment="1">
      <alignment horizontal="left"/>
    </xf>
    <xf numFmtId="0" fontId="0" fillId="0" borderId="0" xfId="0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6"/>
  <sheetViews>
    <sheetView topLeftCell="A668" zoomScale="115" zoomScaleNormal="115" workbookViewId="0">
      <selection activeCell="C697" sqref="C697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897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837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800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897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897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897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897</v>
      </c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828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897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800</v>
      </c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1" si="6">E130/F130</f>
        <v>9.75</v>
      </c>
      <c r="H130" s="3">
        <f t="shared" ref="H130:H191" si="7">G130*1.15</f>
        <v>11.212499999999999</v>
      </c>
      <c r="I130" s="3">
        <f t="shared" ref="I130:I191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800</v>
      </c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800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800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837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837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4" t="s">
        <v>61</v>
      </c>
      <c r="B160" s="24" t="s">
        <v>62</v>
      </c>
      <c r="C160" s="24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5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800</v>
      </c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897</v>
      </c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897</v>
      </c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ref="G192:G255" si="9">E192/F192</f>
        <v>35</v>
      </c>
      <c r="H192" s="3">
        <f t="shared" ref="H192:H255" si="10">G192*1.15</f>
        <v>40.25</v>
      </c>
      <c r="I192" s="3">
        <f t="shared" ref="I192:I255" si="11">D192-G192</f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9"/>
        <v>20</v>
      </c>
      <c r="H193" s="3">
        <f t="shared" si="10"/>
        <v>23</v>
      </c>
      <c r="I193" s="3">
        <f t="shared" si="11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si="9"/>
        <v>25</v>
      </c>
      <c r="H194" s="3">
        <f t="shared" si="10"/>
        <v>28.749999999999996</v>
      </c>
      <c r="I194" s="3">
        <f t="shared" si="11"/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5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1.7000000000000002</v>
      </c>
      <c r="J197" s="4">
        <f>6*30</f>
        <v>180</v>
      </c>
      <c r="K197" s="5" t="s">
        <v>122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4" t="s">
        <v>61</v>
      </c>
      <c r="B199" s="24" t="s">
        <v>62</v>
      </c>
      <c r="C199" s="24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12</v>
      </c>
      <c r="E201" s="3">
        <v>10</v>
      </c>
      <c r="F201" s="3">
        <v>1</v>
      </c>
      <c r="G201" s="3">
        <f t="shared" si="9"/>
        <v>10</v>
      </c>
      <c r="H201" s="3">
        <f t="shared" si="10"/>
        <v>11.5</v>
      </c>
      <c r="I201" s="3">
        <f t="shared" si="11"/>
        <v>2</v>
      </c>
      <c r="J201" s="4">
        <v>0</v>
      </c>
      <c r="K201" s="7" t="s">
        <v>91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837</v>
      </c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837</v>
      </c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837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800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800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837</v>
      </c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4</v>
      </c>
      <c r="K212" s="5" t="s">
        <v>897</v>
      </c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4" t="s">
        <v>61</v>
      </c>
      <c r="B214" s="24" t="s">
        <v>62</v>
      </c>
      <c r="C214" s="24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ref="G256:G319" si="12">E256/F256</f>
        <v>4</v>
      </c>
      <c r="H256" s="3">
        <f t="shared" ref="H256:H319" si="13">G256*1.15</f>
        <v>4.5999999999999996</v>
      </c>
      <c r="I256" s="3">
        <f t="shared" ref="I256:I319" si="14">D256-G256</f>
        <v>1</v>
      </c>
      <c r="J256" s="4">
        <v>-72</v>
      </c>
      <c r="K256" s="5"/>
      <c r="M256" s="6"/>
      <c r="N256" s="4"/>
    </row>
    <row r="257" spans="1:14" ht="15" x14ac:dyDescent="0.25">
      <c r="A257" s="24" t="s">
        <v>61</v>
      </c>
      <c r="B257" s="24" t="s">
        <v>62</v>
      </c>
      <c r="C257" s="24" t="s">
        <v>657</v>
      </c>
      <c r="D257" s="3">
        <v>35</v>
      </c>
      <c r="E257" s="3">
        <v>30</v>
      </c>
      <c r="F257" s="3">
        <v>1</v>
      </c>
      <c r="G257" s="3">
        <f t="shared" si="12"/>
        <v>30</v>
      </c>
      <c r="H257" s="3">
        <f t="shared" si="13"/>
        <v>34.5</v>
      </c>
      <c r="I257" s="3">
        <f t="shared" si="14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si="12"/>
        <v>0.9</v>
      </c>
      <c r="H258" s="3">
        <f t="shared" si="13"/>
        <v>1.0349999999999999</v>
      </c>
      <c r="I258" s="3">
        <f t="shared" si="14"/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450</v>
      </c>
      <c r="E259" s="3">
        <v>400</v>
      </c>
      <c r="F259" s="3">
        <v>1</v>
      </c>
      <c r="G259" s="3">
        <f t="shared" si="12"/>
        <v>400</v>
      </c>
      <c r="H259" s="3">
        <f t="shared" si="13"/>
        <v>459.99999999999994</v>
      </c>
      <c r="I259" s="3">
        <f t="shared" si="14"/>
        <v>50</v>
      </c>
      <c r="J259" s="4">
        <f>4+5</f>
        <v>9</v>
      </c>
      <c r="K259" s="10" t="s">
        <v>561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4" t="s">
        <v>61</v>
      </c>
      <c r="B261" s="24" t="s">
        <v>62</v>
      </c>
      <c r="C261" s="24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800</v>
      </c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115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25</v>
      </c>
      <c r="J269" s="4">
        <v>5</v>
      </c>
      <c r="K269" s="5" t="s">
        <v>800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115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19</v>
      </c>
      <c r="J270" s="4">
        <v>3</v>
      </c>
      <c r="K270" s="5" t="s">
        <v>697</v>
      </c>
      <c r="M270" s="6"/>
      <c r="N270" s="4"/>
    </row>
    <row r="271" spans="1:14" ht="15" x14ac:dyDescent="0.25">
      <c r="A271" s="24" t="s">
        <v>61</v>
      </c>
      <c r="B271" s="24" t="s">
        <v>62</v>
      </c>
      <c r="C271" s="24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325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45</v>
      </c>
      <c r="J284" s="4">
        <v>3</v>
      </c>
      <c r="K284" s="5"/>
      <c r="M284" s="6"/>
      <c r="N284" s="4"/>
    </row>
    <row r="285" spans="1:14" ht="15" x14ac:dyDescent="0.25">
      <c r="A285" s="24" t="s">
        <v>61</v>
      </c>
      <c r="B285" s="24" t="s">
        <v>62</v>
      </c>
      <c r="C285" s="24" t="s">
        <v>643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897</v>
      </c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897</v>
      </c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837</v>
      </c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ref="G320:G383" si="15">E320/F320</f>
        <v>14.5</v>
      </c>
      <c r="H320" s="3">
        <f t="shared" ref="H320:H383" si="16">G320*1.15</f>
        <v>16.674999999999997</v>
      </c>
      <c r="I320" s="3">
        <f t="shared" ref="I320:I383" si="17">D320-G320</f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5"/>
        <v>9.9583333333333339</v>
      </c>
      <c r="H321" s="3">
        <f t="shared" si="16"/>
        <v>11.452083333333333</v>
      </c>
      <c r="I321" s="3">
        <f t="shared" si="17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si="15"/>
        <v>16</v>
      </c>
      <c r="H322" s="3">
        <f t="shared" si="16"/>
        <v>18.399999999999999</v>
      </c>
      <c r="I322" s="3">
        <f t="shared" si="17"/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837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6" t="s">
        <v>631</v>
      </c>
      <c r="B358" s="26" t="s">
        <v>25</v>
      </c>
      <c r="C358" s="26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122.5</v>
      </c>
      <c r="F367" s="3">
        <v>5</v>
      </c>
      <c r="G367" s="3">
        <f t="shared" si="15"/>
        <v>24.5</v>
      </c>
      <c r="H367" s="3">
        <f t="shared" si="16"/>
        <v>28.174999999999997</v>
      </c>
      <c r="I367" s="3">
        <f t="shared" si="17"/>
        <v>5.5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ref="G384:G397" si="18">E384/F384</f>
        <v>25</v>
      </c>
      <c r="H384" s="3">
        <f t="shared" ref="H384:H397" si="19">G384*1.15</f>
        <v>28.749999999999996</v>
      </c>
      <c r="I384" s="3">
        <f t="shared" ref="I384:I397" si="20">D384-G384</f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8"/>
        <v>25</v>
      </c>
      <c r="H385" s="3">
        <f t="shared" si="19"/>
        <v>28.749999999999996</v>
      </c>
      <c r="I385" s="3">
        <f t="shared" si="20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si="18"/>
        <v>20</v>
      </c>
      <c r="H386" s="3">
        <f t="shared" si="19"/>
        <v>23</v>
      </c>
      <c r="I386" s="3">
        <f t="shared" si="20"/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837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ref="G398:G461" si="21">E398/F398</f>
        <v>17</v>
      </c>
      <c r="H398" s="3">
        <f t="shared" ref="H398:H461" si="22">G398*1.15</f>
        <v>19.549999999999997</v>
      </c>
      <c r="I398" s="3">
        <f t="shared" ref="I398:I461" si="23">D398-G398</f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21"/>
        <v>16.5</v>
      </c>
      <c r="H399" s="3">
        <f t="shared" si="22"/>
        <v>18.974999999999998</v>
      </c>
      <c r="I399" s="3">
        <f t="shared" si="23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21"/>
        <v>174</v>
      </c>
      <c r="H400" s="3">
        <f t="shared" si="22"/>
        <v>200.1</v>
      </c>
      <c r="I400" s="3">
        <f t="shared" si="23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21"/>
        <v>6.916666666666667</v>
      </c>
      <c r="H401" s="3">
        <f t="shared" si="22"/>
        <v>7.9541666666666666</v>
      </c>
      <c r="I401" s="3">
        <f t="shared" si="23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21"/>
        <v>1</v>
      </c>
      <c r="H402" s="3">
        <f t="shared" si="22"/>
        <v>1.1499999999999999</v>
      </c>
      <c r="I402" s="3">
        <f t="shared" si="23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6" t="s">
        <v>267</v>
      </c>
      <c r="B403" s="26" t="s">
        <v>12</v>
      </c>
      <c r="C403" s="26" t="s">
        <v>630</v>
      </c>
      <c r="D403">
        <v>210</v>
      </c>
      <c r="E403">
        <v>179</v>
      </c>
      <c r="F403">
        <v>1</v>
      </c>
      <c r="G403" s="3">
        <f t="shared" si="21"/>
        <v>179</v>
      </c>
      <c r="H403" s="3">
        <f t="shared" si="22"/>
        <v>205.85</v>
      </c>
      <c r="I403" s="3">
        <f t="shared" si="23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21"/>
        <v>30</v>
      </c>
      <c r="H404" s="3">
        <f t="shared" si="22"/>
        <v>34.5</v>
      </c>
      <c r="I404" s="3">
        <f t="shared" si="23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21"/>
        <v>20</v>
      </c>
      <c r="H405" s="3">
        <f t="shared" si="22"/>
        <v>23</v>
      </c>
      <c r="I405" s="3">
        <f t="shared" si="23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21"/>
        <v>25</v>
      </c>
      <c r="H406" s="3">
        <f t="shared" si="22"/>
        <v>28.749999999999996</v>
      </c>
      <c r="I406" s="3">
        <f t="shared" si="23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21"/>
        <v>12</v>
      </c>
      <c r="H407" s="3">
        <f t="shared" si="22"/>
        <v>13.799999999999999</v>
      </c>
      <c r="I407" s="3">
        <f t="shared" si="23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21"/>
        <v>15</v>
      </c>
      <c r="H408" s="3">
        <f t="shared" si="22"/>
        <v>17.25</v>
      </c>
      <c r="I408" s="3">
        <f t="shared" si="23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21"/>
        <v>4.958333333333333</v>
      </c>
      <c r="H409" s="3">
        <f t="shared" si="22"/>
        <v>5.7020833333333325</v>
      </c>
      <c r="I409" s="3">
        <f t="shared" si="23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21"/>
        <v>4.958333333333333</v>
      </c>
      <c r="H410" s="3">
        <f t="shared" si="22"/>
        <v>5.7020833333333325</v>
      </c>
      <c r="I410" s="3">
        <f t="shared" si="23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21"/>
        <v>4.958333333333333</v>
      </c>
      <c r="H411" s="3">
        <f t="shared" si="22"/>
        <v>5.7020833333333325</v>
      </c>
      <c r="I411" s="3">
        <f t="shared" si="23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21"/>
        <v>4.958333333333333</v>
      </c>
      <c r="H412" s="3">
        <f t="shared" si="22"/>
        <v>5.7020833333333325</v>
      </c>
      <c r="I412" s="3">
        <f t="shared" si="23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21"/>
        <v>4.958333333333333</v>
      </c>
      <c r="H413" s="3">
        <f t="shared" si="22"/>
        <v>5.7020833333333325</v>
      </c>
      <c r="I413" s="3">
        <f t="shared" si="23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21"/>
        <v>4.958333333333333</v>
      </c>
      <c r="H414" s="3">
        <f t="shared" si="22"/>
        <v>5.7020833333333325</v>
      </c>
      <c r="I414" s="3">
        <f t="shared" si="23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21"/>
        <v>10</v>
      </c>
      <c r="H415" s="3">
        <f t="shared" si="22"/>
        <v>11.5</v>
      </c>
      <c r="I415" s="3">
        <f t="shared" si="23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21"/>
        <v>5</v>
      </c>
      <c r="H416" s="3">
        <f t="shared" si="22"/>
        <v>5.75</v>
      </c>
      <c r="I416" s="3">
        <f t="shared" si="23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21"/>
        <v>6.666666666666667</v>
      </c>
      <c r="H417" s="3">
        <f t="shared" si="22"/>
        <v>7.6666666666666661</v>
      </c>
      <c r="I417" s="3">
        <f t="shared" si="23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21"/>
        <v>17.399999999999999</v>
      </c>
      <c r="H418" s="3">
        <f t="shared" si="22"/>
        <v>20.009999999999998</v>
      </c>
      <c r="I418" s="3">
        <f t="shared" si="23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21"/>
        <v>11.5</v>
      </c>
      <c r="H419" s="3">
        <f t="shared" si="22"/>
        <v>13.225</v>
      </c>
      <c r="I419" s="3">
        <f t="shared" si="23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21"/>
        <v>18.7</v>
      </c>
      <c r="H420" s="3">
        <f t="shared" si="22"/>
        <v>21.504999999999999</v>
      </c>
      <c r="I420" s="3">
        <f t="shared" si="23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21"/>
        <v>23</v>
      </c>
      <c r="H421" s="3">
        <f t="shared" si="22"/>
        <v>26.45</v>
      </c>
      <c r="I421" s="3">
        <f t="shared" si="23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21"/>
        <v>16.8</v>
      </c>
      <c r="H422" s="3">
        <f t="shared" si="22"/>
        <v>19.32</v>
      </c>
      <c r="I422" s="3">
        <f t="shared" si="23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21"/>
        <v>32.5</v>
      </c>
      <c r="H423" s="3">
        <f t="shared" si="22"/>
        <v>37.375</v>
      </c>
      <c r="I423" s="3">
        <f t="shared" si="23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21"/>
        <v>20.9</v>
      </c>
      <c r="H424" s="3">
        <f t="shared" si="22"/>
        <v>24.034999999999997</v>
      </c>
      <c r="I424" s="3">
        <f t="shared" si="23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21"/>
        <v>15.4</v>
      </c>
      <c r="H425" s="3">
        <f t="shared" si="22"/>
        <v>17.709999999999997</v>
      </c>
      <c r="I425" s="3">
        <f t="shared" si="23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21"/>
        <v>17</v>
      </c>
      <c r="H426" s="3">
        <f t="shared" si="22"/>
        <v>19.549999999999997</v>
      </c>
      <c r="I426" s="3">
        <f t="shared" si="23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21"/>
        <v>30</v>
      </c>
      <c r="H427" s="3">
        <f t="shared" si="22"/>
        <v>34.5</v>
      </c>
      <c r="I427" s="3">
        <f t="shared" si="23"/>
        <v>10</v>
      </c>
      <c r="J427" s="4">
        <v>-4</v>
      </c>
      <c r="K427" s="5"/>
      <c r="M427" s="6"/>
      <c r="N427" s="4"/>
    </row>
    <row r="428" spans="1:14" ht="15" x14ac:dyDescent="0.25">
      <c r="A428" s="24" t="s">
        <v>61</v>
      </c>
      <c r="B428" s="24" t="s">
        <v>62</v>
      </c>
      <c r="C428" s="24" t="s">
        <v>674</v>
      </c>
      <c r="D428" s="3">
        <v>30</v>
      </c>
      <c r="E428" s="3">
        <v>25</v>
      </c>
      <c r="F428" s="3">
        <v>1</v>
      </c>
      <c r="G428" s="3">
        <f t="shared" si="21"/>
        <v>25</v>
      </c>
      <c r="H428" s="3">
        <f t="shared" si="22"/>
        <v>28.749999999999996</v>
      </c>
      <c r="I428" s="3">
        <f t="shared" si="23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4" t="s">
        <v>61</v>
      </c>
      <c r="B429" s="24" t="s">
        <v>62</v>
      </c>
      <c r="C429" s="24" t="s">
        <v>675</v>
      </c>
      <c r="D429" s="3">
        <v>40</v>
      </c>
      <c r="E429" s="3">
        <v>35</v>
      </c>
      <c r="F429" s="3">
        <v>1</v>
      </c>
      <c r="G429" s="3">
        <f t="shared" si="21"/>
        <v>35</v>
      </c>
      <c r="H429" s="3">
        <f t="shared" si="22"/>
        <v>40.25</v>
      </c>
      <c r="I429" s="3">
        <f t="shared" si="23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21"/>
        <v>25</v>
      </c>
      <c r="H430" s="3">
        <f t="shared" si="22"/>
        <v>28.749999999999996</v>
      </c>
      <c r="I430" s="3">
        <f t="shared" si="23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21"/>
        <v>25</v>
      </c>
      <c r="H431" s="3">
        <f t="shared" si="22"/>
        <v>28.749999999999996</v>
      </c>
      <c r="I431" s="3">
        <f t="shared" si="23"/>
        <v>5</v>
      </c>
      <c r="J431" s="4">
        <v>-3</v>
      </c>
      <c r="K431" s="5"/>
      <c r="M431" s="6"/>
      <c r="N431" s="4"/>
    </row>
    <row r="432" spans="1:14" ht="15" x14ac:dyDescent="0.25">
      <c r="A432" s="24" t="s">
        <v>61</v>
      </c>
      <c r="B432" s="24" t="s">
        <v>62</v>
      </c>
      <c r="C432" s="24" t="s">
        <v>537</v>
      </c>
      <c r="D432" s="8">
        <v>28</v>
      </c>
      <c r="E432" s="8">
        <v>20</v>
      </c>
      <c r="F432" s="8">
        <v>1</v>
      </c>
      <c r="G432" s="8">
        <f t="shared" si="21"/>
        <v>20</v>
      </c>
      <c r="H432" s="8">
        <f t="shared" si="22"/>
        <v>23</v>
      </c>
      <c r="I432" s="8">
        <f t="shared" si="23"/>
        <v>8</v>
      </c>
      <c r="J432" s="16" t="s">
        <v>538</v>
      </c>
      <c r="K432" s="1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21"/>
        <v>30</v>
      </c>
      <c r="H433" s="3">
        <f t="shared" si="22"/>
        <v>34.5</v>
      </c>
      <c r="I433" s="3">
        <f t="shared" si="23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21"/>
        <v>1</v>
      </c>
      <c r="H434" s="3">
        <f t="shared" si="22"/>
        <v>1.1499999999999999</v>
      </c>
      <c r="I434" s="3">
        <f t="shared" si="23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21"/>
        <v>25</v>
      </c>
      <c r="H435" s="3">
        <f t="shared" si="22"/>
        <v>28.749999999999996</v>
      </c>
      <c r="I435" s="3">
        <f t="shared" si="23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21"/>
        <v>33.333333333333336</v>
      </c>
      <c r="H436" s="3">
        <f t="shared" si="22"/>
        <v>38.333333333333336</v>
      </c>
      <c r="I436" s="3">
        <f t="shared" si="23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21"/>
        <v>1</v>
      </c>
      <c r="H437" s="3">
        <f t="shared" si="22"/>
        <v>1.1499999999999999</v>
      </c>
      <c r="I437" s="3">
        <f t="shared" si="23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21"/>
        <v>1</v>
      </c>
      <c r="H438" s="3">
        <f t="shared" si="22"/>
        <v>1.1499999999999999</v>
      </c>
      <c r="I438" s="3">
        <f t="shared" si="23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21"/>
        <v>1</v>
      </c>
      <c r="H439" s="3">
        <f t="shared" si="22"/>
        <v>1.1499999999999999</v>
      </c>
      <c r="I439" s="3">
        <f t="shared" si="23"/>
        <v>29</v>
      </c>
      <c r="J439" s="4">
        <v>0</v>
      </c>
      <c r="K439" s="5" t="s">
        <v>16</v>
      </c>
    </row>
    <row r="440" spans="1:14" ht="15" x14ac:dyDescent="0.25">
      <c r="A440" s="24" t="s">
        <v>61</v>
      </c>
      <c r="B440" s="24" t="s">
        <v>62</v>
      </c>
      <c r="C440" s="24" t="s">
        <v>302</v>
      </c>
      <c r="D440" s="8">
        <v>25</v>
      </c>
      <c r="E440" s="8">
        <v>20</v>
      </c>
      <c r="F440" s="8">
        <v>1</v>
      </c>
      <c r="G440" s="3">
        <f t="shared" si="21"/>
        <v>20</v>
      </c>
      <c r="H440" s="3">
        <f t="shared" si="22"/>
        <v>23</v>
      </c>
      <c r="I440" s="3">
        <f t="shared" si="23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21"/>
        <v>25</v>
      </c>
      <c r="H441" s="3">
        <f t="shared" si="22"/>
        <v>28.749999999999996</v>
      </c>
      <c r="I441" s="3">
        <f t="shared" si="23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21"/>
        <v>30</v>
      </c>
      <c r="H442" s="3">
        <f t="shared" si="22"/>
        <v>34.5</v>
      </c>
      <c r="I442" s="3">
        <f t="shared" si="23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21"/>
        <v>20</v>
      </c>
      <c r="H443" s="3">
        <f t="shared" si="22"/>
        <v>23</v>
      </c>
      <c r="I443" s="3">
        <f t="shared" si="23"/>
        <v>5</v>
      </c>
      <c r="J443" s="4">
        <v>0</v>
      </c>
      <c r="K443" s="5"/>
    </row>
    <row r="444" spans="1:14" ht="15" x14ac:dyDescent="0.25">
      <c r="A444" s="24" t="s">
        <v>61</v>
      </c>
      <c r="B444" s="24" t="s">
        <v>62</v>
      </c>
      <c r="C444" s="24" t="s">
        <v>306</v>
      </c>
      <c r="D444" s="8">
        <v>25</v>
      </c>
      <c r="E444" s="8">
        <v>20</v>
      </c>
      <c r="F444" s="8">
        <v>1</v>
      </c>
      <c r="G444" s="3">
        <f t="shared" si="21"/>
        <v>20</v>
      </c>
      <c r="H444" s="3">
        <f t="shared" si="22"/>
        <v>23</v>
      </c>
      <c r="I444" s="3">
        <f t="shared" si="23"/>
        <v>5</v>
      </c>
      <c r="J444" s="4">
        <v>0</v>
      </c>
      <c r="K444" s="7"/>
    </row>
    <row r="445" spans="1:14" ht="15" x14ac:dyDescent="0.25">
      <c r="A445" s="24" t="s">
        <v>61</v>
      </c>
      <c r="B445" s="24" t="s">
        <v>62</v>
      </c>
      <c r="C445" s="24" t="s">
        <v>307</v>
      </c>
      <c r="D445" s="8">
        <v>25</v>
      </c>
      <c r="E445" s="8">
        <v>20</v>
      </c>
      <c r="F445" s="8">
        <v>1</v>
      </c>
      <c r="G445" s="3">
        <f t="shared" si="21"/>
        <v>20</v>
      </c>
      <c r="H445" s="3">
        <f t="shared" si="22"/>
        <v>23</v>
      </c>
      <c r="I445" s="3">
        <f t="shared" si="23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21"/>
        <v>10</v>
      </c>
      <c r="H446" s="3">
        <f t="shared" si="22"/>
        <v>11.5</v>
      </c>
      <c r="I446" s="3">
        <f t="shared" si="23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21"/>
        <v>10</v>
      </c>
      <c r="H447" s="3">
        <f t="shared" si="22"/>
        <v>11.5</v>
      </c>
      <c r="I447" s="3">
        <f t="shared" si="23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21"/>
        <v>17</v>
      </c>
      <c r="H448" s="3">
        <f t="shared" si="22"/>
        <v>19.549999999999997</v>
      </c>
      <c r="I448" s="3">
        <f t="shared" si="23"/>
        <v>3</v>
      </c>
      <c r="J448" s="4">
        <v>6</v>
      </c>
      <c r="K448" s="2" t="s">
        <v>897</v>
      </c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21"/>
        <v>15.666666666666666</v>
      </c>
      <c r="H449" s="3">
        <f t="shared" si="22"/>
        <v>18.016666666666666</v>
      </c>
      <c r="I449" s="3">
        <f t="shared" si="23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si="21"/>
        <v>20</v>
      </c>
      <c r="H450" s="3">
        <f t="shared" si="22"/>
        <v>23</v>
      </c>
      <c r="I450" s="3">
        <f t="shared" si="23"/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897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ref="G462:G525" si="24">E462/F462</f>
        <v>1</v>
      </c>
      <c r="H462" s="3">
        <f t="shared" ref="H462:H525" si="25">G462*1.15</f>
        <v>1.1499999999999999</v>
      </c>
      <c r="I462" s="3">
        <f t="shared" ref="I462:I525" si="26">D462-G462</f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4"/>
        <v>25</v>
      </c>
      <c r="H463" s="3">
        <f t="shared" si="25"/>
        <v>28.749999999999996</v>
      </c>
      <c r="I463" s="3">
        <f t="shared" si="26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4"/>
        <v>15</v>
      </c>
      <c r="H464" s="3">
        <f t="shared" si="25"/>
        <v>17.25</v>
      </c>
      <c r="I464" s="3">
        <f t="shared" si="26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4"/>
        <v>1</v>
      </c>
      <c r="H465" s="3">
        <f t="shared" si="25"/>
        <v>1.1499999999999999</v>
      </c>
      <c r="I465" s="3">
        <f t="shared" si="26"/>
        <v>9</v>
      </c>
      <c r="J465" s="4">
        <v>0</v>
      </c>
      <c r="K465" s="5" t="s">
        <v>16</v>
      </c>
    </row>
    <row r="466" spans="1:11" ht="15" x14ac:dyDescent="0.25">
      <c r="A466" s="26" t="s">
        <v>53</v>
      </c>
      <c r="B466" s="26" t="s">
        <v>59</v>
      </c>
      <c r="C466" s="26" t="s">
        <v>633</v>
      </c>
      <c r="D466">
        <v>5</v>
      </c>
      <c r="E466">
        <v>4</v>
      </c>
      <c r="F466">
        <v>1</v>
      </c>
      <c r="G466" s="3">
        <f t="shared" si="24"/>
        <v>4</v>
      </c>
      <c r="H466" s="3">
        <f t="shared" si="25"/>
        <v>4.5999999999999996</v>
      </c>
      <c r="I466" s="3">
        <f t="shared" si="26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4"/>
        <v>9</v>
      </c>
      <c r="H467" s="3">
        <f t="shared" si="25"/>
        <v>10.35</v>
      </c>
      <c r="I467" s="3">
        <f t="shared" si="26"/>
        <v>1</v>
      </c>
      <c r="J467" s="4">
        <v>20</v>
      </c>
      <c r="K467" s="5" t="s">
        <v>342</v>
      </c>
    </row>
    <row r="468" spans="1:11" ht="15" x14ac:dyDescent="0.25">
      <c r="A468" s="24" t="s">
        <v>61</v>
      </c>
      <c r="B468" s="24" t="s">
        <v>62</v>
      </c>
      <c r="C468" s="24" t="s">
        <v>344</v>
      </c>
      <c r="D468" s="8">
        <v>25</v>
      </c>
      <c r="E468" s="8">
        <v>20</v>
      </c>
      <c r="F468" s="8">
        <v>1</v>
      </c>
      <c r="G468" s="3">
        <f t="shared" si="24"/>
        <v>20</v>
      </c>
      <c r="H468" s="3">
        <f t="shared" si="25"/>
        <v>23</v>
      </c>
      <c r="I468" s="3">
        <f t="shared" si="26"/>
        <v>5</v>
      </c>
      <c r="J468" s="4">
        <v>0</v>
      </c>
      <c r="K468" s="7"/>
    </row>
    <row r="469" spans="1:11" ht="15" x14ac:dyDescent="0.25">
      <c r="A469" s="24" t="s">
        <v>61</v>
      </c>
      <c r="B469" s="24" t="s">
        <v>62</v>
      </c>
      <c r="C469" s="24" t="s">
        <v>345</v>
      </c>
      <c r="D469" s="8">
        <v>20</v>
      </c>
      <c r="E469" s="8">
        <v>15</v>
      </c>
      <c r="F469" s="8">
        <v>1</v>
      </c>
      <c r="G469" s="3">
        <f t="shared" si="24"/>
        <v>15</v>
      </c>
      <c r="H469" s="3">
        <f t="shared" si="25"/>
        <v>17.25</v>
      </c>
      <c r="I469" s="3">
        <f t="shared" si="26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4"/>
        <v>3.9166666666666665</v>
      </c>
      <c r="H470" s="3">
        <f t="shared" si="25"/>
        <v>4.5041666666666664</v>
      </c>
      <c r="I470" s="3">
        <f t="shared" si="26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4"/>
        <v>3.9166666666666665</v>
      </c>
      <c r="H471" s="3">
        <f t="shared" si="25"/>
        <v>4.5041666666666664</v>
      </c>
      <c r="I471" s="3">
        <f t="shared" si="26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4"/>
        <v>3.9166666666666665</v>
      </c>
      <c r="H472" s="3">
        <f t="shared" si="25"/>
        <v>4.5041666666666664</v>
      </c>
      <c r="I472" s="3">
        <f t="shared" si="26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4"/>
        <v>3.9166666666666665</v>
      </c>
      <c r="H473" s="3">
        <f t="shared" si="25"/>
        <v>4.5041666666666664</v>
      </c>
      <c r="I473" s="3">
        <f t="shared" si="26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4"/>
        <v>5</v>
      </c>
      <c r="H474" s="3">
        <f t="shared" si="25"/>
        <v>5.75</v>
      </c>
      <c r="I474" s="3">
        <f t="shared" si="26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4"/>
        <v>4.083333333333333</v>
      </c>
      <c r="H475" s="3">
        <f t="shared" si="25"/>
        <v>4.6958333333333329</v>
      </c>
      <c r="I475" s="3">
        <f t="shared" si="26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4"/>
        <v>17</v>
      </c>
      <c r="H476" s="3">
        <f t="shared" si="25"/>
        <v>19.549999999999997</v>
      </c>
      <c r="I476" s="3">
        <f t="shared" si="26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4"/>
        <v>15</v>
      </c>
      <c r="H477" s="3">
        <f t="shared" si="25"/>
        <v>17.25</v>
      </c>
      <c r="I477" s="3">
        <f t="shared" si="26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4"/>
        <v>20</v>
      </c>
      <c r="H478" s="3">
        <f t="shared" si="25"/>
        <v>23</v>
      </c>
      <c r="I478" s="3">
        <f t="shared" si="26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4"/>
        <v>4.166666666666667</v>
      </c>
      <c r="H479" s="3">
        <f t="shared" si="25"/>
        <v>4.791666666666667</v>
      </c>
      <c r="I479" s="3">
        <f t="shared" si="26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4"/>
        <v>12.5</v>
      </c>
      <c r="H480" s="3">
        <f t="shared" si="25"/>
        <v>14.374999999999998</v>
      </c>
      <c r="I480" s="3">
        <f t="shared" si="26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4"/>
        <v>12.5</v>
      </c>
      <c r="H481" s="3">
        <f t="shared" si="25"/>
        <v>14.374999999999998</v>
      </c>
      <c r="I481" s="3">
        <f t="shared" si="26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4"/>
        <v>12.5</v>
      </c>
      <c r="H482" s="3">
        <f t="shared" si="25"/>
        <v>14.374999999999998</v>
      </c>
      <c r="I482" s="3">
        <f t="shared" si="26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4"/>
        <v>12.5</v>
      </c>
      <c r="H483" s="3">
        <f t="shared" si="25"/>
        <v>14.374999999999998</v>
      </c>
      <c r="I483" s="3">
        <f t="shared" si="26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4"/>
        <v>12.5</v>
      </c>
      <c r="H484" s="3">
        <f t="shared" si="25"/>
        <v>14.374999999999998</v>
      </c>
      <c r="I484" s="3">
        <f t="shared" si="26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4"/>
        <v>12.5</v>
      </c>
      <c r="H485" s="3">
        <f t="shared" si="25"/>
        <v>14.374999999999998</v>
      </c>
      <c r="I485" s="3">
        <f t="shared" si="26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4"/>
        <v>6.1</v>
      </c>
      <c r="H486" s="3">
        <f t="shared" si="25"/>
        <v>7.0149999999999988</v>
      </c>
      <c r="I486" s="3">
        <f t="shared" si="26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t="shared" si="24"/>
        <v>6.666666666666667</v>
      </c>
      <c r="H487" s="3">
        <f t="shared" si="25"/>
        <v>7.6666666666666661</v>
      </c>
      <c r="I487" s="3">
        <f t="shared" si="26"/>
        <v>1.333333333333333</v>
      </c>
      <c r="J487" s="4">
        <v>12</v>
      </c>
      <c r="K487" s="2" t="s">
        <v>837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4"/>
        <v>5.8</v>
      </c>
      <c r="H488" s="3">
        <f t="shared" si="25"/>
        <v>6.669999999999999</v>
      </c>
      <c r="I488" s="3">
        <f t="shared" si="26"/>
        <v>1.2000000000000002</v>
      </c>
      <c r="J488" s="4">
        <v>80</v>
      </c>
      <c r="K488" s="2" t="s">
        <v>837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t="shared" si="24"/>
        <v>5.85</v>
      </c>
      <c r="H489" s="3">
        <f t="shared" si="25"/>
        <v>6.7274999999999991</v>
      </c>
      <c r="I489" s="3">
        <f t="shared" si="26"/>
        <v>1.1500000000000004</v>
      </c>
      <c r="J489" s="4">
        <v>80</v>
      </c>
      <c r="K489" s="2" t="s">
        <v>800</v>
      </c>
    </row>
    <row r="490" spans="1:11" ht="15" x14ac:dyDescent="0.25">
      <c r="A490" s="24" t="s">
        <v>11</v>
      </c>
      <c r="B490" s="24" t="s">
        <v>105</v>
      </c>
      <c r="C490" s="24" t="s">
        <v>369</v>
      </c>
      <c r="D490" s="8">
        <v>8</v>
      </c>
      <c r="E490" s="8">
        <v>65</v>
      </c>
      <c r="F490" s="8">
        <v>10</v>
      </c>
      <c r="G490" s="8">
        <f t="shared" si="24"/>
        <v>6.5</v>
      </c>
      <c r="H490" s="8">
        <f t="shared" si="25"/>
        <v>7.4749999999999996</v>
      </c>
      <c r="I490" s="8">
        <f t="shared" si="26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4"/>
        <v>6.666666666666667</v>
      </c>
      <c r="H491" s="3">
        <f t="shared" si="25"/>
        <v>7.6666666666666661</v>
      </c>
      <c r="I491" s="3">
        <f t="shared" si="26"/>
        <v>1.333333333333333</v>
      </c>
      <c r="J491" s="4">
        <v>12</v>
      </c>
      <c r="K491" s="2" t="s">
        <v>837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4"/>
        <v>5.75</v>
      </c>
      <c r="H492" s="3">
        <f t="shared" si="25"/>
        <v>6.6124999999999998</v>
      </c>
      <c r="I492" s="3">
        <f t="shared" si="26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4"/>
        <v>12.416666666666666</v>
      </c>
      <c r="H493" s="3">
        <f t="shared" si="25"/>
        <v>14.279166666666665</v>
      </c>
      <c r="I493" s="3">
        <f t="shared" si="26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4"/>
        <v>17.166666666666668</v>
      </c>
      <c r="H494" s="3">
        <f t="shared" si="25"/>
        <v>19.741666666666667</v>
      </c>
      <c r="I494" s="3">
        <f t="shared" si="26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4"/>
        <v>9</v>
      </c>
      <c r="H495" s="3">
        <f t="shared" si="25"/>
        <v>10.35</v>
      </c>
      <c r="I495" s="3">
        <f t="shared" si="26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4"/>
        <v>9</v>
      </c>
      <c r="H496" s="3">
        <f t="shared" si="25"/>
        <v>10.35</v>
      </c>
      <c r="I496" s="3">
        <f t="shared" si="26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4"/>
        <v>157</v>
      </c>
      <c r="H497" s="3">
        <f t="shared" si="25"/>
        <v>180.54999999999998</v>
      </c>
      <c r="I497" s="3">
        <f t="shared" si="26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4"/>
        <v>14</v>
      </c>
      <c r="H498" s="3">
        <f t="shared" si="25"/>
        <v>16.099999999999998</v>
      </c>
      <c r="I498" s="3">
        <f t="shared" si="26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4"/>
        <v>8.33</v>
      </c>
      <c r="H499" s="3">
        <f t="shared" si="25"/>
        <v>9.5794999999999995</v>
      </c>
      <c r="I499" s="3">
        <f t="shared" si="26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4"/>
        <v>15.6</v>
      </c>
      <c r="H500" s="3">
        <f t="shared" si="25"/>
        <v>17.939999999999998</v>
      </c>
      <c r="I500" s="3">
        <f t="shared" si="26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4"/>
        <v>15.416666666666666</v>
      </c>
      <c r="H501" s="3">
        <f t="shared" si="25"/>
        <v>17.729166666666664</v>
      </c>
      <c r="I501" s="3">
        <f t="shared" si="26"/>
        <v>8.5833333333333339</v>
      </c>
      <c r="J501" s="4">
        <v>12</v>
      </c>
      <c r="K501" s="5" t="s">
        <v>800</v>
      </c>
    </row>
    <row r="502" spans="1:11" ht="15" x14ac:dyDescent="0.25">
      <c r="A502" s="26" t="s">
        <v>53</v>
      </c>
      <c r="B502" s="26" t="s">
        <v>59</v>
      </c>
      <c r="C502" s="26" t="s">
        <v>634</v>
      </c>
      <c r="D502">
        <v>30</v>
      </c>
      <c r="E502">
        <v>25</v>
      </c>
      <c r="F502">
        <v>1</v>
      </c>
      <c r="G502" s="3">
        <f t="shared" si="24"/>
        <v>25</v>
      </c>
      <c r="H502" s="3">
        <f t="shared" si="25"/>
        <v>28.749999999999996</v>
      </c>
      <c r="I502" s="3">
        <f t="shared" si="26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4"/>
        <v>55</v>
      </c>
      <c r="H503" s="3">
        <f t="shared" si="25"/>
        <v>63.249999999999993</v>
      </c>
      <c r="I503" s="3">
        <f t="shared" si="26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4"/>
        <v>12.25</v>
      </c>
      <c r="H504" s="3">
        <f t="shared" si="25"/>
        <v>14.087499999999999</v>
      </c>
      <c r="I504" s="3">
        <f t="shared" si="26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4"/>
        <v>37</v>
      </c>
      <c r="H505" s="3">
        <f t="shared" si="25"/>
        <v>42.55</v>
      </c>
      <c r="I505" s="3">
        <f t="shared" si="26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4"/>
        <v>12.25</v>
      </c>
      <c r="H506" s="3">
        <f t="shared" si="25"/>
        <v>14.087499999999999</v>
      </c>
      <c r="I506" s="3">
        <f t="shared" si="26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4"/>
        <v>31.666666666666668</v>
      </c>
      <c r="H507" s="3">
        <f t="shared" si="25"/>
        <v>36.416666666666664</v>
      </c>
      <c r="I507" s="3">
        <f t="shared" si="26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4"/>
        <v>29</v>
      </c>
      <c r="H508" s="3">
        <f t="shared" si="25"/>
        <v>33.349999999999994</v>
      </c>
      <c r="I508" s="3">
        <f t="shared" si="26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4"/>
        <v>14</v>
      </c>
      <c r="H509" s="3">
        <f t="shared" si="25"/>
        <v>16.099999999999998</v>
      </c>
      <c r="I509" s="3">
        <f t="shared" si="26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4"/>
        <v>19</v>
      </c>
      <c r="H510" s="3">
        <f t="shared" si="25"/>
        <v>21.849999999999998</v>
      </c>
      <c r="I510" s="3">
        <f t="shared" si="26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4"/>
        <v>5.833333333333333</v>
      </c>
      <c r="H511" s="3">
        <f t="shared" si="25"/>
        <v>6.7083333333333321</v>
      </c>
      <c r="I511" s="3">
        <f t="shared" si="26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4"/>
        <v>40.833333333333336</v>
      </c>
      <c r="H512" s="3">
        <f t="shared" si="25"/>
        <v>46.958333333333336</v>
      </c>
      <c r="I512" s="3">
        <f t="shared" si="26"/>
        <v>4.1666666666666643</v>
      </c>
      <c r="J512" s="4">
        <v>0</v>
      </c>
      <c r="K512" s="5"/>
    </row>
    <row r="513" spans="1:11" ht="15" x14ac:dyDescent="0.25">
      <c r="A513" s="24" t="s">
        <v>61</v>
      </c>
      <c r="B513" s="24" t="s">
        <v>62</v>
      </c>
      <c r="C513" s="24" t="s">
        <v>384</v>
      </c>
      <c r="D513" s="8">
        <v>25</v>
      </c>
      <c r="E513" s="8">
        <v>20</v>
      </c>
      <c r="F513" s="8">
        <v>1</v>
      </c>
      <c r="G513" s="3">
        <f t="shared" si="24"/>
        <v>20</v>
      </c>
      <c r="H513" s="3">
        <f t="shared" si="25"/>
        <v>23</v>
      </c>
      <c r="I513" s="3">
        <f t="shared" si="26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si="24"/>
        <v>5.6</v>
      </c>
      <c r="H514" s="3">
        <f t="shared" si="25"/>
        <v>6.4399999999999995</v>
      </c>
      <c r="I514" s="3">
        <f t="shared" si="26"/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ref="G526:G589" si="27">E526/F526</f>
        <v>49</v>
      </c>
      <c r="H526" s="3">
        <f t="shared" ref="H526:H589" si="28">G526*1.15</f>
        <v>56.349999999999994</v>
      </c>
      <c r="I526" s="3">
        <f t="shared" ref="I526:I589" si="29">D526-G526</f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7"/>
        <v>63</v>
      </c>
      <c r="H527" s="3">
        <f t="shared" si="28"/>
        <v>72.449999999999989</v>
      </c>
      <c r="I527" s="3">
        <f t="shared" si="29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7"/>
        <v>59</v>
      </c>
      <c r="H528" s="3">
        <f t="shared" si="28"/>
        <v>67.849999999999994</v>
      </c>
      <c r="I528" s="3">
        <f t="shared" si="29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7"/>
        <v>3.8</v>
      </c>
      <c r="H529" s="3">
        <f t="shared" si="28"/>
        <v>4.3699999999999992</v>
      </c>
      <c r="I529" s="3">
        <f t="shared" si="29"/>
        <v>1.2000000000000002</v>
      </c>
      <c r="J529" s="4">
        <v>40</v>
      </c>
      <c r="K529" s="2" t="s">
        <v>42</v>
      </c>
    </row>
    <row r="530" spans="1:11" ht="15" x14ac:dyDescent="0.25">
      <c r="A530" s="24" t="s">
        <v>61</v>
      </c>
      <c r="B530" s="24" t="s">
        <v>62</v>
      </c>
      <c r="C530" s="24" t="s">
        <v>410</v>
      </c>
      <c r="D530" s="3">
        <v>12</v>
      </c>
      <c r="E530" s="3">
        <v>10</v>
      </c>
      <c r="F530" s="3">
        <v>1</v>
      </c>
      <c r="G530" s="3">
        <f t="shared" si="27"/>
        <v>10</v>
      </c>
      <c r="H530" s="3">
        <f t="shared" si="28"/>
        <v>11.5</v>
      </c>
      <c r="I530" s="3">
        <f t="shared" si="29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5" t="s">
        <v>505</v>
      </c>
      <c r="D531" s="13">
        <v>20</v>
      </c>
      <c r="E531" s="13">
        <v>50</v>
      </c>
      <c r="F531" s="13">
        <v>3</v>
      </c>
      <c r="G531" s="3">
        <f t="shared" si="27"/>
        <v>16.666666666666668</v>
      </c>
      <c r="H531" s="3">
        <f t="shared" si="28"/>
        <v>19.166666666666668</v>
      </c>
      <c r="I531" s="3">
        <f t="shared" si="29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7"/>
        <v>11.416666666666666</v>
      </c>
      <c r="H532" s="3">
        <f t="shared" si="28"/>
        <v>13.129166666666665</v>
      </c>
      <c r="I532" s="3">
        <f t="shared" si="29"/>
        <v>1.5833333333333339</v>
      </c>
      <c r="J532" s="4">
        <v>12</v>
      </c>
      <c r="K532" s="2" t="s">
        <v>897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7"/>
        <v>10.75</v>
      </c>
      <c r="H533" s="3">
        <f t="shared" si="28"/>
        <v>12.362499999999999</v>
      </c>
      <c r="I533" s="3">
        <f t="shared" si="29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7"/>
        <v>13.25</v>
      </c>
      <c r="H534" s="3">
        <f t="shared" si="28"/>
        <v>15.237499999999999</v>
      </c>
      <c r="I534" s="3">
        <f t="shared" si="29"/>
        <v>1.75</v>
      </c>
      <c r="J534" s="4">
        <v>12</v>
      </c>
      <c r="K534" s="7" t="s">
        <v>837</v>
      </c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7"/>
        <v>13.25</v>
      </c>
      <c r="H535" s="3">
        <f t="shared" si="28"/>
        <v>15.237499999999999</v>
      </c>
      <c r="I535" s="3">
        <f t="shared" si="29"/>
        <v>1.75</v>
      </c>
      <c r="J535" s="4">
        <v>4</v>
      </c>
      <c r="K535" s="2" t="s">
        <v>837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7"/>
        <v>26.75</v>
      </c>
      <c r="H536" s="3">
        <f t="shared" si="28"/>
        <v>30.762499999999999</v>
      </c>
      <c r="I536" s="3">
        <f t="shared" si="29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7"/>
        <v>28.5</v>
      </c>
      <c r="H537" s="3">
        <f t="shared" si="28"/>
        <v>32.774999999999999</v>
      </c>
      <c r="I537" s="3">
        <f t="shared" si="29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7"/>
        <v>28.5</v>
      </c>
      <c r="H538" s="3">
        <f t="shared" si="28"/>
        <v>32.774999999999999</v>
      </c>
      <c r="I538" s="3">
        <f t="shared" si="29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7"/>
        <v>28.5</v>
      </c>
      <c r="H539" s="3">
        <f t="shared" si="28"/>
        <v>32.774999999999999</v>
      </c>
      <c r="I539" s="3">
        <f t="shared" si="29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7"/>
        <v>28.5</v>
      </c>
      <c r="H540" s="3">
        <f t="shared" si="28"/>
        <v>32.774999999999999</v>
      </c>
      <c r="I540" s="3">
        <f t="shared" si="29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7"/>
        <v>28.5</v>
      </c>
      <c r="H541" s="3">
        <f t="shared" si="28"/>
        <v>32.774999999999999</v>
      </c>
      <c r="I541" s="3">
        <f t="shared" si="29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7"/>
        <v>28.5</v>
      </c>
      <c r="H542" s="3">
        <f t="shared" si="28"/>
        <v>32.774999999999999</v>
      </c>
      <c r="I542" s="3">
        <f t="shared" si="29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7"/>
        <v>10.5</v>
      </c>
      <c r="H543" s="3">
        <f t="shared" si="28"/>
        <v>12.074999999999999</v>
      </c>
      <c r="I543" s="3">
        <f t="shared" si="29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7"/>
        <v>13.75</v>
      </c>
      <c r="H544" s="3">
        <f t="shared" si="28"/>
        <v>15.812499999999998</v>
      </c>
      <c r="I544" s="3">
        <f t="shared" si="29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7"/>
        <v>26.75</v>
      </c>
      <c r="H545" s="3">
        <f t="shared" si="28"/>
        <v>30.762499999999999</v>
      </c>
      <c r="I545" s="3">
        <f t="shared" si="29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7"/>
        <v>26.75</v>
      </c>
      <c r="H546" s="3">
        <f t="shared" si="28"/>
        <v>30.762499999999999</v>
      </c>
      <c r="I546" s="3">
        <f t="shared" si="29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7"/>
        <v>24.166666666666668</v>
      </c>
      <c r="H547" s="3">
        <f t="shared" si="28"/>
        <v>27.791666666666664</v>
      </c>
      <c r="I547" s="3">
        <f t="shared" si="29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7"/>
        <v>33.166666666666664</v>
      </c>
      <c r="H548" s="3">
        <f t="shared" si="28"/>
        <v>38.141666666666659</v>
      </c>
      <c r="I548" s="3">
        <f t="shared" si="29"/>
        <v>4.8333333333333357</v>
      </c>
      <c r="J548" s="4">
        <v>0</v>
      </c>
      <c r="K548" s="5"/>
    </row>
    <row r="549" spans="1:11" ht="15" x14ac:dyDescent="0.25">
      <c r="A549" s="26" t="s">
        <v>53</v>
      </c>
      <c r="B549" s="26" t="s">
        <v>59</v>
      </c>
      <c r="C549" s="26" t="s">
        <v>635</v>
      </c>
      <c r="D549">
        <v>65</v>
      </c>
      <c r="E549">
        <v>60</v>
      </c>
      <c r="F549">
        <v>1</v>
      </c>
      <c r="G549" s="3">
        <f t="shared" si="27"/>
        <v>60</v>
      </c>
      <c r="H549" s="3">
        <f t="shared" si="28"/>
        <v>69</v>
      </c>
      <c r="I549" s="3">
        <f t="shared" si="29"/>
        <v>5</v>
      </c>
      <c r="J549">
        <v>0</v>
      </c>
      <c r="K549">
        <v>-4</v>
      </c>
    </row>
    <row r="550" spans="1:11" ht="15" x14ac:dyDescent="0.25">
      <c r="A550" s="26" t="s">
        <v>53</v>
      </c>
      <c r="B550" s="26" t="s">
        <v>59</v>
      </c>
      <c r="C550" s="26" t="s">
        <v>636</v>
      </c>
      <c r="D550">
        <v>45</v>
      </c>
      <c r="E550">
        <v>40</v>
      </c>
      <c r="F550">
        <v>1</v>
      </c>
      <c r="G550" s="3">
        <f t="shared" si="27"/>
        <v>40</v>
      </c>
      <c r="H550" s="3">
        <f t="shared" si="28"/>
        <v>46</v>
      </c>
      <c r="I550" s="3">
        <f t="shared" si="29"/>
        <v>5</v>
      </c>
      <c r="J550">
        <v>0</v>
      </c>
      <c r="K550">
        <v>-4</v>
      </c>
    </row>
    <row r="551" spans="1:11" ht="15" x14ac:dyDescent="0.25">
      <c r="A551" s="24" t="s">
        <v>61</v>
      </c>
      <c r="B551" s="24" t="s">
        <v>62</v>
      </c>
      <c r="C551" s="24" t="s">
        <v>441</v>
      </c>
      <c r="D551" s="3">
        <v>12</v>
      </c>
      <c r="E551" s="3">
        <v>10</v>
      </c>
      <c r="F551" s="3">
        <v>1</v>
      </c>
      <c r="G551" s="3">
        <f t="shared" si="27"/>
        <v>10</v>
      </c>
      <c r="H551" s="3">
        <f t="shared" si="28"/>
        <v>11.5</v>
      </c>
      <c r="I551" s="3">
        <f t="shared" si="29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7"/>
        <v>10</v>
      </c>
      <c r="H552" s="3">
        <f t="shared" si="28"/>
        <v>11.5</v>
      </c>
      <c r="I552" s="3">
        <f t="shared" si="29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7"/>
        <v>20</v>
      </c>
      <c r="H553" s="3">
        <f t="shared" si="28"/>
        <v>23</v>
      </c>
      <c r="I553" s="3">
        <f t="shared" si="29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7"/>
        <v>99</v>
      </c>
      <c r="H554" s="3">
        <f t="shared" si="28"/>
        <v>113.85</v>
      </c>
      <c r="I554" s="3">
        <f t="shared" si="29"/>
        <v>26</v>
      </c>
      <c r="J554" s="4">
        <v>1</v>
      </c>
      <c r="K554" s="5" t="s">
        <v>897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7"/>
        <v>99</v>
      </c>
      <c r="H555" s="3">
        <f t="shared" si="28"/>
        <v>113.85</v>
      </c>
      <c r="I555" s="3">
        <f t="shared" si="29"/>
        <v>26</v>
      </c>
      <c r="J555" s="4">
        <v>2</v>
      </c>
      <c r="K555" s="5" t="s">
        <v>897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7"/>
        <v>16.666666666666668</v>
      </c>
      <c r="H556" s="3">
        <f t="shared" si="28"/>
        <v>19.166666666666668</v>
      </c>
      <c r="I556" s="3">
        <f t="shared" si="29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7"/>
        <v>17</v>
      </c>
      <c r="H557" s="3">
        <f t="shared" si="28"/>
        <v>19.549999999999997</v>
      </c>
      <c r="I557" s="3">
        <f t="shared" si="29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7"/>
        <v>13</v>
      </c>
      <c r="H558" s="3">
        <f t="shared" si="28"/>
        <v>14.95</v>
      </c>
      <c r="I558" s="3">
        <f t="shared" si="29"/>
        <v>2</v>
      </c>
      <c r="J558" s="4">
        <v>10</v>
      </c>
      <c r="K558" s="10" t="s">
        <v>897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7"/>
        <v>19.2</v>
      </c>
      <c r="H559" s="3">
        <f t="shared" si="28"/>
        <v>22.08</v>
      </c>
      <c r="I559" s="3">
        <f t="shared" si="29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7"/>
        <v>20</v>
      </c>
      <c r="H560" s="3">
        <f t="shared" si="28"/>
        <v>23</v>
      </c>
      <c r="I560" s="3">
        <f t="shared" si="29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7"/>
        <v>1.8</v>
      </c>
      <c r="H561" s="3">
        <f t="shared" si="28"/>
        <v>2.0699999999999998</v>
      </c>
      <c r="I561" s="3">
        <f t="shared" si="29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5" t="s">
        <v>504</v>
      </c>
      <c r="D562" s="13">
        <v>10</v>
      </c>
      <c r="E562" s="13">
        <v>8</v>
      </c>
      <c r="F562" s="13">
        <v>1</v>
      </c>
      <c r="G562" s="3">
        <f t="shared" si="27"/>
        <v>8</v>
      </c>
      <c r="H562" s="3">
        <f t="shared" si="28"/>
        <v>9.1999999999999993</v>
      </c>
      <c r="I562" s="3">
        <f t="shared" si="29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7"/>
        <v>20</v>
      </c>
      <c r="H563" s="3">
        <f t="shared" si="28"/>
        <v>23</v>
      </c>
      <c r="I563" s="3">
        <f t="shared" si="29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7"/>
        <v>20</v>
      </c>
      <c r="H564" s="3">
        <f t="shared" si="28"/>
        <v>23</v>
      </c>
      <c r="I564" s="3">
        <f t="shared" si="29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7"/>
        <v>10</v>
      </c>
      <c r="H565" s="3">
        <f t="shared" si="28"/>
        <v>11.5</v>
      </c>
      <c r="I565" s="3">
        <f t="shared" si="29"/>
        <v>2</v>
      </c>
      <c r="J565" s="4">
        <v>0</v>
      </c>
      <c r="K565" s="5"/>
    </row>
    <row r="566" spans="1:11" ht="15" x14ac:dyDescent="0.25">
      <c r="A566" s="24" t="s">
        <v>61</v>
      </c>
      <c r="B566" s="24" t="s">
        <v>62</v>
      </c>
      <c r="C566" s="24" t="s">
        <v>683</v>
      </c>
      <c r="D566" s="8">
        <v>25</v>
      </c>
      <c r="E566" s="8">
        <v>20</v>
      </c>
      <c r="F566" s="8">
        <v>1</v>
      </c>
      <c r="G566" s="3">
        <f t="shared" si="27"/>
        <v>20</v>
      </c>
      <c r="H566" s="3">
        <f t="shared" si="28"/>
        <v>23</v>
      </c>
      <c r="I566" s="3">
        <f t="shared" si="29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7"/>
        <v>35</v>
      </c>
      <c r="H567" s="3">
        <f t="shared" si="28"/>
        <v>40.25</v>
      </c>
      <c r="I567" s="3">
        <f t="shared" si="29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7"/>
        <v>22</v>
      </c>
      <c r="H568" s="3">
        <f t="shared" si="28"/>
        <v>25.299999999999997</v>
      </c>
      <c r="I568" s="3">
        <f t="shared" si="29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7"/>
        <v>8.125</v>
      </c>
      <c r="H569" s="3">
        <f t="shared" si="28"/>
        <v>9.34375</v>
      </c>
      <c r="I569" s="3">
        <f t="shared" si="29"/>
        <v>1.875</v>
      </c>
      <c r="J569" s="4">
        <v>24</v>
      </c>
      <c r="K569" s="2" t="s">
        <v>800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7"/>
        <v>8.125</v>
      </c>
      <c r="H570" s="3">
        <f t="shared" si="28"/>
        <v>9.34375</v>
      </c>
      <c r="I570" s="3">
        <f t="shared" si="29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7"/>
        <v>8.125</v>
      </c>
      <c r="H571" s="3">
        <f t="shared" si="28"/>
        <v>9.34375</v>
      </c>
      <c r="I571" s="3">
        <f t="shared" si="29"/>
        <v>1.875</v>
      </c>
      <c r="J571" s="4">
        <v>24</v>
      </c>
      <c r="K571" s="2" t="s">
        <v>800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7"/>
        <v>8.5</v>
      </c>
      <c r="H572" s="3">
        <f t="shared" si="28"/>
        <v>9.7749999999999986</v>
      </c>
      <c r="I572" s="3">
        <f t="shared" si="29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7"/>
        <v>18.5</v>
      </c>
      <c r="H573" s="3">
        <f t="shared" si="28"/>
        <v>21.274999999999999</v>
      </c>
      <c r="I573" s="3">
        <f t="shared" si="29"/>
        <v>1.5</v>
      </c>
      <c r="J573" s="4">
        <v>12</v>
      </c>
      <c r="K573" s="2" t="s">
        <v>897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7"/>
        <v>16.75</v>
      </c>
      <c r="H574" s="3">
        <f t="shared" si="28"/>
        <v>19.262499999999999</v>
      </c>
      <c r="I574" s="3">
        <f t="shared" si="29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7"/>
        <v>20</v>
      </c>
      <c r="H575" s="3">
        <f t="shared" si="28"/>
        <v>23</v>
      </c>
      <c r="I575" s="3">
        <f t="shared" si="29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7"/>
        <v>16.5</v>
      </c>
      <c r="H576" s="3">
        <f t="shared" si="28"/>
        <v>18.974999999999998</v>
      </c>
      <c r="I576" s="3">
        <f t="shared" si="29"/>
        <v>3.5</v>
      </c>
      <c r="J576" s="4">
        <v>12</v>
      </c>
      <c r="K576" s="5" t="s">
        <v>837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7"/>
        <v>25</v>
      </c>
      <c r="H577" s="3">
        <f t="shared" si="28"/>
        <v>28.749999999999996</v>
      </c>
      <c r="I577" s="3">
        <f t="shared" si="29"/>
        <v>3</v>
      </c>
      <c r="J577" s="4">
        <v>0</v>
      </c>
      <c r="K577" s="10" t="s">
        <v>687</v>
      </c>
    </row>
    <row r="578" spans="1:11" ht="15" x14ac:dyDescent="0.25">
      <c r="A578" s="24" t="s">
        <v>61</v>
      </c>
      <c r="B578" s="24" t="s">
        <v>62</v>
      </c>
      <c r="C578" s="24" t="s">
        <v>696</v>
      </c>
      <c r="D578" s="3">
        <v>38</v>
      </c>
      <c r="E578" s="3">
        <v>32</v>
      </c>
      <c r="F578" s="3">
        <v>1</v>
      </c>
      <c r="G578" s="3">
        <f t="shared" si="27"/>
        <v>32</v>
      </c>
      <c r="H578" s="3">
        <f t="shared" si="28"/>
        <v>36.799999999999997</v>
      </c>
      <c r="I578" s="3">
        <f t="shared" si="29"/>
        <v>6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800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837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897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897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t="shared" ref="G590:G602" si="30">E590/F590</f>
        <v>3.8333333333333335</v>
      </c>
      <c r="H590" s="3">
        <f t="shared" ref="H590:H609" si="31">G590*1.15</f>
        <v>4.4083333333333332</v>
      </c>
      <c r="I590" s="3">
        <f t="shared" ref="I590:I602" si="32">D590-G590</f>
        <v>1.1666666666666665</v>
      </c>
      <c r="J590" s="4">
        <v>24</v>
      </c>
      <c r="K590" s="10" t="s">
        <v>837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30"/>
        <v>31.666666666666668</v>
      </c>
      <c r="H591" s="3">
        <f t="shared" si="31"/>
        <v>36.416666666666664</v>
      </c>
      <c r="I591" s="3">
        <f t="shared" si="32"/>
        <v>5.3333333333333321</v>
      </c>
      <c r="J591" s="4">
        <v>6</v>
      </c>
      <c r="K591" s="10" t="s">
        <v>837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30"/>
        <v>5.166666666666667</v>
      </c>
      <c r="H592" s="3">
        <f t="shared" si="31"/>
        <v>5.9416666666666664</v>
      </c>
      <c r="I592" s="3">
        <f t="shared" si="32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30"/>
        <v>15</v>
      </c>
      <c r="H593" s="3">
        <f t="shared" si="31"/>
        <v>17.25</v>
      </c>
      <c r="I593" s="3">
        <f t="shared" si="32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30"/>
        <v>60.666666666666664</v>
      </c>
      <c r="H594" s="3">
        <f t="shared" si="31"/>
        <v>69.766666666666652</v>
      </c>
      <c r="I594" s="3">
        <f t="shared" si="32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30"/>
        <v>20.166666666666668</v>
      </c>
      <c r="H595" s="3">
        <f t="shared" si="31"/>
        <v>23.191666666666666</v>
      </c>
      <c r="I595" s="3">
        <f t="shared" si="32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30"/>
        <v>13.833333333333334</v>
      </c>
      <c r="H596" s="3">
        <f t="shared" si="31"/>
        <v>15.908333333333333</v>
      </c>
      <c r="I596" s="3">
        <f t="shared" si="32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30"/>
        <v>9.5</v>
      </c>
      <c r="H597" s="3">
        <f t="shared" si="31"/>
        <v>10.924999999999999</v>
      </c>
      <c r="I597" s="3">
        <f t="shared" si="32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30"/>
        <v>6.333333333333333</v>
      </c>
      <c r="H598" s="3">
        <f t="shared" si="31"/>
        <v>7.2833333333333323</v>
      </c>
      <c r="I598" s="3">
        <f t="shared" si="32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30"/>
        <v>9.5</v>
      </c>
      <c r="H599" s="3">
        <f t="shared" si="31"/>
        <v>10.924999999999999</v>
      </c>
      <c r="I599" s="3">
        <f t="shared" si="32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30"/>
        <v>49</v>
      </c>
      <c r="H600" s="3">
        <f t="shared" si="31"/>
        <v>56.349999999999994</v>
      </c>
      <c r="I600" s="3">
        <f t="shared" si="32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30"/>
        <v>35.799999999999997</v>
      </c>
      <c r="H601" s="3">
        <f t="shared" si="31"/>
        <v>41.169999999999995</v>
      </c>
      <c r="I601" s="3">
        <f t="shared" si="32"/>
        <v>9.2000000000000028</v>
      </c>
      <c r="J601" s="4">
        <v>5</v>
      </c>
      <c r="K601" s="5" t="s">
        <v>897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30"/>
        <v>4</v>
      </c>
      <c r="H602" s="3">
        <f t="shared" si="31"/>
        <v>4.5999999999999996</v>
      </c>
      <c r="I602" s="3">
        <f t="shared" si="32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ref="G603:G605" si="33">E603/F603</f>
        <v>17.166666666666668</v>
      </c>
      <c r="H603" s="3">
        <f t="shared" ref="H603" si="34">G603*1.15</f>
        <v>19.741666666666667</v>
      </c>
      <c r="I603" s="3">
        <f t="shared" ref="I603:I605" si="35">D603-G603</f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33"/>
        <v>33.25</v>
      </c>
      <c r="H604" s="3">
        <f t="shared" si="31"/>
        <v>38.237499999999997</v>
      </c>
      <c r="I604" s="3">
        <f t="shared" si="35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33"/>
        <v>30</v>
      </c>
      <c r="H605" s="3">
        <f t="shared" si="31"/>
        <v>34.5</v>
      </c>
      <c r="I605" s="3">
        <f t="shared" si="35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ref="G606" si="36">E606/F606</f>
        <v>8</v>
      </c>
      <c r="H606" s="3">
        <f t="shared" si="31"/>
        <v>9.1999999999999993</v>
      </c>
      <c r="I606" s="3">
        <f t="shared" ref="I606" si="37">D606-G606</f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ref="G607:G608" si="38">E607/F607</f>
        <v>15</v>
      </c>
      <c r="H607" s="3">
        <f t="shared" si="31"/>
        <v>17.25</v>
      </c>
      <c r="I607" s="3">
        <f t="shared" ref="I607:I608" si="39">D607-G607</f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38"/>
        <v>5.833333333333333</v>
      </c>
      <c r="H608" s="3">
        <f t="shared" si="31"/>
        <v>6.7083333333333321</v>
      </c>
      <c r="I608" s="3">
        <f t="shared" si="3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ref="G609" si="40">E609/F609</f>
        <v>30</v>
      </c>
      <c r="H609" s="3">
        <f t="shared" si="31"/>
        <v>34.5</v>
      </c>
      <c r="I609" s="3">
        <f t="shared" ref="I609" si="41">D609-G609</f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ref="G610:G612" si="42">E610/F610</f>
        <v>30</v>
      </c>
      <c r="H610" s="3">
        <f t="shared" ref="H610:H612" si="43">G610*1.15</f>
        <v>34.5</v>
      </c>
      <c r="I610" s="3">
        <f t="shared" ref="I610:I612" si="44">D610-G610</f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5" t="s">
        <v>738</v>
      </c>
      <c r="D611" s="13">
        <v>15</v>
      </c>
      <c r="E611" s="13">
        <v>12.5</v>
      </c>
      <c r="F611" s="13">
        <v>1</v>
      </c>
      <c r="G611" s="3">
        <f t="shared" si="42"/>
        <v>12.5</v>
      </c>
      <c r="H611" s="3">
        <f t="shared" si="43"/>
        <v>14.374999999999998</v>
      </c>
      <c r="I611" s="3">
        <f t="shared" si="44"/>
        <v>2.5</v>
      </c>
      <c r="J611" s="13">
        <v>0</v>
      </c>
      <c r="K611" s="10" t="s">
        <v>739</v>
      </c>
    </row>
    <row r="612" spans="1:11" ht="15" x14ac:dyDescent="0.25">
      <c r="A612" s="26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42"/>
        <v>110</v>
      </c>
      <c r="H612" s="3">
        <f t="shared" si="43"/>
        <v>126.49999999999999</v>
      </c>
      <c r="I612" s="3">
        <f t="shared" si="44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5" t="s">
        <v>750</v>
      </c>
      <c r="D613" s="13">
        <v>15</v>
      </c>
      <c r="E613" s="13">
        <v>12.5</v>
      </c>
      <c r="F613" s="13">
        <v>1</v>
      </c>
      <c r="G613" s="3">
        <f t="shared" ref="G613:G615" si="45">E613/F613</f>
        <v>12.5</v>
      </c>
      <c r="H613" s="3">
        <f t="shared" ref="H613:H615" si="46">G613*1.15</f>
        <v>14.374999999999998</v>
      </c>
      <c r="I613" s="3">
        <f t="shared" ref="I613:I615" si="47">D613-G613</f>
        <v>2.5</v>
      </c>
      <c r="J613" s="13">
        <v>0</v>
      </c>
      <c r="K613" s="10" t="s">
        <v>739</v>
      </c>
    </row>
    <row r="614" spans="1:11" ht="15" x14ac:dyDescent="0.2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45"/>
        <v>4.958333333333333</v>
      </c>
      <c r="H614" s="3">
        <f t="shared" si="46"/>
        <v>5.7020833333333325</v>
      </c>
      <c r="I614" s="3">
        <f t="shared" si="47"/>
        <v>1.041666666666667</v>
      </c>
      <c r="J614" s="4">
        <v>-6</v>
      </c>
      <c r="K614" s="10"/>
    </row>
    <row r="615" spans="1:11" ht="15" x14ac:dyDescent="0.2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45"/>
        <v>14.5</v>
      </c>
      <c r="H615" s="3">
        <f t="shared" si="46"/>
        <v>16.674999999999997</v>
      </c>
      <c r="I615" s="3">
        <f t="shared" si="47"/>
        <v>2.5</v>
      </c>
      <c r="J615" s="4">
        <v>-1</v>
      </c>
      <c r="K615" s="10" t="s">
        <v>739</v>
      </c>
    </row>
    <row r="616" spans="1:11" ht="15" x14ac:dyDescent="0.2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ref="G616:G618" si="48">E616/F616</f>
        <v>13.5</v>
      </c>
      <c r="H616" s="3">
        <f t="shared" ref="H616:H618" si="49">G616*1.15</f>
        <v>15.524999999999999</v>
      </c>
      <c r="I616" s="3">
        <f t="shared" ref="I616:I618" si="50">D616-G616</f>
        <v>6.5</v>
      </c>
      <c r="J616" s="4">
        <v>-1</v>
      </c>
      <c r="K616" s="10" t="s">
        <v>739</v>
      </c>
    </row>
    <row r="617" spans="1:11" ht="15" x14ac:dyDescent="0.2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48"/>
        <v>12</v>
      </c>
      <c r="H617" s="3">
        <f t="shared" si="49"/>
        <v>13.799999999999999</v>
      </c>
      <c r="I617" s="3">
        <f t="shared" si="50"/>
        <v>3</v>
      </c>
      <c r="J617" s="4">
        <v>0</v>
      </c>
      <c r="K617" s="7"/>
    </row>
    <row r="618" spans="1:11" ht="15" x14ac:dyDescent="0.25">
      <c r="A618" s="1" t="s">
        <v>11</v>
      </c>
      <c r="B618" s="1" t="s">
        <v>12</v>
      </c>
      <c r="C618" s="26" t="s">
        <v>754</v>
      </c>
      <c r="D618" s="3">
        <v>10</v>
      </c>
      <c r="E618" s="3">
        <v>48</v>
      </c>
      <c r="F618" s="3">
        <v>6</v>
      </c>
      <c r="G618" s="3">
        <f t="shared" si="48"/>
        <v>8</v>
      </c>
      <c r="H618" s="3">
        <f t="shared" si="49"/>
        <v>9.1999999999999993</v>
      </c>
      <c r="I618" s="3">
        <f t="shared" si="50"/>
        <v>2</v>
      </c>
      <c r="J618" s="4">
        <v>0</v>
      </c>
      <c r="K618" s="10" t="s">
        <v>739</v>
      </c>
    </row>
    <row r="619" spans="1:11" ht="15" x14ac:dyDescent="0.2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ref="G619" si="51">E619/F619</f>
        <v>8</v>
      </c>
      <c r="H619" s="3">
        <f t="shared" ref="H619" si="52">G619*1.15</f>
        <v>9.1999999999999993</v>
      </c>
      <c r="I619" s="3">
        <f t="shared" ref="I619" si="53">D619-G619</f>
        <v>2</v>
      </c>
      <c r="J619" s="4">
        <v>0</v>
      </c>
      <c r="K619" s="10"/>
    </row>
    <row r="620" spans="1:11" ht="15" x14ac:dyDescent="0.2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ref="G620" si="54">E620/F620</f>
        <v>12</v>
      </c>
      <c r="H620" s="3">
        <f t="shared" ref="H620" si="55">G620*1.15</f>
        <v>13.799999999999999</v>
      </c>
      <c r="I620" s="3">
        <f t="shared" ref="I620" si="56">D620-G620</f>
        <v>3</v>
      </c>
      <c r="J620" s="4">
        <v>0</v>
      </c>
      <c r="K620" s="10"/>
    </row>
    <row r="621" spans="1:11" ht="15" x14ac:dyDescent="0.2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ref="G621:G622" si="57">E621/F621</f>
        <v>20</v>
      </c>
      <c r="H621" s="3">
        <f t="shared" ref="H621:H622" si="58">G621*1.15</f>
        <v>23</v>
      </c>
      <c r="I621" s="3">
        <f t="shared" ref="I621:I622" si="59">D621-G621</f>
        <v>5</v>
      </c>
      <c r="J621" s="4">
        <v>0</v>
      </c>
      <c r="K621" s="10"/>
    </row>
    <row r="622" spans="1:11" ht="15" x14ac:dyDescent="0.2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57"/>
        <v>8.9166666666666661</v>
      </c>
      <c r="H622" s="3">
        <f t="shared" si="58"/>
        <v>10.254166666666665</v>
      </c>
      <c r="I622" s="3">
        <f t="shared" si="59"/>
        <v>4.0833333333333339</v>
      </c>
      <c r="J622" s="4">
        <v>0</v>
      </c>
      <c r="K622" s="2" t="s">
        <v>739</v>
      </c>
    </row>
    <row r="623" spans="1:11" ht="15" x14ac:dyDescent="0.2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ref="G623" si="60">E623/F623</f>
        <v>9.8958333333333339</v>
      </c>
      <c r="H623" s="3">
        <f t="shared" ref="H623" si="61">G623*1.15</f>
        <v>11.380208333333334</v>
      </c>
      <c r="I623" s="3">
        <f t="shared" ref="I623" si="62">D623-G623</f>
        <v>1.1041666666666661</v>
      </c>
      <c r="J623" s="4">
        <v>0</v>
      </c>
      <c r="K623" s="10" t="s">
        <v>739</v>
      </c>
    </row>
    <row r="624" spans="1:11" ht="15" x14ac:dyDescent="0.2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ref="G624:G627" si="63">E624/F624</f>
        <v>9.9722222222222214</v>
      </c>
      <c r="H624" s="3">
        <f t="shared" ref="H624:H627" si="64">G624*1.15</f>
        <v>11.468055555555553</v>
      </c>
      <c r="I624" s="3">
        <f t="shared" ref="I624:I627" si="65">D624-G624</f>
        <v>2.0277777777777786</v>
      </c>
      <c r="J624" s="4">
        <v>0</v>
      </c>
      <c r="K624" s="10" t="s">
        <v>739</v>
      </c>
    </row>
    <row r="625" spans="1:11" ht="15" x14ac:dyDescent="0.2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63"/>
        <v>55</v>
      </c>
      <c r="H625" s="3">
        <f t="shared" si="64"/>
        <v>63.249999999999993</v>
      </c>
      <c r="I625" s="3">
        <f t="shared" si="65"/>
        <v>5</v>
      </c>
      <c r="J625" s="4">
        <v>0</v>
      </c>
      <c r="K625" s="10" t="s">
        <v>739</v>
      </c>
    </row>
    <row r="626" spans="1:11" ht="15" x14ac:dyDescent="0.2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63"/>
        <v>34</v>
      </c>
      <c r="H626" s="3">
        <f t="shared" si="64"/>
        <v>39.099999999999994</v>
      </c>
      <c r="I626" s="3">
        <f t="shared" si="65"/>
        <v>6</v>
      </c>
      <c r="J626" s="4">
        <v>0</v>
      </c>
      <c r="K626" s="10" t="s">
        <v>739</v>
      </c>
    </row>
    <row r="627" spans="1:11" ht="15" x14ac:dyDescent="0.2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63"/>
        <v>5.8666666666666663</v>
      </c>
      <c r="H627" s="3">
        <f t="shared" si="64"/>
        <v>6.7466666666666653</v>
      </c>
      <c r="I627" s="3">
        <f t="shared" si="65"/>
        <v>1.1333333333333337</v>
      </c>
      <c r="J627" s="4">
        <v>0</v>
      </c>
      <c r="K627" s="10" t="s">
        <v>739</v>
      </c>
    </row>
    <row r="628" spans="1:11" ht="15" x14ac:dyDescent="0.25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t="shared" ref="G628:G629" si="66">E628/F628</f>
        <v>37.5</v>
      </c>
      <c r="H628" s="3">
        <f t="shared" ref="H628:H629" si="67">G628*1.15</f>
        <v>43.125</v>
      </c>
      <c r="I628" s="3">
        <f t="shared" ref="I628:I629" si="68">D628-G628</f>
        <v>7.5</v>
      </c>
      <c r="J628" s="4">
        <v>8</v>
      </c>
      <c r="K628" s="10" t="s">
        <v>837</v>
      </c>
    </row>
    <row r="629" spans="1:11" ht="15" x14ac:dyDescent="0.2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66"/>
        <v>25</v>
      </c>
      <c r="H629" s="3">
        <f t="shared" si="67"/>
        <v>28.749999999999996</v>
      </c>
      <c r="I629" s="3">
        <f t="shared" si="68"/>
        <v>4</v>
      </c>
      <c r="J629" s="4">
        <v>0</v>
      </c>
      <c r="K629" s="10" t="s">
        <v>739</v>
      </c>
    </row>
    <row r="630" spans="1:11" ht="15" x14ac:dyDescent="0.2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ref="G630:G634" si="69">E630/F630</f>
        <v>30</v>
      </c>
      <c r="H630" s="3">
        <f t="shared" ref="H630:H634" si="70">G630*1.15</f>
        <v>34.5</v>
      </c>
      <c r="I630" s="3">
        <f t="shared" ref="I630:I634" si="71">D630-G630</f>
        <v>4</v>
      </c>
      <c r="J630" s="4">
        <v>0</v>
      </c>
      <c r="K630" s="10" t="s">
        <v>739</v>
      </c>
    </row>
    <row r="631" spans="1:11" ht="15" x14ac:dyDescent="0.25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t="shared" si="69"/>
        <v>8.3333333333333339</v>
      </c>
      <c r="H631" s="3">
        <f t="shared" si="70"/>
        <v>9.5833333333333339</v>
      </c>
      <c r="I631" s="3">
        <f t="shared" si="71"/>
        <v>1.6666666666666661</v>
      </c>
      <c r="J631" s="4">
        <v>3</v>
      </c>
      <c r="K631" s="10" t="s">
        <v>837</v>
      </c>
    </row>
    <row r="632" spans="1:11" ht="15" x14ac:dyDescent="0.2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69"/>
        <v>40</v>
      </c>
      <c r="H632" s="3">
        <f t="shared" si="70"/>
        <v>46</v>
      </c>
      <c r="I632" s="3">
        <f t="shared" si="71"/>
        <v>5</v>
      </c>
      <c r="J632" s="4">
        <v>0</v>
      </c>
      <c r="K632" s="10" t="s">
        <v>739</v>
      </c>
    </row>
    <row r="633" spans="1:11" ht="15" x14ac:dyDescent="0.25">
      <c r="A633" s="26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69"/>
        <v>0.65</v>
      </c>
      <c r="H633" s="3">
        <f t="shared" si="70"/>
        <v>0.74749999999999994</v>
      </c>
      <c r="I633" s="3">
        <f t="shared" si="71"/>
        <v>0.35</v>
      </c>
      <c r="J633" s="4">
        <v>0</v>
      </c>
      <c r="K633" s="10" t="s">
        <v>739</v>
      </c>
    </row>
    <row r="634" spans="1:11" ht="15" x14ac:dyDescent="0.2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69"/>
        <v>20</v>
      </c>
      <c r="H634" s="3">
        <f t="shared" si="70"/>
        <v>23</v>
      </c>
      <c r="I634" s="3">
        <f t="shared" si="71"/>
        <v>5</v>
      </c>
      <c r="J634" s="4">
        <v>-6</v>
      </c>
      <c r="K634" s="5" t="s">
        <v>739</v>
      </c>
    </row>
    <row r="635" spans="1:11" ht="15" x14ac:dyDescent="0.2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ref="G635" si="72">E635/F635</f>
        <v>10</v>
      </c>
      <c r="H635" s="3">
        <f t="shared" ref="H635" si="73">G635*1.15</f>
        <v>11.5</v>
      </c>
      <c r="I635" s="3">
        <f t="shared" ref="I635" si="74">D635-G635</f>
        <v>2</v>
      </c>
      <c r="J635" s="4">
        <v>-6</v>
      </c>
      <c r="K635" s="5" t="s">
        <v>739</v>
      </c>
    </row>
    <row r="636" spans="1:11" ht="15" x14ac:dyDescent="0.2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ref="G636:G640" si="75">E636/F636</f>
        <v>10</v>
      </c>
      <c r="H636" s="3">
        <f t="shared" ref="H636:H640" si="76">G636*1.15</f>
        <v>11.5</v>
      </c>
      <c r="I636" s="3">
        <f t="shared" ref="I636:I640" si="77">D636-G636</f>
        <v>2</v>
      </c>
      <c r="J636" s="4">
        <v>-6</v>
      </c>
      <c r="K636" s="5" t="s">
        <v>739</v>
      </c>
    </row>
    <row r="637" spans="1:11" ht="15" x14ac:dyDescent="0.25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t="shared" si="75"/>
        <v>99</v>
      </c>
      <c r="H637" s="3">
        <f t="shared" si="76"/>
        <v>113.85</v>
      </c>
      <c r="I637" s="3">
        <f t="shared" si="77"/>
        <v>16</v>
      </c>
      <c r="J637" s="4">
        <v>1</v>
      </c>
      <c r="K637" s="10" t="s">
        <v>837</v>
      </c>
    </row>
    <row r="638" spans="1:11" ht="15" x14ac:dyDescent="0.2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75"/>
        <v>70.333333333333329</v>
      </c>
      <c r="H638" s="3">
        <f t="shared" si="76"/>
        <v>80.883333333333326</v>
      </c>
      <c r="I638" s="3">
        <f t="shared" si="77"/>
        <v>10.666666666666671</v>
      </c>
      <c r="J638" s="4">
        <v>0</v>
      </c>
      <c r="K638" s="5"/>
    </row>
    <row r="639" spans="1:11" ht="15" x14ac:dyDescent="0.25">
      <c r="A639" s="26" t="s">
        <v>53</v>
      </c>
      <c r="B639" s="26" t="s">
        <v>59</v>
      </c>
      <c r="C639" s="26" t="s">
        <v>791</v>
      </c>
      <c r="D639">
        <v>65</v>
      </c>
      <c r="E639">
        <v>60</v>
      </c>
      <c r="F639">
        <v>1</v>
      </c>
      <c r="G639" s="3">
        <f t="shared" si="75"/>
        <v>60</v>
      </c>
      <c r="H639" s="3">
        <f t="shared" si="76"/>
        <v>69</v>
      </c>
      <c r="I639" s="3">
        <f t="shared" si="77"/>
        <v>5</v>
      </c>
      <c r="J639">
        <v>0</v>
      </c>
      <c r="K639">
        <v>-5</v>
      </c>
    </row>
    <row r="640" spans="1:11" ht="15" x14ac:dyDescent="0.25">
      <c r="A640" s="1" t="s">
        <v>11</v>
      </c>
      <c r="B640" s="1" t="s">
        <v>12</v>
      </c>
      <c r="C640" s="26" t="s">
        <v>794</v>
      </c>
      <c r="D640" s="3">
        <v>5</v>
      </c>
      <c r="E640" s="3">
        <v>46</v>
      </c>
      <c r="F640" s="3">
        <v>12</v>
      </c>
      <c r="G640" s="3">
        <f t="shared" si="75"/>
        <v>3.8333333333333335</v>
      </c>
      <c r="H640" s="3">
        <f t="shared" si="76"/>
        <v>4.4083333333333332</v>
      </c>
      <c r="I640" s="3">
        <f t="shared" si="77"/>
        <v>1.1666666666666665</v>
      </c>
      <c r="J640" s="4">
        <v>0</v>
      </c>
      <c r="K640" s="10" t="s">
        <v>795</v>
      </c>
    </row>
    <row r="641" spans="1:11" ht="15" x14ac:dyDescent="0.25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t="shared" ref="G641:G647" si="78">E641/F641</f>
        <v>105</v>
      </c>
      <c r="H641" s="3">
        <f t="shared" ref="H641:H647" si="79">G641*1.15</f>
        <v>120.74999999999999</v>
      </c>
      <c r="I641" s="3">
        <f t="shared" ref="I641:I647" si="80">D641-G641</f>
        <v>15</v>
      </c>
      <c r="J641" s="4">
        <v>0</v>
      </c>
      <c r="K641" s="5" t="s">
        <v>795</v>
      </c>
    </row>
    <row r="642" spans="1:11" ht="15" x14ac:dyDescent="0.25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t="shared" si="78"/>
        <v>4</v>
      </c>
      <c r="H642" s="3">
        <f t="shared" si="79"/>
        <v>4.5999999999999996</v>
      </c>
      <c r="I642" s="3">
        <f t="shared" si="80"/>
        <v>1</v>
      </c>
      <c r="J642" s="4">
        <v>0</v>
      </c>
      <c r="K642" s="2" t="s">
        <v>795</v>
      </c>
    </row>
    <row r="643" spans="1:11" ht="15" x14ac:dyDescent="0.25">
      <c r="A643" s="1" t="s">
        <v>11</v>
      </c>
      <c r="B643" s="1" t="s">
        <v>19</v>
      </c>
      <c r="C643" s="26" t="s">
        <v>799</v>
      </c>
      <c r="D643" s="3">
        <v>137</v>
      </c>
      <c r="E643" s="3">
        <v>119</v>
      </c>
      <c r="F643" s="3">
        <v>1</v>
      </c>
      <c r="G643" s="3">
        <f t="shared" si="78"/>
        <v>119</v>
      </c>
      <c r="H643" s="3">
        <f t="shared" si="79"/>
        <v>136.85</v>
      </c>
      <c r="I643" s="3">
        <f t="shared" si="80"/>
        <v>18</v>
      </c>
      <c r="J643" s="4">
        <v>10</v>
      </c>
      <c r="K643" s="10" t="s">
        <v>800</v>
      </c>
    </row>
    <row r="644" spans="1:11" ht="15" x14ac:dyDescent="0.25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t="shared" si="78"/>
        <v>8.5208333333333339</v>
      </c>
      <c r="H644" s="3">
        <f t="shared" si="79"/>
        <v>9.7989583333333332</v>
      </c>
      <c r="I644" s="3">
        <f t="shared" si="80"/>
        <v>1.4791666666666661</v>
      </c>
      <c r="J644" s="4">
        <v>48</v>
      </c>
      <c r="K644" s="10" t="s">
        <v>800</v>
      </c>
    </row>
    <row r="645" spans="1:11" ht="15" x14ac:dyDescent="0.25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t="shared" si="78"/>
        <v>8.125</v>
      </c>
      <c r="H645" s="3">
        <f t="shared" si="79"/>
        <v>9.34375</v>
      </c>
      <c r="I645" s="3">
        <f t="shared" si="80"/>
        <v>1.875</v>
      </c>
      <c r="J645" s="4">
        <v>24</v>
      </c>
      <c r="K645" s="2" t="s">
        <v>800</v>
      </c>
    </row>
    <row r="646" spans="1:11" ht="15" x14ac:dyDescent="0.25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t="shared" si="78"/>
        <v>10.625</v>
      </c>
      <c r="H646" s="3">
        <f t="shared" si="79"/>
        <v>12.218749999999998</v>
      </c>
      <c r="I646" s="3">
        <f t="shared" si="80"/>
        <v>2.375</v>
      </c>
      <c r="J646" s="4">
        <v>8</v>
      </c>
      <c r="K646" s="5" t="s">
        <v>800</v>
      </c>
    </row>
    <row r="647" spans="1:11" ht="15" x14ac:dyDescent="0.25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t="shared" si="78"/>
        <v>169</v>
      </c>
      <c r="H647" s="3">
        <f t="shared" si="79"/>
        <v>194.35</v>
      </c>
      <c r="I647" s="3">
        <f t="shared" si="80"/>
        <v>26</v>
      </c>
      <c r="J647" s="4">
        <v>1</v>
      </c>
      <c r="K647" s="10" t="s">
        <v>800</v>
      </c>
    </row>
    <row r="648" spans="1:11" ht="15" x14ac:dyDescent="0.25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t="shared" ref="G648:G654" si="81">E648/F648</f>
        <v>66.333333333333329</v>
      </c>
      <c r="H648" s="3">
        <f t="shared" ref="H648:H654" si="82">G648*1.15</f>
        <v>76.283333333333317</v>
      </c>
      <c r="I648" s="3">
        <f t="shared" ref="I648:I654" si="83">D648-G648</f>
        <v>9.6666666666666714</v>
      </c>
      <c r="J648" s="4">
        <v>3</v>
      </c>
      <c r="K648" s="10" t="s">
        <v>800</v>
      </c>
    </row>
    <row r="649" spans="1:11" ht="15" x14ac:dyDescent="0.25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t="shared" si="81"/>
        <v>8.125</v>
      </c>
      <c r="H649" s="3">
        <f t="shared" si="82"/>
        <v>9.34375</v>
      </c>
      <c r="I649" s="3">
        <f t="shared" si="83"/>
        <v>1.875</v>
      </c>
      <c r="J649" s="4">
        <v>24</v>
      </c>
      <c r="K649" s="2" t="s">
        <v>800</v>
      </c>
    </row>
    <row r="650" spans="1:11" ht="15" x14ac:dyDescent="0.25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t="shared" si="81"/>
        <v>6.1</v>
      </c>
      <c r="H650" s="3">
        <f t="shared" si="82"/>
        <v>7.0149999999999988</v>
      </c>
      <c r="I650" s="3">
        <f t="shared" si="83"/>
        <v>0.90000000000000036</v>
      </c>
      <c r="J650" s="4">
        <v>0</v>
      </c>
      <c r="K650" s="10" t="s">
        <v>837</v>
      </c>
    </row>
    <row r="651" spans="1:11" ht="15" x14ac:dyDescent="0.25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t="shared" si="81"/>
        <v>30</v>
      </c>
      <c r="H651" s="3">
        <f t="shared" si="82"/>
        <v>34.5</v>
      </c>
      <c r="I651" s="3">
        <f t="shared" si="83"/>
        <v>5</v>
      </c>
      <c r="J651" s="4">
        <v>-1</v>
      </c>
      <c r="K651" s="5" t="s">
        <v>795</v>
      </c>
    </row>
    <row r="652" spans="1:11" ht="15" x14ac:dyDescent="0.25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t="shared" si="81"/>
        <v>10.138888888888889</v>
      </c>
      <c r="H652" s="3">
        <f t="shared" si="82"/>
        <v>11.659722222222221</v>
      </c>
      <c r="I652" s="3">
        <f t="shared" si="83"/>
        <v>1.8611111111111107</v>
      </c>
      <c r="J652" s="4">
        <v>0</v>
      </c>
      <c r="K652" s="10" t="s">
        <v>739</v>
      </c>
    </row>
    <row r="653" spans="1:11" ht="15" x14ac:dyDescent="0.25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t="shared" si="81"/>
        <v>170</v>
      </c>
      <c r="H653" s="3">
        <f t="shared" si="82"/>
        <v>195.49999999999997</v>
      </c>
      <c r="I653" s="3">
        <f t="shared" si="83"/>
        <v>30</v>
      </c>
      <c r="J653" s="4">
        <v>0</v>
      </c>
      <c r="K653" s="5" t="s">
        <v>795</v>
      </c>
    </row>
    <row r="654" spans="1:11" ht="15" x14ac:dyDescent="0.25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t="shared" si="81"/>
        <v>4</v>
      </c>
      <c r="H654" s="3">
        <f t="shared" si="82"/>
        <v>4.5999999999999996</v>
      </c>
      <c r="I654" s="3">
        <f t="shared" si="83"/>
        <v>1</v>
      </c>
      <c r="J654">
        <v>0</v>
      </c>
      <c r="K654" s="5" t="s">
        <v>795</v>
      </c>
    </row>
    <row r="655" spans="1:11" ht="15" x14ac:dyDescent="0.25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t="shared" ref="G655:G658" si="84">E655/F655</f>
        <v>11</v>
      </c>
      <c r="H655" s="3">
        <f t="shared" ref="H655:H658" si="85">G655*1.15</f>
        <v>12.649999999999999</v>
      </c>
      <c r="I655" s="3">
        <f t="shared" ref="I655:I658" si="86">D655-G655</f>
        <v>2</v>
      </c>
      <c r="J655" s="4">
        <v>0</v>
      </c>
      <c r="K655" s="10" t="s">
        <v>795</v>
      </c>
    </row>
    <row r="656" spans="1:11" ht="15" x14ac:dyDescent="0.25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t="shared" si="84"/>
        <v>9.1666666666666661</v>
      </c>
      <c r="H656" s="3">
        <f t="shared" si="85"/>
        <v>10.541666666666664</v>
      </c>
      <c r="I656" s="3">
        <f t="shared" si="86"/>
        <v>1.8333333333333339</v>
      </c>
      <c r="J656">
        <v>0</v>
      </c>
      <c r="K656" s="5" t="s">
        <v>795</v>
      </c>
    </row>
    <row r="657" spans="1:11" ht="15" x14ac:dyDescent="0.25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t="shared" si="84"/>
        <v>48.666666666666664</v>
      </c>
      <c r="H657" s="3">
        <f t="shared" si="85"/>
        <v>55.966666666666661</v>
      </c>
      <c r="I657" s="3">
        <f t="shared" si="86"/>
        <v>7.3333333333333357</v>
      </c>
      <c r="J657" s="4">
        <v>6</v>
      </c>
      <c r="K657" s="10" t="s">
        <v>837</v>
      </c>
    </row>
    <row r="658" spans="1:11" ht="15" x14ac:dyDescent="0.25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t="shared" si="84"/>
        <v>29</v>
      </c>
      <c r="H658" s="3">
        <f t="shared" si="85"/>
        <v>33.349999999999994</v>
      </c>
      <c r="I658" s="3">
        <f t="shared" si="86"/>
        <v>5</v>
      </c>
      <c r="J658" s="4">
        <v>1</v>
      </c>
      <c r="K658" s="5" t="s">
        <v>837</v>
      </c>
    </row>
    <row r="659" spans="1:11" ht="15" x14ac:dyDescent="0.25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t="shared" ref="G659:G661" si="87">E659/F659</f>
        <v>7</v>
      </c>
      <c r="H659" s="3">
        <f t="shared" ref="H659:H661" si="88">G659*1.15</f>
        <v>8.0499999999999989</v>
      </c>
      <c r="I659" s="3">
        <f t="shared" ref="I659:I661" si="89">D659-G659</f>
        <v>3</v>
      </c>
      <c r="J659" s="4">
        <v>3</v>
      </c>
      <c r="K659" s="10" t="s">
        <v>837</v>
      </c>
    </row>
    <row r="660" spans="1:11" ht="15" x14ac:dyDescent="0.25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t="shared" si="87"/>
        <v>17.166666666666668</v>
      </c>
      <c r="H660" s="3">
        <f t="shared" si="88"/>
        <v>19.741666666666667</v>
      </c>
      <c r="I660" s="3">
        <f t="shared" si="89"/>
        <v>2.8333333333333321</v>
      </c>
      <c r="J660" s="4">
        <v>0</v>
      </c>
      <c r="K660" s="5" t="s">
        <v>837</v>
      </c>
    </row>
    <row r="661" spans="1:11" ht="15" x14ac:dyDescent="0.25">
      <c r="A661" s="1" t="s">
        <v>11</v>
      </c>
      <c r="B661" s="1" t="s">
        <v>23</v>
      </c>
      <c r="C661" s="26" t="s">
        <v>845</v>
      </c>
      <c r="D661" s="3">
        <v>61</v>
      </c>
      <c r="E661" s="3">
        <v>159</v>
      </c>
      <c r="F661" s="3">
        <v>3</v>
      </c>
      <c r="G661" s="3">
        <f t="shared" si="87"/>
        <v>53</v>
      </c>
      <c r="H661" s="3">
        <f t="shared" si="88"/>
        <v>60.949999999999996</v>
      </c>
      <c r="I661" s="3">
        <f t="shared" si="89"/>
        <v>8</v>
      </c>
      <c r="J661" s="4">
        <v>0</v>
      </c>
      <c r="K661" s="10" t="s">
        <v>795</v>
      </c>
    </row>
    <row r="662" spans="1:11" ht="15" x14ac:dyDescent="0.25">
      <c r="A662" s="1" t="s">
        <v>11</v>
      </c>
      <c r="B662" s="1" t="s">
        <v>23</v>
      </c>
      <c r="C662" s="26" t="s">
        <v>846</v>
      </c>
      <c r="D662" s="3">
        <v>25</v>
      </c>
      <c r="E662" s="3">
        <v>22</v>
      </c>
      <c r="F662" s="3">
        <v>1</v>
      </c>
      <c r="G662" s="3">
        <f t="shared" ref="G662:G664" si="90">E662/F662</f>
        <v>22</v>
      </c>
      <c r="H662" s="3">
        <f t="shared" ref="H662:H664" si="91">G662*1.15</f>
        <v>25.299999999999997</v>
      </c>
      <c r="I662" s="3">
        <f t="shared" ref="I662:I664" si="92">D662-G662</f>
        <v>3</v>
      </c>
      <c r="J662" s="4">
        <v>0</v>
      </c>
      <c r="K662" s="10" t="s">
        <v>795</v>
      </c>
    </row>
    <row r="663" spans="1:11" ht="15" x14ac:dyDescent="0.25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t="shared" si="90"/>
        <v>16</v>
      </c>
      <c r="H663" s="3">
        <f t="shared" si="91"/>
        <v>18.399999999999999</v>
      </c>
      <c r="I663" s="3">
        <f t="shared" si="92"/>
        <v>4</v>
      </c>
      <c r="J663" s="4">
        <v>0</v>
      </c>
      <c r="K663" s="5" t="s">
        <v>850</v>
      </c>
    </row>
    <row r="664" spans="1:11" ht="15" x14ac:dyDescent="0.25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t="shared" si="90"/>
        <v>10</v>
      </c>
      <c r="H664" s="3">
        <f t="shared" si="91"/>
        <v>11.5</v>
      </c>
      <c r="I664" s="3">
        <f t="shared" si="92"/>
        <v>5</v>
      </c>
      <c r="J664" s="4">
        <v>0</v>
      </c>
      <c r="K664" s="10" t="s">
        <v>850</v>
      </c>
    </row>
    <row r="665" spans="1:11" ht="15" x14ac:dyDescent="0.25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t="shared" ref="G665" si="93">E665/F665</f>
        <v>10</v>
      </c>
      <c r="H665" s="3">
        <f t="shared" ref="H665" si="94">G665*1.15</f>
        <v>11.5</v>
      </c>
      <c r="I665" s="3">
        <f t="shared" ref="I665" si="95">D665-G665</f>
        <v>2</v>
      </c>
      <c r="J665" s="4">
        <v>0</v>
      </c>
      <c r="K665" s="10" t="s">
        <v>850</v>
      </c>
    </row>
    <row r="666" spans="1:11" ht="15" x14ac:dyDescent="0.25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t="shared" ref="G666" si="96">E666/F666</f>
        <v>40</v>
      </c>
      <c r="H666" s="3">
        <f t="shared" ref="H666" si="97">G666*1.15</f>
        <v>46</v>
      </c>
      <c r="I666" s="3">
        <f t="shared" ref="I666" si="98">D666-G666</f>
        <v>5</v>
      </c>
      <c r="J666" s="4">
        <v>0</v>
      </c>
      <c r="K666" s="10" t="s">
        <v>850</v>
      </c>
    </row>
    <row r="667" spans="1:11" ht="15" x14ac:dyDescent="0.25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t="shared" ref="G667:G670" si="99">E667/F667</f>
        <v>20</v>
      </c>
      <c r="H667" s="3">
        <f t="shared" ref="H667:H670" si="100">G667*1.15</f>
        <v>23</v>
      </c>
      <c r="I667" s="3">
        <f t="shared" ref="I667:I670" si="101">D667-G667</f>
        <v>5</v>
      </c>
      <c r="J667" s="4">
        <v>0</v>
      </c>
      <c r="K667" s="10" t="s">
        <v>850</v>
      </c>
    </row>
    <row r="668" spans="1:11" ht="15" x14ac:dyDescent="0.25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t="shared" si="99"/>
        <v>5</v>
      </c>
      <c r="H668" s="3">
        <f t="shared" si="100"/>
        <v>5.75</v>
      </c>
      <c r="I668" s="3">
        <f t="shared" si="101"/>
        <v>1</v>
      </c>
      <c r="J668" s="4">
        <v>0</v>
      </c>
      <c r="K668" s="5" t="s">
        <v>850</v>
      </c>
    </row>
    <row r="669" spans="1:11" ht="15" x14ac:dyDescent="0.25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t="shared" si="99"/>
        <v>5.6</v>
      </c>
      <c r="H669" s="3">
        <f t="shared" si="100"/>
        <v>6.4399999999999995</v>
      </c>
      <c r="I669" s="3">
        <f t="shared" si="101"/>
        <v>1.4000000000000004</v>
      </c>
      <c r="J669" s="4">
        <v>0</v>
      </c>
      <c r="K669" s="10" t="s">
        <v>850</v>
      </c>
    </row>
    <row r="670" spans="1:11" ht="15" x14ac:dyDescent="0.25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t="shared" si="99"/>
        <v>30</v>
      </c>
      <c r="H670" s="3">
        <f t="shared" si="100"/>
        <v>34.5</v>
      </c>
      <c r="I670" s="3">
        <f t="shared" si="101"/>
        <v>5</v>
      </c>
      <c r="J670" s="4">
        <v>0</v>
      </c>
      <c r="K670" s="5"/>
    </row>
    <row r="671" spans="1:11" ht="15" x14ac:dyDescent="0.25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t="shared" ref="G671" si="102">E671/F671</f>
        <v>35</v>
      </c>
      <c r="H671" s="3">
        <f t="shared" ref="H671" si="103">G671*1.15</f>
        <v>40.25</v>
      </c>
      <c r="I671" s="3">
        <f t="shared" ref="I671" si="104">D671-G671</f>
        <v>5</v>
      </c>
      <c r="J671" s="4">
        <v>0</v>
      </c>
      <c r="K671" s="5"/>
    </row>
    <row r="672" spans="1:11" ht="15" x14ac:dyDescent="0.25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t="shared" ref="G672:G675" si="105">E672/F672</f>
        <v>30</v>
      </c>
      <c r="H672" s="3">
        <f t="shared" ref="H672:H675" si="106">G672*1.15</f>
        <v>34.5</v>
      </c>
      <c r="I672" s="3">
        <f t="shared" ref="I672:I675" si="107">D672-G672</f>
        <v>5</v>
      </c>
      <c r="J672" s="4">
        <v>0</v>
      </c>
      <c r="K672" s="10"/>
    </row>
    <row r="673" spans="1:11" ht="15" x14ac:dyDescent="0.25">
      <c r="A673" s="1" t="s">
        <v>11</v>
      </c>
      <c r="B673" s="1" t="s">
        <v>19</v>
      </c>
      <c r="C673" s="26" t="s">
        <v>865</v>
      </c>
      <c r="D673" s="3">
        <v>115</v>
      </c>
      <c r="E673" s="3">
        <v>99</v>
      </c>
      <c r="F673" s="3">
        <v>1</v>
      </c>
      <c r="G673" s="3">
        <f t="shared" si="105"/>
        <v>99</v>
      </c>
      <c r="H673" s="3">
        <f t="shared" si="106"/>
        <v>113.85</v>
      </c>
      <c r="I673" s="3">
        <f t="shared" si="107"/>
        <v>16</v>
      </c>
      <c r="J673" s="4">
        <v>0</v>
      </c>
      <c r="K673" s="10"/>
    </row>
    <row r="674" spans="1:11" ht="15" x14ac:dyDescent="0.25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t="shared" si="105"/>
        <v>5.375</v>
      </c>
      <c r="H674" s="3">
        <f t="shared" si="106"/>
        <v>6.1812499999999995</v>
      </c>
      <c r="I674" s="3">
        <f t="shared" si="107"/>
        <v>144.625</v>
      </c>
      <c r="J674" s="4">
        <v>0</v>
      </c>
      <c r="K674" s="5" t="s">
        <v>850</v>
      </c>
    </row>
    <row r="675" spans="1:11" ht="15" x14ac:dyDescent="0.25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t="shared" si="105"/>
        <v>20</v>
      </c>
      <c r="H675" s="3">
        <f t="shared" si="106"/>
        <v>23</v>
      </c>
      <c r="I675" s="3">
        <f t="shared" si="107"/>
        <v>5</v>
      </c>
      <c r="J675" s="4">
        <v>0</v>
      </c>
      <c r="K675" s="10" t="s">
        <v>850</v>
      </c>
    </row>
    <row r="676" spans="1:11" ht="15" x14ac:dyDescent="0.25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t="shared" ref="G676" si="108">E676/F676</f>
        <v>20</v>
      </c>
      <c r="H676" s="3">
        <f t="shared" ref="H676" si="109">G676*1.15</f>
        <v>23</v>
      </c>
      <c r="I676" s="3">
        <f t="shared" ref="I676" si="110">D676-G676</f>
        <v>5</v>
      </c>
      <c r="J676" s="4">
        <v>0</v>
      </c>
      <c r="K676" s="10" t="s">
        <v>850</v>
      </c>
    </row>
    <row r="677" spans="1:11" ht="15" x14ac:dyDescent="0.25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t="shared" ref="G677" si="111">E677/F677</f>
        <v>15</v>
      </c>
      <c r="H677" s="3">
        <f t="shared" ref="H677" si="112">G677*1.15</f>
        <v>17.25</v>
      </c>
      <c r="I677" s="3">
        <f t="shared" ref="I677" si="113">D677-G677</f>
        <v>5</v>
      </c>
      <c r="J677" s="4">
        <v>0</v>
      </c>
      <c r="K677" s="10" t="s">
        <v>850</v>
      </c>
    </row>
    <row r="678" spans="1:11" ht="15" x14ac:dyDescent="0.25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t="shared" ref="G678:G683" si="114">E678/F678</f>
        <v>20</v>
      </c>
      <c r="H678" s="3">
        <f t="shared" ref="H678:H683" si="115">G678*1.15</f>
        <v>23</v>
      </c>
      <c r="I678" s="3">
        <f t="shared" ref="I678:I683" si="116">D678-G678</f>
        <v>5</v>
      </c>
      <c r="J678" s="4">
        <v>0</v>
      </c>
      <c r="K678" s="10" t="s">
        <v>850</v>
      </c>
    </row>
    <row r="679" spans="1:11" ht="15" x14ac:dyDescent="0.25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t="shared" si="114"/>
        <v>15</v>
      </c>
      <c r="H679" s="3">
        <f t="shared" si="115"/>
        <v>17.25</v>
      </c>
      <c r="I679" s="3">
        <f t="shared" si="116"/>
        <v>5</v>
      </c>
      <c r="J679" s="4">
        <v>0</v>
      </c>
      <c r="K679" s="10" t="s">
        <v>850</v>
      </c>
    </row>
    <row r="680" spans="1:11" ht="15" x14ac:dyDescent="0.25">
      <c r="A680" s="1" t="s">
        <v>11</v>
      </c>
      <c r="B680" s="1" t="s">
        <v>100</v>
      </c>
      <c r="C680" s="1" t="s">
        <v>886</v>
      </c>
      <c r="D680" s="3">
        <v>115</v>
      </c>
      <c r="E680" s="3">
        <v>99</v>
      </c>
      <c r="F680" s="3">
        <v>1</v>
      </c>
      <c r="G680" s="3">
        <f t="shared" si="114"/>
        <v>99</v>
      </c>
      <c r="H680" s="3">
        <f t="shared" si="115"/>
        <v>113.85</v>
      </c>
      <c r="I680" s="3">
        <f t="shared" si="116"/>
        <v>16</v>
      </c>
      <c r="J680" s="4">
        <v>3</v>
      </c>
      <c r="K680" s="5" t="s">
        <v>850</v>
      </c>
    </row>
    <row r="681" spans="1:11" ht="15" x14ac:dyDescent="0.25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t="shared" si="114"/>
        <v>270</v>
      </c>
      <c r="H681" s="3">
        <f t="shared" si="115"/>
        <v>310.5</v>
      </c>
      <c r="I681" s="3">
        <f t="shared" si="116"/>
        <v>41</v>
      </c>
      <c r="J681" s="4">
        <v>0</v>
      </c>
      <c r="K681" s="5" t="s">
        <v>850</v>
      </c>
    </row>
    <row r="682" spans="1:11" ht="15" x14ac:dyDescent="0.25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t="shared" si="114"/>
        <v>26.666666666666668</v>
      </c>
      <c r="H682" s="3">
        <f t="shared" si="115"/>
        <v>30.666666666666664</v>
      </c>
      <c r="I682" s="3">
        <f t="shared" si="116"/>
        <v>4.3333333333333321</v>
      </c>
      <c r="J682" s="4">
        <v>0</v>
      </c>
      <c r="K682" s="10" t="s">
        <v>850</v>
      </c>
    </row>
    <row r="683" spans="1:11" ht="15" x14ac:dyDescent="0.25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t="shared" si="114"/>
        <v>22</v>
      </c>
      <c r="H683" s="3">
        <f t="shared" si="115"/>
        <v>25.299999999999997</v>
      </c>
      <c r="I683" s="3">
        <f t="shared" si="116"/>
        <v>3</v>
      </c>
      <c r="J683" s="4">
        <v>0</v>
      </c>
      <c r="K683" s="10" t="s">
        <v>850</v>
      </c>
    </row>
    <row r="684" spans="1:11" ht="15" x14ac:dyDescent="0.25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t="shared" ref="G684:G686" si="117">E684/F684</f>
        <v>29</v>
      </c>
      <c r="H684" s="3">
        <f t="shared" ref="H684:H686" si="118">G684*1.15</f>
        <v>33.349999999999994</v>
      </c>
      <c r="I684" s="3">
        <f t="shared" ref="I684:I686" si="119">D684-G684</f>
        <v>4</v>
      </c>
      <c r="J684" s="4">
        <v>0</v>
      </c>
      <c r="K684" s="10" t="s">
        <v>850</v>
      </c>
    </row>
    <row r="685" spans="1:11" ht="15" x14ac:dyDescent="0.25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t="shared" si="117"/>
        <v>5.791666666666667</v>
      </c>
      <c r="H685" s="3">
        <f t="shared" si="118"/>
        <v>6.6604166666666664</v>
      </c>
      <c r="I685" s="3">
        <f t="shared" si="119"/>
        <v>1.208333333333333</v>
      </c>
      <c r="J685" s="4">
        <v>0</v>
      </c>
      <c r="K685" s="10" t="s">
        <v>850</v>
      </c>
    </row>
    <row r="686" spans="1:11" ht="15" x14ac:dyDescent="0.25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t="shared" si="117"/>
        <v>203</v>
      </c>
      <c r="H686" s="3">
        <f t="shared" si="118"/>
        <v>233.45</v>
      </c>
      <c r="I686" s="3">
        <f t="shared" si="119"/>
        <v>32</v>
      </c>
      <c r="J686" s="4">
        <v>3</v>
      </c>
      <c r="K686" s="5" t="s">
        <v>897</v>
      </c>
    </row>
    <row r="687" spans="1:11" ht="15" x14ac:dyDescent="0.25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t="shared" ref="G687:G690" si="120">E687/F687</f>
        <v>179</v>
      </c>
      <c r="H687" s="3">
        <f t="shared" ref="H687:H690" si="121">G687*1.15</f>
        <v>205.85</v>
      </c>
      <c r="I687" s="3">
        <f t="shared" ref="I687:I690" si="122">D687-G687</f>
        <v>31</v>
      </c>
      <c r="J687" s="4">
        <v>3</v>
      </c>
      <c r="K687" s="5" t="s">
        <v>897</v>
      </c>
    </row>
    <row r="688" spans="1:11" ht="15" x14ac:dyDescent="0.25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t="shared" si="120"/>
        <v>11.7</v>
      </c>
      <c r="H688" s="3">
        <f t="shared" si="121"/>
        <v>13.454999999999998</v>
      </c>
      <c r="I688" s="3">
        <f t="shared" si="122"/>
        <v>3.3000000000000007</v>
      </c>
      <c r="J688" s="4">
        <v>1</v>
      </c>
      <c r="K688" s="10" t="s">
        <v>897</v>
      </c>
    </row>
    <row r="689" spans="1:11" ht="15" x14ac:dyDescent="0.25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t="shared" si="120"/>
        <v>40</v>
      </c>
      <c r="H689" s="3">
        <f t="shared" si="121"/>
        <v>46</v>
      </c>
      <c r="I689" s="3">
        <f t="shared" si="122"/>
        <v>5</v>
      </c>
      <c r="J689" s="4">
        <v>4</v>
      </c>
      <c r="K689" s="5" t="s">
        <v>897</v>
      </c>
    </row>
    <row r="690" spans="1:11" ht="15" x14ac:dyDescent="0.25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t="shared" si="120"/>
        <v>29.666666666666668</v>
      </c>
      <c r="H690" s="3">
        <f t="shared" si="121"/>
        <v>34.116666666666667</v>
      </c>
      <c r="I690" s="3">
        <f t="shared" si="122"/>
        <v>5.3333333333333321</v>
      </c>
      <c r="J690" s="4">
        <v>0</v>
      </c>
      <c r="K690" s="5" t="s">
        <v>897</v>
      </c>
    </row>
    <row r="691" spans="1:11" ht="15" x14ac:dyDescent="0.25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t="shared" ref="G691:G694" si="123">E691/F691</f>
        <v>40</v>
      </c>
      <c r="H691" s="3">
        <f t="shared" ref="H691:H694" si="124">G691*1.15</f>
        <v>46</v>
      </c>
      <c r="I691" s="3">
        <f t="shared" ref="I691:I694" si="125">D691-G691</f>
        <v>5</v>
      </c>
      <c r="J691" s="4">
        <v>0</v>
      </c>
      <c r="K691" s="5" t="s">
        <v>897</v>
      </c>
    </row>
    <row r="692" spans="1:11" ht="15" x14ac:dyDescent="0.25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t="shared" si="123"/>
        <v>8</v>
      </c>
      <c r="H692" s="3">
        <f t="shared" si="124"/>
        <v>9.1999999999999993</v>
      </c>
      <c r="I692" s="3">
        <f t="shared" si="125"/>
        <v>2</v>
      </c>
      <c r="J692" s="4">
        <v>0</v>
      </c>
      <c r="K692" s="5" t="s">
        <v>897</v>
      </c>
    </row>
    <row r="693" spans="1:11" ht="15" x14ac:dyDescent="0.25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t="shared" si="123"/>
        <v>13.5</v>
      </c>
      <c r="H693" s="3">
        <f t="shared" si="124"/>
        <v>15.524999999999999</v>
      </c>
      <c r="I693" s="3">
        <f t="shared" si="125"/>
        <v>2.5</v>
      </c>
      <c r="J693" s="4">
        <v>0</v>
      </c>
      <c r="K693" s="10" t="s">
        <v>897</v>
      </c>
    </row>
    <row r="694" spans="1:11" ht="15" x14ac:dyDescent="0.25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t="shared" si="123"/>
        <v>42</v>
      </c>
      <c r="H694" s="3">
        <f t="shared" si="124"/>
        <v>48.3</v>
      </c>
      <c r="I694" s="3">
        <f t="shared" si="125"/>
        <v>8</v>
      </c>
      <c r="J694" s="4">
        <v>36</v>
      </c>
      <c r="K694" s="5" t="s">
        <v>897</v>
      </c>
    </row>
    <row r="695" spans="1:11" ht="15" x14ac:dyDescent="0.25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t="shared" ref="G695:G696" si="126">E695/F695</f>
        <v>4</v>
      </c>
      <c r="H695" s="3">
        <f t="shared" ref="H695:H696" si="127">G695*1.15</f>
        <v>4.5999999999999996</v>
      </c>
      <c r="I695" s="3">
        <f t="shared" ref="I695:I696" si="128">D695-G695</f>
        <v>1</v>
      </c>
      <c r="J695" s="4">
        <v>0</v>
      </c>
      <c r="K695" s="5" t="s">
        <v>897</v>
      </c>
    </row>
    <row r="696" spans="1:11" ht="15" x14ac:dyDescent="0.25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t="shared" si="126"/>
        <v>1</v>
      </c>
      <c r="H696" s="3">
        <f t="shared" si="127"/>
        <v>1.1499999999999999</v>
      </c>
      <c r="I696" s="3">
        <f t="shared" si="128"/>
        <v>14</v>
      </c>
      <c r="J696">
        <v>0</v>
      </c>
      <c r="K696" s="5" t="s">
        <v>16</v>
      </c>
    </row>
    <row r="697" spans="1:11" ht="12.75" x14ac:dyDescent="0.2">
      <c r="K697" s="10"/>
    </row>
    <row r="698" spans="1:11" ht="12.75" x14ac:dyDescent="0.2">
      <c r="K698" s="10"/>
    </row>
    <row r="699" spans="1:11" ht="12.75" x14ac:dyDescent="0.2">
      <c r="K699" s="10"/>
    </row>
    <row r="700" spans="1:11" ht="12.75" x14ac:dyDescent="0.2">
      <c r="K700" s="10"/>
    </row>
    <row r="701" spans="1:11" ht="12.75" x14ac:dyDescent="0.2">
      <c r="K701" s="10"/>
    </row>
    <row r="702" spans="1:11" ht="12.75" x14ac:dyDescent="0.2">
      <c r="K702" s="10"/>
    </row>
    <row r="703" spans="1:11" ht="12.75" x14ac:dyDescent="0.2">
      <c r="K703" s="10"/>
    </row>
    <row r="704" spans="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</sheetData>
  <autoFilter ref="A1:K691" xr:uid="{00000000-0009-0000-0000-000000000000}">
    <sortState xmlns:xlrd2="http://schemas.microsoft.com/office/spreadsheetml/2017/richdata2" ref="A398:K602">
      <sortCondition ref="C1:C6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9"/>
  <sheetViews>
    <sheetView topLeftCell="A56" workbookViewId="0">
      <selection activeCell="A76" sqref="A76:C79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564</v>
      </c>
      <c r="B1" s="1"/>
      <c r="C1" s="1"/>
    </row>
    <row r="2" spans="1:7" ht="15.75" customHeight="1" x14ac:dyDescent="0.25">
      <c r="A2" s="18" t="s">
        <v>565</v>
      </c>
      <c r="B2" s="3">
        <v>50</v>
      </c>
      <c r="C2" s="1"/>
    </row>
    <row r="3" spans="1:7" ht="15.75" customHeight="1" x14ac:dyDescent="0.25">
      <c r="A3" s="18" t="s">
        <v>566</v>
      </c>
      <c r="B3" s="3">
        <v>40</v>
      </c>
      <c r="C3" s="1"/>
    </row>
    <row r="4" spans="1:7" ht="15.75" customHeight="1" x14ac:dyDescent="0.25">
      <c r="A4" s="18" t="s">
        <v>567</v>
      </c>
      <c r="B4" s="1"/>
      <c r="C4" s="1"/>
    </row>
    <row r="5" spans="1:7" ht="15.75" customHeight="1" x14ac:dyDescent="0.25">
      <c r="A5" s="18" t="s">
        <v>566</v>
      </c>
      <c r="B5" s="3">
        <v>100</v>
      </c>
      <c r="C5" s="19">
        <v>44956</v>
      </c>
    </row>
    <row r="6" spans="1:7" ht="15.75" customHeight="1" x14ac:dyDescent="0.25">
      <c r="A6" s="18" t="s">
        <v>568</v>
      </c>
      <c r="B6" s="3">
        <v>300</v>
      </c>
      <c r="C6" s="1"/>
    </row>
    <row r="7" spans="1:7" ht="15.75" customHeight="1" x14ac:dyDescent="0.25">
      <c r="A7" s="18" t="s">
        <v>569</v>
      </c>
      <c r="B7" s="3">
        <v>120</v>
      </c>
      <c r="C7" s="1"/>
    </row>
    <row r="8" spans="1:7" ht="15.75" customHeight="1" x14ac:dyDescent="0.25">
      <c r="A8" s="18" t="s">
        <v>570</v>
      </c>
      <c r="B8" s="1"/>
      <c r="C8" s="1"/>
    </row>
    <row r="9" spans="1:7" ht="15.75" customHeight="1" x14ac:dyDescent="0.25">
      <c r="A9" s="18" t="s">
        <v>568</v>
      </c>
      <c r="B9" s="3">
        <v>300</v>
      </c>
      <c r="C9" s="1"/>
    </row>
    <row r="10" spans="1:7" ht="15.75" customHeight="1" x14ac:dyDescent="0.25">
      <c r="A10" s="18" t="s">
        <v>566</v>
      </c>
      <c r="B10" s="3">
        <v>100</v>
      </c>
      <c r="C10" s="19">
        <v>44965</v>
      </c>
    </row>
    <row r="11" spans="1:7" ht="15.75" customHeight="1" x14ac:dyDescent="0.25">
      <c r="A11" s="18" t="s">
        <v>571</v>
      </c>
      <c r="B11" s="3">
        <v>30</v>
      </c>
      <c r="C11" s="19">
        <v>44966</v>
      </c>
    </row>
    <row r="12" spans="1:7" ht="15.75" customHeight="1" x14ac:dyDescent="0.25">
      <c r="A12" s="18" t="s">
        <v>572</v>
      </c>
      <c r="B12" s="3">
        <v>100</v>
      </c>
      <c r="C12" s="19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20">
        <v>44971</v>
      </c>
    </row>
    <row r="15" spans="1:7" ht="15.75" customHeight="1" x14ac:dyDescent="0.25">
      <c r="A15" s="1" t="s">
        <v>575</v>
      </c>
      <c r="B15" s="1">
        <v>300</v>
      </c>
      <c r="C15" s="20">
        <v>44971</v>
      </c>
      <c r="E15" s="18" t="s">
        <v>576</v>
      </c>
      <c r="F15" s="33" t="s">
        <v>577</v>
      </c>
      <c r="G15" s="34"/>
    </row>
    <row r="16" spans="1:7" ht="15.75" customHeight="1" x14ac:dyDescent="0.25">
      <c r="A16" s="13" t="s">
        <v>578</v>
      </c>
      <c r="E16" s="18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1">
        <v>44977</v>
      </c>
      <c r="E17" s="18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1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20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1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1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1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2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  <row r="39" spans="1:3" ht="15.75" customHeight="1" x14ac:dyDescent="0.2">
      <c r="A39" s="13" t="s">
        <v>756</v>
      </c>
    </row>
    <row r="40" spans="1:3" ht="15.75" customHeight="1" x14ac:dyDescent="0.2">
      <c r="A40" s="13" t="s">
        <v>566</v>
      </c>
      <c r="B40">
        <v>100</v>
      </c>
    </row>
    <row r="41" spans="1:3" ht="15.75" customHeight="1" x14ac:dyDescent="0.2">
      <c r="A41" s="13" t="s">
        <v>757</v>
      </c>
      <c r="B41">
        <v>1000</v>
      </c>
    </row>
    <row r="42" spans="1:3" ht="15.75" customHeight="1" x14ac:dyDescent="0.2">
      <c r="A42" s="13" t="s">
        <v>572</v>
      </c>
      <c r="B42">
        <v>100</v>
      </c>
    </row>
    <row r="43" spans="1:3" ht="15.75" customHeight="1" x14ac:dyDescent="0.2">
      <c r="A43" s="13" t="s">
        <v>792</v>
      </c>
    </row>
    <row r="44" spans="1:3" ht="15.75" customHeight="1" x14ac:dyDescent="0.2">
      <c r="A44" s="13" t="s">
        <v>757</v>
      </c>
      <c r="B44">
        <v>100</v>
      </c>
      <c r="C44">
        <v>29</v>
      </c>
    </row>
    <row r="45" spans="1:3" ht="15.75" customHeight="1" x14ac:dyDescent="0.2">
      <c r="A45" s="13" t="s">
        <v>565</v>
      </c>
      <c r="B45">
        <v>200</v>
      </c>
      <c r="C45">
        <v>29</v>
      </c>
    </row>
    <row r="46" spans="1:3" ht="15.75" customHeight="1" x14ac:dyDescent="0.2">
      <c r="A46" s="13" t="s">
        <v>566</v>
      </c>
      <c r="B46">
        <v>100</v>
      </c>
      <c r="C46">
        <v>1</v>
      </c>
    </row>
    <row r="47" spans="1:3" ht="15.75" customHeight="1" x14ac:dyDescent="0.2">
      <c r="A47" s="13" t="s">
        <v>572</v>
      </c>
      <c r="B47">
        <v>100</v>
      </c>
      <c r="C47" t="s">
        <v>796</v>
      </c>
    </row>
    <row r="48" spans="1:3" ht="15.75" customHeight="1" x14ac:dyDescent="0.2">
      <c r="A48" s="13" t="s">
        <v>565</v>
      </c>
      <c r="B48">
        <v>200</v>
      </c>
      <c r="C48">
        <v>30</v>
      </c>
    </row>
    <row r="49" spans="1:3" ht="15.75" customHeight="1" x14ac:dyDescent="0.2">
      <c r="A49" s="13" t="s">
        <v>757</v>
      </c>
      <c r="B49">
        <v>200</v>
      </c>
      <c r="C49">
        <v>1</v>
      </c>
    </row>
    <row r="50" spans="1:3" ht="15.75" customHeight="1" x14ac:dyDescent="0.2">
      <c r="A50" s="13" t="s">
        <v>807</v>
      </c>
    </row>
    <row r="51" spans="1:3" ht="15.75" customHeight="1" x14ac:dyDescent="0.2">
      <c r="A51" t="s">
        <v>566</v>
      </c>
      <c r="B51">
        <v>100</v>
      </c>
      <c r="C51">
        <v>7</v>
      </c>
    </row>
    <row r="52" spans="1:3" ht="15.75" customHeight="1" x14ac:dyDescent="0.2">
      <c r="A52" s="13" t="s">
        <v>843</v>
      </c>
    </row>
    <row r="53" spans="1:3" ht="15.75" customHeight="1" x14ac:dyDescent="0.2">
      <c r="A53" t="s">
        <v>757</v>
      </c>
      <c r="B53">
        <v>100</v>
      </c>
      <c r="C53">
        <v>12</v>
      </c>
    </row>
    <row r="54" spans="1:3" ht="15.75" customHeight="1" x14ac:dyDescent="0.2">
      <c r="A54" t="s">
        <v>592</v>
      </c>
      <c r="B54">
        <v>200</v>
      </c>
      <c r="C54">
        <v>14</v>
      </c>
    </row>
    <row r="55" spans="1:3" ht="15.75" customHeight="1" x14ac:dyDescent="0.2">
      <c r="A55" t="s">
        <v>757</v>
      </c>
      <c r="B55">
        <v>100</v>
      </c>
      <c r="C55">
        <v>15</v>
      </c>
    </row>
    <row r="56" spans="1:3" ht="15.75" customHeight="1" x14ac:dyDescent="0.2">
      <c r="A56" t="s">
        <v>566</v>
      </c>
      <c r="B56">
        <v>100</v>
      </c>
      <c r="C56">
        <v>15</v>
      </c>
    </row>
    <row r="57" spans="1:3" ht="15.75" customHeight="1" x14ac:dyDescent="0.2">
      <c r="A57" s="13" t="s">
        <v>842</v>
      </c>
    </row>
    <row r="58" spans="1:3" ht="15.75" customHeight="1" x14ac:dyDescent="0.2">
      <c r="A58" t="s">
        <v>757</v>
      </c>
      <c r="B58">
        <v>100</v>
      </c>
      <c r="C58">
        <v>21</v>
      </c>
    </row>
    <row r="59" spans="1:3" ht="15.75" customHeight="1" x14ac:dyDescent="0.2">
      <c r="A59" t="s">
        <v>568</v>
      </c>
      <c r="B59">
        <v>300</v>
      </c>
      <c r="C59">
        <v>21</v>
      </c>
    </row>
    <row r="60" spans="1:3" ht="15.75" customHeight="1" x14ac:dyDescent="0.2">
      <c r="A60" t="s">
        <v>566</v>
      </c>
      <c r="B60">
        <v>100</v>
      </c>
      <c r="C60">
        <v>22</v>
      </c>
    </row>
    <row r="61" spans="1:3" ht="15.75" customHeight="1" x14ac:dyDescent="0.2">
      <c r="A61" t="s">
        <v>848</v>
      </c>
    </row>
    <row r="62" spans="1:3" ht="15.75" customHeight="1" x14ac:dyDescent="0.2">
      <c r="A62" t="s">
        <v>566</v>
      </c>
      <c r="B62">
        <v>100</v>
      </c>
      <c r="C62">
        <v>28</v>
      </c>
    </row>
    <row r="63" spans="1:3" ht="15.75" customHeight="1" x14ac:dyDescent="0.2">
      <c r="A63" t="s">
        <v>572</v>
      </c>
      <c r="B63">
        <v>200</v>
      </c>
      <c r="C63">
        <v>1</v>
      </c>
    </row>
    <row r="64" spans="1:3" ht="15.75" customHeight="1" x14ac:dyDescent="0.2">
      <c r="A64" t="s">
        <v>568</v>
      </c>
      <c r="B64">
        <v>300</v>
      </c>
      <c r="C64">
        <v>1</v>
      </c>
    </row>
    <row r="65" spans="1:5" ht="15.75" customHeight="1" x14ac:dyDescent="0.2">
      <c r="A65" t="s">
        <v>757</v>
      </c>
      <c r="B65">
        <v>50</v>
      </c>
      <c r="C65">
        <v>3</v>
      </c>
      <c r="E65" t="s">
        <v>867</v>
      </c>
    </row>
    <row r="66" spans="1:5" ht="15.75" customHeight="1" x14ac:dyDescent="0.2">
      <c r="A66" t="s">
        <v>858</v>
      </c>
      <c r="B66">
        <v>200</v>
      </c>
      <c r="C66">
        <v>5</v>
      </c>
    </row>
    <row r="67" spans="1:5" ht="15.75" customHeight="1" x14ac:dyDescent="0.2">
      <c r="A67" t="s">
        <v>566</v>
      </c>
      <c r="B67">
        <v>100</v>
      </c>
      <c r="C67">
        <v>5</v>
      </c>
    </row>
    <row r="68" spans="1:5" ht="15.75" customHeight="1" x14ac:dyDescent="0.2">
      <c r="A68" t="s">
        <v>859</v>
      </c>
      <c r="B68">
        <v>200</v>
      </c>
      <c r="C68">
        <v>30</v>
      </c>
    </row>
    <row r="70" spans="1:5" ht="15.75" customHeight="1" x14ac:dyDescent="0.2">
      <c r="A70" t="s">
        <v>566</v>
      </c>
      <c r="B70">
        <v>200</v>
      </c>
      <c r="C70" s="27">
        <v>45115</v>
      </c>
    </row>
    <row r="71" spans="1:5" ht="15.75" customHeight="1" x14ac:dyDescent="0.2">
      <c r="A71" t="s">
        <v>861</v>
      </c>
      <c r="B71">
        <v>300</v>
      </c>
      <c r="C71" s="27">
        <v>45122</v>
      </c>
    </row>
    <row r="72" spans="1:5" ht="15.75" customHeight="1" x14ac:dyDescent="0.2">
      <c r="A72" t="s">
        <v>866</v>
      </c>
      <c r="B72">
        <v>100</v>
      </c>
      <c r="C72" s="27">
        <v>45122</v>
      </c>
    </row>
    <row r="73" spans="1:5" ht="15.75" customHeight="1" x14ac:dyDescent="0.2">
      <c r="A73" t="s">
        <v>895</v>
      </c>
    </row>
    <row r="74" spans="1:5" ht="15.75" customHeight="1" x14ac:dyDescent="0.2">
      <c r="A74" t="s">
        <v>572</v>
      </c>
      <c r="B74">
        <v>200</v>
      </c>
      <c r="C74" s="27">
        <v>45135</v>
      </c>
    </row>
    <row r="75" spans="1:5" ht="15.75" customHeight="1" x14ac:dyDescent="0.2">
      <c r="A75" t="s">
        <v>566</v>
      </c>
      <c r="B75">
        <v>100</v>
      </c>
      <c r="C75" s="27">
        <v>45135</v>
      </c>
    </row>
    <row r="76" spans="1:5" ht="15.75" customHeight="1" x14ac:dyDescent="0.2">
      <c r="A76" t="s">
        <v>896</v>
      </c>
    </row>
    <row r="77" spans="1:5" ht="15.75" customHeight="1" x14ac:dyDescent="0.2">
      <c r="A77" t="s">
        <v>572</v>
      </c>
      <c r="B77">
        <v>200</v>
      </c>
      <c r="C77" s="27">
        <v>45143</v>
      </c>
    </row>
    <row r="78" spans="1:5" ht="15.75" customHeight="1" x14ac:dyDescent="0.2">
      <c r="A78" t="s">
        <v>565</v>
      </c>
      <c r="B78">
        <v>100</v>
      </c>
      <c r="C78" s="27">
        <v>45155</v>
      </c>
    </row>
    <row r="79" spans="1:5" ht="15.75" customHeight="1" x14ac:dyDescent="0.2">
      <c r="A79" t="s">
        <v>592</v>
      </c>
      <c r="B79">
        <v>300</v>
      </c>
      <c r="C79" s="27">
        <v>45155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94"/>
  <sheetViews>
    <sheetView tabSelected="1" topLeftCell="A68" workbookViewId="0">
      <selection activeCell="B91" sqref="B91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3" spans="1:3" ht="15.75" customHeight="1" x14ac:dyDescent="0.2">
      <c r="B33" s="13" t="s">
        <v>694</v>
      </c>
      <c r="C33" t="s">
        <v>583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7" spans="1:3" ht="15.75" customHeight="1" x14ac:dyDescent="0.2">
      <c r="B37" s="13" t="s">
        <v>691</v>
      </c>
      <c r="C37" t="s">
        <v>790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  <c r="C39" t="s">
        <v>790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  <c r="C43" t="s">
        <v>583</v>
      </c>
    </row>
    <row r="44" spans="1:3" ht="15.75" customHeight="1" x14ac:dyDescent="0.2">
      <c r="B44" s="13" t="s">
        <v>789</v>
      </c>
      <c r="C44" t="s">
        <v>583</v>
      </c>
    </row>
    <row r="45" spans="1:3" ht="15.75" customHeight="1" x14ac:dyDescent="0.2">
      <c r="A45" t="s">
        <v>774</v>
      </c>
    </row>
    <row r="46" spans="1:3" ht="15.75" customHeight="1" x14ac:dyDescent="0.2">
      <c r="B46" s="13" t="s">
        <v>775</v>
      </c>
      <c r="C46" t="s">
        <v>776</v>
      </c>
    </row>
    <row r="47" spans="1:3" ht="15.75" customHeight="1" x14ac:dyDescent="0.2">
      <c r="B47" s="13" t="s">
        <v>777</v>
      </c>
    </row>
    <row r="48" spans="1:3" ht="15.75" customHeight="1" x14ac:dyDescent="0.2">
      <c r="B48" s="13" t="s">
        <v>778</v>
      </c>
    </row>
    <row r="49" spans="1:3" ht="15.75" customHeight="1" x14ac:dyDescent="0.2">
      <c r="B49" s="13" t="s">
        <v>779</v>
      </c>
    </row>
    <row r="50" spans="1:3" ht="15.75" customHeight="1" x14ac:dyDescent="0.2">
      <c r="B50" s="13" t="s">
        <v>780</v>
      </c>
    </row>
    <row r="51" spans="1:3" ht="15.75" customHeight="1" x14ac:dyDescent="0.2">
      <c r="B51" s="13" t="s">
        <v>781</v>
      </c>
    </row>
    <row r="52" spans="1:3" ht="15.75" customHeight="1" x14ac:dyDescent="0.2">
      <c r="B52" s="13" t="s">
        <v>782</v>
      </c>
    </row>
    <row r="53" spans="1:3" ht="15.75" customHeight="1" x14ac:dyDescent="0.2">
      <c r="B53" s="13" t="s">
        <v>783</v>
      </c>
    </row>
    <row r="54" spans="1:3" ht="15.75" customHeight="1" x14ac:dyDescent="0.2">
      <c r="B54" s="13" t="s">
        <v>793</v>
      </c>
    </row>
    <row r="55" spans="1:3" ht="15.75" customHeight="1" x14ac:dyDescent="0.2">
      <c r="A55" t="s">
        <v>804</v>
      </c>
    </row>
    <row r="56" spans="1:3" ht="15.75" customHeight="1" x14ac:dyDescent="0.2">
      <c r="B56" s="30" t="s">
        <v>805</v>
      </c>
      <c r="C56" t="s">
        <v>822</v>
      </c>
    </row>
    <row r="57" spans="1:3" ht="15.75" customHeight="1" x14ac:dyDescent="0.2">
      <c r="B57" s="28" t="s">
        <v>816</v>
      </c>
    </row>
    <row r="58" spans="1:3" ht="15.75" customHeight="1" x14ac:dyDescent="0.2">
      <c r="B58" s="28" t="s">
        <v>825</v>
      </c>
    </row>
    <row r="59" spans="1:3" ht="15.75" customHeight="1" x14ac:dyDescent="0.2">
      <c r="B59" s="30" t="s">
        <v>806</v>
      </c>
      <c r="C59" t="s">
        <v>583</v>
      </c>
    </row>
    <row r="60" spans="1:3" ht="15.75" customHeight="1" x14ac:dyDescent="0.2">
      <c r="B60" s="30" t="s">
        <v>812</v>
      </c>
      <c r="C60" t="s">
        <v>583</v>
      </c>
    </row>
    <row r="61" spans="1:3" ht="15.75" customHeight="1" x14ac:dyDescent="0.2">
      <c r="B61" s="28" t="s">
        <v>808</v>
      </c>
      <c r="C61">
        <v>5</v>
      </c>
    </row>
    <row r="62" spans="1:3" ht="15.75" customHeight="1" x14ac:dyDescent="0.2">
      <c r="B62" s="28" t="s">
        <v>808</v>
      </c>
      <c r="C62">
        <v>5</v>
      </c>
    </row>
    <row r="63" spans="1:3" ht="15.75" customHeight="1" x14ac:dyDescent="0.2">
      <c r="B63" s="28" t="s">
        <v>808</v>
      </c>
      <c r="C63">
        <v>5</v>
      </c>
    </row>
    <row r="64" spans="1:3" ht="15.75" customHeight="1" x14ac:dyDescent="0.2">
      <c r="B64" s="30" t="s">
        <v>817</v>
      </c>
      <c r="C64" t="s">
        <v>823</v>
      </c>
    </row>
    <row r="65" spans="1:4" ht="15.75" customHeight="1" x14ac:dyDescent="0.2">
      <c r="B65" s="30" t="s">
        <v>818</v>
      </c>
      <c r="C65" t="s">
        <v>824</v>
      </c>
    </row>
    <row r="66" spans="1:4" ht="15.75" customHeight="1" x14ac:dyDescent="0.2">
      <c r="B66" s="28" t="s">
        <v>819</v>
      </c>
    </row>
    <row r="67" spans="1:4" ht="15.75" customHeight="1" x14ac:dyDescent="0.2">
      <c r="B67" s="28" t="s">
        <v>820</v>
      </c>
    </row>
    <row r="68" spans="1:4" ht="15.75" customHeight="1" x14ac:dyDescent="0.2">
      <c r="B68" s="28" t="s">
        <v>821</v>
      </c>
    </row>
    <row r="69" spans="1:4" ht="15.75" customHeight="1" x14ac:dyDescent="0.2">
      <c r="A69" t="s">
        <v>830</v>
      </c>
      <c r="B69" s="32" t="s">
        <v>844</v>
      </c>
      <c r="C69" t="s">
        <v>583</v>
      </c>
    </row>
    <row r="70" spans="1:4" ht="15.75" customHeight="1" x14ac:dyDescent="0.2">
      <c r="B70" s="31" t="s">
        <v>831</v>
      </c>
      <c r="C70" s="27">
        <v>45089</v>
      </c>
      <c r="D70" t="s">
        <v>847</v>
      </c>
    </row>
    <row r="71" spans="1:4" ht="15.75" customHeight="1" x14ac:dyDescent="0.2">
      <c r="B71" s="28" t="s">
        <v>835</v>
      </c>
    </row>
    <row r="72" spans="1:4" ht="15.75" customHeight="1" x14ac:dyDescent="0.2">
      <c r="B72" s="28" t="s">
        <v>826</v>
      </c>
      <c r="C72">
        <v>13</v>
      </c>
    </row>
    <row r="73" spans="1:4" ht="15.75" customHeight="1" x14ac:dyDescent="0.2">
      <c r="B73" s="29" t="s">
        <v>832</v>
      </c>
    </row>
    <row r="74" spans="1:4" ht="15.75" customHeight="1" x14ac:dyDescent="0.2">
      <c r="A74" t="s">
        <v>857</v>
      </c>
      <c r="B74" s="13" t="s">
        <v>860</v>
      </c>
    </row>
    <row r="75" spans="1:4" ht="15.75" customHeight="1" x14ac:dyDescent="0.2">
      <c r="A75" t="s">
        <v>874</v>
      </c>
      <c r="B75" s="13" t="s">
        <v>882</v>
      </c>
      <c r="C75" t="s">
        <v>860</v>
      </c>
    </row>
    <row r="76" spans="1:4" ht="15.75" customHeight="1" x14ac:dyDescent="0.2">
      <c r="A76" t="s">
        <v>867</v>
      </c>
      <c r="B76" s="13" t="s">
        <v>883</v>
      </c>
      <c r="C76" t="s">
        <v>583</v>
      </c>
    </row>
    <row r="77" spans="1:4" ht="15.75" customHeight="1" x14ac:dyDescent="0.2">
      <c r="B77" s="13" t="s">
        <v>875</v>
      </c>
    </row>
    <row r="78" spans="1:4" ht="15.75" customHeight="1" x14ac:dyDescent="0.2">
      <c r="B78" s="13" t="s">
        <v>876</v>
      </c>
    </row>
    <row r="79" spans="1:4" ht="15.75" customHeight="1" x14ac:dyDescent="0.2">
      <c r="B79" s="13" t="s">
        <v>884</v>
      </c>
      <c r="C79" t="s">
        <v>583</v>
      </c>
    </row>
    <row r="80" spans="1:4" ht="15.75" customHeight="1" x14ac:dyDescent="0.2">
      <c r="B80" s="13" t="s">
        <v>885</v>
      </c>
    </row>
    <row r="81" spans="1:3" ht="15.75" customHeight="1" x14ac:dyDescent="0.2">
      <c r="B81" s="13" t="s">
        <v>877</v>
      </c>
    </row>
    <row r="82" spans="1:3" ht="15.75" customHeight="1" x14ac:dyDescent="0.2">
      <c r="B82" s="13" t="s">
        <v>878</v>
      </c>
      <c r="C82" t="s">
        <v>583</v>
      </c>
    </row>
    <row r="83" spans="1:3" ht="15.75" customHeight="1" x14ac:dyDescent="0.2">
      <c r="B83" s="13" t="s">
        <v>879</v>
      </c>
      <c r="C83" t="s">
        <v>583</v>
      </c>
    </row>
    <row r="84" spans="1:3" ht="15.75" customHeight="1" x14ac:dyDescent="0.2">
      <c r="B84" s="13" t="s">
        <v>880</v>
      </c>
    </row>
    <row r="85" spans="1:3" ht="15.75" customHeight="1" x14ac:dyDescent="0.2">
      <c r="B85" s="13" t="s">
        <v>881</v>
      </c>
      <c r="C85" t="s">
        <v>583</v>
      </c>
    </row>
    <row r="86" spans="1:3" ht="15.75" customHeight="1" x14ac:dyDescent="0.2">
      <c r="B86" s="13" t="s">
        <v>881</v>
      </c>
      <c r="C86" t="s">
        <v>583</v>
      </c>
    </row>
    <row r="87" spans="1:3" ht="15.75" customHeight="1" x14ac:dyDescent="0.2">
      <c r="B87" s="13" t="s">
        <v>881</v>
      </c>
    </row>
    <row r="88" spans="1:3" ht="15.75" customHeight="1" x14ac:dyDescent="0.2">
      <c r="B88" t="s">
        <v>836</v>
      </c>
    </row>
    <row r="89" spans="1:3" ht="15.75" customHeight="1" x14ac:dyDescent="0.2">
      <c r="A89" t="s">
        <v>894</v>
      </c>
      <c r="B89" s="13" t="s">
        <v>892</v>
      </c>
    </row>
    <row r="90" spans="1:3" ht="15.75" customHeight="1" x14ac:dyDescent="0.2">
      <c r="B90" s="13" t="s">
        <v>893</v>
      </c>
    </row>
    <row r="91" spans="1:3" ht="15.75" customHeight="1" x14ac:dyDescent="0.2">
      <c r="A91" t="s">
        <v>913</v>
      </c>
      <c r="B91" s="13" t="s">
        <v>902</v>
      </c>
    </row>
    <row r="92" spans="1:3" ht="15.75" customHeight="1" x14ac:dyDescent="0.2">
      <c r="B92" s="13" t="s">
        <v>910</v>
      </c>
    </row>
    <row r="93" spans="1:3" ht="15.75" customHeight="1" x14ac:dyDescent="0.2">
      <c r="B93" s="13" t="s">
        <v>911</v>
      </c>
    </row>
    <row r="94" spans="1:3" ht="15.75" customHeight="1" x14ac:dyDescent="0.2">
      <c r="B94" s="13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M26" sqref="M26"/>
    </sheetView>
  </sheetViews>
  <sheetFormatPr defaultColWidth="12.5703125" defaultRowHeight="15.75" customHeight="1" x14ac:dyDescent="0.2"/>
  <sheetData>
    <row r="1" spans="1:1" ht="15.75" customHeight="1" x14ac:dyDescent="0.25">
      <c r="A1" s="18" t="s">
        <v>621</v>
      </c>
    </row>
    <row r="2" spans="1:1" ht="15.75" customHeight="1" x14ac:dyDescent="0.25">
      <c r="A2" s="18" t="s">
        <v>622</v>
      </c>
    </row>
    <row r="3" spans="1:1" ht="15.75" customHeight="1" x14ac:dyDescent="0.25">
      <c r="A3" s="18" t="s">
        <v>623</v>
      </c>
    </row>
    <row r="4" spans="1:1" ht="15.75" customHeight="1" x14ac:dyDescent="0.25">
      <c r="A4" s="18" t="s">
        <v>624</v>
      </c>
    </row>
    <row r="5" spans="1:1" ht="15.75" customHeight="1" x14ac:dyDescent="0.25">
      <c r="A5" s="18" t="s">
        <v>625</v>
      </c>
    </row>
    <row r="6" spans="1:1" ht="15.75" customHeight="1" x14ac:dyDescent="0.25">
      <c r="A6" s="18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2023-08-19T04:00:00Z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