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89E02249-A4EA-425E-9E7B-15BE0CC252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9" i="1" l="1"/>
  <c r="H609" i="1" s="1"/>
  <c r="G608" i="1"/>
  <c r="H608" i="1" s="1"/>
  <c r="G607" i="1"/>
  <c r="H607" i="1" s="1"/>
  <c r="G606" i="1"/>
  <c r="I606" i="1" s="1"/>
  <c r="I605" i="1"/>
  <c r="H605" i="1"/>
  <c r="G605" i="1"/>
  <c r="G604" i="1"/>
  <c r="H604" i="1" s="1"/>
  <c r="G603" i="1"/>
  <c r="I603" i="1" s="1"/>
  <c r="G400" i="1"/>
  <c r="I400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579" i="1"/>
  <c r="I579" i="1" s="1"/>
  <c r="I609" i="1" l="1"/>
  <c r="I608" i="1"/>
  <c r="I607" i="1"/>
  <c r="H606" i="1"/>
  <c r="I604" i="1"/>
  <c r="H603" i="1"/>
  <c r="H400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0" i="1"/>
  <c r="H581" i="1"/>
  <c r="H579" i="1"/>
  <c r="G578" i="1" l="1"/>
  <c r="I578" i="1" s="1"/>
  <c r="G577" i="1"/>
  <c r="I577" i="1" s="1"/>
  <c r="H578" i="1" l="1"/>
  <c r="H577" i="1"/>
  <c r="G602" i="1" l="1"/>
  <c r="I602" i="1" s="1"/>
  <c r="G575" i="1"/>
  <c r="H575" i="1" s="1"/>
  <c r="J259" i="1"/>
  <c r="G259" i="1"/>
  <c r="I259" i="1" s="1"/>
  <c r="G261" i="1"/>
  <c r="I261" i="1" s="1"/>
  <c r="G160" i="1"/>
  <c r="I160" i="1" s="1"/>
  <c r="G285" i="1"/>
  <c r="I285" i="1" s="1"/>
  <c r="G429" i="1"/>
  <c r="I429" i="1" s="1"/>
  <c r="G84" i="1"/>
  <c r="I84" i="1" s="1"/>
  <c r="G550" i="1"/>
  <c r="I550" i="1" s="1"/>
  <c r="G549" i="1"/>
  <c r="H549" i="1" s="1"/>
  <c r="G415" i="1"/>
  <c r="I415" i="1" s="1"/>
  <c r="G221" i="1"/>
  <c r="H221" i="1" s="1"/>
  <c r="G266" i="1"/>
  <c r="H266" i="1" s="1"/>
  <c r="G348" i="1"/>
  <c r="H348" i="1" s="1"/>
  <c r="G403" i="1"/>
  <c r="H403" i="1" s="1"/>
  <c r="G358" i="1"/>
  <c r="I358" i="1" s="1"/>
  <c r="G466" i="1"/>
  <c r="H466" i="1" s="1"/>
  <c r="G22" i="1"/>
  <c r="I22" i="1" s="1"/>
  <c r="G502" i="1"/>
  <c r="H502" i="1" s="1"/>
  <c r="I575" i="1" l="1"/>
  <c r="H602" i="1"/>
  <c r="H259" i="1"/>
  <c r="H261" i="1"/>
  <c r="H160" i="1"/>
  <c r="I502" i="1"/>
  <c r="I466" i="1"/>
  <c r="I403" i="1"/>
  <c r="I266" i="1"/>
  <c r="H22" i="1"/>
  <c r="H358" i="1"/>
  <c r="I549" i="1"/>
  <c r="I348" i="1"/>
  <c r="I221" i="1"/>
  <c r="H550" i="1"/>
  <c r="H285" i="1"/>
  <c r="H429" i="1"/>
  <c r="H84" i="1"/>
  <c r="H415" i="1"/>
  <c r="G499" i="1"/>
  <c r="I499" i="1" s="1"/>
  <c r="G498" i="1"/>
  <c r="I498" i="1" s="1"/>
  <c r="G401" i="1"/>
  <c r="I401" i="1" s="1"/>
  <c r="G248" i="1"/>
  <c r="I248" i="1" s="1"/>
  <c r="G200" i="1"/>
  <c r="I200" i="1" s="1"/>
  <c r="G273" i="1"/>
  <c r="I273" i="1" s="1"/>
  <c r="G299" i="1"/>
  <c r="I299" i="1" s="1"/>
  <c r="G395" i="1"/>
  <c r="I395" i="1" s="1"/>
  <c r="G408" i="1"/>
  <c r="I408" i="1" s="1"/>
  <c r="G454" i="1"/>
  <c r="I454" i="1" s="1"/>
  <c r="G423" i="1"/>
  <c r="I423" i="1" s="1"/>
  <c r="G217" i="1"/>
  <c r="I217" i="1" s="1"/>
  <c r="G509" i="1"/>
  <c r="I509" i="1" s="1"/>
  <c r="G296" i="1"/>
  <c r="I296" i="1" s="1"/>
  <c r="G237" i="1"/>
  <c r="I237" i="1" s="1"/>
  <c r="G80" i="1"/>
  <c r="I80" i="1" s="1"/>
  <c r="G52" i="1"/>
  <c r="I52" i="1" s="1"/>
  <c r="G491" i="1"/>
  <c r="H491" i="1" s="1"/>
  <c r="G111" i="1"/>
  <c r="I111" i="1" s="1"/>
  <c r="G209" i="1"/>
  <c r="I209" i="1" s="1"/>
  <c r="G186" i="1"/>
  <c r="I186" i="1" s="1"/>
  <c r="G90" i="1"/>
  <c r="I90" i="1" s="1"/>
  <c r="G337" i="1"/>
  <c r="H337" i="1" s="1"/>
  <c r="G82" i="1"/>
  <c r="H82" i="1" s="1"/>
  <c r="G432" i="1"/>
  <c r="I432" i="1" s="1"/>
  <c r="G500" i="1"/>
  <c r="I500" i="1" s="1"/>
  <c r="G97" i="1"/>
  <c r="I97" i="1" s="1"/>
  <c r="G287" i="1"/>
  <c r="I287" i="1" s="1"/>
  <c r="G464" i="1"/>
  <c r="I464" i="1" s="1"/>
  <c r="G117" i="1"/>
  <c r="I117" i="1" s="1"/>
  <c r="G457" i="1"/>
  <c r="H457" i="1" s="1"/>
  <c r="G354" i="1"/>
  <c r="I354" i="1" s="1"/>
  <c r="G135" i="1"/>
  <c r="I135" i="1" s="1"/>
  <c r="G99" i="1"/>
  <c r="I99" i="1" s="1"/>
  <c r="G433" i="1"/>
  <c r="I433" i="1" s="1"/>
  <c r="G477" i="1"/>
  <c r="I477" i="1" s="1"/>
  <c r="G61" i="1"/>
  <c r="H61" i="1" s="1"/>
  <c r="G63" i="1"/>
  <c r="I63" i="1" s="1"/>
  <c r="G60" i="1"/>
  <c r="H60" i="1" s="1"/>
  <c r="G62" i="1"/>
  <c r="I62" i="1" s="1"/>
  <c r="G71" i="1"/>
  <c r="I71" i="1" s="1"/>
  <c r="G329" i="1"/>
  <c r="I329" i="1" s="1"/>
  <c r="G185" i="1"/>
  <c r="I185" i="1" s="1"/>
  <c r="G110" i="1"/>
  <c r="I110" i="1" s="1"/>
  <c r="G141" i="1"/>
  <c r="I141" i="1" s="1"/>
  <c r="G294" i="1"/>
  <c r="I294" i="1" s="1"/>
  <c r="G140" i="1"/>
  <c r="I140" i="1" s="1"/>
  <c r="G508" i="1"/>
  <c r="I508" i="1" s="1"/>
  <c r="G85" i="1"/>
  <c r="I85" i="1" s="1"/>
  <c r="G94" i="1"/>
  <c r="I94" i="1" s="1"/>
  <c r="G494" i="1"/>
  <c r="I494" i="1" s="1"/>
  <c r="G476" i="1"/>
  <c r="I476" i="1" s="1"/>
  <c r="G170" i="1"/>
  <c r="I170" i="1" s="1"/>
  <c r="G86" i="1"/>
  <c r="I86" i="1" s="1"/>
  <c r="G95" i="1"/>
  <c r="H95" i="1" s="1"/>
  <c r="G325" i="1"/>
  <c r="I325" i="1" s="1"/>
  <c r="G96" i="1"/>
  <c r="H96" i="1" s="1"/>
  <c r="G8" i="1"/>
  <c r="I8" i="1" s="1"/>
  <c r="G106" i="1"/>
  <c r="H106" i="1" s="1"/>
  <c r="G171" i="1"/>
  <c r="I171" i="1" s="1"/>
  <c r="G558" i="1"/>
  <c r="I558" i="1" s="1"/>
  <c r="G531" i="1"/>
  <c r="I531" i="1" s="1"/>
  <c r="G562" i="1"/>
  <c r="I562" i="1" s="1"/>
  <c r="G127" i="1"/>
  <c r="I127" i="1" s="1"/>
  <c r="G249" i="1"/>
  <c r="I249" i="1" s="1"/>
  <c r="G252" i="1"/>
  <c r="I252" i="1" s="1"/>
  <c r="G247" i="1"/>
  <c r="I247" i="1" s="1"/>
  <c r="G319" i="1"/>
  <c r="I319" i="1" s="1"/>
  <c r="G250" i="1"/>
  <c r="I250" i="1" s="1"/>
  <c r="G251" i="1"/>
  <c r="I251" i="1" s="1"/>
  <c r="G407" i="1"/>
  <c r="H407" i="1" s="1"/>
  <c r="G391" i="1"/>
  <c r="I391" i="1" s="1"/>
  <c r="G178" i="1"/>
  <c r="I178" i="1" s="1"/>
  <c r="G194" i="1"/>
  <c r="I194" i="1" s="1"/>
  <c r="G198" i="1"/>
  <c r="H198" i="1" s="1"/>
  <c r="G275" i="1"/>
  <c r="I275" i="1" s="1"/>
  <c r="G553" i="1"/>
  <c r="I553" i="1" s="1"/>
  <c r="G218" i="1"/>
  <c r="I218" i="1" s="1"/>
  <c r="G331" i="1"/>
  <c r="I331" i="1" s="1"/>
  <c r="G6" i="1"/>
  <c r="I6" i="1" s="1"/>
  <c r="G265" i="1"/>
  <c r="I265" i="1" s="1"/>
  <c r="G421" i="1"/>
  <c r="H421" i="1" s="1"/>
  <c r="G568" i="1"/>
  <c r="I568" i="1" s="1"/>
  <c r="G574" i="1"/>
  <c r="I574" i="1" s="1"/>
  <c r="G573" i="1"/>
  <c r="I573" i="1" s="1"/>
  <c r="G190" i="1"/>
  <c r="H190" i="1" s="1"/>
  <c r="G189" i="1"/>
  <c r="I189" i="1" s="1"/>
  <c r="G188" i="1"/>
  <c r="I188" i="1" s="1"/>
  <c r="G187" i="1"/>
  <c r="I187" i="1" s="1"/>
  <c r="G184" i="1"/>
  <c r="H184" i="1" s="1"/>
  <c r="G154" i="1"/>
  <c r="I154" i="1" s="1"/>
  <c r="G153" i="1"/>
  <c r="I153" i="1" s="1"/>
  <c r="G152" i="1"/>
  <c r="I152" i="1" s="1"/>
  <c r="G151" i="1"/>
  <c r="I151" i="1" s="1"/>
  <c r="G116" i="1"/>
  <c r="I116" i="1" s="1"/>
  <c r="G115" i="1"/>
  <c r="H115" i="1" s="1"/>
  <c r="G114" i="1"/>
  <c r="I114" i="1" s="1"/>
  <c r="J113" i="1"/>
  <c r="G113" i="1"/>
  <c r="I113" i="1" s="1"/>
  <c r="G112" i="1"/>
  <c r="I112" i="1" s="1"/>
  <c r="G109" i="1"/>
  <c r="I109" i="1" s="1"/>
  <c r="G108" i="1"/>
  <c r="H108" i="1" s="1"/>
  <c r="G572" i="1"/>
  <c r="I572" i="1" s="1"/>
  <c r="G571" i="1"/>
  <c r="I571" i="1" s="1"/>
  <c r="G570" i="1"/>
  <c r="I570" i="1" s="1"/>
  <c r="G569" i="1"/>
  <c r="H569" i="1" s="1"/>
  <c r="G150" i="1"/>
  <c r="I150" i="1" s="1"/>
  <c r="G149" i="1"/>
  <c r="I149" i="1" s="1"/>
  <c r="G105" i="1"/>
  <c r="I105" i="1" s="1"/>
  <c r="G107" i="1"/>
  <c r="H107" i="1" s="1"/>
  <c r="G563" i="1"/>
  <c r="I563" i="1" s="1"/>
  <c r="G567" i="1"/>
  <c r="I567" i="1" s="1"/>
  <c r="G566" i="1"/>
  <c r="I566" i="1" s="1"/>
  <c r="G565" i="1"/>
  <c r="I565" i="1" s="1"/>
  <c r="G564" i="1"/>
  <c r="I564" i="1" s="1"/>
  <c r="G561" i="1"/>
  <c r="I561" i="1" s="1"/>
  <c r="G560" i="1"/>
  <c r="I560" i="1" s="1"/>
  <c r="G559" i="1"/>
  <c r="H559" i="1" s="1"/>
  <c r="G557" i="1"/>
  <c r="I557" i="1" s="1"/>
  <c r="G556" i="1"/>
  <c r="I556" i="1" s="1"/>
  <c r="G555" i="1"/>
  <c r="I555" i="1" s="1"/>
  <c r="G554" i="1"/>
  <c r="H554" i="1" s="1"/>
  <c r="G552" i="1"/>
  <c r="I552" i="1" s="1"/>
  <c r="G551" i="1"/>
  <c r="I551" i="1" s="1"/>
  <c r="G214" i="1"/>
  <c r="I214" i="1" s="1"/>
  <c r="G213" i="1"/>
  <c r="H213" i="1" s="1"/>
  <c r="G211" i="1"/>
  <c r="I211" i="1" s="1"/>
  <c r="G212" i="1"/>
  <c r="I212" i="1" s="1"/>
  <c r="G183" i="1"/>
  <c r="I183" i="1" s="1"/>
  <c r="G533" i="1"/>
  <c r="I533" i="1" s="1"/>
  <c r="G532" i="1"/>
  <c r="I532" i="1" s="1"/>
  <c r="G548" i="1"/>
  <c r="I548" i="1" s="1"/>
  <c r="G547" i="1"/>
  <c r="I547" i="1" s="1"/>
  <c r="G546" i="1"/>
  <c r="H546" i="1" s="1"/>
  <c r="G545" i="1"/>
  <c r="I545" i="1" s="1"/>
  <c r="G544" i="1"/>
  <c r="I544" i="1" s="1"/>
  <c r="G543" i="1"/>
  <c r="I543" i="1" s="1"/>
  <c r="G542" i="1"/>
  <c r="H542" i="1" s="1"/>
  <c r="G541" i="1"/>
  <c r="I541" i="1" s="1"/>
  <c r="G539" i="1"/>
  <c r="I539" i="1" s="1"/>
  <c r="G537" i="1"/>
  <c r="I537" i="1" s="1"/>
  <c r="G540" i="1"/>
  <c r="H540" i="1" s="1"/>
  <c r="G538" i="1"/>
  <c r="H538" i="1" s="1"/>
  <c r="G534" i="1"/>
  <c r="I534" i="1" s="1"/>
  <c r="G536" i="1"/>
  <c r="I536" i="1" s="1"/>
  <c r="G535" i="1"/>
  <c r="I535" i="1" s="1"/>
  <c r="G204" i="1"/>
  <c r="I204" i="1" s="1"/>
  <c r="G207" i="1"/>
  <c r="I207" i="1" s="1"/>
  <c r="G206" i="1"/>
  <c r="I206" i="1" s="1"/>
  <c r="G205" i="1"/>
  <c r="H205" i="1" s="1"/>
  <c r="G210" i="1"/>
  <c r="I210" i="1" s="1"/>
  <c r="G208" i="1"/>
  <c r="I208" i="1" s="1"/>
  <c r="G529" i="1"/>
  <c r="I529" i="1" s="1"/>
  <c r="G530" i="1"/>
  <c r="H530" i="1" s="1"/>
  <c r="G182" i="1"/>
  <c r="I182" i="1" s="1"/>
  <c r="G181" i="1"/>
  <c r="I181" i="1" s="1"/>
  <c r="G180" i="1"/>
  <c r="I180" i="1" s="1"/>
  <c r="G148" i="1"/>
  <c r="I148" i="1" s="1"/>
  <c r="G104" i="1"/>
  <c r="H104" i="1" s="1"/>
  <c r="G103" i="1"/>
  <c r="H103" i="1" s="1"/>
  <c r="G102" i="1"/>
  <c r="I102" i="1" s="1"/>
  <c r="G101" i="1"/>
  <c r="I101" i="1" s="1"/>
  <c r="G523" i="1"/>
  <c r="H523" i="1" s="1"/>
  <c r="G528" i="1"/>
  <c r="I528" i="1" s="1"/>
  <c r="G527" i="1"/>
  <c r="I527" i="1" s="1"/>
  <c r="G526" i="1"/>
  <c r="I526" i="1" s="1"/>
  <c r="G525" i="1"/>
  <c r="I525" i="1" s="1"/>
  <c r="G524" i="1"/>
  <c r="I524" i="1" s="1"/>
  <c r="G522" i="1"/>
  <c r="I522" i="1" s="1"/>
  <c r="G521" i="1"/>
  <c r="I521" i="1" s="1"/>
  <c r="G519" i="1"/>
  <c r="H519" i="1" s="1"/>
  <c r="G520" i="1"/>
  <c r="I520" i="1" s="1"/>
  <c r="G179" i="1"/>
  <c r="I179" i="1" s="1"/>
  <c r="G518" i="1"/>
  <c r="I518" i="1" s="1"/>
  <c r="G100" i="1"/>
  <c r="H100" i="1" s="1"/>
  <c r="G98" i="1"/>
  <c r="I98" i="1" s="1"/>
  <c r="G517" i="1"/>
  <c r="I517" i="1" s="1"/>
  <c r="G516" i="1"/>
  <c r="I516" i="1" s="1"/>
  <c r="G515" i="1"/>
  <c r="H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7" i="1"/>
  <c r="I507" i="1" s="1"/>
  <c r="G506" i="1"/>
  <c r="I506" i="1" s="1"/>
  <c r="G505" i="1"/>
  <c r="H505" i="1" s="1"/>
  <c r="G504" i="1"/>
  <c r="I504" i="1" s="1"/>
  <c r="G503" i="1"/>
  <c r="I503" i="1" s="1"/>
  <c r="G501" i="1"/>
  <c r="H501" i="1" s="1"/>
  <c r="G497" i="1"/>
  <c r="I497" i="1" s="1"/>
  <c r="G147" i="1"/>
  <c r="I147" i="1" s="1"/>
  <c r="G496" i="1"/>
  <c r="I496" i="1" s="1"/>
  <c r="G495" i="1"/>
  <c r="H495" i="1" s="1"/>
  <c r="J493" i="1"/>
  <c r="G493" i="1"/>
  <c r="H493" i="1" s="1"/>
  <c r="G492" i="1"/>
  <c r="H492" i="1" s="1"/>
  <c r="G490" i="1"/>
  <c r="I490" i="1" s="1"/>
  <c r="G486" i="1"/>
  <c r="I486" i="1" s="1"/>
  <c r="G489" i="1"/>
  <c r="H489" i="1" s="1"/>
  <c r="G488" i="1"/>
  <c r="I488" i="1" s="1"/>
  <c r="G487" i="1"/>
  <c r="I487" i="1" s="1"/>
  <c r="G480" i="1"/>
  <c r="I480" i="1" s="1"/>
  <c r="G485" i="1"/>
  <c r="I485" i="1" s="1"/>
  <c r="G481" i="1"/>
  <c r="I481" i="1" s="1"/>
  <c r="G484" i="1"/>
  <c r="H484" i="1" s="1"/>
  <c r="G483" i="1"/>
  <c r="I483" i="1" s="1"/>
  <c r="G482" i="1"/>
  <c r="H482" i="1" s="1"/>
  <c r="G479" i="1"/>
  <c r="I479" i="1" s="1"/>
  <c r="G478" i="1"/>
  <c r="I478" i="1" s="1"/>
  <c r="G475" i="1"/>
  <c r="I475" i="1" s="1"/>
  <c r="G203" i="1"/>
  <c r="H203" i="1" s="1"/>
  <c r="G202" i="1"/>
  <c r="I202" i="1" s="1"/>
  <c r="G146" i="1"/>
  <c r="I146" i="1" s="1"/>
  <c r="J145" i="1"/>
  <c r="G145" i="1"/>
  <c r="I145" i="1" s="1"/>
  <c r="G144" i="1"/>
  <c r="I144" i="1" s="1"/>
  <c r="G143" i="1"/>
  <c r="I143" i="1" s="1"/>
  <c r="G474" i="1"/>
  <c r="H474" i="1" s="1"/>
  <c r="G473" i="1"/>
  <c r="I473" i="1" s="1"/>
  <c r="G472" i="1"/>
  <c r="I472" i="1" s="1"/>
  <c r="G471" i="1"/>
  <c r="I471" i="1" s="1"/>
  <c r="G470" i="1"/>
  <c r="H470" i="1" s="1"/>
  <c r="G469" i="1"/>
  <c r="I469" i="1" s="1"/>
  <c r="G468" i="1"/>
  <c r="I468" i="1" s="1"/>
  <c r="G465" i="1"/>
  <c r="I465" i="1" s="1"/>
  <c r="G467" i="1"/>
  <c r="H467" i="1" s="1"/>
  <c r="G463" i="1"/>
  <c r="I463" i="1" s="1"/>
  <c r="G462" i="1"/>
  <c r="I462" i="1" s="1"/>
  <c r="G461" i="1"/>
  <c r="I461" i="1" s="1"/>
  <c r="G458" i="1"/>
  <c r="I458" i="1" s="1"/>
  <c r="G459" i="1"/>
  <c r="H459" i="1" s="1"/>
  <c r="G460" i="1"/>
  <c r="I460" i="1" s="1"/>
  <c r="G455" i="1"/>
  <c r="I455" i="1" s="1"/>
  <c r="G456" i="1"/>
  <c r="H456" i="1" s="1"/>
  <c r="G177" i="1"/>
  <c r="I177" i="1" s="1"/>
  <c r="G142" i="1"/>
  <c r="I142" i="1" s="1"/>
  <c r="G139" i="1"/>
  <c r="I139" i="1" s="1"/>
  <c r="G138" i="1"/>
  <c r="H138" i="1" s="1"/>
  <c r="G137" i="1"/>
  <c r="I137" i="1" s="1"/>
  <c r="G136" i="1"/>
  <c r="I136" i="1" s="1"/>
  <c r="G134" i="1"/>
  <c r="I134" i="1" s="1"/>
  <c r="G133" i="1"/>
  <c r="H133" i="1" s="1"/>
  <c r="G132" i="1"/>
  <c r="H132" i="1" s="1"/>
  <c r="G131" i="1"/>
  <c r="I131" i="1" s="1"/>
  <c r="G130" i="1"/>
  <c r="I130" i="1" s="1"/>
  <c r="G129" i="1"/>
  <c r="I129" i="1" s="1"/>
  <c r="G128" i="1"/>
  <c r="I128" i="1" s="1"/>
  <c r="G93" i="1"/>
  <c r="I93" i="1" s="1"/>
  <c r="G92" i="1"/>
  <c r="I92" i="1" s="1"/>
  <c r="J91" i="1"/>
  <c r="G91" i="1"/>
  <c r="I91" i="1" s="1"/>
  <c r="G89" i="1"/>
  <c r="I89" i="1" s="1"/>
  <c r="G453" i="1"/>
  <c r="H453" i="1" s="1"/>
  <c r="G452" i="1"/>
  <c r="I452" i="1" s="1"/>
  <c r="G451" i="1"/>
  <c r="I451" i="1" s="1"/>
  <c r="G450" i="1"/>
  <c r="H450" i="1" s="1"/>
  <c r="G449" i="1"/>
  <c r="I449" i="1" s="1"/>
  <c r="G448" i="1"/>
  <c r="I448" i="1" s="1"/>
  <c r="G447" i="1"/>
  <c r="I447" i="1" s="1"/>
  <c r="G446" i="1"/>
  <c r="H446" i="1" s="1"/>
  <c r="G417" i="1"/>
  <c r="I417" i="1" s="1"/>
  <c r="G445" i="1"/>
  <c r="I445" i="1" s="1"/>
  <c r="G444" i="1"/>
  <c r="I444" i="1" s="1"/>
  <c r="G443" i="1"/>
  <c r="H443" i="1" s="1"/>
  <c r="G442" i="1"/>
  <c r="I442" i="1" s="1"/>
  <c r="G441" i="1"/>
  <c r="I441" i="1" s="1"/>
  <c r="G440" i="1"/>
  <c r="I440" i="1" s="1"/>
  <c r="G437" i="1"/>
  <c r="I437" i="1" s="1"/>
  <c r="G439" i="1"/>
  <c r="H439" i="1" s="1"/>
  <c r="G438" i="1"/>
  <c r="I438" i="1" s="1"/>
  <c r="G436" i="1"/>
  <c r="I436" i="1" s="1"/>
  <c r="G435" i="1"/>
  <c r="H435" i="1" s="1"/>
  <c r="G434" i="1"/>
  <c r="I434" i="1" s="1"/>
  <c r="G431" i="1"/>
  <c r="I431" i="1" s="1"/>
  <c r="G430" i="1"/>
  <c r="I430" i="1" s="1"/>
  <c r="G428" i="1"/>
  <c r="H428" i="1" s="1"/>
  <c r="G427" i="1"/>
  <c r="I427" i="1" s="1"/>
  <c r="G416" i="1"/>
  <c r="I416" i="1" s="1"/>
  <c r="G426" i="1"/>
  <c r="I426" i="1" s="1"/>
  <c r="G424" i="1"/>
  <c r="H424" i="1" s="1"/>
  <c r="G420" i="1"/>
  <c r="I420" i="1" s="1"/>
  <c r="G425" i="1"/>
  <c r="I425" i="1" s="1"/>
  <c r="G422" i="1"/>
  <c r="I422" i="1" s="1"/>
  <c r="G419" i="1"/>
  <c r="I419" i="1" s="1"/>
  <c r="G418" i="1"/>
  <c r="I418" i="1" s="1"/>
  <c r="G176" i="1"/>
  <c r="I176" i="1" s="1"/>
  <c r="G175" i="1"/>
  <c r="I175" i="1" s="1"/>
  <c r="G174" i="1"/>
  <c r="H174" i="1" s="1"/>
  <c r="G88" i="1"/>
  <c r="I88" i="1" s="1"/>
  <c r="G87" i="1"/>
  <c r="I87" i="1" s="1"/>
  <c r="G83" i="1"/>
  <c r="I83" i="1" s="1"/>
  <c r="G81" i="1"/>
  <c r="H81" i="1" s="1"/>
  <c r="G79" i="1"/>
  <c r="I79" i="1" s="1"/>
  <c r="G414" i="1"/>
  <c r="I414" i="1" s="1"/>
  <c r="G413" i="1"/>
  <c r="I413" i="1" s="1"/>
  <c r="G409" i="1"/>
  <c r="H409" i="1" s="1"/>
  <c r="G412" i="1"/>
  <c r="I412" i="1" s="1"/>
  <c r="G411" i="1"/>
  <c r="I411" i="1" s="1"/>
  <c r="G410" i="1"/>
  <c r="I410" i="1" s="1"/>
  <c r="G404" i="1"/>
  <c r="I404" i="1" s="1"/>
  <c r="G406" i="1"/>
  <c r="I406" i="1" s="1"/>
  <c r="G405" i="1"/>
  <c r="I405" i="1" s="1"/>
  <c r="G402" i="1"/>
  <c r="I402" i="1" s="1"/>
  <c r="G576" i="1"/>
  <c r="H576" i="1" s="1"/>
  <c r="G399" i="1"/>
  <c r="I399" i="1" s="1"/>
  <c r="G398" i="1"/>
  <c r="I398" i="1" s="1"/>
  <c r="G173" i="1"/>
  <c r="I173" i="1" s="1"/>
  <c r="G172" i="1"/>
  <c r="H172" i="1" s="1"/>
  <c r="G78" i="1"/>
  <c r="I78" i="1" s="1"/>
  <c r="G77" i="1"/>
  <c r="I77" i="1" s="1"/>
  <c r="G76" i="1"/>
  <c r="I76" i="1" s="1"/>
  <c r="G72" i="1"/>
  <c r="H72" i="1" s="1"/>
  <c r="G75" i="1"/>
  <c r="I75" i="1" s="1"/>
  <c r="J74" i="1"/>
  <c r="G74" i="1"/>
  <c r="I74" i="1" s="1"/>
  <c r="G73" i="1"/>
  <c r="I73" i="1" s="1"/>
  <c r="G397" i="1"/>
  <c r="I397" i="1" s="1"/>
  <c r="G396" i="1"/>
  <c r="H396" i="1" s="1"/>
  <c r="G394" i="1"/>
  <c r="I394" i="1" s="1"/>
  <c r="G393" i="1"/>
  <c r="I393" i="1" s="1"/>
  <c r="G392" i="1"/>
  <c r="I392" i="1" s="1"/>
  <c r="G390" i="1"/>
  <c r="I390" i="1" s="1"/>
  <c r="G389" i="1"/>
  <c r="I389" i="1" s="1"/>
  <c r="G388" i="1"/>
  <c r="I388" i="1" s="1"/>
  <c r="G387" i="1"/>
  <c r="I387" i="1" s="1"/>
  <c r="G386" i="1"/>
  <c r="H386" i="1" s="1"/>
  <c r="G385" i="1"/>
  <c r="I385" i="1" s="1"/>
  <c r="G384" i="1"/>
  <c r="I384" i="1" s="1"/>
  <c r="G383" i="1"/>
  <c r="I383" i="1" s="1"/>
  <c r="G382" i="1"/>
  <c r="H382" i="1" s="1"/>
  <c r="G381" i="1"/>
  <c r="I381" i="1" s="1"/>
  <c r="G380" i="1"/>
  <c r="I380" i="1" s="1"/>
  <c r="G379" i="1"/>
  <c r="I379" i="1" s="1"/>
  <c r="G378" i="1"/>
  <c r="H378" i="1" s="1"/>
  <c r="G377" i="1"/>
  <c r="H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H370" i="1" s="1"/>
  <c r="G361" i="1"/>
  <c r="I361" i="1" s="1"/>
  <c r="G360" i="1"/>
  <c r="I360" i="1" s="1"/>
  <c r="G369" i="1"/>
  <c r="I369" i="1" s="1"/>
  <c r="G368" i="1"/>
  <c r="H368" i="1" s="1"/>
  <c r="G366" i="1"/>
  <c r="I366" i="1" s="1"/>
  <c r="G367" i="1"/>
  <c r="I367" i="1" s="1"/>
  <c r="G359" i="1"/>
  <c r="I359" i="1" s="1"/>
  <c r="G365" i="1"/>
  <c r="H365" i="1" s="1"/>
  <c r="G364" i="1"/>
  <c r="I364" i="1" s="1"/>
  <c r="G363" i="1"/>
  <c r="I363" i="1" s="1"/>
  <c r="G362" i="1"/>
  <c r="I362" i="1" s="1"/>
  <c r="G357" i="1"/>
  <c r="I357" i="1" s="1"/>
  <c r="G356" i="1"/>
  <c r="I356" i="1" s="1"/>
  <c r="G355" i="1"/>
  <c r="I355" i="1" s="1"/>
  <c r="G353" i="1"/>
  <c r="I353" i="1" s="1"/>
  <c r="G352" i="1"/>
  <c r="H352" i="1" s="1"/>
  <c r="G349" i="1"/>
  <c r="I349" i="1" s="1"/>
  <c r="G347" i="1"/>
  <c r="I347" i="1" s="1"/>
  <c r="G351" i="1"/>
  <c r="I351" i="1" s="1"/>
  <c r="G350" i="1"/>
  <c r="H350" i="1" s="1"/>
  <c r="G70" i="1"/>
  <c r="I70" i="1" s="1"/>
  <c r="G69" i="1"/>
  <c r="I69" i="1" s="1"/>
  <c r="G68" i="1"/>
  <c r="I68" i="1" s="1"/>
  <c r="G346" i="1"/>
  <c r="H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H338" i="1" s="1"/>
  <c r="G336" i="1"/>
  <c r="I336" i="1" s="1"/>
  <c r="G335" i="1"/>
  <c r="I335" i="1" s="1"/>
  <c r="G334" i="1"/>
  <c r="I334" i="1" s="1"/>
  <c r="G333" i="1"/>
  <c r="H333" i="1" s="1"/>
  <c r="G67" i="1"/>
  <c r="I67" i="1" s="1"/>
  <c r="G66" i="1"/>
  <c r="H66" i="1" s="1"/>
  <c r="G332" i="1"/>
  <c r="I332" i="1" s="1"/>
  <c r="G330" i="1"/>
  <c r="H330" i="1" s="1"/>
  <c r="G327" i="1"/>
  <c r="I327" i="1" s="1"/>
  <c r="G328" i="1"/>
  <c r="I328" i="1" s="1"/>
  <c r="G65" i="1"/>
  <c r="I65" i="1" s="1"/>
  <c r="G64" i="1"/>
  <c r="I64" i="1" s="1"/>
  <c r="G326" i="1"/>
  <c r="I326" i="1" s="1"/>
  <c r="G324" i="1"/>
  <c r="I324" i="1" s="1"/>
  <c r="G323" i="1"/>
  <c r="I323" i="1" s="1"/>
  <c r="G322" i="1"/>
  <c r="H322" i="1" s="1"/>
  <c r="G169" i="1"/>
  <c r="I169" i="1" s="1"/>
  <c r="G168" i="1"/>
  <c r="I168" i="1" s="1"/>
  <c r="G167" i="1"/>
  <c r="I167" i="1" s="1"/>
  <c r="G166" i="1"/>
  <c r="H166" i="1" s="1"/>
  <c r="G320" i="1"/>
  <c r="I320" i="1" s="1"/>
  <c r="G321" i="1"/>
  <c r="I321" i="1" s="1"/>
  <c r="G165" i="1"/>
  <c r="I165" i="1" s="1"/>
  <c r="G164" i="1"/>
  <c r="H164" i="1" s="1"/>
  <c r="G126" i="1"/>
  <c r="H126" i="1" s="1"/>
  <c r="G59" i="1"/>
  <c r="I5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H313" i="1" s="1"/>
  <c r="G312" i="1"/>
  <c r="I312" i="1" s="1"/>
  <c r="G311" i="1"/>
  <c r="I311" i="1" s="1"/>
  <c r="G310" i="1"/>
  <c r="I310" i="1" s="1"/>
  <c r="G309" i="1"/>
  <c r="H309" i="1" s="1"/>
  <c r="G308" i="1"/>
  <c r="I308" i="1" s="1"/>
  <c r="G163" i="1"/>
  <c r="I163" i="1" s="1"/>
  <c r="G125" i="1"/>
  <c r="I125" i="1" s="1"/>
  <c r="G124" i="1"/>
  <c r="H124" i="1" s="1"/>
  <c r="G58" i="1"/>
  <c r="I5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H301" i="1" s="1"/>
  <c r="G300" i="1"/>
  <c r="I300" i="1" s="1"/>
  <c r="G57" i="1"/>
  <c r="I57" i="1" s="1"/>
  <c r="G56" i="1"/>
  <c r="I56" i="1" s="1"/>
  <c r="G162" i="1"/>
  <c r="H162" i="1" s="1"/>
  <c r="G161" i="1"/>
  <c r="I161" i="1" s="1"/>
  <c r="G123" i="1"/>
  <c r="H123" i="1" s="1"/>
  <c r="G55" i="1"/>
  <c r="I55" i="1" s="1"/>
  <c r="G54" i="1"/>
  <c r="I54" i="1" s="1"/>
  <c r="J49" i="1"/>
  <c r="G49" i="1"/>
  <c r="H49" i="1" s="1"/>
  <c r="G51" i="1"/>
  <c r="I51" i="1" s="1"/>
  <c r="G53" i="1"/>
  <c r="I53" i="1" s="1"/>
  <c r="G50" i="1"/>
  <c r="I50" i="1" s="1"/>
  <c r="G298" i="1"/>
  <c r="H298" i="1" s="1"/>
  <c r="G297" i="1"/>
  <c r="H297" i="1" s="1"/>
  <c r="G158" i="1"/>
  <c r="I158" i="1" s="1"/>
  <c r="G157" i="1"/>
  <c r="I157" i="1" s="1"/>
  <c r="G156" i="1"/>
  <c r="I156" i="1" s="1"/>
  <c r="G159" i="1"/>
  <c r="I159" i="1" s="1"/>
  <c r="G122" i="1"/>
  <c r="I122" i="1" s="1"/>
  <c r="G121" i="1"/>
  <c r="I121" i="1" s="1"/>
  <c r="G120" i="1"/>
  <c r="H120" i="1" s="1"/>
  <c r="G119" i="1"/>
  <c r="I119" i="1" s="1"/>
  <c r="G48" i="1"/>
  <c r="I48" i="1" s="1"/>
  <c r="G47" i="1"/>
  <c r="I47" i="1" s="1"/>
  <c r="G295" i="1"/>
  <c r="H295" i="1" s="1"/>
  <c r="G293" i="1"/>
  <c r="I293" i="1" s="1"/>
  <c r="G292" i="1"/>
  <c r="H292" i="1" s="1"/>
  <c r="G291" i="1"/>
  <c r="I291" i="1" s="1"/>
  <c r="G290" i="1"/>
  <c r="H290" i="1" s="1"/>
  <c r="G288" i="1"/>
  <c r="I288" i="1" s="1"/>
  <c r="G289" i="1"/>
  <c r="I289" i="1" s="1"/>
  <c r="G286" i="1"/>
  <c r="I286" i="1" s="1"/>
  <c r="G201" i="1"/>
  <c r="I201" i="1" s="1"/>
  <c r="G196" i="1"/>
  <c r="H196" i="1" s="1"/>
  <c r="G199" i="1"/>
  <c r="I199" i="1" s="1"/>
  <c r="G195" i="1"/>
  <c r="I195" i="1" s="1"/>
  <c r="J197" i="1"/>
  <c r="G197" i="1"/>
  <c r="I197" i="1" s="1"/>
  <c r="G268" i="1"/>
  <c r="I268" i="1" s="1"/>
  <c r="G257" i="1"/>
  <c r="I257" i="1" s="1"/>
  <c r="G267" i="1"/>
  <c r="I267" i="1" s="1"/>
  <c r="G264" i="1"/>
  <c r="I264" i="1" s="1"/>
  <c r="G263" i="1"/>
  <c r="H263" i="1" s="1"/>
  <c r="G262" i="1"/>
  <c r="H262" i="1" s="1"/>
  <c r="G260" i="1"/>
  <c r="I260" i="1" s="1"/>
  <c r="G258" i="1"/>
  <c r="I258" i="1" s="1"/>
  <c r="G256" i="1"/>
  <c r="H256" i="1" s="1"/>
  <c r="G284" i="1"/>
  <c r="I284" i="1" s="1"/>
  <c r="G283" i="1"/>
  <c r="H283" i="1" s="1"/>
  <c r="G282" i="1"/>
  <c r="I282" i="1" s="1"/>
  <c r="G280" i="1"/>
  <c r="I280" i="1" s="1"/>
  <c r="G281" i="1"/>
  <c r="H281" i="1" s="1"/>
  <c r="G271" i="1"/>
  <c r="I271" i="1" s="1"/>
  <c r="G279" i="1"/>
  <c r="I279" i="1" s="1"/>
  <c r="G278" i="1"/>
  <c r="I278" i="1" s="1"/>
  <c r="G277" i="1"/>
  <c r="H277" i="1" s="1"/>
  <c r="G276" i="1"/>
  <c r="I276" i="1" s="1"/>
  <c r="G274" i="1"/>
  <c r="I274" i="1" s="1"/>
  <c r="G270" i="1"/>
  <c r="I270" i="1" s="1"/>
  <c r="G269" i="1"/>
  <c r="I269" i="1" s="1"/>
  <c r="G272" i="1"/>
  <c r="I272" i="1" s="1"/>
  <c r="G255" i="1"/>
  <c r="I255" i="1" s="1"/>
  <c r="G254" i="1"/>
  <c r="I254" i="1" s="1"/>
  <c r="G241" i="1"/>
  <c r="H241" i="1" s="1"/>
  <c r="G240" i="1"/>
  <c r="H240" i="1" s="1"/>
  <c r="G239" i="1"/>
  <c r="I239" i="1" s="1"/>
  <c r="G238" i="1"/>
  <c r="I238" i="1" s="1"/>
  <c r="G253" i="1"/>
  <c r="H253" i="1" s="1"/>
  <c r="G236" i="1"/>
  <c r="I236" i="1" s="1"/>
  <c r="G246" i="1"/>
  <c r="I246" i="1" s="1"/>
  <c r="G245" i="1"/>
  <c r="I245" i="1" s="1"/>
  <c r="G244" i="1"/>
  <c r="H244" i="1" s="1"/>
  <c r="G243" i="1"/>
  <c r="I243" i="1" s="1"/>
  <c r="G242" i="1"/>
  <c r="I242" i="1" s="1"/>
  <c r="G192" i="1"/>
  <c r="I192" i="1" s="1"/>
  <c r="G191" i="1"/>
  <c r="I191" i="1" s="1"/>
  <c r="G193" i="1"/>
  <c r="I193" i="1" s="1"/>
  <c r="G155" i="1"/>
  <c r="I155" i="1" s="1"/>
  <c r="G118" i="1"/>
  <c r="I118" i="1" s="1"/>
  <c r="G46" i="1"/>
  <c r="H46" i="1" s="1"/>
  <c r="G45" i="1"/>
  <c r="I45" i="1" s="1"/>
  <c r="G44" i="1"/>
  <c r="I44" i="1" s="1"/>
  <c r="G235" i="1"/>
  <c r="I235" i="1" s="1"/>
  <c r="G234" i="1"/>
  <c r="H234" i="1" s="1"/>
  <c r="G233" i="1"/>
  <c r="I233" i="1" s="1"/>
  <c r="G232" i="1"/>
  <c r="I232" i="1" s="1"/>
  <c r="G231" i="1"/>
  <c r="I231" i="1" s="1"/>
  <c r="G230" i="1"/>
  <c r="H230" i="1" s="1"/>
  <c r="G229" i="1"/>
  <c r="I229" i="1" s="1"/>
  <c r="G228" i="1"/>
  <c r="I228" i="1" s="1"/>
  <c r="G227" i="1"/>
  <c r="I227" i="1" s="1"/>
  <c r="G226" i="1"/>
  <c r="I226" i="1" s="1"/>
  <c r="G224" i="1"/>
  <c r="H224" i="1" s="1"/>
  <c r="G223" i="1"/>
  <c r="I223" i="1" s="1"/>
  <c r="G225" i="1"/>
  <c r="I225" i="1" s="1"/>
  <c r="G222" i="1"/>
  <c r="H222" i="1" s="1"/>
  <c r="G216" i="1"/>
  <c r="I216" i="1" s="1"/>
  <c r="G215" i="1"/>
  <c r="I215" i="1" s="1"/>
  <c r="G220" i="1"/>
  <c r="I220" i="1" s="1"/>
  <c r="G219" i="1"/>
  <c r="H219" i="1" s="1"/>
  <c r="G43" i="1"/>
  <c r="I43" i="1" s="1"/>
  <c r="G42" i="1"/>
  <c r="I42" i="1" s="1"/>
  <c r="G41" i="1"/>
  <c r="I41" i="1" s="1"/>
  <c r="G40" i="1"/>
  <c r="H40" i="1" s="1"/>
  <c r="G39" i="1"/>
  <c r="I39" i="1" s="1"/>
  <c r="G38" i="1"/>
  <c r="I38" i="1" s="1"/>
  <c r="G36" i="1"/>
  <c r="I36" i="1" s="1"/>
  <c r="G37" i="1"/>
  <c r="I37" i="1" s="1"/>
  <c r="G35" i="1"/>
  <c r="H35" i="1" s="1"/>
  <c r="G34" i="1"/>
  <c r="H34" i="1" s="1"/>
  <c r="G33" i="1"/>
  <c r="I33" i="1" s="1"/>
  <c r="G32" i="1"/>
  <c r="H32" i="1" s="1"/>
  <c r="G31" i="1"/>
  <c r="I31" i="1" s="1"/>
  <c r="G30" i="1"/>
  <c r="I30" i="1" s="1"/>
  <c r="G29" i="1"/>
  <c r="H29" i="1" s="1"/>
  <c r="G28" i="1"/>
  <c r="I28" i="1" s="1"/>
  <c r="G27" i="1"/>
  <c r="I27" i="1" s="1"/>
  <c r="G26" i="1"/>
  <c r="I26" i="1" s="1"/>
  <c r="G25" i="1"/>
  <c r="H25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H16" i="1" s="1"/>
  <c r="G15" i="1"/>
  <c r="I15" i="1" s="1"/>
  <c r="G14" i="1"/>
  <c r="I14" i="1" s="1"/>
  <c r="G13" i="1"/>
  <c r="I13" i="1" s="1"/>
  <c r="G12" i="1"/>
  <c r="H12" i="1" s="1"/>
  <c r="G11" i="1"/>
  <c r="I11" i="1" s="1"/>
  <c r="G10" i="1"/>
  <c r="H10" i="1" s="1"/>
  <c r="G9" i="1"/>
  <c r="H9" i="1" s="1"/>
  <c r="G7" i="1"/>
  <c r="I7" i="1" s="1"/>
  <c r="G5" i="1"/>
  <c r="I5" i="1" s="1"/>
  <c r="G4" i="1"/>
  <c r="I4" i="1" s="1"/>
  <c r="G3" i="1"/>
  <c r="H3" i="1" s="1"/>
  <c r="G2" i="1"/>
  <c r="I2" i="1" s="1"/>
  <c r="I453" i="1" l="1"/>
  <c r="H499" i="1"/>
  <c r="I322" i="1"/>
  <c r="H373" i="1"/>
  <c r="I424" i="1"/>
  <c r="H509" i="1"/>
  <c r="I126" i="1"/>
  <c r="H388" i="1"/>
  <c r="H78" i="1"/>
  <c r="I82" i="1"/>
  <c r="H481" i="1"/>
  <c r="I501" i="1"/>
  <c r="I3" i="1"/>
  <c r="I61" i="1"/>
  <c r="H282" i="1"/>
  <c r="H460" i="1"/>
  <c r="I166" i="1"/>
  <c r="I378" i="1"/>
  <c r="I309" i="1"/>
  <c r="H246" i="1"/>
  <c r="I277" i="1"/>
  <c r="I298" i="1"/>
  <c r="H448" i="1"/>
  <c r="H508" i="1"/>
  <c r="H552" i="1"/>
  <c r="H293" i="1"/>
  <c r="H14" i="1"/>
  <c r="H31" i="1"/>
  <c r="I253" i="1"/>
  <c r="H279" i="1"/>
  <c r="H316" i="1"/>
  <c r="H360" i="1"/>
  <c r="H438" i="1"/>
  <c r="H39" i="1"/>
  <c r="H137" i="1"/>
  <c r="H145" i="1"/>
  <c r="I523" i="1"/>
  <c r="H233" i="1"/>
  <c r="I115" i="1"/>
  <c r="H340" i="1"/>
  <c r="H381" i="1"/>
  <c r="H150" i="1"/>
  <c r="H199" i="1"/>
  <c r="H304" i="1"/>
  <c r="H325" i="1"/>
  <c r="H110" i="1"/>
  <c r="I313" i="1"/>
  <c r="H320" i="1"/>
  <c r="I330" i="1"/>
  <c r="H372" i="1"/>
  <c r="H74" i="1"/>
  <c r="H417" i="1"/>
  <c r="H202" i="1"/>
  <c r="I505" i="1"/>
  <c r="I103" i="1"/>
  <c r="H548" i="1"/>
  <c r="I421" i="1"/>
  <c r="H24" i="1"/>
  <c r="I196" i="1"/>
  <c r="I174" i="1"/>
  <c r="H93" i="1"/>
  <c r="H469" i="1"/>
  <c r="I457" i="1"/>
  <c r="H111" i="1"/>
  <c r="H19" i="1"/>
  <c r="H243" i="1"/>
  <c r="I234" i="1"/>
  <c r="H299" i="1"/>
  <c r="I32" i="1"/>
  <c r="H223" i="1"/>
  <c r="H315" i="1"/>
  <c r="I519" i="1"/>
  <c r="H561" i="1"/>
  <c r="H284" i="1"/>
  <c r="I123" i="1"/>
  <c r="H67" i="1"/>
  <c r="I493" i="1"/>
  <c r="H249" i="1"/>
  <c r="H71" i="1"/>
  <c r="H303" i="1"/>
  <c r="I49" i="1"/>
  <c r="I540" i="1"/>
  <c r="H494" i="1"/>
  <c r="I10" i="1"/>
  <c r="I244" i="1"/>
  <c r="H412" i="1"/>
  <c r="I482" i="1"/>
  <c r="H193" i="1"/>
  <c r="H271" i="1"/>
  <c r="H267" i="1"/>
  <c r="H70" i="1"/>
  <c r="I377" i="1"/>
  <c r="I132" i="1"/>
  <c r="I213" i="1"/>
  <c r="I295" i="1"/>
  <c r="I16" i="1"/>
  <c r="I40" i="1"/>
  <c r="I459" i="1"/>
  <c r="H514" i="1"/>
  <c r="I530" i="1"/>
  <c r="H113" i="1"/>
  <c r="H398" i="1"/>
  <c r="I12" i="1"/>
  <c r="I292" i="1"/>
  <c r="H308" i="1"/>
  <c r="I133" i="1"/>
  <c r="I198" i="1"/>
  <c r="I446" i="1"/>
  <c r="I546" i="1"/>
  <c r="H117" i="1"/>
  <c r="I297" i="1"/>
  <c r="I66" i="1"/>
  <c r="H341" i="1"/>
  <c r="H364" i="1"/>
  <c r="H389" i="1"/>
  <c r="I409" i="1"/>
  <c r="H176" i="1"/>
  <c r="H427" i="1"/>
  <c r="I439" i="1"/>
  <c r="I484" i="1"/>
  <c r="I492" i="1"/>
  <c r="H208" i="1"/>
  <c r="I538" i="1"/>
  <c r="I96" i="1"/>
  <c r="H477" i="1"/>
  <c r="H15" i="1"/>
  <c r="H44" i="1"/>
  <c r="I240" i="1"/>
  <c r="H257" i="1"/>
  <c r="H288" i="1"/>
  <c r="I162" i="1"/>
  <c r="I164" i="1"/>
  <c r="H324" i="1"/>
  <c r="H75" i="1"/>
  <c r="I576" i="1"/>
  <c r="I470" i="1"/>
  <c r="I515" i="1"/>
  <c r="H522" i="1"/>
  <c r="H564" i="1"/>
  <c r="I569" i="1"/>
  <c r="I184" i="1"/>
  <c r="H265" i="1"/>
  <c r="H391" i="1"/>
  <c r="H127" i="1"/>
  <c r="H85" i="1"/>
  <c r="H329" i="1"/>
  <c r="I337" i="1"/>
  <c r="H52" i="1"/>
  <c r="H217" i="1"/>
  <c r="H273" i="1"/>
  <c r="I34" i="1"/>
  <c r="I120" i="1"/>
  <c r="H58" i="1"/>
  <c r="I365" i="1"/>
  <c r="H418" i="1"/>
  <c r="I428" i="1"/>
  <c r="I205" i="1"/>
  <c r="H433" i="1"/>
  <c r="H287" i="1"/>
  <c r="H90" i="1"/>
  <c r="H276" i="1"/>
  <c r="H161" i="1"/>
  <c r="I350" i="1"/>
  <c r="H48" i="1"/>
  <c r="I9" i="1"/>
  <c r="I241" i="1"/>
  <c r="I219" i="1"/>
  <c r="H229" i="1"/>
  <c r="I46" i="1"/>
  <c r="I256" i="1"/>
  <c r="I290" i="1"/>
  <c r="H57" i="1"/>
  <c r="H326" i="1"/>
  <c r="I333" i="1"/>
  <c r="I352" i="1"/>
  <c r="I382" i="1"/>
  <c r="I72" i="1"/>
  <c r="H405" i="1"/>
  <c r="H79" i="1"/>
  <c r="H472" i="1"/>
  <c r="H524" i="1"/>
  <c r="I104" i="1"/>
  <c r="H571" i="1"/>
  <c r="H6" i="1"/>
  <c r="I407" i="1"/>
  <c r="H80" i="1"/>
  <c r="H423" i="1"/>
  <c r="H200" i="1"/>
  <c r="H442" i="1"/>
  <c r="I450" i="1"/>
  <c r="H128" i="1"/>
  <c r="I138" i="1"/>
  <c r="I203" i="1"/>
  <c r="I495" i="1"/>
  <c r="H507" i="1"/>
  <c r="H98" i="1"/>
  <c r="H532" i="1"/>
  <c r="I554" i="1"/>
  <c r="H151" i="1"/>
  <c r="H189" i="1"/>
  <c r="H531" i="1"/>
  <c r="I95" i="1"/>
  <c r="H97" i="1"/>
  <c r="I224" i="1"/>
  <c r="I25" i="1"/>
  <c r="I35" i="1"/>
  <c r="H118" i="1"/>
  <c r="H255" i="1"/>
  <c r="H122" i="1"/>
  <c r="H51" i="1"/>
  <c r="I124" i="1"/>
  <c r="H345" i="1"/>
  <c r="H394" i="1"/>
  <c r="H431" i="1"/>
  <c r="H207" i="1"/>
  <c r="H541" i="1"/>
  <c r="H140" i="1"/>
  <c r="I370" i="1"/>
  <c r="H33" i="1"/>
  <c r="H17" i="1"/>
  <c r="H28" i="1"/>
  <c r="I29" i="1"/>
  <c r="H215" i="1"/>
  <c r="I230" i="1"/>
  <c r="H260" i="1"/>
  <c r="I301" i="1"/>
  <c r="H335" i="1"/>
  <c r="H355" i="1"/>
  <c r="H366" i="1"/>
  <c r="H384" i="1"/>
  <c r="H406" i="1"/>
  <c r="I81" i="1"/>
  <c r="H463" i="1"/>
  <c r="I474" i="1"/>
  <c r="H563" i="1"/>
  <c r="I108" i="1"/>
  <c r="H250" i="1"/>
  <c r="H62" i="1"/>
  <c r="H135" i="1"/>
  <c r="H186" i="1"/>
  <c r="H454" i="1"/>
  <c r="I443" i="1"/>
  <c r="H452" i="1"/>
  <c r="H142" i="1"/>
  <c r="H478" i="1"/>
  <c r="H488" i="1"/>
  <c r="H510" i="1"/>
  <c r="I100" i="1"/>
  <c r="H556" i="1"/>
  <c r="H152" i="1"/>
  <c r="I190" i="1"/>
  <c r="H170" i="1"/>
  <c r="H500" i="1"/>
  <c r="H401" i="1"/>
  <c r="H155" i="1"/>
  <c r="H272" i="1"/>
  <c r="I262" i="1"/>
  <c r="H159" i="1"/>
  <c r="I346" i="1"/>
  <c r="I368" i="1"/>
  <c r="I396" i="1"/>
  <c r="H420" i="1"/>
  <c r="I435" i="1"/>
  <c r="H497" i="1"/>
  <c r="H204" i="1"/>
  <c r="I542" i="1"/>
  <c r="H171" i="1"/>
  <c r="H294" i="1"/>
  <c r="H354" i="1"/>
  <c r="H239" i="1"/>
  <c r="H43" i="1"/>
  <c r="H18" i="1"/>
  <c r="H2" i="1"/>
  <c r="I222" i="1"/>
  <c r="H232" i="1"/>
  <c r="H236" i="1"/>
  <c r="I281" i="1"/>
  <c r="H327" i="1"/>
  <c r="I338" i="1"/>
  <c r="H356" i="1"/>
  <c r="I386" i="1"/>
  <c r="H87" i="1"/>
  <c r="I467" i="1"/>
  <c r="H144" i="1"/>
  <c r="H479" i="1"/>
  <c r="H528" i="1"/>
  <c r="H182" i="1"/>
  <c r="I107" i="1"/>
  <c r="H112" i="1"/>
  <c r="H275" i="1"/>
  <c r="H247" i="1"/>
  <c r="H476" i="1"/>
  <c r="I60" i="1"/>
  <c r="H209" i="1"/>
  <c r="H237" i="1"/>
  <c r="H311" i="1"/>
  <c r="I263" i="1"/>
  <c r="H168" i="1"/>
  <c r="I172" i="1"/>
  <c r="I456" i="1"/>
  <c r="I489" i="1"/>
  <c r="H179" i="1"/>
  <c r="H211" i="1"/>
  <c r="I559" i="1"/>
  <c r="H574" i="1"/>
  <c r="H432" i="1"/>
  <c r="H395" i="1"/>
  <c r="H498" i="1"/>
  <c r="I283" i="1"/>
  <c r="H544" i="1"/>
  <c r="I106" i="1"/>
  <c r="H347" i="1"/>
  <c r="I491" i="1"/>
  <c r="H13" i="1"/>
  <c r="H30" i="1"/>
  <c r="H220" i="1"/>
  <c r="H235" i="1"/>
  <c r="H238" i="1"/>
  <c r="H280" i="1"/>
  <c r="H258" i="1"/>
  <c r="H47" i="1"/>
  <c r="H56" i="1"/>
  <c r="H310" i="1"/>
  <c r="H167" i="1"/>
  <c r="H334" i="1"/>
  <c r="H351" i="1"/>
  <c r="H369" i="1"/>
  <c r="H383" i="1"/>
  <c r="H173" i="1"/>
  <c r="H83" i="1"/>
  <c r="H430" i="1"/>
  <c r="H447" i="1"/>
  <c r="H139" i="1"/>
  <c r="H471" i="1"/>
  <c r="H475" i="1"/>
  <c r="H503" i="1"/>
  <c r="H518" i="1"/>
  <c r="H148" i="1"/>
  <c r="H529" i="1"/>
  <c r="H543" i="1"/>
  <c r="H555" i="1"/>
  <c r="H570" i="1"/>
  <c r="H573" i="1"/>
  <c r="H251" i="1"/>
  <c r="H86" i="1"/>
  <c r="H63" i="1"/>
  <c r="H54" i="1"/>
  <c r="H185" i="1"/>
  <c r="H11" i="1"/>
  <c r="H26" i="1"/>
  <c r="H41" i="1"/>
  <c r="H231" i="1"/>
  <c r="H245" i="1"/>
  <c r="H278" i="1"/>
  <c r="H291" i="1"/>
  <c r="H50" i="1"/>
  <c r="H55" i="1"/>
  <c r="H125" i="1"/>
  <c r="H165" i="1"/>
  <c r="H332" i="1"/>
  <c r="H68" i="1"/>
  <c r="H359" i="1"/>
  <c r="H379" i="1"/>
  <c r="H397" i="1"/>
  <c r="H76" i="1"/>
  <c r="H413" i="1"/>
  <c r="H426" i="1"/>
  <c r="H444" i="1"/>
  <c r="H134" i="1"/>
  <c r="H465" i="1"/>
  <c r="H486" i="1"/>
  <c r="H496" i="1"/>
  <c r="H516" i="1"/>
  <c r="H101" i="1"/>
  <c r="H180" i="1"/>
  <c r="H537" i="1"/>
  <c r="H214" i="1"/>
  <c r="H105" i="1"/>
  <c r="H187" i="1"/>
  <c r="H194" i="1"/>
  <c r="H8" i="1"/>
  <c r="H4" i="1"/>
  <c r="H20" i="1"/>
  <c r="H37" i="1"/>
  <c r="H226" i="1"/>
  <c r="H191" i="1"/>
  <c r="H269" i="1"/>
  <c r="H268" i="1"/>
  <c r="H201" i="1"/>
  <c r="H156" i="1"/>
  <c r="H305" i="1"/>
  <c r="H317" i="1"/>
  <c r="H64" i="1"/>
  <c r="H342" i="1"/>
  <c r="H357" i="1"/>
  <c r="H374" i="1"/>
  <c r="H390" i="1"/>
  <c r="H404" i="1"/>
  <c r="H419" i="1"/>
  <c r="H437" i="1"/>
  <c r="H89" i="1"/>
  <c r="H129" i="1"/>
  <c r="H458" i="1"/>
  <c r="H485" i="1"/>
  <c r="H511" i="1"/>
  <c r="H525" i="1"/>
  <c r="H535" i="1"/>
  <c r="H533" i="1"/>
  <c r="H565" i="1"/>
  <c r="H153" i="1"/>
  <c r="H331" i="1"/>
  <c r="H562" i="1"/>
  <c r="H216" i="1"/>
  <c r="H45" i="1"/>
  <c r="H119" i="1"/>
  <c r="H300" i="1"/>
  <c r="H312" i="1"/>
  <c r="H169" i="1"/>
  <c r="H336" i="1"/>
  <c r="H349" i="1"/>
  <c r="H361" i="1"/>
  <c r="H385" i="1"/>
  <c r="H399" i="1"/>
  <c r="H88" i="1"/>
  <c r="H434" i="1"/>
  <c r="H449" i="1"/>
  <c r="H177" i="1"/>
  <c r="H473" i="1"/>
  <c r="H504" i="1"/>
  <c r="H520" i="1"/>
  <c r="H210" i="1"/>
  <c r="H545" i="1"/>
  <c r="H557" i="1"/>
  <c r="H572" i="1"/>
  <c r="H114" i="1"/>
  <c r="H568" i="1"/>
  <c r="H319" i="1"/>
  <c r="H27" i="1"/>
  <c r="H42" i="1"/>
  <c r="H53" i="1"/>
  <c r="H163" i="1"/>
  <c r="H321" i="1"/>
  <c r="H69" i="1"/>
  <c r="H367" i="1"/>
  <c r="H380" i="1"/>
  <c r="H73" i="1"/>
  <c r="H77" i="1"/>
  <c r="H414" i="1"/>
  <c r="H416" i="1"/>
  <c r="H445" i="1"/>
  <c r="H136" i="1"/>
  <c r="H468" i="1"/>
  <c r="H146" i="1"/>
  <c r="H490" i="1"/>
  <c r="H147" i="1"/>
  <c r="H517" i="1"/>
  <c r="H102" i="1"/>
  <c r="H181" i="1"/>
  <c r="H539" i="1"/>
  <c r="H551" i="1"/>
  <c r="H149" i="1"/>
  <c r="H188" i="1"/>
  <c r="H178" i="1"/>
  <c r="H5" i="1"/>
  <c r="H21" i="1"/>
  <c r="H36" i="1"/>
  <c r="H227" i="1"/>
  <c r="H192" i="1"/>
  <c r="H270" i="1"/>
  <c r="H197" i="1"/>
  <c r="H286" i="1"/>
  <c r="H157" i="1"/>
  <c r="H306" i="1"/>
  <c r="H318" i="1"/>
  <c r="H65" i="1"/>
  <c r="H343" i="1"/>
  <c r="H362" i="1"/>
  <c r="H375" i="1"/>
  <c r="H392" i="1"/>
  <c r="H410" i="1"/>
  <c r="H422" i="1"/>
  <c r="H440" i="1"/>
  <c r="H91" i="1"/>
  <c r="H130" i="1"/>
  <c r="H461" i="1"/>
  <c r="H480" i="1"/>
  <c r="H512" i="1"/>
  <c r="H526" i="1"/>
  <c r="H536" i="1"/>
  <c r="H183" i="1"/>
  <c r="H566" i="1"/>
  <c r="H154" i="1"/>
  <c r="H218" i="1"/>
  <c r="H248" i="1"/>
  <c r="H7" i="1"/>
  <c r="H23" i="1"/>
  <c r="H38" i="1"/>
  <c r="H228" i="1"/>
  <c r="H242" i="1"/>
  <c r="H274" i="1"/>
  <c r="H289" i="1"/>
  <c r="H158" i="1"/>
  <c r="H307" i="1"/>
  <c r="H59" i="1"/>
  <c r="H328" i="1"/>
  <c r="H344" i="1"/>
  <c r="H363" i="1"/>
  <c r="H376" i="1"/>
  <c r="H393" i="1"/>
  <c r="H411" i="1"/>
  <c r="H425" i="1"/>
  <c r="H441" i="1"/>
  <c r="H131" i="1"/>
  <c r="H462" i="1"/>
  <c r="H487" i="1"/>
  <c r="H513" i="1"/>
  <c r="H527" i="1"/>
  <c r="H534" i="1"/>
  <c r="H212" i="1"/>
  <c r="H567" i="1"/>
  <c r="H553" i="1"/>
  <c r="H558" i="1"/>
  <c r="H141" i="1"/>
  <c r="H464" i="1"/>
  <c r="H408" i="1"/>
  <c r="H225" i="1"/>
  <c r="H254" i="1"/>
  <c r="H264" i="1"/>
  <c r="H195" i="1"/>
  <c r="H121" i="1"/>
  <c r="H302" i="1"/>
  <c r="H314" i="1"/>
  <c r="H323" i="1"/>
  <c r="H339" i="1"/>
  <c r="H353" i="1"/>
  <c r="H371" i="1"/>
  <c r="H387" i="1"/>
  <c r="H402" i="1"/>
  <c r="H175" i="1"/>
  <c r="H436" i="1"/>
  <c r="H451" i="1"/>
  <c r="H92" i="1"/>
  <c r="H455" i="1"/>
  <c r="H143" i="1"/>
  <c r="H483" i="1"/>
  <c r="H506" i="1"/>
  <c r="H521" i="1"/>
  <c r="H206" i="1"/>
  <c r="H547" i="1"/>
  <c r="H560" i="1"/>
  <c r="H109" i="1"/>
  <c r="H116" i="1"/>
  <c r="H252" i="1"/>
  <c r="H94" i="1"/>
  <c r="H99" i="1"/>
  <c r="H296" i="1"/>
</calcChain>
</file>

<file path=xl/sharedStrings.xml><?xml version="1.0" encoding="utf-8"?>
<sst xmlns="http://schemas.openxmlformats.org/spreadsheetml/2006/main" count="2259" uniqueCount="737">
  <si>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</si>
  <si>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</si>
  <si>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</si>
  <si>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</si>
  <si>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</si>
  <si>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</si>
  <si>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</si>
  <si>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</si>
  <si>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</si>
  <si>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</si>
  <si>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</si>
  <si>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</si>
  <si>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</si>
  <si>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</si>
  <si>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</si>
  <si>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</si>
  <si>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</si>
  <si>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</si>
  <si>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</si>
  <si>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</si>
  <si>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</si>
  <si>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</si>
  <si>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</si>
  <si>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</si>
  <si>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</si>
  <si>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</si>
  <si>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</si>
  <si>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</si>
  <si>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</si>
  <si>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</si>
  <si>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</si>
  <si>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</si>
  <si>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</si>
  <si>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</si>
  <si>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</si>
  <si>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</si>
  <si>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</si>
  <si>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</si>
  <si>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</si>
  <si>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</si>
  <si>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</si>
  <si>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</si>
  <si>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</si>
  <si>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</si>
  <si>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</si>
  <si>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</si>
  <si>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</si>
  <si>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</si>
  <si>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</si>
  <si>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</si>
  <si>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</si>
  <si>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</si>
  <si>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</si>
  <si>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</si>
  <si>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</si>
  <si>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</si>
  <si>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</si>
  <si>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</si>
  <si>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</si>
  <si>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</si>
  <si>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</si>
  <si>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</si>
  <si>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</si>
  <si>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</si>
  <si>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</si>
  <si>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</si>
  <si>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</si>
  <si>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</si>
  <si>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</si>
  <si>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</si>
  <si>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</si>
  <si>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</si>
  <si>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</si>
  <si>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</si>
  <si>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</si>
  <si>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</si>
  <si>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</si>
  <si>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</si>
  <si>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</si>
  <si>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</si>
  <si>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</si>
  <si>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</si>
  <si>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</si>
  <si>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</si>
  <si>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</si>
  <si>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</si>
  <si>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</si>
  <si>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</si>
  <si>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</si>
  <si>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</si>
  <si>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</si>
  <si>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</si>
  <si>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</si>
  <si>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</si>
  <si>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</si>
  <si>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</si>
  <si>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</si>
  <si>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</si>
  <si>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</si>
  <si>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</si>
  <si>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</si>
  <si>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</si>
  <si>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</si>
  <si>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</si>
  <si>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</si>
  <si>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</si>
  <si>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</si>
  <si>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</si>
  <si>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</si>
  <si>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</si>
  <si>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</si>
  <si>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</si>
  <si>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</si>
  <si>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</si>
  <si>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</si>
  <si>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</si>
  <si>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</si>
  <si>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</si>
  <si>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</si>
  <si>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</si>
  <si>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</si>
  <si>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</si>
  <si>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</si>
  <si>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</si>
  <si>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</si>
  <si>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</si>
  <si>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</si>
  <si>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</si>
  <si>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</si>
  <si>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</si>
  <si>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</si>
  <si>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</si>
  <si>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</si>
  <si>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</si>
  <si>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</si>
  <si>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</si>
  <si>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</si>
  <si>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</si>
  <si>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</si>
  <si>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</si>
  <si>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</si>
  <si>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</si>
  <si>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</si>
  <si>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</si>
  <si>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</si>
  <si>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</si>
  <si>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</si>
  <si>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</si>
  <si>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</si>
  <si>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</si>
  <si>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</si>
  <si>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</si>
  <si>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</si>
  <si>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</si>
  <si>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</si>
  <si>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</si>
  <si>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</si>
  <si>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</si>
  <si>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</si>
  <si>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</si>
  <si>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</si>
  <si>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</si>
  <si>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</si>
  <si>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</si>
  <si>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</si>
  <si>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</si>
  <si>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</si>
  <si>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</si>
  <si>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</si>
  <si>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</si>
  <si>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</si>
  <si>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</si>
  <si>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</si>
  <si>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</si>
  <si>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</si>
  <si>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</si>
  <si>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</si>
  <si>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</si>
  <si>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</si>
  <si>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</si>
  <si>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</si>
  <si>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</si>
  <si>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</si>
  <si>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</si>
  <si>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</si>
  <si>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</si>
  <si>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</si>
  <si>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</si>
  <si>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</si>
  <si>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</si>
  <si>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</si>
  <si>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</si>
  <si>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</si>
  <si>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</si>
  <si>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</si>
  <si>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</si>
  <si>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</si>
  <si>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</si>
  <si>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</si>
  <si>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</si>
  <si>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</si>
  <si>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</si>
  <si>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</si>
  <si>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</si>
  <si>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</si>
  <si>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</si>
  <si>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</si>
  <si>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</si>
  <si>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</si>
  <si>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</si>
  <si>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</si>
  <si>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</si>
  <si>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</si>
  <si>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</si>
  <si>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</si>
  <si>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</si>
  <si>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</si>
  <si>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</si>
  <si>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</si>
  <si>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</si>
  <si>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</si>
  <si>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</si>
  <si>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</si>
  <si>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</si>
  <si>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</si>
  <si>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</si>
  <si>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</si>
  <si>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</si>
  <si>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</si>
  <si>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</si>
  <si>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</si>
  <si>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</si>
  <si>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</si>
  <si>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</si>
  <si>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</si>
  <si>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</si>
  <si>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</si>
  <si>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</si>
  <si>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</si>
  <si>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</si>
  <si>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</si>
  <si>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</si>
  <si>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</si>
  <si>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</si>
  <si>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</si>
  <si>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</si>
  <si>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</si>
  <si>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</si>
  <si>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</si>
  <si>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</si>
  <si>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</si>
  <si>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</si>
  <si>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</si>
  <si>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</si>
  <si>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</si>
  <si>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</si>
  <si>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</si>
  <si>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</si>
  <si>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</si>
  <si>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</si>
  <si>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</si>
  <si>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</si>
  <si>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</si>
  <si>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</si>
  <si>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</si>
  <si>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</si>
  <si>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</si>
  <si>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</si>
  <si>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</si>
  <si>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</si>
  <si>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</si>
  <si>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</si>
  <si>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</si>
  <si>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</si>
  <si>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</si>
  <si>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</si>
  <si>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</si>
  <si>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</si>
  <si>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</si>
  <si>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</si>
  <si>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</si>
  <si>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</si>
  <si>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</si>
  <si>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</si>
  <si>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</si>
  <si>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</si>
  <si>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</si>
  <si>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</si>
  <si>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</si>
  <si>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</si>
  <si>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</si>
  <si>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</si>
  <si>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</si>
  <si>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</si>
  <si>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</si>
  <si>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</si>
  <si>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</si>
  <si>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</si>
  <si>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</si>
  <si>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</si>
  <si>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</si>
  <si>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</si>
  <si>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</si>
  <si>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</si>
  <si>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</si>
  <si>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</si>
  <si>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</si>
  <si>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</si>
  <si>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</si>
  <si>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</si>
  <si>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</si>
  <si>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</si>
  <si>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</si>
  <si>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</si>
  <si>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</si>
  <si>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</si>
  <si>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</si>
  <si>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</si>
  <si>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</si>
  <si>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</si>
  <si>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</si>
  <si>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</si>
  <si>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</si>
  <si>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</si>
  <si>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</si>
  <si>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</si>
  <si>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</si>
  <si>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</si>
  <si>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</si>
  <si>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</si>
  <si>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</si>
  <si>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</si>
  <si>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</si>
  <si>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</si>
  <si>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</si>
  <si>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</si>
  <si>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</si>
  <si>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</si>
  <si>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</si>
  <si>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</si>
  <si>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</si>
  <si>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</si>
  <si>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</si>
  <si>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</si>
  <si>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</si>
  <si>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</si>
  <si>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</si>
  <si>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</si>
  <si>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</si>
  <si>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</si>
  <si>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</si>
  <si>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</si>
  <si>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</si>
  <si>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</si>
  <si>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</si>
  <si>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</si>
  <si>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</si>
  <si>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</si>
  <si>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</si>
  <si>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</si>
  <si>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</si>
  <si>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</si>
  <si>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</si>
  <si>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</si>
  <si>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</si>
  <si>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</si>
  <si>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</si>
  <si>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</si>
  <si>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</si>
  <si>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</si>
  <si>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</si>
  <si>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</si>
  <si>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</si>
  <si>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</si>
  <si>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</si>
  <si>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</si>
  <si>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</si>
  <si>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</si>
  <si>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</si>
  <si>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</si>
  <si>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</si>
  <si>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</si>
  <si>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</si>
  <si>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</si>
  <si>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</si>
  <si>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</si>
  <si>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</si>
  <si>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</si>
  <si>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</si>
  <si>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</si>
  <si>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</si>
  <si>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</si>
  <si>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</si>
  <si>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</si>
  <si>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</si>
  <si>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</si>
  <si>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</si>
  <si>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</si>
  <si>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</si>
  <si>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</si>
  <si>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</si>
  <si>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</si>
  <si>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</si>
  <si>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</si>
  <si>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</si>
  <si>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</si>
  <si>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</si>
  <si>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</si>
  <si>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</si>
  <si>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</si>
  <si>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</si>
  <si>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</si>
  <si>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</si>
  <si>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</si>
  <si>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</si>
  <si>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</si>
  <si>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</si>
  <si>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</si>
  <si>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</si>
  <si>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</si>
  <si>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</si>
  <si>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</si>
  <si>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</si>
  <si>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</si>
  <si>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</si>
  <si>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</si>
  <si>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</si>
  <si>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</si>
  <si>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</si>
  <si>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</si>
  <si>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</si>
  <si>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</si>
  <si>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</si>
  <si>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</si>
  <si>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</si>
  <si>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</si>
  <si>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</si>
  <si>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</si>
  <si>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</si>
  <si>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</si>
  <si>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</si>
  <si>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</si>
  <si>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</si>
  <si>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</si>
  <si>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</si>
  <si>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</si>
  <si>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</si>
  <si>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</si>
  <si>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</si>
  <si>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</si>
  <si>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</si>
  <si>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</si>
  <si>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</si>
  <si>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</si>
  <si>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</si>
  <si>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</si>
  <si>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</si>
  <si>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</si>
  <si>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</si>
  <si>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</si>
  <si>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</si>
  <si>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</si>
  <si>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</si>
  <si>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</si>
  <si>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</si>
  <si>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</si>
  <si>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</si>
  <si>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</si>
  <si>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</si>
  <si>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</si>
  <si>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</si>
  <si>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</si>
  <si>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</si>
  <si>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</si>
  <si>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</si>
  <si>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</si>
  <si>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</si>
  <si>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</si>
  <si>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</si>
  <si>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</si>
  <si>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</si>
  <si>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</si>
  <si>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</si>
  <si>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</si>
  <si>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</si>
  <si>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</si>
  <si>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</si>
  <si>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</si>
  <si>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</si>
  <si>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</si>
  <si>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</si>
  <si>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</si>
  <si>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</si>
  <si>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</si>
  <si>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</si>
  <si>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</si>
  <si>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</si>
  <si>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</si>
  <si>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</si>
  <si>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</si>
  <si>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</si>
  <si>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</si>
  <si>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</si>
  <si>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</si>
  <si>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</si>
  <si>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</si>
  <si>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</si>
  <si>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</si>
  <si>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</si>
  <si>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</si>
  <si>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</si>
  <si>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</si>
  <si>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</si>
  <si>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</si>
  <si>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</si>
  <si>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</si>
  <si>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</si>
  <si>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</si>
  <si>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</si>
  <si>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</si>
  <si>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</si>
  <si>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</si>
  <si>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</si>
  <si>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</si>
  <si>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</si>
  <si>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</si>
  <si>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</si>
  <si>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</si>
  <si>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</si>
  <si>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</si>
  <si>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</si>
  <si>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</si>
  <si>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</si>
  <si>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</si>
  <si>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</si>
  <si>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</si>
  <si>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</si>
  <si>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</si>
  <si>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</si>
  <si>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</si>
  <si>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</si>
  <si>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</si>
  <si>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</si>
  <si>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</si>
  <si>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</si>
  <si>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</si>
  <si>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</si>
  <si>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</si>
  <si>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</si>
  <si>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</si>
  <si>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</si>
  <si>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</si>
  <si>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</si>
  <si>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</si>
  <si>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</si>
  <si>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</si>
  <si>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</si>
  <si>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</si>
  <si>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</si>
  <si>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</si>
  <si>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</si>
  <si>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</si>
  <si>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</si>
  <si>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</si>
  <si>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</si>
  <si>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</si>
  <si>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</si>
  <si>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</si>
  <si>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</si>
  <si>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</si>
  <si>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</si>
  <si>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</si>
  <si>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</si>
  <si>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</si>
  <si>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</si>
  <si>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</si>
  <si>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</si>
  <si>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</si>
  <si>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</si>
  <si>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</si>
  <si>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</si>
  <si>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</si>
  <si>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</si>
  <si>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</si>
  <si>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</si>
  <si>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</si>
  <si>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</si>
  <si>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</si>
  <si>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</si>
  <si>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</si>
  <si>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</si>
  <si>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</si>
  <si>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</si>
  <si>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</si>
  <si>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</si>
  <si>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</si>
  <si>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</si>
  <si>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</si>
  <si>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</si>
  <si>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</si>
  <si>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</si>
  <si>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</si>
  <si>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</si>
  <si>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</si>
  <si>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</si>
  <si>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</si>
  <si>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</si>
  <si>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</si>
  <si>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</si>
  <si>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</si>
  <si>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</si>
  <si>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</si>
  <si>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</si>
  <si>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</si>
  <si>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</si>
  <si>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</si>
  <si>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</si>
  <si>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</si>
  <si>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</si>
  <si>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</si>
  <si>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</si>
  <si>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</si>
  <si>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</si>
  <si>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</si>
  <si>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</si>
  <si>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</si>
  <si>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</si>
  <si>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</si>
  <si>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</si>
  <si>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</si>
  <si>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</si>
  <si>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</si>
  <si>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</si>
  <si>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</si>
  <si>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</si>
  <si>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</si>
  <si>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</si>
  <si>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</si>
  <si>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</si>
  <si>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</si>
  <si>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</si>
  <si>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</si>
  <si>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</si>
  <si>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</si>
  <si>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</si>
  <si>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</si>
  <si>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</si>
  <si>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</si>
  <si>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</si>
  <si>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</si>
  <si>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</si>
  <si>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</si>
  <si>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</si>
  <si>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</si>
  <si>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</si>
  <si>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</si>
  <si>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</si>
  <si>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</si>
  <si>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</si>
  <si>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</si>
  <si>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</si>
  <si>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</si>
  <si>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</si>
  <si>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</si>
  <si>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</si>
  <si>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</si>
  <si>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</si>
  <si>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</si>
  <si>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</si>
  <si>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</si>
  <si>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</si>
  <si>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</si>
  <si>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</si>
  <si>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</si>
  <si>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</si>
  <si>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</si>
  <si>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</si>
  <si>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</si>
  <si>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</si>
  <si>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</si>
  <si>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</si>
  <si>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</si>
  <si>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</si>
  <si>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</si>
  <si>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</si>
  <si>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</si>
  <si>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</si>
  <si>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</si>
  <si>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</si>
  <si>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</si>
  <si>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</si>
  <si>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</si>
  <si>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</si>
  <si>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</si>
  <si>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</si>
  <si>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</si>
  <si>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</si>
  <si>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</si>
  <si>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</si>
  <si>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 xml:space="preserve">เลย์ โนริสาหร่าย 40/42g * 6 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</si>
  <si>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</si>
  <si>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</si>
  <si>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</si>
  <si>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</si>
  <si>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</si>
  <si>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</si>
  <si>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</si>
  <si>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</si>
  <si>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 xml:space="preserve">เลย์ ร็อค ญ กระเพรากรอบ 40/42g * 6 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</si>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</sst>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7"/>
  <sheetViews>
    <sheetView tabSelected="1" topLeftCell="A581" zoomScaleNormal="100" workbookViewId="0">
      <selection activeCell="E610" sqref="E610"/>
    </sheetView>
  </sheetViews>
  <sheetFormatPr defaultColWidth="12.5703125" defaultRowHeight="15.75" customHeight="1" x14ac:dyDescent="0.2"/>
  <cols>
    <col min="1" max="2" width="12.5703125" style="26"/>
    <col min="3" max="3" width="53" style="26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25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25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697</v>
      </c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25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688</v>
      </c>
      <c r="D11" s="3">
        <v>18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5</v>
      </c>
      <c r="J11" s="4">
        <v>-13</v>
      </c>
      <c r="K11" s="5"/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25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25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561</v>
      </c>
      <c r="M22" s="6"/>
      <c r="N22" s="4"/>
    </row>
    <row r="23" spans="1:14" ht="15.75" customHeight="1" x14ac:dyDescent="0.25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697</v>
      </c>
      <c r="M23" s="6"/>
      <c r="N23" s="4"/>
    </row>
    <row r="24" spans="1:14" ht="15.75" customHeight="1" x14ac:dyDescent="0.25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25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36</v>
      </c>
      <c r="M27" s="6"/>
      <c r="N27" s="4"/>
    </row>
    <row r="28" spans="1:14" ht="15.75" customHeight="1" x14ac:dyDescent="0.25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25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25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25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" x14ac:dyDescent="0.2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" x14ac:dyDescent="0.2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5" x14ac:dyDescent="0.25">
      <c r="A37" s="24" t="s">
        <v>11</v>
      </c>
      <c r="B37" s="24" t="s">
        <v>12</v>
      </c>
      <c r="C37" s="24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5" x14ac:dyDescent="0.25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697</v>
      </c>
      <c r="M40" s="6"/>
      <c r="N40" s="4"/>
    </row>
    <row r="41" spans="1:14" ht="15" x14ac:dyDescent="0.2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5" x14ac:dyDescent="0.2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5" x14ac:dyDescent="0.2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5" x14ac:dyDescent="0.25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5" x14ac:dyDescent="0.25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5" x14ac:dyDescent="0.25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5" x14ac:dyDescent="0.25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5" x14ac:dyDescent="0.25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5" x14ac:dyDescent="0.25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5" x14ac:dyDescent="0.25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697</v>
      </c>
      <c r="M54" s="6"/>
      <c r="N54" s="4"/>
    </row>
    <row r="55" spans="1:14" ht="15" x14ac:dyDescent="0.25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697</v>
      </c>
      <c r="M55" s="6"/>
      <c r="N55" s="4"/>
    </row>
    <row r="56" spans="1:14" ht="15" x14ac:dyDescent="0.25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5" x14ac:dyDescent="0.25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5" x14ac:dyDescent="0.25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5" x14ac:dyDescent="0.25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24</v>
      </c>
      <c r="K59" s="2" t="s">
        <v>697</v>
      </c>
      <c r="M59" s="6"/>
      <c r="N59" s="4"/>
    </row>
    <row r="60" spans="1:14" ht="15" x14ac:dyDescent="0.25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5" x14ac:dyDescent="0.25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5" x14ac:dyDescent="0.25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5" x14ac:dyDescent="0.25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5" x14ac:dyDescent="0.25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697</v>
      </c>
      <c r="M64" s="6"/>
      <c r="N64" s="4"/>
    </row>
    <row r="65" spans="1:14" ht="15" x14ac:dyDescent="0.25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190</v>
      </c>
      <c r="M65" s="6"/>
      <c r="N65" s="4"/>
    </row>
    <row r="66" spans="1:14" ht="15" x14ac:dyDescent="0.25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5" x14ac:dyDescent="0.25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5" x14ac:dyDescent="0.25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697</v>
      </c>
      <c r="M68" s="6"/>
      <c r="N68" s="4"/>
    </row>
    <row r="69" spans="1:14" ht="15" x14ac:dyDescent="0.25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5" x14ac:dyDescent="0.25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5" x14ac:dyDescent="0.25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5" x14ac:dyDescent="0.25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102</v>
      </c>
      <c r="M73" s="6"/>
      <c r="N73" s="4"/>
    </row>
    <row r="74" spans="1:14" ht="15" x14ac:dyDescent="0.25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5" x14ac:dyDescent="0.25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5" x14ac:dyDescent="0.25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5" x14ac:dyDescent="0.25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697</v>
      </c>
      <c r="M77" s="6"/>
      <c r="N77" s="4"/>
    </row>
    <row r="78" spans="1:14" ht="15" x14ac:dyDescent="0.25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697</v>
      </c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5" x14ac:dyDescent="0.25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5" x14ac:dyDescent="0.25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5" x14ac:dyDescent="0.25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5" x14ac:dyDescent="0.25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5" x14ac:dyDescent="0.25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3" t="s">
        <v>638</v>
      </c>
      <c r="M84" s="6"/>
      <c r="N84" s="4"/>
    </row>
    <row r="85" spans="1:14" ht="15" x14ac:dyDescent="0.25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5" x14ac:dyDescent="0.25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5" x14ac:dyDescent="0.25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5" x14ac:dyDescent="0.25">
      <c r="A88" s="1" t="s">
        <v>11</v>
      </c>
      <c r="B88" s="1" t="s">
        <v>25</v>
      </c>
      <c r="C88" s="1" t="s">
        <v>281</v>
      </c>
      <c r="D88" s="3">
        <v>15</v>
      </c>
      <c r="E88" s="3">
        <v>360</v>
      </c>
      <c r="F88" s="3">
        <v>30</v>
      </c>
      <c r="G88" s="3">
        <f t="shared" si="3"/>
        <v>12</v>
      </c>
      <c r="H88" s="3">
        <f t="shared" si="4"/>
        <v>13.799999999999999</v>
      </c>
      <c r="I88" s="3">
        <f t="shared" si="5"/>
        <v>3</v>
      </c>
      <c r="J88" s="4">
        <v>94</v>
      </c>
      <c r="K88" s="2" t="s">
        <v>27</v>
      </c>
      <c r="M88" s="6"/>
      <c r="N88" s="4"/>
    </row>
    <row r="89" spans="1:14" ht="15" x14ac:dyDescent="0.25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697</v>
      </c>
      <c r="M90" s="6"/>
      <c r="N90" s="4"/>
    </row>
    <row r="91" spans="1:14" ht="15" x14ac:dyDescent="0.25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697</v>
      </c>
      <c r="M91" s="6"/>
      <c r="N91" s="4"/>
    </row>
    <row r="92" spans="1:14" ht="15" x14ac:dyDescent="0.25">
      <c r="A92" s="24" t="s">
        <v>61</v>
      </c>
      <c r="B92" s="24" t="s">
        <v>62</v>
      </c>
      <c r="C92" s="24" t="s">
        <v>318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91</v>
      </c>
      <c r="M92" s="6"/>
      <c r="N92" s="4"/>
    </row>
    <row r="93" spans="1:14" ht="15" x14ac:dyDescent="0.25">
      <c r="A93" s="24" t="s">
        <v>61</v>
      </c>
      <c r="B93" s="24" t="s">
        <v>62</v>
      </c>
      <c r="C93" s="24" t="s">
        <v>319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91</v>
      </c>
      <c r="M93" s="6"/>
      <c r="N93" s="4"/>
    </row>
    <row r="94" spans="1:14" ht="15" x14ac:dyDescent="0.25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6</v>
      </c>
      <c r="K94" s="2" t="s">
        <v>697</v>
      </c>
      <c r="M94" s="6"/>
      <c r="N94" s="4"/>
    </row>
    <row r="95" spans="1:14" ht="15" x14ac:dyDescent="0.25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5" x14ac:dyDescent="0.25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697</v>
      </c>
      <c r="M96" s="6"/>
      <c r="N96" s="4"/>
    </row>
    <row r="97" spans="1:14" ht="15" x14ac:dyDescent="0.25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5" x14ac:dyDescent="0.25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697</v>
      </c>
      <c r="M98" s="6"/>
      <c r="N98" s="4"/>
    </row>
    <row r="99" spans="1:14" ht="15" x14ac:dyDescent="0.25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5" x14ac:dyDescent="0.25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5" x14ac:dyDescent="0.25">
      <c r="A101" s="1" t="s">
        <v>11</v>
      </c>
      <c r="B101" s="1" t="s">
        <v>12</v>
      </c>
      <c r="C101" s="1" t="s">
        <v>402</v>
      </c>
      <c r="D101" s="3">
        <v>10</v>
      </c>
      <c r="E101" s="3">
        <v>9</v>
      </c>
      <c r="F101" s="3">
        <v>1</v>
      </c>
      <c r="G101" s="3">
        <f t="shared" si="3"/>
        <v>9</v>
      </c>
      <c r="H101" s="3">
        <f t="shared" si="4"/>
        <v>10.35</v>
      </c>
      <c r="I101" s="3">
        <f t="shared" si="5"/>
        <v>1</v>
      </c>
      <c r="J101" s="4">
        <v>0</v>
      </c>
      <c r="K101" s="5" t="s">
        <v>16</v>
      </c>
      <c r="M101" s="6"/>
      <c r="N101" s="4"/>
    </row>
    <row r="102" spans="1:14" ht="15" x14ac:dyDescent="0.25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0</v>
      </c>
      <c r="K102" s="5"/>
      <c r="M102" s="6"/>
      <c r="N102" s="4"/>
    </row>
    <row r="103" spans="1:14" ht="15" x14ac:dyDescent="0.25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5" x14ac:dyDescent="0.25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5" x14ac:dyDescent="0.25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122</v>
      </c>
      <c r="M105" s="6"/>
      <c r="N105" s="4"/>
    </row>
    <row r="106" spans="1:14" ht="15" x14ac:dyDescent="0.25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490</v>
      </c>
      <c r="M106" s="6"/>
      <c r="N106" s="4"/>
    </row>
    <row r="107" spans="1:14" ht="15" x14ac:dyDescent="0.25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122</v>
      </c>
      <c r="M107" s="6"/>
      <c r="N107" s="4"/>
    </row>
    <row r="108" spans="1:14" ht="15" x14ac:dyDescent="0.25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91</v>
      </c>
      <c r="M108" s="6"/>
      <c r="N108" s="4"/>
    </row>
    <row r="109" spans="1:14" ht="15" x14ac:dyDescent="0.25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5" x14ac:dyDescent="0.25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5" x14ac:dyDescent="0.25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5" x14ac:dyDescent="0.25">
      <c r="A113" s="1" t="s">
        <v>11</v>
      </c>
      <c r="B113" s="1" t="s">
        <v>25</v>
      </c>
      <c r="C113" s="1" t="s">
        <v>467</v>
      </c>
      <c r="D113" s="3">
        <v>10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1.4583333333333339</v>
      </c>
      <c r="J113" s="4">
        <f>24+48</f>
        <v>72</v>
      </c>
      <c r="K113" s="2" t="s">
        <v>29</v>
      </c>
      <c r="M113" s="6"/>
      <c r="N113" s="4"/>
    </row>
    <row r="114" spans="1:14" ht="15" x14ac:dyDescent="0.25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697</v>
      </c>
      <c r="M114" s="6"/>
      <c r="N114" s="4"/>
    </row>
    <row r="115" spans="1:14" ht="15" x14ac:dyDescent="0.25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697</v>
      </c>
      <c r="M115" s="6"/>
      <c r="N115" s="4"/>
    </row>
    <row r="116" spans="1:14" ht="15" x14ac:dyDescent="0.25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5" x14ac:dyDescent="0.25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5" x14ac:dyDescent="0.25">
      <c r="A118" s="24" t="s">
        <v>61</v>
      </c>
      <c r="B118" s="24" t="s">
        <v>62</v>
      </c>
      <c r="C118" s="24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5" x14ac:dyDescent="0.25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5" x14ac:dyDescent="0.25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5" x14ac:dyDescent="0.25">
      <c r="A121" s="24" t="s">
        <v>61</v>
      </c>
      <c r="B121" s="24" t="s">
        <v>62</v>
      </c>
      <c r="C121" s="24" t="s">
        <v>139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5" x14ac:dyDescent="0.25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5" x14ac:dyDescent="0.25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697</v>
      </c>
      <c r="M124" s="6"/>
      <c r="N124" s="4"/>
    </row>
    <row r="125" spans="1:14" ht="15" x14ac:dyDescent="0.25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5" x14ac:dyDescent="0.25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5" x14ac:dyDescent="0.25">
      <c r="A127" s="1" t="s">
        <v>61</v>
      </c>
      <c r="B127" s="1" t="s">
        <v>62</v>
      </c>
      <c r="C127" s="25" t="s">
        <v>503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490</v>
      </c>
      <c r="M127" s="6"/>
      <c r="N127" s="4"/>
    </row>
    <row r="128" spans="1:14" ht="15" x14ac:dyDescent="0.25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5" x14ac:dyDescent="0.25">
      <c r="A129" s="1" t="s">
        <v>11</v>
      </c>
      <c r="B129" s="1" t="s">
        <v>23</v>
      </c>
      <c r="C129" s="1" t="s">
        <v>321</v>
      </c>
      <c r="D129" s="3">
        <v>29</v>
      </c>
      <c r="E129" s="3">
        <v>171</v>
      </c>
      <c r="F129" s="3">
        <v>6</v>
      </c>
      <c r="G129" s="3">
        <f t="shared" si="3"/>
        <v>28.5</v>
      </c>
      <c r="H129" s="3">
        <f t="shared" si="4"/>
        <v>32.774999999999999</v>
      </c>
      <c r="I129" s="3">
        <f t="shared" si="5"/>
        <v>0.5</v>
      </c>
      <c r="J129" s="4">
        <v>1</v>
      </c>
      <c r="K129" s="5"/>
      <c r="M129" s="6"/>
      <c r="N129" s="4"/>
    </row>
    <row r="130" spans="1:14" ht="15" x14ac:dyDescent="0.25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t="shared" ref="G130:G191" si="6">E130/F130</f>
        <v>9.75</v>
      </c>
      <c r="H130" s="3">
        <f t="shared" ref="H130:H191" si="7">G130*1.15</f>
        <v>11.212499999999999</v>
      </c>
      <c r="I130" s="3">
        <f t="shared" ref="I130:I191" si="8">D130-G130</f>
        <v>3.25</v>
      </c>
      <c r="J130" s="4">
        <v>9</v>
      </c>
      <c r="K130" s="5"/>
      <c r="M130" s="6"/>
      <c r="N130" s="4"/>
    </row>
    <row r="131" spans="1:14" ht="15" x14ac:dyDescent="0.25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5" x14ac:dyDescent="0.25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5" x14ac:dyDescent="0.25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5" x14ac:dyDescent="0.25">
      <c r="A134" s="1" t="s">
        <v>11</v>
      </c>
      <c r="B134" s="1" t="s">
        <v>23</v>
      </c>
      <c r="C134" s="1" t="s">
        <v>326</v>
      </c>
      <c r="D134" s="3">
        <v>35</v>
      </c>
      <c r="E134" s="3">
        <v>89</v>
      </c>
      <c r="F134" s="3">
        <v>3</v>
      </c>
      <c r="G134" s="3">
        <f t="shared" si="6"/>
        <v>29.666666666666668</v>
      </c>
      <c r="H134" s="3">
        <f t="shared" si="7"/>
        <v>34.116666666666667</v>
      </c>
      <c r="I134" s="3">
        <f t="shared" si="8"/>
        <v>5.3333333333333321</v>
      </c>
      <c r="J134" s="4">
        <v>1</v>
      </c>
      <c r="K134" s="5"/>
      <c r="M134" s="6"/>
      <c r="N134" s="4"/>
    </row>
    <row r="135" spans="1:14" ht="15" x14ac:dyDescent="0.25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490</v>
      </c>
      <c r="M135" s="6"/>
      <c r="N135" s="4"/>
    </row>
    <row r="136" spans="1:14" ht="15" x14ac:dyDescent="0.25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5" x14ac:dyDescent="0.25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7</v>
      </c>
      <c r="K137" s="5"/>
      <c r="M137" s="6"/>
      <c r="N137" s="4"/>
    </row>
    <row r="138" spans="1:14" ht="15" x14ac:dyDescent="0.25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5" x14ac:dyDescent="0.25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5" x14ac:dyDescent="0.25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5" x14ac:dyDescent="0.25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5" x14ac:dyDescent="0.25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5" x14ac:dyDescent="0.25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697</v>
      </c>
      <c r="M143" s="6"/>
      <c r="N143" s="4"/>
    </row>
    <row r="144" spans="1:14" ht="15" x14ac:dyDescent="0.25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697</v>
      </c>
      <c r="M144" s="6"/>
      <c r="N144" s="4"/>
    </row>
    <row r="145" spans="1:14" ht="15" x14ac:dyDescent="0.25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f>25+12+12</f>
        <v>49</v>
      </c>
      <c r="K145" s="2" t="s">
        <v>42</v>
      </c>
      <c r="M145" s="6"/>
      <c r="N145" s="4"/>
    </row>
    <row r="146" spans="1:14" ht="15" x14ac:dyDescent="0.25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5" x14ac:dyDescent="0.25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5" x14ac:dyDescent="0.25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697</v>
      </c>
      <c r="M148" s="6"/>
      <c r="N148" s="4"/>
    </row>
    <row r="149" spans="1:14" ht="15" x14ac:dyDescent="0.25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5" x14ac:dyDescent="0.25">
      <c r="A150" s="24" t="s">
        <v>61</v>
      </c>
      <c r="B150" s="24" t="s">
        <v>62</v>
      </c>
      <c r="C150" s="24" t="s">
        <v>458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697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5" x14ac:dyDescent="0.25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5" x14ac:dyDescent="0.25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9</v>
      </c>
      <c r="K154" s="5" t="s">
        <v>697</v>
      </c>
      <c r="M154" s="6"/>
      <c r="N154" s="4"/>
    </row>
    <row r="155" spans="1:14" ht="15" x14ac:dyDescent="0.25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5" x14ac:dyDescent="0.25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5" x14ac:dyDescent="0.25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5" x14ac:dyDescent="0.25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5" x14ac:dyDescent="0.25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36</v>
      </c>
      <c r="M159" s="6"/>
      <c r="N159" s="4"/>
    </row>
    <row r="160" spans="1:14" ht="15" x14ac:dyDescent="0.25">
      <c r="A160" s="24" t="s">
        <v>61</v>
      </c>
      <c r="B160" s="24" t="s">
        <v>62</v>
      </c>
      <c r="C160" s="24" t="s">
        <v>684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561</v>
      </c>
      <c r="M160" s="6"/>
      <c r="N160" s="4"/>
    </row>
    <row r="161" spans="1:14" ht="15" x14ac:dyDescent="0.25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5" x14ac:dyDescent="0.25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5" x14ac:dyDescent="0.25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27</v>
      </c>
      <c r="M163" s="6"/>
      <c r="N163" s="4"/>
    </row>
    <row r="164" spans="1:14" ht="15" x14ac:dyDescent="0.25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5" x14ac:dyDescent="0.25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5" x14ac:dyDescent="0.25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5" x14ac:dyDescent="0.25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5" x14ac:dyDescent="0.25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5" x14ac:dyDescent="0.25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5" x14ac:dyDescent="0.25">
      <c r="A170" s="1" t="s">
        <v>61</v>
      </c>
      <c r="B170" s="1" t="s">
        <v>62</v>
      </c>
      <c r="C170" s="25" t="s">
        <v>651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490</v>
      </c>
      <c r="M170" s="6"/>
      <c r="N170" s="4"/>
    </row>
    <row r="171" spans="1:14" ht="15" x14ac:dyDescent="0.25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36</v>
      </c>
      <c r="M171" s="6"/>
      <c r="N171" s="4"/>
    </row>
    <row r="172" spans="1:14" ht="15" x14ac:dyDescent="0.25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5" x14ac:dyDescent="0.25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91</v>
      </c>
      <c r="M173" s="6"/>
      <c r="N173" s="4"/>
    </row>
    <row r="174" spans="1:14" ht="15" x14ac:dyDescent="0.25">
      <c r="A174" s="1" t="s">
        <v>11</v>
      </c>
      <c r="B174" s="1" t="s">
        <v>19</v>
      </c>
      <c r="C174" s="1" t="s">
        <v>282</v>
      </c>
      <c r="D174" s="3">
        <v>38</v>
      </c>
      <c r="E174" s="3">
        <v>93</v>
      </c>
      <c r="F174" s="3">
        <v>3</v>
      </c>
      <c r="G174" s="3">
        <f t="shared" si="6"/>
        <v>31</v>
      </c>
      <c r="H174" s="3">
        <f t="shared" si="7"/>
        <v>35.65</v>
      </c>
      <c r="I174" s="3">
        <f t="shared" si="8"/>
        <v>7</v>
      </c>
      <c r="J174" s="4">
        <v>3</v>
      </c>
      <c r="K174" s="5"/>
      <c r="M174" s="6"/>
      <c r="N174" s="4"/>
    </row>
    <row r="175" spans="1:14" ht="15" x14ac:dyDescent="0.25">
      <c r="A175" s="1" t="s">
        <v>11</v>
      </c>
      <c r="B175" s="1" t="s">
        <v>19</v>
      </c>
      <c r="C175" s="1" t="s">
        <v>283</v>
      </c>
      <c r="D175" s="3">
        <v>38</v>
      </c>
      <c r="E175" s="3">
        <v>93</v>
      </c>
      <c r="F175" s="3">
        <v>3</v>
      </c>
      <c r="G175" s="3">
        <f t="shared" si="6"/>
        <v>31</v>
      </c>
      <c r="H175" s="3">
        <f t="shared" si="7"/>
        <v>35.65</v>
      </c>
      <c r="I175" s="3">
        <f t="shared" si="8"/>
        <v>7</v>
      </c>
      <c r="J175" s="4">
        <v>0</v>
      </c>
      <c r="K175" s="5"/>
      <c r="M175" s="6"/>
      <c r="N175" s="4"/>
    </row>
    <row r="176" spans="1:14" ht="15" x14ac:dyDescent="0.25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5" x14ac:dyDescent="0.25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5" x14ac:dyDescent="0.25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-1</v>
      </c>
      <c r="K178" s="10"/>
      <c r="M178" s="6"/>
      <c r="N178" s="4"/>
    </row>
    <row r="179" spans="1:14" ht="15" x14ac:dyDescent="0.25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5" x14ac:dyDescent="0.25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5" x14ac:dyDescent="0.25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5" x14ac:dyDescent="0.25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27</v>
      </c>
      <c r="M183" s="6"/>
      <c r="N183" s="4"/>
    </row>
    <row r="184" spans="1:14" ht="15" x14ac:dyDescent="0.25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5" x14ac:dyDescent="0.25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36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29</v>
      </c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29</v>
      </c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5" x14ac:dyDescent="0.25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5" x14ac:dyDescent="0.25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27</v>
      </c>
      <c r="M190" s="6"/>
      <c r="N190" s="4"/>
    </row>
    <row r="191" spans="1:14" ht="15" x14ac:dyDescent="0.25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5" x14ac:dyDescent="0.25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t="shared" ref="G192:G255" si="9">E192/F192</f>
        <v>35</v>
      </c>
      <c r="H192" s="3">
        <f t="shared" ref="H192:H255" si="10">G192*1.15</f>
        <v>40.25</v>
      </c>
      <c r="I192" s="3">
        <f t="shared" ref="I192:I255" si="11">D192-G192</f>
        <v>5</v>
      </c>
      <c r="J192" s="4">
        <v>-8</v>
      </c>
      <c r="K192" s="5"/>
      <c r="M192" s="6"/>
      <c r="N192" s="4"/>
    </row>
    <row r="193" spans="1:14" ht="15" x14ac:dyDescent="0.25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t="shared" si="9"/>
        <v>20</v>
      </c>
      <c r="H193" s="3">
        <f t="shared" si="10"/>
        <v>23</v>
      </c>
      <c r="I193" s="3">
        <f t="shared" si="11"/>
        <v>5</v>
      </c>
      <c r="J193" s="4">
        <v>-5</v>
      </c>
      <c r="K193" s="5"/>
      <c r="M193" s="6"/>
      <c r="N193" s="4"/>
    </row>
    <row r="194" spans="1:14" ht="15" x14ac:dyDescent="0.25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t="shared" si="9"/>
        <v>25</v>
      </c>
      <c r="H194" s="3">
        <f t="shared" si="10"/>
        <v>28.749999999999996</v>
      </c>
      <c r="I194" s="3">
        <f t="shared" si="11"/>
        <v>10</v>
      </c>
      <c r="J194" s="13">
        <v>0</v>
      </c>
      <c r="K194" s="10" t="s">
        <v>122</v>
      </c>
      <c r="M194" s="6"/>
      <c r="N194" s="4"/>
    </row>
    <row r="195" spans="1:14" ht="15" x14ac:dyDescent="0.25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5" x14ac:dyDescent="0.25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5" x14ac:dyDescent="0.25">
      <c r="A197" s="1" t="s">
        <v>53</v>
      </c>
      <c r="B197" s="1" t="s">
        <v>100</v>
      </c>
      <c r="C197" s="1" t="s">
        <v>121</v>
      </c>
      <c r="D197" s="3">
        <v>5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1.7000000000000002</v>
      </c>
      <c r="J197" s="4">
        <f>6*30</f>
        <v>180</v>
      </c>
      <c r="K197" s="5" t="s">
        <v>122</v>
      </c>
      <c r="M197" s="6"/>
      <c r="N197" s="4"/>
    </row>
    <row r="198" spans="1:14" ht="15" x14ac:dyDescent="0.25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490</v>
      </c>
      <c r="M198" s="6"/>
      <c r="N198" s="4"/>
    </row>
    <row r="199" spans="1:14" ht="15" x14ac:dyDescent="0.25">
      <c r="A199" s="24" t="s">
        <v>61</v>
      </c>
      <c r="B199" s="24" t="s">
        <v>62</v>
      </c>
      <c r="C199" s="24" t="s">
        <v>124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91</v>
      </c>
      <c r="M199" s="6"/>
      <c r="N199" s="4"/>
    </row>
    <row r="200" spans="1:14" ht="15" x14ac:dyDescent="0.25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5" x14ac:dyDescent="0.25">
      <c r="A201" s="1" t="s">
        <v>11</v>
      </c>
      <c r="B201" s="1" t="s">
        <v>62</v>
      </c>
      <c r="C201" s="1" t="s">
        <v>126</v>
      </c>
      <c r="D201" s="3">
        <v>12</v>
      </c>
      <c r="E201" s="3">
        <v>10</v>
      </c>
      <c r="F201" s="3">
        <v>1</v>
      </c>
      <c r="G201" s="3">
        <f t="shared" si="9"/>
        <v>10</v>
      </c>
      <c r="H201" s="3">
        <f t="shared" si="10"/>
        <v>11.5</v>
      </c>
      <c r="I201" s="3">
        <f t="shared" si="11"/>
        <v>2</v>
      </c>
      <c r="J201" s="4">
        <v>0</v>
      </c>
      <c r="K201" s="7" t="s">
        <v>91</v>
      </c>
      <c r="M201" s="6"/>
      <c r="N201" s="4"/>
    </row>
    <row r="202" spans="1:14" ht="15" x14ac:dyDescent="0.25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5" x14ac:dyDescent="0.25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44</v>
      </c>
      <c r="K203" s="5"/>
      <c r="M203" s="6"/>
      <c r="N203" s="4"/>
    </row>
    <row r="204" spans="1:14" ht="15" x14ac:dyDescent="0.25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5" x14ac:dyDescent="0.25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5" x14ac:dyDescent="0.25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697</v>
      </c>
      <c r="M206" s="6"/>
      <c r="N206" s="4"/>
    </row>
    <row r="207" spans="1:14" ht="15" x14ac:dyDescent="0.25">
      <c r="A207" s="1" t="s">
        <v>11</v>
      </c>
      <c r="B207" s="1" t="s">
        <v>105</v>
      </c>
      <c r="C207" s="1" t="s">
        <v>416</v>
      </c>
      <c r="D207" s="3">
        <v>7</v>
      </c>
      <c r="E207" s="3">
        <v>170</v>
      </c>
      <c r="F207" s="3">
        <v>30</v>
      </c>
      <c r="G207" s="3">
        <f t="shared" si="9"/>
        <v>5.666666666666667</v>
      </c>
      <c r="H207" s="3">
        <f t="shared" si="10"/>
        <v>6.5166666666666666</v>
      </c>
      <c r="I207" s="3">
        <f t="shared" si="11"/>
        <v>1.333333333333333</v>
      </c>
      <c r="J207" s="4">
        <v>35</v>
      </c>
      <c r="K207" s="5"/>
      <c r="M207" s="6"/>
      <c r="N207" s="4"/>
    </row>
    <row r="208" spans="1:14" ht="15" x14ac:dyDescent="0.25">
      <c r="A208" s="1" t="s">
        <v>11</v>
      </c>
      <c r="B208" s="1" t="s">
        <v>25</v>
      </c>
      <c r="C208" s="1" t="s">
        <v>412</v>
      </c>
      <c r="D208" s="3">
        <v>15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1.25</v>
      </c>
      <c r="J208" s="4">
        <v>24</v>
      </c>
      <c r="K208" s="2" t="s">
        <v>29</v>
      </c>
      <c r="M208" s="6"/>
      <c r="N208" s="4"/>
    </row>
    <row r="209" spans="1:14" ht="15" x14ac:dyDescent="0.25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697</v>
      </c>
      <c r="M209" s="6"/>
      <c r="N209" s="4"/>
    </row>
    <row r="210" spans="1:14" ht="15" x14ac:dyDescent="0.25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48</v>
      </c>
      <c r="K210" s="2" t="s">
        <v>697</v>
      </c>
      <c r="M210" s="6"/>
      <c r="N210" s="4"/>
    </row>
    <row r="211" spans="1:14" ht="15" x14ac:dyDescent="0.25">
      <c r="A211" s="1" t="s">
        <v>11</v>
      </c>
      <c r="B211" s="1" t="s">
        <v>19</v>
      </c>
      <c r="C211" s="1" t="s">
        <v>438</v>
      </c>
      <c r="D211" s="3">
        <v>38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3</v>
      </c>
      <c r="J211" s="4">
        <v>0</v>
      </c>
      <c r="K211" s="5"/>
      <c r="M211" s="6"/>
      <c r="N211" s="4"/>
    </row>
    <row r="212" spans="1:14" ht="15" x14ac:dyDescent="0.25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t="shared" si="9"/>
        <v>79</v>
      </c>
      <c r="H212" s="3">
        <f t="shared" si="10"/>
        <v>90.85</v>
      </c>
      <c r="I212" s="3">
        <f t="shared" si="11"/>
        <v>12</v>
      </c>
      <c r="J212" s="4">
        <v>0</v>
      </c>
      <c r="K212" s="5"/>
      <c r="M212" s="6"/>
      <c r="N212" s="4"/>
    </row>
    <row r="213" spans="1:14" ht="15" x14ac:dyDescent="0.25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5" x14ac:dyDescent="0.25">
      <c r="A214" s="24" t="s">
        <v>61</v>
      </c>
      <c r="B214" s="24" t="s">
        <v>62</v>
      </c>
      <c r="C214" s="24" t="s">
        <v>440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91</v>
      </c>
      <c r="M214" s="6"/>
      <c r="N214" s="4"/>
    </row>
    <row r="215" spans="1:14" ht="15" x14ac:dyDescent="0.25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5" x14ac:dyDescent="0.25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5" x14ac:dyDescent="0.25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490</v>
      </c>
      <c r="M217" s="6"/>
      <c r="N217" s="4"/>
    </row>
    <row r="218" spans="1:14" ht="15" x14ac:dyDescent="0.25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5" x14ac:dyDescent="0.25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36</v>
      </c>
      <c r="M219" s="6"/>
      <c r="N219" s="4"/>
    </row>
    <row r="220" spans="1:14" ht="15" x14ac:dyDescent="0.25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27</v>
      </c>
      <c r="M220" s="6"/>
      <c r="N220" s="4"/>
    </row>
    <row r="221" spans="1:14" ht="15" x14ac:dyDescent="0.25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561</v>
      </c>
      <c r="M221" s="6"/>
      <c r="N221" s="4"/>
    </row>
    <row r="222" spans="1:14" ht="15" x14ac:dyDescent="0.25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5" x14ac:dyDescent="0.25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5" x14ac:dyDescent="0.25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5" x14ac:dyDescent="0.25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5" x14ac:dyDescent="0.25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697</v>
      </c>
      <c r="M226" s="6"/>
      <c r="N226" s="4"/>
    </row>
    <row r="227" spans="1:14" ht="15" x14ac:dyDescent="0.25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697</v>
      </c>
      <c r="M227" s="6"/>
      <c r="N227" s="4"/>
    </row>
    <row r="228" spans="1:14" ht="15" x14ac:dyDescent="0.25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33</v>
      </c>
      <c r="M228" s="6"/>
      <c r="N228" s="4"/>
    </row>
    <row r="229" spans="1:14" ht="15" x14ac:dyDescent="0.25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5" x14ac:dyDescent="0.25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27</v>
      </c>
      <c r="M230" s="6"/>
      <c r="N230" s="4"/>
    </row>
    <row r="231" spans="1:14" ht="15" x14ac:dyDescent="0.25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27</v>
      </c>
      <c r="M231" s="6"/>
      <c r="N231" s="4"/>
    </row>
    <row r="232" spans="1:14" ht="15" x14ac:dyDescent="0.25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5" x14ac:dyDescent="0.25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5" x14ac:dyDescent="0.25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5" x14ac:dyDescent="0.25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5" x14ac:dyDescent="0.25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91</v>
      </c>
      <c r="M236" s="6"/>
      <c r="N236" s="4"/>
    </row>
    <row r="237" spans="1:14" ht="15" x14ac:dyDescent="0.25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5" x14ac:dyDescent="0.25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5" x14ac:dyDescent="0.25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5" x14ac:dyDescent="0.25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5" x14ac:dyDescent="0.25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5" x14ac:dyDescent="0.25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697</v>
      </c>
      <c r="M242" s="6"/>
      <c r="N242" s="4"/>
    </row>
    <row r="243" spans="1:14" ht="15" x14ac:dyDescent="0.25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5" x14ac:dyDescent="0.25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713</v>
      </c>
      <c r="M244" s="6"/>
      <c r="N244" s="4"/>
    </row>
    <row r="245" spans="1:14" ht="15" x14ac:dyDescent="0.25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42</v>
      </c>
      <c r="M245" s="6"/>
      <c r="N245" s="4"/>
    </row>
    <row r="246" spans="1:14" ht="15" x14ac:dyDescent="0.25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5" x14ac:dyDescent="0.25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697</v>
      </c>
      <c r="M247" s="6"/>
      <c r="N247" s="4"/>
    </row>
    <row r="248" spans="1:14" ht="15" x14ac:dyDescent="0.25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5" x14ac:dyDescent="0.25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497</v>
      </c>
      <c r="M249" s="6"/>
      <c r="N249" s="4"/>
    </row>
    <row r="250" spans="1:14" ht="15" x14ac:dyDescent="0.25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497</v>
      </c>
      <c r="M250" s="6"/>
      <c r="N250" s="4"/>
    </row>
    <row r="251" spans="1:14" ht="15" x14ac:dyDescent="0.25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495</v>
      </c>
      <c r="M251" s="6"/>
      <c r="N251" s="4"/>
    </row>
    <row r="252" spans="1:14" ht="15" x14ac:dyDescent="0.2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5" x14ac:dyDescent="0.25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5" x14ac:dyDescent="0.25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5" x14ac:dyDescent="0.25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99</v>
      </c>
      <c r="M255" s="6"/>
      <c r="N255" s="4"/>
    </row>
    <row r="256" spans="1:14" ht="15" x14ac:dyDescent="0.25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t="shared" ref="G256:G319" si="12">E256/F256</f>
        <v>4</v>
      </c>
      <c r="H256" s="3">
        <f t="shared" ref="H256:H319" si="13">G256*1.15</f>
        <v>4.5999999999999996</v>
      </c>
      <c r="I256" s="3">
        <f t="shared" ref="I256:I319" si="14">D256-G256</f>
        <v>1</v>
      </c>
      <c r="J256" s="4">
        <v>-72</v>
      </c>
      <c r="K256" s="5"/>
      <c r="M256" s="6"/>
      <c r="N256" s="4"/>
    </row>
    <row r="257" spans="1:14" ht="15" x14ac:dyDescent="0.25">
      <c r="A257" s="24" t="s">
        <v>61</v>
      </c>
      <c r="B257" s="24" t="s">
        <v>62</v>
      </c>
      <c r="C257" s="24" t="s">
        <v>657</v>
      </c>
      <c r="D257" s="3">
        <v>35</v>
      </c>
      <c r="E257" s="3">
        <v>30</v>
      </c>
      <c r="F257" s="3">
        <v>1</v>
      </c>
      <c r="G257" s="3">
        <f t="shared" si="12"/>
        <v>30</v>
      </c>
      <c r="H257" s="3">
        <f t="shared" si="13"/>
        <v>34.5</v>
      </c>
      <c r="I257" s="3">
        <f t="shared" si="14"/>
        <v>5</v>
      </c>
      <c r="J257" s="4">
        <v>0</v>
      </c>
      <c r="K257" s="7" t="s">
        <v>91</v>
      </c>
      <c r="M257" s="6"/>
      <c r="N257" s="4"/>
    </row>
    <row r="258" spans="1:14" ht="15" x14ac:dyDescent="0.25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t="shared" si="12"/>
        <v>0.9</v>
      </c>
      <c r="H258" s="3">
        <f t="shared" si="13"/>
        <v>1.0349999999999999</v>
      </c>
      <c r="I258" s="3">
        <f t="shared" si="14"/>
        <v>9.1</v>
      </c>
      <c r="J258" s="4">
        <v>0</v>
      </c>
      <c r="K258" s="5"/>
      <c r="M258" s="6"/>
      <c r="N258" s="4"/>
    </row>
    <row r="259" spans="1:14" ht="15" x14ac:dyDescent="0.25">
      <c r="A259" s="1" t="s">
        <v>53</v>
      </c>
      <c r="B259" s="1" t="s">
        <v>100</v>
      </c>
      <c r="C259" s="1" t="s">
        <v>686</v>
      </c>
      <c r="D259" s="3">
        <v>450</v>
      </c>
      <c r="E259" s="3">
        <v>400</v>
      </c>
      <c r="F259" s="3">
        <v>1</v>
      </c>
      <c r="G259" s="3">
        <f t="shared" si="12"/>
        <v>400</v>
      </c>
      <c r="H259" s="3">
        <f t="shared" si="13"/>
        <v>459.99999999999994</v>
      </c>
      <c r="I259" s="3">
        <f t="shared" si="14"/>
        <v>50</v>
      </c>
      <c r="J259" s="4">
        <f>4+5</f>
        <v>9</v>
      </c>
      <c r="K259" s="10" t="s">
        <v>561</v>
      </c>
      <c r="M259" s="6"/>
      <c r="N259" s="4"/>
    </row>
    <row r="260" spans="1:14" ht="15" x14ac:dyDescent="0.25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5" x14ac:dyDescent="0.25">
      <c r="A261" s="24" t="s">
        <v>61</v>
      </c>
      <c r="B261" s="24" t="s">
        <v>62</v>
      </c>
      <c r="C261" s="24" t="s">
        <v>685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561</v>
      </c>
      <c r="M261" s="6"/>
      <c r="N261" s="4"/>
    </row>
    <row r="262" spans="1:14" ht="15" x14ac:dyDescent="0.25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5" x14ac:dyDescent="0.25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91</v>
      </c>
      <c r="M263" s="6"/>
      <c r="N263" s="4"/>
    </row>
    <row r="264" spans="1:14" ht="15" x14ac:dyDescent="0.25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91</v>
      </c>
      <c r="M264" s="6"/>
      <c r="N264" s="4"/>
    </row>
    <row r="265" spans="1:14" ht="15" x14ac:dyDescent="0.25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91</v>
      </c>
      <c r="M265" s="6"/>
      <c r="N265" s="4"/>
    </row>
    <row r="266" spans="1:14" ht="15" x14ac:dyDescent="0.25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561</v>
      </c>
      <c r="M266" s="6"/>
      <c r="N266" s="4"/>
    </row>
    <row r="267" spans="1:14" ht="15" x14ac:dyDescent="0.25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/>
      <c r="M267" s="6"/>
      <c r="N267" s="4"/>
    </row>
    <row r="268" spans="1:14" ht="15" x14ac:dyDescent="0.25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5" x14ac:dyDescent="0.25">
      <c r="A269" s="1" t="s">
        <v>11</v>
      </c>
      <c r="B269" s="1" t="s">
        <v>100</v>
      </c>
      <c r="C269" s="1" t="s">
        <v>101</v>
      </c>
      <c r="D269" s="3">
        <v>115</v>
      </c>
      <c r="E269" s="3">
        <v>1</v>
      </c>
      <c r="F269" s="3">
        <v>1</v>
      </c>
      <c r="G269" s="3">
        <f t="shared" si="12"/>
        <v>1</v>
      </c>
      <c r="H269" s="3">
        <f t="shared" si="13"/>
        <v>1.1499999999999999</v>
      </c>
      <c r="I269" s="3">
        <f t="shared" si="14"/>
        <v>114</v>
      </c>
      <c r="J269" s="4">
        <v>6</v>
      </c>
      <c r="K269" s="5" t="s">
        <v>102</v>
      </c>
      <c r="M269" s="6"/>
      <c r="N269" s="4"/>
    </row>
    <row r="270" spans="1:14" ht="15" x14ac:dyDescent="0.25">
      <c r="A270" s="1" t="s">
        <v>11</v>
      </c>
      <c r="B270" s="1" t="s">
        <v>100</v>
      </c>
      <c r="C270" s="1" t="s">
        <v>103</v>
      </c>
      <c r="D270" s="3">
        <v>115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19</v>
      </c>
      <c r="J270" s="4">
        <v>3</v>
      </c>
      <c r="K270" s="5" t="s">
        <v>697</v>
      </c>
      <c r="M270" s="6"/>
      <c r="N270" s="4"/>
    </row>
    <row r="271" spans="1:14" ht="15" x14ac:dyDescent="0.25">
      <c r="A271" s="24" t="s">
        <v>61</v>
      </c>
      <c r="B271" s="24" t="s">
        <v>62</v>
      </c>
      <c r="C271" s="24" t="s">
        <v>110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5" x14ac:dyDescent="0.25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5" x14ac:dyDescent="0.25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5" x14ac:dyDescent="0.25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5" x14ac:dyDescent="0.25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91</v>
      </c>
      <c r="M275" s="6"/>
      <c r="N275" s="4"/>
    </row>
    <row r="276" spans="1:14" ht="15" x14ac:dyDescent="0.25">
      <c r="A276" s="1" t="s">
        <v>11</v>
      </c>
      <c r="B276" s="1" t="s">
        <v>105</v>
      </c>
      <c r="C276" s="1" t="s">
        <v>106</v>
      </c>
      <c r="D276" s="3">
        <v>20</v>
      </c>
      <c r="E276" s="3">
        <v>1</v>
      </c>
      <c r="F276" s="3">
        <v>6</v>
      </c>
      <c r="G276" s="3">
        <f t="shared" si="12"/>
        <v>0.16666666666666666</v>
      </c>
      <c r="H276" s="3">
        <f t="shared" si="13"/>
        <v>0.19166666666666665</v>
      </c>
      <c r="I276" s="3">
        <f t="shared" si="14"/>
        <v>19.833333333333332</v>
      </c>
      <c r="J276" s="4">
        <v>6</v>
      </c>
      <c r="K276" s="5"/>
      <c r="M276" s="6"/>
      <c r="N276" s="4"/>
    </row>
    <row r="277" spans="1:14" ht="15" x14ac:dyDescent="0.25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5" x14ac:dyDescent="0.25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5" x14ac:dyDescent="0.25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5" x14ac:dyDescent="0.25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5" x14ac:dyDescent="0.25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5" x14ac:dyDescent="0.25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5" x14ac:dyDescent="0.25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697</v>
      </c>
      <c r="M283" s="6"/>
      <c r="N283" s="4"/>
    </row>
    <row r="284" spans="1:14" ht="15" x14ac:dyDescent="0.25">
      <c r="A284" s="1" t="s">
        <v>11</v>
      </c>
      <c r="B284" s="1" t="s">
        <v>100</v>
      </c>
      <c r="C284" s="1" t="s">
        <v>113</v>
      </c>
      <c r="D284" s="3">
        <v>325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45</v>
      </c>
      <c r="J284" s="4">
        <v>3</v>
      </c>
      <c r="K284" s="5"/>
      <c r="M284" s="6"/>
      <c r="N284" s="4"/>
    </row>
    <row r="285" spans="1:14" ht="15" x14ac:dyDescent="0.25">
      <c r="A285" s="24" t="s">
        <v>61</v>
      </c>
      <c r="B285" s="24" t="s">
        <v>62</v>
      </c>
      <c r="C285" s="24" t="s">
        <v>643</v>
      </c>
      <c r="D285" s="3">
        <v>32</v>
      </c>
      <c r="E285" s="3">
        <v>27</v>
      </c>
      <c r="F285" s="3">
        <v>1</v>
      </c>
      <c r="G285" s="3">
        <f t="shared" si="12"/>
        <v>27</v>
      </c>
      <c r="H285" s="3">
        <f t="shared" si="13"/>
        <v>31.049999999999997</v>
      </c>
      <c r="I285" s="3">
        <f t="shared" si="14"/>
        <v>5</v>
      </c>
      <c r="J285" s="4">
        <v>0</v>
      </c>
      <c r="K285" s="7" t="s">
        <v>561</v>
      </c>
      <c r="M285" s="6"/>
      <c r="N285" s="4"/>
    </row>
    <row r="286" spans="1:14" ht="15" x14ac:dyDescent="0.25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5" x14ac:dyDescent="0.25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102</v>
      </c>
      <c r="M287" s="6"/>
      <c r="N287" s="4"/>
    </row>
    <row r="288" spans="1:14" ht="15" x14ac:dyDescent="0.25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5" x14ac:dyDescent="0.25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5" x14ac:dyDescent="0.25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0</v>
      </c>
      <c r="K290" s="5"/>
      <c r="M290" s="6"/>
      <c r="N290" s="4"/>
    </row>
    <row r="291" spans="1:14" ht="15" x14ac:dyDescent="0.25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5" x14ac:dyDescent="0.25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5" x14ac:dyDescent="0.25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5" x14ac:dyDescent="0.25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36</v>
      </c>
      <c r="M294" s="6"/>
      <c r="N294" s="4"/>
    </row>
    <row r="295" spans="1:14" ht="15" x14ac:dyDescent="0.25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36</v>
      </c>
      <c r="M295" s="6"/>
      <c r="N295" s="4"/>
    </row>
    <row r="296" spans="1:14" ht="15" x14ac:dyDescent="0.25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490</v>
      </c>
      <c r="M296" s="6"/>
      <c r="N296" s="4"/>
    </row>
    <row r="297" spans="1:14" ht="15" x14ac:dyDescent="0.25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5" x14ac:dyDescent="0.25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5" x14ac:dyDescent="0.25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5" x14ac:dyDescent="0.25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27</v>
      </c>
      <c r="M300" s="6"/>
      <c r="N300" s="4"/>
    </row>
    <row r="301" spans="1:14" ht="15" x14ac:dyDescent="0.25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5" x14ac:dyDescent="0.25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5" x14ac:dyDescent="0.25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0</v>
      </c>
      <c r="K303" s="5"/>
      <c r="M303" s="6"/>
      <c r="N303" s="4"/>
    </row>
    <row r="304" spans="1:14" ht="15" x14ac:dyDescent="0.25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36</v>
      </c>
      <c r="M304" s="6"/>
      <c r="N304" s="4"/>
    </row>
    <row r="305" spans="1:14" ht="15" x14ac:dyDescent="0.25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697</v>
      </c>
      <c r="M305" s="6"/>
      <c r="N305" s="4"/>
    </row>
    <row r="306" spans="1:14" ht="15" x14ac:dyDescent="0.25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5" x14ac:dyDescent="0.25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697</v>
      </c>
      <c r="M307" s="6"/>
      <c r="N307" s="4"/>
    </row>
    <row r="308" spans="1:14" ht="15" x14ac:dyDescent="0.25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5" x14ac:dyDescent="0.25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5" x14ac:dyDescent="0.25">
      <c r="A310" s="1" t="s">
        <v>11</v>
      </c>
      <c r="B310" s="1" t="s">
        <v>59</v>
      </c>
      <c r="C310" s="1" t="s">
        <v>167</v>
      </c>
      <c r="D310" s="3">
        <v>35</v>
      </c>
      <c r="E310" s="3">
        <v>168</v>
      </c>
      <c r="F310" s="3">
        <v>6</v>
      </c>
      <c r="G310" s="3">
        <f t="shared" si="12"/>
        <v>28</v>
      </c>
      <c r="H310" s="3">
        <f t="shared" si="13"/>
        <v>32.199999999999996</v>
      </c>
      <c r="I310" s="3">
        <f t="shared" si="14"/>
        <v>7</v>
      </c>
      <c r="J310" s="4">
        <v>0</v>
      </c>
      <c r="K310" s="5"/>
      <c r="M310" s="6"/>
      <c r="N310" s="4"/>
    </row>
    <row r="311" spans="1:14" ht="15" x14ac:dyDescent="0.25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5" x14ac:dyDescent="0.25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5" x14ac:dyDescent="0.25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102</v>
      </c>
      <c r="M313" s="6"/>
      <c r="N313" s="4"/>
    </row>
    <row r="314" spans="1:14" ht="15" x14ac:dyDescent="0.25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5" x14ac:dyDescent="0.25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5" x14ac:dyDescent="0.25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5" x14ac:dyDescent="0.25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5" x14ac:dyDescent="0.25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5" x14ac:dyDescent="0.25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5" x14ac:dyDescent="0.25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t="shared" ref="G320:G383" si="15">E320/F320</f>
        <v>14.5</v>
      </c>
      <c r="H320" s="3">
        <f t="shared" ref="H320:H383" si="16">G320*1.15</f>
        <v>16.674999999999997</v>
      </c>
      <c r="I320" s="3">
        <f t="shared" ref="I320:I383" si="17">D320-G320</f>
        <v>2.5</v>
      </c>
      <c r="J320" s="4">
        <v>-1</v>
      </c>
      <c r="K320" s="7"/>
      <c r="M320" s="6"/>
      <c r="N320" s="4"/>
    </row>
    <row r="321" spans="1:14" ht="15" x14ac:dyDescent="0.25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t="shared" si="15"/>
        <v>9.9583333333333339</v>
      </c>
      <c r="H321" s="3">
        <f t="shared" si="16"/>
        <v>11.452083333333333</v>
      </c>
      <c r="I321" s="3">
        <f t="shared" si="17"/>
        <v>1.0416666666666661</v>
      </c>
      <c r="J321" s="4">
        <v>48</v>
      </c>
      <c r="K321" s="2" t="s">
        <v>697</v>
      </c>
      <c r="M321" s="6"/>
      <c r="N321" s="4"/>
    </row>
    <row r="322" spans="1:14" ht="15" x14ac:dyDescent="0.25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t="shared" si="15"/>
        <v>16</v>
      </c>
      <c r="H322" s="3">
        <f t="shared" si="16"/>
        <v>18.399999999999999</v>
      </c>
      <c r="I322" s="3">
        <f t="shared" si="17"/>
        <v>4</v>
      </c>
      <c r="J322" s="4">
        <v>0</v>
      </c>
      <c r="K322" s="5"/>
      <c r="M322" s="6"/>
      <c r="N322" s="4"/>
    </row>
    <row r="323" spans="1:14" ht="15" x14ac:dyDescent="0.25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5" x14ac:dyDescent="0.25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5" x14ac:dyDescent="0.25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490</v>
      </c>
      <c r="M325" s="6"/>
      <c r="N325" s="4"/>
    </row>
    <row r="326" spans="1:14" ht="15" x14ac:dyDescent="0.25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5" x14ac:dyDescent="0.25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697</v>
      </c>
      <c r="M327" s="6"/>
      <c r="N327" s="4"/>
    </row>
    <row r="328" spans="1:14" ht="15" x14ac:dyDescent="0.25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5" x14ac:dyDescent="0.25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36</v>
      </c>
      <c r="M329" s="6"/>
      <c r="N329" s="4"/>
    </row>
    <row r="330" spans="1:14" ht="15" x14ac:dyDescent="0.25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5" x14ac:dyDescent="0.25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91</v>
      </c>
      <c r="M331" s="6"/>
      <c r="N331" s="4"/>
    </row>
    <row r="332" spans="1:14" ht="15" x14ac:dyDescent="0.25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5" x14ac:dyDescent="0.25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5" x14ac:dyDescent="0.25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5" x14ac:dyDescent="0.25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5" x14ac:dyDescent="0.25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5" x14ac:dyDescent="0.25">
      <c r="A337" s="1" t="s">
        <v>11</v>
      </c>
      <c r="B337" s="1" t="s">
        <v>12</v>
      </c>
      <c r="C337" s="1" t="s">
        <v>201</v>
      </c>
      <c r="D337" s="3">
        <v>10</v>
      </c>
      <c r="E337" s="3">
        <v>47</v>
      </c>
      <c r="F337" s="3">
        <v>6</v>
      </c>
      <c r="G337" s="3">
        <f t="shared" si="15"/>
        <v>7.833333333333333</v>
      </c>
      <c r="H337" s="3">
        <f t="shared" si="16"/>
        <v>9.0083333333333329</v>
      </c>
      <c r="I337" s="3">
        <f t="shared" si="17"/>
        <v>2.166666666666667</v>
      </c>
      <c r="J337" s="4">
        <v>6</v>
      </c>
      <c r="K337" s="2" t="s">
        <v>29</v>
      </c>
      <c r="M337" s="6"/>
      <c r="N337" s="4"/>
    </row>
    <row r="338" spans="1:14" ht="15" x14ac:dyDescent="0.25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5" x14ac:dyDescent="0.25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5" x14ac:dyDescent="0.25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5" x14ac:dyDescent="0.25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5" x14ac:dyDescent="0.25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5" x14ac:dyDescent="0.25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561</v>
      </c>
      <c r="M348" s="6"/>
      <c r="N348" s="4"/>
    </row>
    <row r="349" spans="1:14" ht="15" x14ac:dyDescent="0.25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5" x14ac:dyDescent="0.25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5" x14ac:dyDescent="0.25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697</v>
      </c>
      <c r="M351" s="6"/>
      <c r="N351" s="4"/>
    </row>
    <row r="352" spans="1:14" ht="15" x14ac:dyDescent="0.25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5" x14ac:dyDescent="0.25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5" x14ac:dyDescent="0.25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697</v>
      </c>
      <c r="M354" s="6"/>
      <c r="N354" s="4"/>
    </row>
    <row r="355" spans="1:14" ht="15" x14ac:dyDescent="0.25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27</v>
      </c>
      <c r="M355" s="6"/>
      <c r="N355" s="4"/>
    </row>
    <row r="356" spans="1:14" ht="15" x14ac:dyDescent="0.25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14</v>
      </c>
      <c r="K356" s="2" t="s">
        <v>27</v>
      </c>
      <c r="M356" s="6"/>
      <c r="N356" s="4"/>
    </row>
    <row r="357" spans="1:14" ht="15" x14ac:dyDescent="0.25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5" x14ac:dyDescent="0.25">
      <c r="A358" s="26" t="s">
        <v>631</v>
      </c>
      <c r="B358" s="26" t="s">
        <v>25</v>
      </c>
      <c r="C358" s="26" t="s">
        <v>632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5" x14ac:dyDescent="0.25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27</v>
      </c>
      <c r="M359" s="6"/>
      <c r="N359" s="4"/>
    </row>
    <row r="360" spans="1:14" ht="15" x14ac:dyDescent="0.25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5" x14ac:dyDescent="0.25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5" x14ac:dyDescent="0.25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5" x14ac:dyDescent="0.25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5" x14ac:dyDescent="0.25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42</v>
      </c>
      <c r="M364" s="6"/>
      <c r="N364" s="4"/>
    </row>
    <row r="365" spans="1:14" ht="15" x14ac:dyDescent="0.25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5" x14ac:dyDescent="0.25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5" x14ac:dyDescent="0.25">
      <c r="A367" s="1" t="s">
        <v>11</v>
      </c>
      <c r="B367" s="1" t="s">
        <v>59</v>
      </c>
      <c r="C367" s="1" t="s">
        <v>228</v>
      </c>
      <c r="D367" s="3">
        <v>30</v>
      </c>
      <c r="E367" s="3">
        <v>122.5</v>
      </c>
      <c r="F367" s="3">
        <v>5</v>
      </c>
      <c r="G367" s="3">
        <f t="shared" si="15"/>
        <v>24.5</v>
      </c>
      <c r="H367" s="3">
        <f t="shared" si="16"/>
        <v>28.174999999999997</v>
      </c>
      <c r="I367" s="3">
        <f t="shared" si="17"/>
        <v>5.5</v>
      </c>
      <c r="J367" s="4">
        <v>5</v>
      </c>
      <c r="K367" s="2" t="s">
        <v>36</v>
      </c>
      <c r="M367" s="6"/>
      <c r="N367" s="4"/>
    </row>
    <row r="368" spans="1:14" ht="15" x14ac:dyDescent="0.25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27</v>
      </c>
      <c r="M368" s="6"/>
      <c r="N368" s="4"/>
    </row>
    <row r="369" spans="1:14" ht="15" x14ac:dyDescent="0.25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27</v>
      </c>
      <c r="M369" s="6"/>
      <c r="N369" s="4"/>
    </row>
    <row r="370" spans="1:14" ht="15" x14ac:dyDescent="0.25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102</v>
      </c>
      <c r="M370" s="6"/>
      <c r="N370" s="4"/>
    </row>
    <row r="371" spans="1:14" ht="15" x14ac:dyDescent="0.25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5" x14ac:dyDescent="0.25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27</v>
      </c>
      <c r="M372" s="6"/>
      <c r="N372" s="4"/>
    </row>
    <row r="373" spans="1:14" ht="15" x14ac:dyDescent="0.25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27</v>
      </c>
      <c r="M373" s="6"/>
      <c r="N373" s="4"/>
    </row>
    <row r="374" spans="1:14" ht="15" x14ac:dyDescent="0.25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27</v>
      </c>
      <c r="M374" s="6"/>
      <c r="N374" s="4"/>
    </row>
    <row r="375" spans="1:14" ht="15" x14ac:dyDescent="0.25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27</v>
      </c>
      <c r="M375" s="6"/>
      <c r="N375" s="4"/>
    </row>
    <row r="376" spans="1:14" ht="15" x14ac:dyDescent="0.25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27</v>
      </c>
      <c r="M376" s="6"/>
      <c r="N376" s="4"/>
    </row>
    <row r="377" spans="1:14" ht="15" x14ac:dyDescent="0.25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27</v>
      </c>
      <c r="M377" s="6"/>
      <c r="N377" s="4"/>
    </row>
    <row r="378" spans="1:14" ht="15" x14ac:dyDescent="0.25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27</v>
      </c>
      <c r="M378" s="6"/>
      <c r="N378" s="4"/>
    </row>
    <row r="379" spans="1:14" ht="15" x14ac:dyDescent="0.25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27</v>
      </c>
      <c r="M379" s="6"/>
      <c r="N379" s="4"/>
    </row>
    <row r="380" spans="1:14" ht="15" x14ac:dyDescent="0.25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27</v>
      </c>
      <c r="M380" s="6"/>
      <c r="N380" s="4"/>
    </row>
    <row r="381" spans="1:14" ht="15" x14ac:dyDescent="0.25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27</v>
      </c>
      <c r="M381" s="6"/>
      <c r="N381" s="4"/>
    </row>
    <row r="382" spans="1:14" ht="15" x14ac:dyDescent="0.25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5" x14ac:dyDescent="0.25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27</v>
      </c>
      <c r="M383" s="6"/>
      <c r="N383" s="4"/>
    </row>
    <row r="384" spans="1:14" ht="15" x14ac:dyDescent="0.25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t="shared" ref="G384:G397" si="18">E384/F384</f>
        <v>25</v>
      </c>
      <c r="H384" s="3">
        <f t="shared" ref="H384:H397" si="19">G384*1.15</f>
        <v>28.749999999999996</v>
      </c>
      <c r="I384" s="3">
        <f t="shared" ref="I384:I397" si="20">D384-G384</f>
        <v>5</v>
      </c>
      <c r="J384" s="4">
        <v>0</v>
      </c>
      <c r="K384" s="10"/>
      <c r="M384" s="6"/>
      <c r="N384" s="4"/>
    </row>
    <row r="385" spans="1:14" ht="15" x14ac:dyDescent="0.25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t="shared" si="18"/>
        <v>25</v>
      </c>
      <c r="H385" s="3">
        <f t="shared" si="19"/>
        <v>28.749999999999996</v>
      </c>
      <c r="I385" s="3">
        <f t="shared" si="20"/>
        <v>5</v>
      </c>
      <c r="J385" s="4">
        <v>-1</v>
      </c>
      <c r="K385" s="5"/>
      <c r="M385" s="6"/>
      <c r="N385" s="4"/>
    </row>
    <row r="386" spans="1:14" ht="15" x14ac:dyDescent="0.25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t="shared" si="18"/>
        <v>20</v>
      </c>
      <c r="H386" s="3">
        <f t="shared" si="19"/>
        <v>23</v>
      </c>
      <c r="I386" s="3">
        <f t="shared" si="20"/>
        <v>5</v>
      </c>
      <c r="J386" s="4">
        <v>0</v>
      </c>
      <c r="K386" s="5"/>
      <c r="M386" s="6"/>
      <c r="N386" s="4"/>
    </row>
    <row r="387" spans="1:14" ht="15" x14ac:dyDescent="0.25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5" x14ac:dyDescent="0.25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27</v>
      </c>
      <c r="M388" s="6"/>
      <c r="N388" s="4"/>
    </row>
    <row r="389" spans="1:14" ht="15" x14ac:dyDescent="0.25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697</v>
      </c>
      <c r="M390" s="6"/>
      <c r="N390" s="4"/>
    </row>
    <row r="391" spans="1:14" ht="15" x14ac:dyDescent="0.25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5" x14ac:dyDescent="0.25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697</v>
      </c>
      <c r="M392" s="6"/>
      <c r="N392" s="4"/>
    </row>
    <row r="393" spans="1:14" ht="15" x14ac:dyDescent="0.25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5" x14ac:dyDescent="0.25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6</v>
      </c>
      <c r="K394" s="5" t="s">
        <v>697</v>
      </c>
      <c r="M394" s="6"/>
      <c r="N394" s="4"/>
    </row>
    <row r="395" spans="1:14" ht="15" x14ac:dyDescent="0.25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5" x14ac:dyDescent="0.25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27</v>
      </c>
      <c r="M396" s="6"/>
      <c r="N396" s="4"/>
    </row>
    <row r="397" spans="1:14" ht="15" x14ac:dyDescent="0.25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5" x14ac:dyDescent="0.25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t="shared" ref="G398:G461" si="21">E398/F398</f>
        <v>17</v>
      </c>
      <c r="H398" s="3">
        <f t="shared" ref="H398:H461" si="22">G398*1.15</f>
        <v>19.549999999999997</v>
      </c>
      <c r="I398" s="3">
        <f t="shared" ref="I398:I461" si="23">D398-G398</f>
        <v>3</v>
      </c>
      <c r="J398" s="4">
        <v>6</v>
      </c>
      <c r="K398" s="5"/>
      <c r="M398" s="6"/>
      <c r="N398" s="4"/>
    </row>
    <row r="399" spans="1:14" ht="15" x14ac:dyDescent="0.25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t="shared" si="21"/>
        <v>16.5</v>
      </c>
      <c r="H399" s="3">
        <f t="shared" si="22"/>
        <v>18.974999999999998</v>
      </c>
      <c r="I399" s="3">
        <f t="shared" si="23"/>
        <v>3.5</v>
      </c>
      <c r="J399" s="4">
        <v>6</v>
      </c>
      <c r="K399" s="5" t="s">
        <v>697</v>
      </c>
      <c r="M399" s="6"/>
      <c r="N399" s="4"/>
    </row>
    <row r="400" spans="1:14" ht="15" x14ac:dyDescent="0.25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t="shared" si="21"/>
        <v>174</v>
      </c>
      <c r="H400" s="3">
        <f t="shared" si="22"/>
        <v>200.1</v>
      </c>
      <c r="I400" s="3">
        <f t="shared" si="23"/>
        <v>26</v>
      </c>
      <c r="J400" s="4">
        <v>1</v>
      </c>
      <c r="K400" s="5" t="s">
        <v>697</v>
      </c>
      <c r="M400" s="6"/>
      <c r="N400" s="4"/>
    </row>
    <row r="401" spans="1:14" ht="15" x14ac:dyDescent="0.25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t="shared" si="21"/>
        <v>6.916666666666667</v>
      </c>
      <c r="H401" s="3">
        <f t="shared" si="22"/>
        <v>7.9541666666666666</v>
      </c>
      <c r="I401" s="3">
        <f t="shared" si="23"/>
        <v>3.083333333333333</v>
      </c>
      <c r="J401" s="4">
        <v>0</v>
      </c>
      <c r="K401" s="10"/>
      <c r="M401" s="6"/>
      <c r="N401" s="4"/>
    </row>
    <row r="402" spans="1:14" ht="15" x14ac:dyDescent="0.25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t="shared" si="21"/>
        <v>1</v>
      </c>
      <c r="H402" s="3">
        <f t="shared" si="22"/>
        <v>1.1499999999999999</v>
      </c>
      <c r="I402" s="3">
        <f t="shared" si="23"/>
        <v>14</v>
      </c>
      <c r="J402" s="4">
        <v>-3</v>
      </c>
      <c r="K402" s="5" t="s">
        <v>16</v>
      </c>
      <c r="M402" s="6"/>
      <c r="N402" s="4"/>
    </row>
    <row r="403" spans="1:14" ht="15" x14ac:dyDescent="0.25">
      <c r="A403" s="26" t="s">
        <v>267</v>
      </c>
      <c r="B403" s="26" t="s">
        <v>12</v>
      </c>
      <c r="C403" s="26" t="s">
        <v>630</v>
      </c>
      <c r="D403">
        <v>210</v>
      </c>
      <c r="E403">
        <v>179</v>
      </c>
      <c r="F403">
        <v>1</v>
      </c>
      <c r="G403" s="3">
        <f t="shared" si="21"/>
        <v>179</v>
      </c>
      <c r="H403" s="3">
        <f t="shared" si="22"/>
        <v>205.85</v>
      </c>
      <c r="I403" s="3">
        <f t="shared" si="23"/>
        <v>31</v>
      </c>
      <c r="J403">
        <v>0</v>
      </c>
      <c r="M403" s="6"/>
      <c r="N403" s="4"/>
    </row>
    <row r="404" spans="1:14" ht="15" x14ac:dyDescent="0.25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t="shared" si="21"/>
        <v>30</v>
      </c>
      <c r="H404" s="3">
        <f t="shared" si="22"/>
        <v>34.5</v>
      </c>
      <c r="I404" s="3">
        <f t="shared" si="23"/>
        <v>5</v>
      </c>
      <c r="J404" s="4">
        <v>-3</v>
      </c>
      <c r="K404" s="5"/>
      <c r="M404" s="6"/>
      <c r="N404" s="4"/>
    </row>
    <row r="405" spans="1:14" ht="15" x14ac:dyDescent="0.25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t="shared" si="21"/>
        <v>20</v>
      </c>
      <c r="H405" s="3">
        <f t="shared" si="22"/>
        <v>23</v>
      </c>
      <c r="I405" s="3">
        <f t="shared" si="23"/>
        <v>5</v>
      </c>
      <c r="J405" s="4">
        <v>0</v>
      </c>
      <c r="K405" s="5"/>
      <c r="M405" s="6"/>
      <c r="N405" s="4"/>
    </row>
    <row r="406" spans="1:14" ht="15" x14ac:dyDescent="0.25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t="shared" si="21"/>
        <v>25</v>
      </c>
      <c r="H406" s="3">
        <f t="shared" si="22"/>
        <v>28.749999999999996</v>
      </c>
      <c r="I406" s="3">
        <f t="shared" si="23"/>
        <v>5</v>
      </c>
      <c r="J406" s="4">
        <v>0</v>
      </c>
      <c r="K406" s="5"/>
      <c r="M406" s="6"/>
      <c r="N406" s="4"/>
    </row>
    <row r="407" spans="1:14" ht="15" x14ac:dyDescent="0.25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t="shared" si="21"/>
        <v>12</v>
      </c>
      <c r="H407" s="3">
        <f t="shared" si="22"/>
        <v>13.799999999999999</v>
      </c>
      <c r="I407" s="3">
        <f t="shared" si="23"/>
        <v>3</v>
      </c>
      <c r="J407" s="4">
        <v>0</v>
      </c>
      <c r="K407" s="2" t="s">
        <v>91</v>
      </c>
      <c r="M407" s="6"/>
      <c r="N407" s="4"/>
    </row>
    <row r="408" spans="1:14" ht="15" x14ac:dyDescent="0.25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t="shared" si="21"/>
        <v>15</v>
      </c>
      <c r="H408" s="3">
        <f t="shared" si="22"/>
        <v>17.25</v>
      </c>
      <c r="I408" s="3">
        <f t="shared" si="23"/>
        <v>5</v>
      </c>
      <c r="J408" s="4">
        <v>0</v>
      </c>
      <c r="K408" s="10"/>
      <c r="M408" s="6"/>
      <c r="N408" s="4"/>
    </row>
    <row r="409" spans="1:14" ht="15" x14ac:dyDescent="0.25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t="shared" si="21"/>
        <v>4.958333333333333</v>
      </c>
      <c r="H409" s="3">
        <f t="shared" si="22"/>
        <v>5.7020833333333325</v>
      </c>
      <c r="I409" s="3">
        <f t="shared" si="23"/>
        <v>1.041666666666667</v>
      </c>
      <c r="J409" s="4">
        <v>-6</v>
      </c>
      <c r="K409" s="5"/>
      <c r="M409" s="6"/>
      <c r="N409" s="4"/>
    </row>
    <row r="410" spans="1:14" ht="15" x14ac:dyDescent="0.25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t="shared" si="21"/>
        <v>4.958333333333333</v>
      </c>
      <c r="H410" s="3">
        <f t="shared" si="22"/>
        <v>5.7020833333333325</v>
      </c>
      <c r="I410" s="3">
        <f t="shared" si="23"/>
        <v>1.041666666666667</v>
      </c>
      <c r="J410" s="4">
        <v>0</v>
      </c>
      <c r="K410" s="5"/>
      <c r="M410" s="6"/>
      <c r="N410" s="4"/>
    </row>
    <row r="411" spans="1:14" ht="15" x14ac:dyDescent="0.25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t="shared" si="21"/>
        <v>4.958333333333333</v>
      </c>
      <c r="H411" s="3">
        <f t="shared" si="22"/>
        <v>5.7020833333333325</v>
      </c>
      <c r="I411" s="3">
        <f t="shared" si="23"/>
        <v>1.041666666666667</v>
      </c>
      <c r="J411" s="4">
        <v>0</v>
      </c>
      <c r="K411" s="5"/>
      <c r="M411" s="6"/>
      <c r="N411" s="4"/>
    </row>
    <row r="412" spans="1:14" ht="15" x14ac:dyDescent="0.2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21"/>
        <v>4.958333333333333</v>
      </c>
      <c r="H412" s="3">
        <f t="shared" si="22"/>
        <v>5.7020833333333325</v>
      </c>
      <c r="I412" s="3">
        <f t="shared" si="23"/>
        <v>1.041666666666667</v>
      </c>
      <c r="J412" s="4">
        <v>0</v>
      </c>
      <c r="K412" s="5"/>
      <c r="M412" s="6"/>
      <c r="N412" s="4"/>
    </row>
    <row r="413" spans="1:14" ht="15" x14ac:dyDescent="0.25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t="shared" si="21"/>
        <v>4.958333333333333</v>
      </c>
      <c r="H413" s="3">
        <f t="shared" si="22"/>
        <v>5.7020833333333325</v>
      </c>
      <c r="I413" s="3">
        <f t="shared" si="23"/>
        <v>1.041666666666667</v>
      </c>
      <c r="J413" s="4">
        <v>0</v>
      </c>
      <c r="K413" s="5"/>
      <c r="M413" s="6"/>
      <c r="N413" s="4"/>
    </row>
    <row r="414" spans="1:14" ht="15" x14ac:dyDescent="0.25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t="shared" si="21"/>
        <v>4.958333333333333</v>
      </c>
      <c r="H414" s="3">
        <f t="shared" si="22"/>
        <v>5.7020833333333325</v>
      </c>
      <c r="I414" s="3">
        <f t="shared" si="23"/>
        <v>1.041666666666667</v>
      </c>
      <c r="J414" s="4">
        <v>-1</v>
      </c>
      <c r="K414" s="5"/>
      <c r="M414" s="6"/>
      <c r="N414" s="4"/>
    </row>
    <row r="415" spans="1:14" ht="15" x14ac:dyDescent="0.25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t="shared" si="21"/>
        <v>10</v>
      </c>
      <c r="H415" s="3">
        <f t="shared" si="22"/>
        <v>11.5</v>
      </c>
      <c r="I415" s="3">
        <f t="shared" si="23"/>
        <v>75</v>
      </c>
      <c r="J415" s="4">
        <v>0</v>
      </c>
      <c r="K415" s="2" t="s">
        <v>561</v>
      </c>
      <c r="M415" s="6"/>
      <c r="N415" s="4"/>
    </row>
    <row r="416" spans="1:14" ht="15" x14ac:dyDescent="0.25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t="shared" si="21"/>
        <v>5</v>
      </c>
      <c r="H416" s="3">
        <f t="shared" si="22"/>
        <v>5.75</v>
      </c>
      <c r="I416" s="3">
        <f t="shared" si="23"/>
        <v>0</v>
      </c>
      <c r="J416" s="4">
        <v>65</v>
      </c>
      <c r="K416" s="2" t="s">
        <v>91</v>
      </c>
      <c r="M416" s="6"/>
      <c r="N416" s="4"/>
    </row>
    <row r="417" spans="1:14" ht="15" x14ac:dyDescent="0.25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t="shared" si="21"/>
        <v>6.666666666666667</v>
      </c>
      <c r="H417" s="3">
        <f t="shared" si="22"/>
        <v>7.6666666666666661</v>
      </c>
      <c r="I417" s="3">
        <f t="shared" si="23"/>
        <v>18.333333333333332</v>
      </c>
      <c r="J417" s="4">
        <v>0</v>
      </c>
      <c r="K417" s="5"/>
      <c r="M417" s="6"/>
      <c r="N417" s="4"/>
    </row>
    <row r="418" spans="1:14" ht="15" x14ac:dyDescent="0.25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t="shared" si="21"/>
        <v>17.399999999999999</v>
      </c>
      <c r="H418" s="3">
        <f t="shared" si="22"/>
        <v>20.009999999999998</v>
      </c>
      <c r="I418" s="3">
        <f t="shared" si="23"/>
        <v>2.6000000000000014</v>
      </c>
      <c r="J418" s="4">
        <v>20</v>
      </c>
      <c r="K418" s="5" t="s">
        <v>697</v>
      </c>
      <c r="M418" s="6"/>
      <c r="N418" s="4"/>
    </row>
    <row r="419" spans="1:14" ht="15" x14ac:dyDescent="0.25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t="shared" si="21"/>
        <v>11.5</v>
      </c>
      <c r="H419" s="3">
        <f t="shared" si="22"/>
        <v>13.225</v>
      </c>
      <c r="I419" s="3">
        <f t="shared" si="23"/>
        <v>3.5</v>
      </c>
      <c r="J419" s="4">
        <v>20</v>
      </c>
      <c r="K419" s="5"/>
      <c r="M419" s="6"/>
      <c r="N419" s="4"/>
    </row>
    <row r="420" spans="1:14" ht="15" x14ac:dyDescent="0.25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t="shared" si="21"/>
        <v>18.7</v>
      </c>
      <c r="H420" s="3">
        <f t="shared" si="22"/>
        <v>21.504999999999999</v>
      </c>
      <c r="I420" s="3">
        <f t="shared" si="23"/>
        <v>1.3000000000000007</v>
      </c>
      <c r="J420" s="4">
        <v>20</v>
      </c>
      <c r="K420" s="5" t="s">
        <v>697</v>
      </c>
      <c r="M420" s="6"/>
      <c r="N420" s="4"/>
    </row>
    <row r="421" spans="1:14" ht="15" x14ac:dyDescent="0.25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t="shared" si="21"/>
        <v>23</v>
      </c>
      <c r="H421" s="3">
        <f t="shared" si="22"/>
        <v>26.45</v>
      </c>
      <c r="I421" s="3">
        <f t="shared" si="23"/>
        <v>4</v>
      </c>
      <c r="J421" s="4">
        <v>29</v>
      </c>
      <c r="K421" s="10"/>
      <c r="M421" s="6"/>
      <c r="N421" s="4"/>
    </row>
    <row r="422" spans="1:14" ht="15" x14ac:dyDescent="0.25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t="shared" si="21"/>
        <v>16.8</v>
      </c>
      <c r="H422" s="3">
        <f t="shared" si="22"/>
        <v>19.32</v>
      </c>
      <c r="I422" s="3">
        <f t="shared" si="23"/>
        <v>3.1999999999999993</v>
      </c>
      <c r="J422" s="4">
        <v>0</v>
      </c>
      <c r="K422" s="5"/>
      <c r="M422" s="6"/>
      <c r="N422" s="4"/>
    </row>
    <row r="423" spans="1:14" ht="15" x14ac:dyDescent="0.25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t="shared" si="21"/>
        <v>32.5</v>
      </c>
      <c r="H423" s="3">
        <f t="shared" si="22"/>
        <v>37.375</v>
      </c>
      <c r="I423" s="3">
        <f t="shared" si="23"/>
        <v>5.5</v>
      </c>
      <c r="J423" s="4">
        <v>0</v>
      </c>
      <c r="K423" s="10"/>
      <c r="M423" s="6"/>
      <c r="N423" s="4"/>
    </row>
    <row r="424" spans="1:14" ht="15" x14ac:dyDescent="0.25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t="shared" si="21"/>
        <v>20.9</v>
      </c>
      <c r="H424" s="3">
        <f t="shared" si="22"/>
        <v>24.034999999999997</v>
      </c>
      <c r="I424" s="3">
        <f t="shared" si="23"/>
        <v>4.1000000000000014</v>
      </c>
      <c r="J424" s="4">
        <v>0</v>
      </c>
      <c r="K424" s="7"/>
      <c r="M424" s="6"/>
      <c r="N424" s="4"/>
    </row>
    <row r="425" spans="1:14" ht="15" x14ac:dyDescent="0.25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t="shared" si="21"/>
        <v>15.4</v>
      </c>
      <c r="H425" s="3">
        <f t="shared" si="22"/>
        <v>17.709999999999997</v>
      </c>
      <c r="I425" s="3">
        <f t="shared" si="23"/>
        <v>2.5999999999999996</v>
      </c>
      <c r="J425" s="4">
        <v>13</v>
      </c>
      <c r="K425" s="5"/>
      <c r="M425" s="6"/>
      <c r="N425" s="4"/>
    </row>
    <row r="426" spans="1:14" ht="15" x14ac:dyDescent="0.25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t="shared" si="21"/>
        <v>17</v>
      </c>
      <c r="H426" s="3">
        <f t="shared" si="22"/>
        <v>19.549999999999997</v>
      </c>
      <c r="I426" s="3">
        <f t="shared" si="23"/>
        <v>3</v>
      </c>
      <c r="J426" s="4">
        <v>0</v>
      </c>
      <c r="K426" s="7"/>
      <c r="M426" s="6"/>
      <c r="N426" s="4"/>
    </row>
    <row r="427" spans="1:14" ht="15" x14ac:dyDescent="0.25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t="shared" si="21"/>
        <v>30</v>
      </c>
      <c r="H427" s="3">
        <f t="shared" si="22"/>
        <v>34.5</v>
      </c>
      <c r="I427" s="3">
        <f t="shared" si="23"/>
        <v>10</v>
      </c>
      <c r="J427" s="4">
        <v>-4</v>
      </c>
      <c r="K427" s="5"/>
      <c r="M427" s="6"/>
      <c r="N427" s="4"/>
    </row>
    <row r="428" spans="1:14" ht="15" x14ac:dyDescent="0.25">
      <c r="A428" s="24" t="s">
        <v>61</v>
      </c>
      <c r="B428" s="24" t="s">
        <v>62</v>
      </c>
      <c r="C428" s="24" t="s">
        <v>674</v>
      </c>
      <c r="D428" s="3">
        <v>30</v>
      </c>
      <c r="E428" s="3">
        <v>25</v>
      </c>
      <c r="F428" s="3">
        <v>1</v>
      </c>
      <c r="G428" s="3">
        <f t="shared" si="21"/>
        <v>25</v>
      </c>
      <c r="H428" s="3">
        <f t="shared" si="22"/>
        <v>28.749999999999996</v>
      </c>
      <c r="I428" s="3">
        <f t="shared" si="23"/>
        <v>5</v>
      </c>
      <c r="J428" s="4">
        <v>0</v>
      </c>
      <c r="K428" s="7" t="s">
        <v>91</v>
      </c>
      <c r="M428" s="6"/>
      <c r="N428" s="4"/>
    </row>
    <row r="429" spans="1:14" ht="15" x14ac:dyDescent="0.25">
      <c r="A429" s="24" t="s">
        <v>61</v>
      </c>
      <c r="B429" s="24" t="s">
        <v>62</v>
      </c>
      <c r="C429" s="24" t="s">
        <v>675</v>
      </c>
      <c r="D429" s="3">
        <v>40</v>
      </c>
      <c r="E429" s="3">
        <v>35</v>
      </c>
      <c r="F429" s="3">
        <v>1</v>
      </c>
      <c r="G429" s="3">
        <f t="shared" si="21"/>
        <v>35</v>
      </c>
      <c r="H429" s="3">
        <f t="shared" si="22"/>
        <v>40.25</v>
      </c>
      <c r="I429" s="3">
        <f t="shared" si="23"/>
        <v>5</v>
      </c>
      <c r="J429" s="4">
        <v>0</v>
      </c>
      <c r="K429" s="7" t="s">
        <v>561</v>
      </c>
      <c r="M429" s="6"/>
      <c r="N429" s="4"/>
    </row>
    <row r="430" spans="1:14" ht="15" x14ac:dyDescent="0.25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t="shared" si="21"/>
        <v>25</v>
      </c>
      <c r="H430" s="3">
        <f t="shared" si="22"/>
        <v>28.749999999999996</v>
      </c>
      <c r="I430" s="3">
        <f t="shared" si="23"/>
        <v>10</v>
      </c>
      <c r="J430" s="4">
        <v>0</v>
      </c>
      <c r="K430" s="5"/>
      <c r="M430" s="6"/>
      <c r="N430" s="4"/>
    </row>
    <row r="431" spans="1:14" ht="15" x14ac:dyDescent="0.25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t="shared" si="21"/>
        <v>25</v>
      </c>
      <c r="H431" s="3">
        <f t="shared" si="22"/>
        <v>28.749999999999996</v>
      </c>
      <c r="I431" s="3">
        <f t="shared" si="23"/>
        <v>5</v>
      </c>
      <c r="J431" s="4">
        <v>-3</v>
      </c>
      <c r="K431" s="5"/>
      <c r="M431" s="6"/>
      <c r="N431" s="4"/>
    </row>
    <row r="432" spans="1:14" ht="15" x14ac:dyDescent="0.25">
      <c r="A432" s="24" t="s">
        <v>61</v>
      </c>
      <c r="B432" s="24" t="s">
        <v>62</v>
      </c>
      <c r="C432" s="24" t="s">
        <v>537</v>
      </c>
      <c r="D432" s="8">
        <v>28</v>
      </c>
      <c r="E432" s="8">
        <v>20</v>
      </c>
      <c r="F432" s="8">
        <v>1</v>
      </c>
      <c r="G432" s="8">
        <f t="shared" si="21"/>
        <v>20</v>
      </c>
      <c r="H432" s="8">
        <f t="shared" si="22"/>
        <v>23</v>
      </c>
      <c r="I432" s="8">
        <f t="shared" si="23"/>
        <v>8</v>
      </c>
      <c r="J432" s="16" t="s">
        <v>538</v>
      </c>
      <c r="K432" s="17" t="s">
        <v>539</v>
      </c>
      <c r="M432" s="6"/>
      <c r="N432" s="4"/>
    </row>
    <row r="433" spans="1:14" ht="15" x14ac:dyDescent="0.25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t="shared" si="21"/>
        <v>30</v>
      </c>
      <c r="H433" s="3">
        <f t="shared" si="22"/>
        <v>34.5</v>
      </c>
      <c r="I433" s="3">
        <f t="shared" si="23"/>
        <v>10</v>
      </c>
      <c r="J433" s="4">
        <v>0</v>
      </c>
      <c r="K433" s="10" t="s">
        <v>490</v>
      </c>
      <c r="M433" s="6"/>
      <c r="N433" s="4"/>
    </row>
    <row r="434" spans="1:14" ht="15" x14ac:dyDescent="0.25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t="shared" si="21"/>
        <v>1</v>
      </c>
      <c r="H434" s="3">
        <f t="shared" si="22"/>
        <v>1.1499999999999999</v>
      </c>
      <c r="I434" s="3">
        <f t="shared" si="23"/>
        <v>11</v>
      </c>
      <c r="J434" s="4">
        <v>15</v>
      </c>
      <c r="K434" s="5" t="s">
        <v>16</v>
      </c>
      <c r="M434" s="6"/>
      <c r="N434" s="4"/>
    </row>
    <row r="435" spans="1:14" ht="15" x14ac:dyDescent="0.25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t="shared" si="21"/>
        <v>25</v>
      </c>
      <c r="H435" s="3">
        <f t="shared" si="22"/>
        <v>28.749999999999996</v>
      </c>
      <c r="I435" s="3">
        <f t="shared" si="23"/>
        <v>10</v>
      </c>
      <c r="J435" s="4">
        <v>0</v>
      </c>
      <c r="K435" s="5"/>
      <c r="M435" s="6"/>
      <c r="N435" s="4"/>
    </row>
    <row r="436" spans="1:14" ht="15" x14ac:dyDescent="0.25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t="shared" si="21"/>
        <v>33.333333333333336</v>
      </c>
      <c r="H436" s="3">
        <f t="shared" si="22"/>
        <v>38.333333333333336</v>
      </c>
      <c r="I436" s="3">
        <f t="shared" si="23"/>
        <v>11.666666666666664</v>
      </c>
      <c r="J436" s="4">
        <v>0</v>
      </c>
      <c r="K436" s="5"/>
      <c r="M436" s="6"/>
      <c r="N436" s="4"/>
    </row>
    <row r="437" spans="1:14" ht="15" x14ac:dyDescent="0.25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t="shared" si="21"/>
        <v>1</v>
      </c>
      <c r="H437" s="3">
        <f t="shared" si="22"/>
        <v>1.1499999999999999</v>
      </c>
      <c r="I437" s="3">
        <f t="shared" si="23"/>
        <v>44</v>
      </c>
      <c r="J437" s="4">
        <v>0</v>
      </c>
      <c r="K437" s="5" t="s">
        <v>16</v>
      </c>
      <c r="M437" s="6"/>
      <c r="N437" s="4"/>
    </row>
    <row r="438" spans="1:14" ht="15" x14ac:dyDescent="0.25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t="shared" si="21"/>
        <v>1</v>
      </c>
      <c r="H438" s="3">
        <f t="shared" si="22"/>
        <v>1.1499999999999999</v>
      </c>
      <c r="I438" s="3">
        <f t="shared" si="23"/>
        <v>64</v>
      </c>
      <c r="J438" s="4">
        <v>0</v>
      </c>
      <c r="K438" s="5" t="s">
        <v>16</v>
      </c>
    </row>
    <row r="439" spans="1:14" ht="15" x14ac:dyDescent="0.25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t="shared" si="21"/>
        <v>1</v>
      </c>
      <c r="H439" s="3">
        <f t="shared" si="22"/>
        <v>1.1499999999999999</v>
      </c>
      <c r="I439" s="3">
        <f t="shared" si="23"/>
        <v>29</v>
      </c>
      <c r="J439" s="4">
        <v>0</v>
      </c>
      <c r="K439" s="5" t="s">
        <v>16</v>
      </c>
    </row>
    <row r="440" spans="1:14" ht="15" x14ac:dyDescent="0.25">
      <c r="A440" s="24" t="s">
        <v>61</v>
      </c>
      <c r="B440" s="24" t="s">
        <v>62</v>
      </c>
      <c r="C440" s="24" t="s">
        <v>302</v>
      </c>
      <c r="D440" s="8">
        <v>25</v>
      </c>
      <c r="E440" s="8">
        <v>20</v>
      </c>
      <c r="F440" s="8">
        <v>1</v>
      </c>
      <c r="G440" s="3">
        <f t="shared" si="21"/>
        <v>20</v>
      </c>
      <c r="H440" s="3">
        <f t="shared" si="22"/>
        <v>23</v>
      </c>
      <c r="I440" s="3">
        <f t="shared" si="23"/>
        <v>5</v>
      </c>
      <c r="J440" s="4">
        <v>0</v>
      </c>
      <c r="K440" s="7"/>
    </row>
    <row r="441" spans="1:14" ht="15" x14ac:dyDescent="0.25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t="shared" si="21"/>
        <v>25</v>
      </c>
      <c r="H441" s="3">
        <f t="shared" si="22"/>
        <v>28.749999999999996</v>
      </c>
      <c r="I441" s="3">
        <f t="shared" si="23"/>
        <v>5</v>
      </c>
      <c r="J441" s="4">
        <v>0</v>
      </c>
      <c r="K441" s="5"/>
    </row>
    <row r="442" spans="1:14" ht="15" x14ac:dyDescent="0.25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t="shared" si="21"/>
        <v>30</v>
      </c>
      <c r="H442" s="3">
        <f t="shared" si="22"/>
        <v>34.5</v>
      </c>
      <c r="I442" s="3">
        <f t="shared" si="23"/>
        <v>5</v>
      </c>
      <c r="J442" s="4">
        <v>-10</v>
      </c>
      <c r="K442" s="5"/>
    </row>
    <row r="443" spans="1:14" ht="15" x14ac:dyDescent="0.25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t="shared" si="21"/>
        <v>20</v>
      </c>
      <c r="H443" s="3">
        <f t="shared" si="22"/>
        <v>23</v>
      </c>
      <c r="I443" s="3">
        <f t="shared" si="23"/>
        <v>5</v>
      </c>
      <c r="J443" s="4">
        <v>0</v>
      </c>
      <c r="K443" s="5"/>
    </row>
    <row r="444" spans="1:14" ht="15" x14ac:dyDescent="0.25">
      <c r="A444" s="24" t="s">
        <v>61</v>
      </c>
      <c r="B444" s="24" t="s">
        <v>62</v>
      </c>
      <c r="C444" s="24" t="s">
        <v>306</v>
      </c>
      <c r="D444" s="8">
        <v>25</v>
      </c>
      <c r="E444" s="8">
        <v>20</v>
      </c>
      <c r="F444" s="8">
        <v>1</v>
      </c>
      <c r="G444" s="3">
        <f t="shared" si="21"/>
        <v>20</v>
      </c>
      <c r="H444" s="3">
        <f t="shared" si="22"/>
        <v>23</v>
      </c>
      <c r="I444" s="3">
        <f t="shared" si="23"/>
        <v>5</v>
      </c>
      <c r="J444" s="4">
        <v>0</v>
      </c>
      <c r="K444" s="7"/>
    </row>
    <row r="445" spans="1:14" ht="15" x14ac:dyDescent="0.25">
      <c r="A445" s="24" t="s">
        <v>61</v>
      </c>
      <c r="B445" s="24" t="s">
        <v>62</v>
      </c>
      <c r="C445" s="24" t="s">
        <v>307</v>
      </c>
      <c r="D445" s="8">
        <v>25</v>
      </c>
      <c r="E445" s="8">
        <v>20</v>
      </c>
      <c r="F445" s="8">
        <v>1</v>
      </c>
      <c r="G445" s="3">
        <f t="shared" si="21"/>
        <v>20</v>
      </c>
      <c r="H445" s="3">
        <f t="shared" si="22"/>
        <v>23</v>
      </c>
      <c r="I445" s="3">
        <f t="shared" si="23"/>
        <v>5</v>
      </c>
      <c r="J445" s="4">
        <v>0</v>
      </c>
      <c r="K445" s="7"/>
    </row>
    <row r="446" spans="1:14" ht="15" x14ac:dyDescent="0.25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t="shared" si="21"/>
        <v>10</v>
      </c>
      <c r="H446" s="3">
        <f t="shared" si="22"/>
        <v>11.5</v>
      </c>
      <c r="I446" s="3">
        <f t="shared" si="23"/>
        <v>2</v>
      </c>
      <c r="J446" s="4">
        <v>-4</v>
      </c>
      <c r="K446" s="5"/>
    </row>
    <row r="447" spans="1:14" ht="15" x14ac:dyDescent="0.25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t="shared" si="21"/>
        <v>10</v>
      </c>
      <c r="H447" s="3">
        <f t="shared" si="22"/>
        <v>11.5</v>
      </c>
      <c r="I447" s="3">
        <f t="shared" si="23"/>
        <v>2</v>
      </c>
      <c r="J447" s="4">
        <v>-3</v>
      </c>
      <c r="K447" s="5"/>
    </row>
    <row r="448" spans="1:14" ht="15" x14ac:dyDescent="0.25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t="shared" si="21"/>
        <v>17</v>
      </c>
      <c r="H448" s="3">
        <f t="shared" si="22"/>
        <v>19.549999999999997</v>
      </c>
      <c r="I448" s="3">
        <f t="shared" si="23"/>
        <v>3</v>
      </c>
      <c r="J448" s="4">
        <v>0</v>
      </c>
      <c r="K448" s="5"/>
    </row>
    <row r="449" spans="1:11" ht="15" x14ac:dyDescent="0.25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t="shared" si="21"/>
        <v>15.666666666666666</v>
      </c>
      <c r="H449" s="3">
        <f t="shared" si="22"/>
        <v>18.016666666666666</v>
      </c>
      <c r="I449" s="3">
        <f t="shared" si="23"/>
        <v>4.3333333333333339</v>
      </c>
      <c r="J449" s="4">
        <v>0</v>
      </c>
      <c r="K449" s="5"/>
    </row>
    <row r="450" spans="1:11" ht="15" x14ac:dyDescent="0.25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t="shared" si="21"/>
        <v>20</v>
      </c>
      <c r="H450" s="3">
        <f t="shared" si="22"/>
        <v>23</v>
      </c>
      <c r="I450" s="3">
        <f t="shared" si="23"/>
        <v>5</v>
      </c>
      <c r="J450" s="4">
        <v>0</v>
      </c>
      <c r="K450" s="5"/>
    </row>
    <row r="451" spans="1:11" ht="15" x14ac:dyDescent="0.25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5" x14ac:dyDescent="0.25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697</v>
      </c>
    </row>
    <row r="453" spans="1:11" ht="15" x14ac:dyDescent="0.25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5" x14ac:dyDescent="0.25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490</v>
      </c>
    </row>
    <row r="455" spans="1:11" ht="15" x14ac:dyDescent="0.25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91</v>
      </c>
    </row>
    <row r="456" spans="1:11" ht="15" x14ac:dyDescent="0.25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5" x14ac:dyDescent="0.25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5" x14ac:dyDescent="0.25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5" x14ac:dyDescent="0.25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5" x14ac:dyDescent="0.25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5" x14ac:dyDescent="0.25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33</v>
      </c>
    </row>
    <row r="462" spans="1:11" ht="15" x14ac:dyDescent="0.25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t="shared" ref="G462:G525" si="24">E462/F462</f>
        <v>1</v>
      </c>
      <c r="H462" s="3">
        <f t="shared" ref="H462:H525" si="25">G462*1.15</f>
        <v>1.1499999999999999</v>
      </c>
      <c r="I462" s="3">
        <f t="shared" ref="I462:I525" si="26">D462-G462</f>
        <v>11</v>
      </c>
      <c r="J462" s="4">
        <v>0</v>
      </c>
      <c r="K462" s="5" t="s">
        <v>33</v>
      </c>
    </row>
    <row r="463" spans="1:11" ht="15" x14ac:dyDescent="0.25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t="shared" si="24"/>
        <v>25</v>
      </c>
      <c r="H463" s="3">
        <f t="shared" si="25"/>
        <v>28.749999999999996</v>
      </c>
      <c r="I463" s="3">
        <f t="shared" si="26"/>
        <v>5</v>
      </c>
      <c r="J463" s="4">
        <v>-2</v>
      </c>
      <c r="K463" s="5" t="s">
        <v>340</v>
      </c>
    </row>
    <row r="464" spans="1:11" ht="15" x14ac:dyDescent="0.25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t="shared" si="24"/>
        <v>15</v>
      </c>
      <c r="H464" s="3">
        <f t="shared" si="25"/>
        <v>17.25</v>
      </c>
      <c r="I464" s="3">
        <f t="shared" si="26"/>
        <v>5</v>
      </c>
      <c r="J464" s="4">
        <v>0</v>
      </c>
      <c r="K464" s="5"/>
    </row>
    <row r="465" spans="1:11" ht="15" x14ac:dyDescent="0.25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t="shared" si="24"/>
        <v>1</v>
      </c>
      <c r="H465" s="3">
        <f t="shared" si="25"/>
        <v>1.1499999999999999</v>
      </c>
      <c r="I465" s="3">
        <f t="shared" si="26"/>
        <v>9</v>
      </c>
      <c r="J465" s="4">
        <v>0</v>
      </c>
      <c r="K465" s="5" t="s">
        <v>16</v>
      </c>
    </row>
    <row r="466" spans="1:11" ht="15" x14ac:dyDescent="0.25">
      <c r="A466" s="26" t="s">
        <v>53</v>
      </c>
      <c r="B466" s="26" t="s">
        <v>59</v>
      </c>
      <c r="C466" s="26" t="s">
        <v>633</v>
      </c>
      <c r="D466">
        <v>5</v>
      </c>
      <c r="E466">
        <v>4</v>
      </c>
      <c r="F466">
        <v>1</v>
      </c>
      <c r="G466" s="3">
        <f t="shared" si="24"/>
        <v>4</v>
      </c>
      <c r="H466" s="3">
        <f t="shared" si="25"/>
        <v>4.5999999999999996</v>
      </c>
      <c r="I466" s="3">
        <f t="shared" si="26"/>
        <v>1</v>
      </c>
      <c r="J466">
        <v>0</v>
      </c>
      <c r="K466">
        <v>-4</v>
      </c>
    </row>
    <row r="467" spans="1:11" ht="15" x14ac:dyDescent="0.25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t="shared" si="24"/>
        <v>9</v>
      </c>
      <c r="H467" s="3">
        <f t="shared" si="25"/>
        <v>10.35</v>
      </c>
      <c r="I467" s="3">
        <f t="shared" si="26"/>
        <v>1</v>
      </c>
      <c r="J467" s="4">
        <v>20</v>
      </c>
      <c r="K467" s="5" t="s">
        <v>342</v>
      </c>
    </row>
    <row r="468" spans="1:11" ht="15" x14ac:dyDescent="0.25">
      <c r="A468" s="24" t="s">
        <v>61</v>
      </c>
      <c r="B468" s="24" t="s">
        <v>62</v>
      </c>
      <c r="C468" s="24" t="s">
        <v>344</v>
      </c>
      <c r="D468" s="8">
        <v>25</v>
      </c>
      <c r="E468" s="8">
        <v>20</v>
      </c>
      <c r="F468" s="8">
        <v>1</v>
      </c>
      <c r="G468" s="3">
        <f t="shared" si="24"/>
        <v>20</v>
      </c>
      <c r="H468" s="3">
        <f t="shared" si="25"/>
        <v>23</v>
      </c>
      <c r="I468" s="3">
        <f t="shared" si="26"/>
        <v>5</v>
      </c>
      <c r="J468" s="4">
        <v>0</v>
      </c>
      <c r="K468" s="7"/>
    </row>
    <row r="469" spans="1:11" ht="15" x14ac:dyDescent="0.25">
      <c r="A469" s="24" t="s">
        <v>61</v>
      </c>
      <c r="B469" s="24" t="s">
        <v>62</v>
      </c>
      <c r="C469" s="24" t="s">
        <v>345</v>
      </c>
      <c r="D469" s="8">
        <v>20</v>
      </c>
      <c r="E469" s="8">
        <v>15</v>
      </c>
      <c r="F469" s="8">
        <v>1</v>
      </c>
      <c r="G469" s="3">
        <f t="shared" si="24"/>
        <v>15</v>
      </c>
      <c r="H469" s="3">
        <f t="shared" si="25"/>
        <v>17.25</v>
      </c>
      <c r="I469" s="3">
        <f t="shared" si="26"/>
        <v>5</v>
      </c>
      <c r="J469" s="13">
        <v>0</v>
      </c>
      <c r="K469" s="7" t="s">
        <v>91</v>
      </c>
    </row>
    <row r="470" spans="1:11" ht="15" x14ac:dyDescent="0.25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t="shared" si="24"/>
        <v>3.9166666666666665</v>
      </c>
      <c r="H470" s="3">
        <f t="shared" si="25"/>
        <v>4.5041666666666664</v>
      </c>
      <c r="I470" s="3">
        <f t="shared" si="26"/>
        <v>1.0833333333333335</v>
      </c>
      <c r="J470" s="4">
        <v>-1</v>
      </c>
      <c r="K470" s="5"/>
    </row>
    <row r="471" spans="1:11" ht="15" x14ac:dyDescent="0.25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t="shared" si="24"/>
        <v>3.9166666666666665</v>
      </c>
      <c r="H471" s="3">
        <f t="shared" si="25"/>
        <v>4.5041666666666664</v>
      </c>
      <c r="I471" s="3">
        <f t="shared" si="26"/>
        <v>1.0833333333333335</v>
      </c>
      <c r="J471" s="4">
        <v>-3</v>
      </c>
      <c r="K471" s="5"/>
    </row>
    <row r="472" spans="1:11" ht="15" x14ac:dyDescent="0.2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4"/>
        <v>3.9166666666666665</v>
      </c>
      <c r="H472" s="3">
        <f t="shared" si="25"/>
        <v>4.5041666666666664</v>
      </c>
      <c r="I472" s="3">
        <f t="shared" si="26"/>
        <v>1.0833333333333335</v>
      </c>
      <c r="J472" s="4">
        <v>-1</v>
      </c>
      <c r="K472" s="5"/>
    </row>
    <row r="473" spans="1:11" ht="15" x14ac:dyDescent="0.2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4"/>
        <v>3.9166666666666665</v>
      </c>
      <c r="H473" s="3">
        <f t="shared" si="25"/>
        <v>4.5041666666666664</v>
      </c>
      <c r="I473" s="3">
        <f t="shared" si="26"/>
        <v>1.0833333333333335</v>
      </c>
      <c r="J473" s="4">
        <v>0</v>
      </c>
      <c r="K473" s="5"/>
    </row>
    <row r="474" spans="1:11" ht="15" x14ac:dyDescent="0.25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t="shared" si="24"/>
        <v>5</v>
      </c>
      <c r="H474" s="3">
        <f t="shared" si="25"/>
        <v>5.75</v>
      </c>
      <c r="I474" s="3">
        <f t="shared" si="26"/>
        <v>0</v>
      </c>
      <c r="J474" s="4">
        <v>0</v>
      </c>
      <c r="K474" s="5"/>
    </row>
    <row r="475" spans="1:11" ht="15" x14ac:dyDescent="0.25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t="shared" si="24"/>
        <v>4.083333333333333</v>
      </c>
      <c r="H475" s="3">
        <f t="shared" si="25"/>
        <v>4.6958333333333329</v>
      </c>
      <c r="I475" s="3">
        <f t="shared" si="26"/>
        <v>0.91666666666666696</v>
      </c>
      <c r="J475" s="4">
        <v>0</v>
      </c>
      <c r="K475" s="5"/>
    </row>
    <row r="476" spans="1:11" ht="15" x14ac:dyDescent="0.25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t="shared" si="24"/>
        <v>17</v>
      </c>
      <c r="H476" s="3">
        <f t="shared" si="25"/>
        <v>19.549999999999997</v>
      </c>
      <c r="I476" s="3">
        <f t="shared" si="26"/>
        <v>3</v>
      </c>
      <c r="J476" s="4">
        <v>3</v>
      </c>
      <c r="K476" s="10" t="s">
        <v>36</v>
      </c>
    </row>
    <row r="477" spans="1:11" ht="15" x14ac:dyDescent="0.25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t="shared" si="24"/>
        <v>15</v>
      </c>
      <c r="H477" s="3">
        <f t="shared" si="25"/>
        <v>17.25</v>
      </c>
      <c r="I477" s="3">
        <f t="shared" si="26"/>
        <v>5</v>
      </c>
      <c r="J477" s="4">
        <v>0</v>
      </c>
      <c r="K477" s="10" t="s">
        <v>490</v>
      </c>
    </row>
    <row r="478" spans="1:11" ht="15" x14ac:dyDescent="0.25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t="shared" si="24"/>
        <v>20</v>
      </c>
      <c r="H478" s="3">
        <f t="shared" si="25"/>
        <v>23</v>
      </c>
      <c r="I478" s="3">
        <f t="shared" si="26"/>
        <v>5</v>
      </c>
      <c r="J478" s="4">
        <v>0</v>
      </c>
      <c r="K478" s="7" t="s">
        <v>190</v>
      </c>
    </row>
    <row r="479" spans="1:11" ht="15" x14ac:dyDescent="0.25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t="shared" si="24"/>
        <v>4.166666666666667</v>
      </c>
      <c r="H479" s="3">
        <f t="shared" si="25"/>
        <v>4.791666666666667</v>
      </c>
      <c r="I479" s="3">
        <f t="shared" si="26"/>
        <v>0.83333333333333304</v>
      </c>
      <c r="J479" s="4">
        <v>10</v>
      </c>
      <c r="K479" s="5"/>
    </row>
    <row r="480" spans="1:11" ht="15" x14ac:dyDescent="0.25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t="shared" si="24"/>
        <v>12.5</v>
      </c>
      <c r="H480" s="3">
        <f t="shared" si="25"/>
        <v>14.374999999999998</v>
      </c>
      <c r="I480" s="3">
        <f t="shared" si="26"/>
        <v>2.5</v>
      </c>
      <c r="J480" s="4">
        <v>4</v>
      </c>
      <c r="K480" s="5"/>
    </row>
    <row r="481" spans="1:11" ht="15" x14ac:dyDescent="0.25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t="shared" si="24"/>
        <v>12.5</v>
      </c>
      <c r="H481" s="3">
        <f t="shared" si="25"/>
        <v>14.374999999999998</v>
      </c>
      <c r="I481" s="3">
        <f t="shared" si="26"/>
        <v>2.5</v>
      </c>
      <c r="J481" s="4">
        <v>0</v>
      </c>
      <c r="K481" s="5"/>
    </row>
    <row r="482" spans="1:11" ht="15" x14ac:dyDescent="0.25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t="shared" si="24"/>
        <v>12.5</v>
      </c>
      <c r="H482" s="3">
        <f t="shared" si="25"/>
        <v>14.374999999999998</v>
      </c>
      <c r="I482" s="3">
        <f t="shared" si="26"/>
        <v>2.5</v>
      </c>
      <c r="J482" s="4">
        <v>1</v>
      </c>
      <c r="K482" s="5"/>
    </row>
    <row r="483" spans="1:11" ht="15" x14ac:dyDescent="0.25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t="shared" si="24"/>
        <v>12.5</v>
      </c>
      <c r="H483" s="3">
        <f t="shared" si="25"/>
        <v>14.374999999999998</v>
      </c>
      <c r="I483" s="3">
        <f t="shared" si="26"/>
        <v>2.5</v>
      </c>
      <c r="J483" s="4">
        <v>11</v>
      </c>
      <c r="K483" s="5"/>
    </row>
    <row r="484" spans="1:11" ht="15" x14ac:dyDescent="0.25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4"/>
        <v>12.5</v>
      </c>
      <c r="H484" s="3">
        <f t="shared" si="25"/>
        <v>14.374999999999998</v>
      </c>
      <c r="I484" s="3">
        <f t="shared" si="26"/>
        <v>2.5</v>
      </c>
      <c r="J484" s="4">
        <v>3</v>
      </c>
      <c r="K484" s="5"/>
    </row>
    <row r="485" spans="1:11" ht="15" x14ac:dyDescent="0.25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t="shared" si="24"/>
        <v>12.5</v>
      </c>
      <c r="H485" s="3">
        <f t="shared" si="25"/>
        <v>14.374999999999998</v>
      </c>
      <c r="I485" s="3">
        <f t="shared" si="26"/>
        <v>2.5</v>
      </c>
      <c r="J485" s="4">
        <v>0</v>
      </c>
      <c r="K485" s="5"/>
    </row>
    <row r="486" spans="1:11" ht="15" x14ac:dyDescent="0.25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t="shared" si="24"/>
        <v>6.1</v>
      </c>
      <c r="H486" s="3">
        <f t="shared" si="25"/>
        <v>7.0149999999999988</v>
      </c>
      <c r="I486" s="3">
        <f t="shared" si="26"/>
        <v>0.90000000000000036</v>
      </c>
      <c r="J486" s="4">
        <v>30</v>
      </c>
      <c r="K486" s="2" t="s">
        <v>697</v>
      </c>
    </row>
    <row r="487" spans="1:11" ht="15" x14ac:dyDescent="0.25">
      <c r="A487" s="1" t="s">
        <v>11</v>
      </c>
      <c r="B487" s="1" t="s">
        <v>105</v>
      </c>
      <c r="C487" s="1" t="s">
        <v>365</v>
      </c>
      <c r="D487" s="3">
        <v>7</v>
      </c>
      <c r="E487" s="3">
        <v>38</v>
      </c>
      <c r="F487" s="3">
        <v>6</v>
      </c>
      <c r="G487" s="3">
        <f t="shared" si="24"/>
        <v>6.333333333333333</v>
      </c>
      <c r="H487" s="3">
        <f t="shared" si="25"/>
        <v>7.2833333333333323</v>
      </c>
      <c r="I487" s="3">
        <f t="shared" si="26"/>
        <v>0.66666666666666696</v>
      </c>
      <c r="J487" s="4">
        <v>6</v>
      </c>
      <c r="K487" s="2" t="s">
        <v>697</v>
      </c>
    </row>
    <row r="488" spans="1:11" ht="15" x14ac:dyDescent="0.25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t="shared" si="24"/>
        <v>5.8</v>
      </c>
      <c r="H488" s="3">
        <f t="shared" si="25"/>
        <v>6.669999999999999</v>
      </c>
      <c r="I488" s="3">
        <f t="shared" si="26"/>
        <v>1.2000000000000002</v>
      </c>
      <c r="J488" s="4">
        <v>30</v>
      </c>
      <c r="K488" s="2" t="s">
        <v>697</v>
      </c>
    </row>
    <row r="489" spans="1:11" ht="15" x14ac:dyDescent="0.25">
      <c r="A489" s="1" t="s">
        <v>11</v>
      </c>
      <c r="B489" s="1" t="s">
        <v>105</v>
      </c>
      <c r="C489" s="1" t="s">
        <v>367</v>
      </c>
      <c r="D489" s="3">
        <v>7</v>
      </c>
      <c r="E489" s="3">
        <v>232</v>
      </c>
      <c r="F489" s="3">
        <v>40</v>
      </c>
      <c r="G489" s="3">
        <f t="shared" si="24"/>
        <v>5.8</v>
      </c>
      <c r="H489" s="3">
        <f t="shared" si="25"/>
        <v>6.669999999999999</v>
      </c>
      <c r="I489" s="3">
        <f t="shared" si="26"/>
        <v>1.2000000000000002</v>
      </c>
      <c r="J489" s="4">
        <v>40</v>
      </c>
      <c r="K489" s="2" t="s">
        <v>42</v>
      </c>
    </row>
    <row r="490" spans="1:11" ht="15" x14ac:dyDescent="0.25">
      <c r="A490" s="24" t="s">
        <v>11</v>
      </c>
      <c r="B490" s="24" t="s">
        <v>105</v>
      </c>
      <c r="C490" s="24" t="s">
        <v>369</v>
      </c>
      <c r="D490" s="8">
        <v>8</v>
      </c>
      <c r="E490" s="8">
        <v>65</v>
      </c>
      <c r="F490" s="8">
        <v>10</v>
      </c>
      <c r="G490" s="8">
        <f t="shared" si="24"/>
        <v>6.5</v>
      </c>
      <c r="H490" s="8">
        <f t="shared" si="25"/>
        <v>7.4749999999999996</v>
      </c>
      <c r="I490" s="8">
        <f t="shared" si="26"/>
        <v>1.5</v>
      </c>
      <c r="J490" s="9">
        <v>10</v>
      </c>
      <c r="K490" s="12" t="s">
        <v>29</v>
      </c>
    </row>
    <row r="491" spans="1:11" ht="15" x14ac:dyDescent="0.25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t="shared" si="24"/>
        <v>6.666666666666667</v>
      </c>
      <c r="H491" s="3">
        <f t="shared" si="25"/>
        <v>7.6666666666666661</v>
      </c>
      <c r="I491" s="3">
        <f t="shared" si="26"/>
        <v>1.333333333333333</v>
      </c>
      <c r="J491" s="4">
        <v>6</v>
      </c>
      <c r="K491" s="2" t="s">
        <v>697</v>
      </c>
    </row>
    <row r="492" spans="1:11" ht="15" x14ac:dyDescent="0.25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t="shared" si="24"/>
        <v>5.75</v>
      </c>
      <c r="H492" s="3">
        <f t="shared" si="25"/>
        <v>6.6124999999999998</v>
      </c>
      <c r="I492" s="3">
        <f t="shared" si="26"/>
        <v>1.25</v>
      </c>
      <c r="J492" s="4">
        <v>40</v>
      </c>
      <c r="K492" s="5" t="s">
        <v>29</v>
      </c>
    </row>
    <row r="493" spans="1:11" ht="15" x14ac:dyDescent="0.25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t="shared" si="24"/>
        <v>12.416666666666666</v>
      </c>
      <c r="H493" s="3">
        <f t="shared" si="25"/>
        <v>14.279166666666665</v>
      </c>
      <c r="I493" s="3">
        <f t="shared" si="26"/>
        <v>2.5833333333333339</v>
      </c>
      <c r="J493" s="4">
        <f>13+12</f>
        <v>25</v>
      </c>
      <c r="K493" s="2" t="s">
        <v>42</v>
      </c>
    </row>
    <row r="494" spans="1:11" ht="15" x14ac:dyDescent="0.25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t="shared" si="24"/>
        <v>17.166666666666668</v>
      </c>
      <c r="H494" s="3">
        <f t="shared" si="25"/>
        <v>19.741666666666667</v>
      </c>
      <c r="I494" s="3">
        <f t="shared" si="26"/>
        <v>2.8333333333333321</v>
      </c>
      <c r="J494" s="4">
        <v>12</v>
      </c>
      <c r="K494" s="10" t="s">
        <v>697</v>
      </c>
    </row>
    <row r="495" spans="1:11" ht="15" x14ac:dyDescent="0.25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t="shared" si="24"/>
        <v>9</v>
      </c>
      <c r="H495" s="3">
        <f t="shared" si="25"/>
        <v>10.35</v>
      </c>
      <c r="I495" s="3">
        <f t="shared" si="26"/>
        <v>1</v>
      </c>
      <c r="J495" s="4">
        <v>2</v>
      </c>
      <c r="K495" s="2" t="s">
        <v>27</v>
      </c>
    </row>
    <row r="496" spans="1:11" ht="15" x14ac:dyDescent="0.25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t="shared" si="24"/>
        <v>9</v>
      </c>
      <c r="H496" s="3">
        <f t="shared" si="25"/>
        <v>10.35</v>
      </c>
      <c r="I496" s="3">
        <f t="shared" si="26"/>
        <v>1</v>
      </c>
      <c r="J496" s="4">
        <v>2</v>
      </c>
      <c r="K496" s="2" t="s">
        <v>27</v>
      </c>
    </row>
    <row r="497" spans="1:11" ht="15" x14ac:dyDescent="0.25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t="shared" si="24"/>
        <v>157</v>
      </c>
      <c r="H497" s="3">
        <f t="shared" si="25"/>
        <v>180.54999999999998</v>
      </c>
      <c r="I497" s="3">
        <f t="shared" si="26"/>
        <v>0</v>
      </c>
      <c r="J497" s="4">
        <v>0</v>
      </c>
      <c r="K497" s="5" t="s">
        <v>16</v>
      </c>
    </row>
    <row r="498" spans="1:11" ht="15" x14ac:dyDescent="0.25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t="shared" si="24"/>
        <v>14</v>
      </c>
      <c r="H498" s="3">
        <f t="shared" si="25"/>
        <v>16.099999999999998</v>
      </c>
      <c r="I498" s="3">
        <f t="shared" si="26"/>
        <v>1</v>
      </c>
      <c r="J498" s="4">
        <v>0</v>
      </c>
      <c r="K498" s="2" t="s">
        <v>561</v>
      </c>
    </row>
    <row r="499" spans="1:11" ht="15" x14ac:dyDescent="0.25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t="shared" si="24"/>
        <v>8.33</v>
      </c>
      <c r="H499" s="3">
        <f t="shared" si="25"/>
        <v>9.5794999999999995</v>
      </c>
      <c r="I499" s="3">
        <f t="shared" si="26"/>
        <v>1.67</v>
      </c>
      <c r="J499" s="4">
        <v>0</v>
      </c>
      <c r="K499" s="2" t="s">
        <v>561</v>
      </c>
    </row>
    <row r="500" spans="1:11" ht="15" x14ac:dyDescent="0.25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t="shared" si="24"/>
        <v>15.6</v>
      </c>
      <c r="H500" s="3">
        <f t="shared" si="25"/>
        <v>17.939999999999998</v>
      </c>
      <c r="I500" s="3">
        <f t="shared" si="26"/>
        <v>4.4000000000000004</v>
      </c>
      <c r="J500" s="4">
        <v>5</v>
      </c>
      <c r="K500" s="10" t="s">
        <v>102</v>
      </c>
    </row>
    <row r="501" spans="1:11" ht="15" x14ac:dyDescent="0.25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t="shared" si="24"/>
        <v>15.416666666666666</v>
      </c>
      <c r="H501" s="3">
        <f t="shared" si="25"/>
        <v>17.729166666666664</v>
      </c>
      <c r="I501" s="3">
        <f t="shared" si="26"/>
        <v>8.5833333333333339</v>
      </c>
      <c r="J501" s="4">
        <v>0</v>
      </c>
      <c r="K501" s="5"/>
    </row>
    <row r="502" spans="1:11" ht="15" x14ac:dyDescent="0.25">
      <c r="A502" s="26" t="s">
        <v>53</v>
      </c>
      <c r="B502" s="26" t="s">
        <v>59</v>
      </c>
      <c r="C502" s="26" t="s">
        <v>634</v>
      </c>
      <c r="D502">
        <v>30</v>
      </c>
      <c r="E502">
        <v>25</v>
      </c>
      <c r="F502">
        <v>1</v>
      </c>
      <c r="G502" s="3">
        <f t="shared" si="24"/>
        <v>25</v>
      </c>
      <c r="H502" s="3">
        <f t="shared" si="25"/>
        <v>28.749999999999996</v>
      </c>
      <c r="I502" s="3">
        <f t="shared" si="26"/>
        <v>5</v>
      </c>
      <c r="J502">
        <v>0</v>
      </c>
      <c r="K502">
        <v>-4</v>
      </c>
    </row>
    <row r="503" spans="1:11" ht="15" x14ac:dyDescent="0.25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t="shared" si="24"/>
        <v>55</v>
      </c>
      <c r="H503" s="3">
        <f t="shared" si="25"/>
        <v>63.249999999999993</v>
      </c>
      <c r="I503" s="3">
        <f t="shared" si="26"/>
        <v>12</v>
      </c>
      <c r="J503" s="4">
        <v>0</v>
      </c>
      <c r="K503" s="5" t="s">
        <v>33</v>
      </c>
    </row>
    <row r="504" spans="1:11" ht="15" x14ac:dyDescent="0.25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t="shared" si="24"/>
        <v>12.25</v>
      </c>
      <c r="H504" s="3">
        <f t="shared" si="25"/>
        <v>14.087499999999999</v>
      </c>
      <c r="I504" s="3">
        <f t="shared" si="26"/>
        <v>2.75</v>
      </c>
      <c r="J504" s="4">
        <v>12</v>
      </c>
      <c r="K504" s="2" t="s">
        <v>42</v>
      </c>
    </row>
    <row r="505" spans="1:11" ht="15" x14ac:dyDescent="0.25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t="shared" si="24"/>
        <v>37</v>
      </c>
      <c r="H505" s="3">
        <f t="shared" si="25"/>
        <v>42.55</v>
      </c>
      <c r="I505" s="3">
        <f t="shared" si="26"/>
        <v>8</v>
      </c>
      <c r="J505" s="4">
        <v>5</v>
      </c>
      <c r="K505" s="5"/>
    </row>
    <row r="506" spans="1:11" ht="15" x14ac:dyDescent="0.25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t="shared" si="24"/>
        <v>12.25</v>
      </c>
      <c r="H506" s="3">
        <f t="shared" si="25"/>
        <v>14.087499999999999</v>
      </c>
      <c r="I506" s="3">
        <f t="shared" si="26"/>
        <v>4.75</v>
      </c>
      <c r="J506" s="4">
        <v>12</v>
      </c>
      <c r="K506" s="2" t="s">
        <v>42</v>
      </c>
    </row>
    <row r="507" spans="1:11" ht="15" x14ac:dyDescent="0.25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t="shared" si="24"/>
        <v>31.666666666666668</v>
      </c>
      <c r="H507" s="3">
        <f t="shared" si="25"/>
        <v>36.416666666666664</v>
      </c>
      <c r="I507" s="3">
        <f t="shared" si="26"/>
        <v>5.3333333333333321</v>
      </c>
      <c r="J507" s="4">
        <v>12</v>
      </c>
      <c r="K507" s="2" t="s">
        <v>42</v>
      </c>
    </row>
    <row r="508" spans="1:11" ht="15" x14ac:dyDescent="0.25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t="shared" si="24"/>
        <v>29</v>
      </c>
      <c r="H508" s="3">
        <f t="shared" si="25"/>
        <v>33.349999999999994</v>
      </c>
      <c r="I508" s="3">
        <f t="shared" si="26"/>
        <v>6</v>
      </c>
      <c r="J508" s="4">
        <v>12</v>
      </c>
      <c r="K508" s="10" t="s">
        <v>36</v>
      </c>
    </row>
    <row r="509" spans="1:11" ht="15" x14ac:dyDescent="0.25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t="shared" si="24"/>
        <v>14</v>
      </c>
      <c r="H509" s="3">
        <f t="shared" si="25"/>
        <v>16.099999999999998</v>
      </c>
      <c r="I509" s="3">
        <f t="shared" si="26"/>
        <v>1</v>
      </c>
      <c r="J509" s="4">
        <v>0</v>
      </c>
      <c r="K509" s="2" t="s">
        <v>490</v>
      </c>
    </row>
    <row r="510" spans="1:11" ht="15" x14ac:dyDescent="0.25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t="shared" si="24"/>
        <v>19</v>
      </c>
      <c r="H510" s="3">
        <f t="shared" si="25"/>
        <v>21.849999999999998</v>
      </c>
      <c r="I510" s="3">
        <f t="shared" si="26"/>
        <v>13</v>
      </c>
      <c r="J510" s="4">
        <v>0</v>
      </c>
      <c r="K510" s="5" t="s">
        <v>561</v>
      </c>
    </row>
    <row r="511" spans="1:11" ht="15" x14ac:dyDescent="0.25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t="shared" si="24"/>
        <v>5.833333333333333</v>
      </c>
      <c r="H511" s="3">
        <f t="shared" si="25"/>
        <v>6.7083333333333321</v>
      </c>
      <c r="I511" s="3">
        <f t="shared" si="26"/>
        <v>2.166666666666667</v>
      </c>
      <c r="J511" s="4">
        <v>-2</v>
      </c>
      <c r="K511" s="5"/>
    </row>
    <row r="512" spans="1:11" ht="15" x14ac:dyDescent="0.25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t="shared" si="24"/>
        <v>40.833333333333336</v>
      </c>
      <c r="H512" s="3">
        <f t="shared" si="25"/>
        <v>46.958333333333336</v>
      </c>
      <c r="I512" s="3">
        <f t="shared" si="26"/>
        <v>4.1666666666666643</v>
      </c>
      <c r="J512" s="4">
        <v>0</v>
      </c>
      <c r="K512" s="5"/>
    </row>
    <row r="513" spans="1:11" ht="15" x14ac:dyDescent="0.25">
      <c r="A513" s="24" t="s">
        <v>61</v>
      </c>
      <c r="B513" s="24" t="s">
        <v>62</v>
      </c>
      <c r="C513" s="24" t="s">
        <v>384</v>
      </c>
      <c r="D513" s="8">
        <v>25</v>
      </c>
      <c r="E513" s="8">
        <v>20</v>
      </c>
      <c r="F513" s="8">
        <v>1</v>
      </c>
      <c r="G513" s="3">
        <f t="shared" si="24"/>
        <v>20</v>
      </c>
      <c r="H513" s="3">
        <f t="shared" si="25"/>
        <v>23</v>
      </c>
      <c r="I513" s="3">
        <f t="shared" si="26"/>
        <v>5</v>
      </c>
      <c r="J513" s="4">
        <v>0</v>
      </c>
      <c r="K513" s="7"/>
    </row>
    <row r="514" spans="1:11" ht="15" x14ac:dyDescent="0.25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t="shared" si="24"/>
        <v>5.6</v>
      </c>
      <c r="H514" s="3">
        <f t="shared" si="25"/>
        <v>6.4399999999999995</v>
      </c>
      <c r="I514" s="3">
        <f t="shared" si="26"/>
        <v>1.4000000000000004</v>
      </c>
      <c r="J514" s="4">
        <v>0</v>
      </c>
      <c r="K514" s="5"/>
    </row>
    <row r="515" spans="1:11" ht="15" x14ac:dyDescent="0.25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5" x14ac:dyDescent="0.25">
      <c r="A516" s="1" t="s">
        <v>11</v>
      </c>
      <c r="B516" s="1" t="s">
        <v>105</v>
      </c>
      <c r="C516" s="1" t="s">
        <v>387</v>
      </c>
      <c r="D516" s="3">
        <v>7</v>
      </c>
      <c r="E516" s="3">
        <v>168</v>
      </c>
      <c r="F516" s="3">
        <v>30</v>
      </c>
      <c r="G516" s="3">
        <f t="shared" si="24"/>
        <v>5.6</v>
      </c>
      <c r="H516" s="3">
        <f t="shared" si="25"/>
        <v>6.4399999999999995</v>
      </c>
      <c r="I516" s="3">
        <f t="shared" si="26"/>
        <v>1.4000000000000004</v>
      </c>
      <c r="J516" s="4">
        <v>16</v>
      </c>
      <c r="K516" s="5"/>
    </row>
    <row r="517" spans="1:11" ht="15" x14ac:dyDescent="0.25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5" x14ac:dyDescent="0.25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5" x14ac:dyDescent="0.25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5" x14ac:dyDescent="0.25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5" x14ac:dyDescent="0.25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5" x14ac:dyDescent="0.25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27</v>
      </c>
    </row>
    <row r="523" spans="1:11" ht="15" x14ac:dyDescent="0.25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5" x14ac:dyDescent="0.25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5" x14ac:dyDescent="0.25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697</v>
      </c>
    </row>
    <row r="526" spans="1:11" ht="15" x14ac:dyDescent="0.25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t="shared" ref="G526:G589" si="27">E526/F526</f>
        <v>49</v>
      </c>
      <c r="H526" s="3">
        <f t="shared" ref="H526:H589" si="28">G526*1.15</f>
        <v>56.349999999999994</v>
      </c>
      <c r="I526" s="3">
        <f t="shared" ref="I526:I589" si="29">D526-G526</f>
        <v>8</v>
      </c>
      <c r="J526" s="4">
        <v>1</v>
      </c>
      <c r="K526" s="5" t="s">
        <v>697</v>
      </c>
    </row>
    <row r="527" spans="1:11" ht="15" x14ac:dyDescent="0.25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t="shared" si="27"/>
        <v>63</v>
      </c>
      <c r="H527" s="3">
        <f t="shared" si="28"/>
        <v>72.449999999999989</v>
      </c>
      <c r="I527" s="3">
        <f t="shared" si="29"/>
        <v>10</v>
      </c>
      <c r="J527" s="4">
        <v>2</v>
      </c>
      <c r="K527" s="5" t="s">
        <v>697</v>
      </c>
    </row>
    <row r="528" spans="1:11" ht="15" x14ac:dyDescent="0.25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t="shared" si="27"/>
        <v>59</v>
      </c>
      <c r="H528" s="3">
        <f t="shared" si="28"/>
        <v>67.849999999999994</v>
      </c>
      <c r="I528" s="3">
        <f t="shared" si="29"/>
        <v>6</v>
      </c>
      <c r="J528" s="4">
        <v>0</v>
      </c>
      <c r="K528" s="5"/>
    </row>
    <row r="529" spans="1:11" ht="15" x14ac:dyDescent="0.25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t="shared" si="27"/>
        <v>3.8</v>
      </c>
      <c r="H529" s="3">
        <f t="shared" si="28"/>
        <v>4.3699999999999992</v>
      </c>
      <c r="I529" s="3">
        <f t="shared" si="29"/>
        <v>1.2000000000000002</v>
      </c>
      <c r="J529" s="4">
        <v>40</v>
      </c>
      <c r="K529" s="2" t="s">
        <v>42</v>
      </c>
    </row>
    <row r="530" spans="1:11" ht="15" x14ac:dyDescent="0.25">
      <c r="A530" s="24" t="s">
        <v>61</v>
      </c>
      <c r="B530" s="24" t="s">
        <v>62</v>
      </c>
      <c r="C530" s="24" t="s">
        <v>410</v>
      </c>
      <c r="D530" s="3">
        <v>12</v>
      </c>
      <c r="E530" s="3">
        <v>10</v>
      </c>
      <c r="F530" s="3">
        <v>1</v>
      </c>
      <c r="G530" s="3">
        <f t="shared" si="27"/>
        <v>10</v>
      </c>
      <c r="H530" s="3">
        <f t="shared" si="28"/>
        <v>11.5</v>
      </c>
      <c r="I530" s="3">
        <f t="shared" si="29"/>
        <v>2</v>
      </c>
      <c r="J530" s="4">
        <v>0</v>
      </c>
      <c r="K530" s="7"/>
    </row>
    <row r="531" spans="1:11" ht="15" x14ac:dyDescent="0.25">
      <c r="A531" s="1" t="s">
        <v>61</v>
      </c>
      <c r="B531" s="1" t="s">
        <v>62</v>
      </c>
      <c r="C531" s="25" t="s">
        <v>505</v>
      </c>
      <c r="D531" s="13">
        <v>20</v>
      </c>
      <c r="E531" s="13">
        <v>50</v>
      </c>
      <c r="F531" s="13">
        <v>3</v>
      </c>
      <c r="G531" s="3">
        <f t="shared" si="27"/>
        <v>16.666666666666668</v>
      </c>
      <c r="H531" s="3">
        <f t="shared" si="28"/>
        <v>19.166666666666668</v>
      </c>
      <c r="I531" s="3">
        <f t="shared" si="29"/>
        <v>3.3333333333333321</v>
      </c>
      <c r="J531" s="13">
        <v>0</v>
      </c>
      <c r="K531" s="10"/>
    </row>
    <row r="532" spans="1:11" ht="15" x14ac:dyDescent="0.25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t="shared" si="27"/>
        <v>11.416666666666666</v>
      </c>
      <c r="H532" s="3">
        <f t="shared" si="28"/>
        <v>13.129166666666665</v>
      </c>
      <c r="I532" s="3">
        <f t="shared" si="29"/>
        <v>1.5833333333333339</v>
      </c>
      <c r="J532" s="4">
        <v>12</v>
      </c>
      <c r="K532" s="2" t="s">
        <v>29</v>
      </c>
    </row>
    <row r="533" spans="1:11" ht="15" x14ac:dyDescent="0.25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t="shared" si="27"/>
        <v>10.75</v>
      </c>
      <c r="H533" s="3">
        <f t="shared" si="28"/>
        <v>12.362499999999999</v>
      </c>
      <c r="I533" s="3">
        <f t="shared" si="29"/>
        <v>2.25</v>
      </c>
      <c r="J533" s="4">
        <v>0</v>
      </c>
      <c r="K533" s="2" t="s">
        <v>27</v>
      </c>
    </row>
    <row r="534" spans="1:11" ht="15" x14ac:dyDescent="0.25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t="shared" si="27"/>
        <v>13.25</v>
      </c>
      <c r="H534" s="3">
        <f t="shared" si="28"/>
        <v>15.237499999999999</v>
      </c>
      <c r="I534" s="3">
        <f t="shared" si="29"/>
        <v>1.75</v>
      </c>
      <c r="J534" s="4">
        <v>4</v>
      </c>
      <c r="K534" s="7"/>
    </row>
    <row r="535" spans="1:11" ht="15" x14ac:dyDescent="0.25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t="shared" si="27"/>
        <v>13.25</v>
      </c>
      <c r="H535" s="3">
        <f t="shared" si="28"/>
        <v>15.237499999999999</v>
      </c>
      <c r="I535" s="3">
        <f t="shared" si="29"/>
        <v>1.75</v>
      </c>
      <c r="J535" s="4">
        <v>4</v>
      </c>
      <c r="K535" s="2" t="s">
        <v>42</v>
      </c>
    </row>
    <row r="536" spans="1:11" ht="15" x14ac:dyDescent="0.25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t="shared" si="27"/>
        <v>26.75</v>
      </c>
      <c r="H536" s="3">
        <f t="shared" si="28"/>
        <v>30.762499999999999</v>
      </c>
      <c r="I536" s="3">
        <f t="shared" si="29"/>
        <v>8.25</v>
      </c>
      <c r="J536" s="4">
        <v>0</v>
      </c>
      <c r="K536" s="5"/>
    </row>
    <row r="537" spans="1:11" ht="15" x14ac:dyDescent="0.25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t="shared" si="27"/>
        <v>28.5</v>
      </c>
      <c r="H537" s="3">
        <f t="shared" si="28"/>
        <v>32.774999999999999</v>
      </c>
      <c r="I537" s="3">
        <f t="shared" si="29"/>
        <v>4.5</v>
      </c>
      <c r="J537" s="4">
        <v>2</v>
      </c>
      <c r="K537" s="5"/>
    </row>
    <row r="538" spans="1:11" ht="15" x14ac:dyDescent="0.25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t="shared" si="27"/>
        <v>28.5</v>
      </c>
      <c r="H538" s="3">
        <f t="shared" si="28"/>
        <v>32.774999999999999</v>
      </c>
      <c r="I538" s="3">
        <f t="shared" si="29"/>
        <v>4.5</v>
      </c>
      <c r="J538" s="4">
        <v>4</v>
      </c>
      <c r="K538" s="2" t="s">
        <v>42</v>
      </c>
    </row>
    <row r="539" spans="1:11" ht="15" x14ac:dyDescent="0.25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t="shared" si="27"/>
        <v>28.5</v>
      </c>
      <c r="H539" s="3">
        <f t="shared" si="28"/>
        <v>32.774999999999999</v>
      </c>
      <c r="I539" s="3">
        <f t="shared" si="29"/>
        <v>4.5</v>
      </c>
      <c r="J539" s="4">
        <v>4</v>
      </c>
      <c r="K539" s="2" t="s">
        <v>42</v>
      </c>
    </row>
    <row r="540" spans="1:11" ht="15" x14ac:dyDescent="0.25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t="shared" si="27"/>
        <v>28.5</v>
      </c>
      <c r="H540" s="3">
        <f t="shared" si="28"/>
        <v>32.774999999999999</v>
      </c>
      <c r="I540" s="3">
        <f t="shared" si="29"/>
        <v>4.5</v>
      </c>
      <c r="J540" s="4">
        <v>8</v>
      </c>
      <c r="K540" s="2" t="s">
        <v>42</v>
      </c>
    </row>
    <row r="541" spans="1:11" ht="15" x14ac:dyDescent="0.25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t="shared" si="27"/>
        <v>28.5</v>
      </c>
      <c r="H541" s="3">
        <f t="shared" si="28"/>
        <v>32.774999999999999</v>
      </c>
      <c r="I541" s="3">
        <f t="shared" si="29"/>
        <v>4.5</v>
      </c>
      <c r="J541" s="4">
        <v>8</v>
      </c>
      <c r="K541" s="10" t="s">
        <v>42</v>
      </c>
    </row>
    <row r="542" spans="1:11" ht="15" x14ac:dyDescent="0.25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t="shared" si="27"/>
        <v>28.5</v>
      </c>
      <c r="H542" s="3">
        <f t="shared" si="28"/>
        <v>32.774999999999999</v>
      </c>
      <c r="I542" s="3">
        <f t="shared" si="29"/>
        <v>4.5</v>
      </c>
      <c r="J542" s="4">
        <v>4</v>
      </c>
      <c r="K542" s="2" t="s">
        <v>42</v>
      </c>
    </row>
    <row r="543" spans="1:11" ht="15" x14ac:dyDescent="0.25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t="shared" si="27"/>
        <v>10.5</v>
      </c>
      <c r="H543" s="3">
        <f t="shared" si="28"/>
        <v>12.074999999999999</v>
      </c>
      <c r="I543" s="3">
        <f t="shared" si="29"/>
        <v>1.5</v>
      </c>
      <c r="J543" s="4">
        <v>3</v>
      </c>
      <c r="K543" s="5" t="s">
        <v>428</v>
      </c>
    </row>
    <row r="544" spans="1:11" ht="15" x14ac:dyDescent="0.25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t="shared" si="27"/>
        <v>13.75</v>
      </c>
      <c r="H544" s="3">
        <f t="shared" si="28"/>
        <v>15.812499999999998</v>
      </c>
      <c r="I544" s="3">
        <f t="shared" si="29"/>
        <v>2.25</v>
      </c>
      <c r="J544" s="4">
        <v>-1</v>
      </c>
      <c r="K544" s="5" t="s">
        <v>428</v>
      </c>
    </row>
    <row r="545" spans="1:11" ht="15" x14ac:dyDescent="0.25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t="shared" si="27"/>
        <v>26.75</v>
      </c>
      <c r="H545" s="3">
        <f t="shared" si="28"/>
        <v>30.762499999999999</v>
      </c>
      <c r="I545" s="3">
        <f t="shared" si="29"/>
        <v>6.25</v>
      </c>
      <c r="J545" s="4">
        <v>1</v>
      </c>
      <c r="K545" s="5"/>
    </row>
    <row r="546" spans="1:11" ht="15" x14ac:dyDescent="0.25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t="shared" si="27"/>
        <v>26.75</v>
      </c>
      <c r="H546" s="3">
        <f t="shared" si="28"/>
        <v>30.762499999999999</v>
      </c>
      <c r="I546" s="3">
        <f t="shared" si="29"/>
        <v>6.25</v>
      </c>
      <c r="J546" s="4">
        <v>4</v>
      </c>
      <c r="K546" s="5"/>
    </row>
    <row r="547" spans="1:11" ht="15" x14ac:dyDescent="0.25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t="shared" si="27"/>
        <v>24.166666666666668</v>
      </c>
      <c r="H547" s="3">
        <f t="shared" si="28"/>
        <v>27.791666666666664</v>
      </c>
      <c r="I547" s="3">
        <f t="shared" si="29"/>
        <v>8.8333333333333321</v>
      </c>
      <c r="J547" s="4">
        <v>0</v>
      </c>
      <c r="K547" s="10" t="s">
        <v>42</v>
      </c>
    </row>
    <row r="548" spans="1:11" ht="15" x14ac:dyDescent="0.25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t="shared" si="27"/>
        <v>33.166666666666664</v>
      </c>
      <c r="H548" s="3">
        <f t="shared" si="28"/>
        <v>38.141666666666659</v>
      </c>
      <c r="I548" s="3">
        <f t="shared" si="29"/>
        <v>4.8333333333333357</v>
      </c>
      <c r="J548" s="4">
        <v>0</v>
      </c>
      <c r="K548" s="5"/>
    </row>
    <row r="549" spans="1:11" ht="15" x14ac:dyDescent="0.25">
      <c r="A549" s="26" t="s">
        <v>53</v>
      </c>
      <c r="B549" s="26" t="s">
        <v>59</v>
      </c>
      <c r="C549" s="26" t="s">
        <v>635</v>
      </c>
      <c r="D549">
        <v>65</v>
      </c>
      <c r="E549">
        <v>60</v>
      </c>
      <c r="F549">
        <v>1</v>
      </c>
      <c r="G549" s="3">
        <f t="shared" si="27"/>
        <v>60</v>
      </c>
      <c r="H549" s="3">
        <f t="shared" si="28"/>
        <v>69</v>
      </c>
      <c r="I549" s="3">
        <f t="shared" si="29"/>
        <v>5</v>
      </c>
      <c r="J549">
        <v>0</v>
      </c>
      <c r="K549">
        <v>-4</v>
      </c>
    </row>
    <row r="550" spans="1:11" ht="15" x14ac:dyDescent="0.25">
      <c r="A550" s="26" t="s">
        <v>53</v>
      </c>
      <c r="B550" s="26" t="s">
        <v>59</v>
      </c>
      <c r="C550" s="26" t="s">
        <v>636</v>
      </c>
      <c r="D550">
        <v>45</v>
      </c>
      <c r="E550">
        <v>40</v>
      </c>
      <c r="F550">
        <v>1</v>
      </c>
      <c r="G550" s="3">
        <f t="shared" si="27"/>
        <v>40</v>
      </c>
      <c r="H550" s="3">
        <f t="shared" si="28"/>
        <v>46</v>
      </c>
      <c r="I550" s="3">
        <f t="shared" si="29"/>
        <v>5</v>
      </c>
      <c r="J550">
        <v>0</v>
      </c>
      <c r="K550">
        <v>-4</v>
      </c>
    </row>
    <row r="551" spans="1:11" ht="15" x14ac:dyDescent="0.25">
      <c r="A551" s="24" t="s">
        <v>61</v>
      </c>
      <c r="B551" s="24" t="s">
        <v>62</v>
      </c>
      <c r="C551" s="24" t="s">
        <v>441</v>
      </c>
      <c r="D551" s="3">
        <v>12</v>
      </c>
      <c r="E551" s="3">
        <v>10</v>
      </c>
      <c r="F551" s="3">
        <v>1</v>
      </c>
      <c r="G551" s="3">
        <f t="shared" si="27"/>
        <v>10</v>
      </c>
      <c r="H551" s="3">
        <f t="shared" si="28"/>
        <v>11.5</v>
      </c>
      <c r="I551" s="3">
        <f t="shared" si="29"/>
        <v>2</v>
      </c>
      <c r="J551" s="4">
        <v>-3</v>
      </c>
      <c r="K551" s="7"/>
    </row>
    <row r="552" spans="1:11" ht="15" x14ac:dyDescent="0.25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t="shared" si="27"/>
        <v>10</v>
      </c>
      <c r="H552" s="3">
        <f t="shared" si="28"/>
        <v>11.5</v>
      </c>
      <c r="I552" s="3">
        <f t="shared" si="29"/>
        <v>2</v>
      </c>
      <c r="J552" s="4">
        <v>0</v>
      </c>
      <c r="K552" s="7" t="s">
        <v>91</v>
      </c>
    </row>
    <row r="553" spans="1:11" ht="15" x14ac:dyDescent="0.25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t="shared" si="27"/>
        <v>20</v>
      </c>
      <c r="H553" s="3">
        <f t="shared" si="28"/>
        <v>23</v>
      </c>
      <c r="I553" s="3">
        <f t="shared" si="29"/>
        <v>5</v>
      </c>
      <c r="J553" s="4">
        <v>-2</v>
      </c>
      <c r="K553" s="10"/>
    </row>
    <row r="554" spans="1:11" ht="15" x14ac:dyDescent="0.25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t="shared" si="27"/>
        <v>99</v>
      </c>
      <c r="H554" s="3">
        <f t="shared" si="28"/>
        <v>113.85</v>
      </c>
      <c r="I554" s="3">
        <f t="shared" si="29"/>
        <v>26</v>
      </c>
      <c r="J554" s="4">
        <v>1</v>
      </c>
      <c r="K554" s="5" t="s">
        <v>697</v>
      </c>
    </row>
    <row r="555" spans="1:11" ht="15" x14ac:dyDescent="0.25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t="shared" si="27"/>
        <v>99</v>
      </c>
      <c r="H555" s="3">
        <f t="shared" si="28"/>
        <v>113.85</v>
      </c>
      <c r="I555" s="3">
        <f t="shared" si="29"/>
        <v>26</v>
      </c>
      <c r="J555" s="4">
        <v>1</v>
      </c>
      <c r="K555" s="5" t="s">
        <v>697</v>
      </c>
    </row>
    <row r="556" spans="1:11" ht="15" x14ac:dyDescent="0.25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t="shared" si="27"/>
        <v>16.666666666666668</v>
      </c>
      <c r="H556" s="3">
        <f t="shared" si="28"/>
        <v>19.166666666666668</v>
      </c>
      <c r="I556" s="3">
        <f t="shared" si="29"/>
        <v>8.3333333333333321</v>
      </c>
      <c r="J556" s="4">
        <v>-3</v>
      </c>
      <c r="K556" s="5"/>
    </row>
    <row r="557" spans="1:11" ht="15" x14ac:dyDescent="0.25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t="shared" si="27"/>
        <v>17</v>
      </c>
      <c r="H557" s="3">
        <f t="shared" si="28"/>
        <v>19.549999999999997</v>
      </c>
      <c r="I557" s="3">
        <f t="shared" si="29"/>
        <v>3</v>
      </c>
      <c r="J557" s="4">
        <v>0</v>
      </c>
      <c r="K557" s="5"/>
    </row>
    <row r="558" spans="1:11" ht="15" x14ac:dyDescent="0.25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t="shared" si="27"/>
        <v>13</v>
      </c>
      <c r="H558" s="3">
        <f t="shared" si="28"/>
        <v>14.95</v>
      </c>
      <c r="I558" s="3">
        <f t="shared" si="29"/>
        <v>2</v>
      </c>
      <c r="J558" s="4">
        <v>5</v>
      </c>
      <c r="K558" s="10" t="s">
        <v>697</v>
      </c>
    </row>
    <row r="559" spans="1:11" ht="15" x14ac:dyDescent="0.25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t="shared" si="27"/>
        <v>19.2</v>
      </c>
      <c r="H559" s="3">
        <f t="shared" si="28"/>
        <v>22.08</v>
      </c>
      <c r="I559" s="3">
        <f t="shared" si="29"/>
        <v>2.8000000000000007</v>
      </c>
      <c r="J559" s="4">
        <v>0</v>
      </c>
      <c r="K559" s="5"/>
    </row>
    <row r="560" spans="1:11" ht="15" x14ac:dyDescent="0.25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t="shared" si="27"/>
        <v>20</v>
      </c>
      <c r="H560" s="3">
        <f t="shared" si="28"/>
        <v>23</v>
      </c>
      <c r="I560" s="3">
        <f t="shared" si="29"/>
        <v>5</v>
      </c>
      <c r="J560" s="4">
        <v>0</v>
      </c>
      <c r="K560" s="5"/>
    </row>
    <row r="561" spans="1:11" ht="15" x14ac:dyDescent="0.25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t="shared" si="27"/>
        <v>1.8</v>
      </c>
      <c r="H561" s="3">
        <f t="shared" si="28"/>
        <v>2.0699999999999998</v>
      </c>
      <c r="I561" s="3">
        <f t="shared" si="29"/>
        <v>8.1999999999999993</v>
      </c>
      <c r="J561" s="4">
        <v>10</v>
      </c>
      <c r="K561" s="5" t="s">
        <v>450</v>
      </c>
    </row>
    <row r="562" spans="1:11" ht="15" x14ac:dyDescent="0.25">
      <c r="A562" s="1" t="s">
        <v>61</v>
      </c>
      <c r="B562" s="1" t="s">
        <v>62</v>
      </c>
      <c r="C562" s="25" t="s">
        <v>504</v>
      </c>
      <c r="D562" s="13">
        <v>10</v>
      </c>
      <c r="E562" s="13">
        <v>8</v>
      </c>
      <c r="F562" s="13">
        <v>1</v>
      </c>
      <c r="G562" s="3">
        <f t="shared" si="27"/>
        <v>8</v>
      </c>
      <c r="H562" s="3">
        <f t="shared" si="28"/>
        <v>9.1999999999999993</v>
      </c>
      <c r="I562" s="3">
        <f t="shared" si="29"/>
        <v>2</v>
      </c>
      <c r="J562" s="13">
        <v>0</v>
      </c>
      <c r="K562" s="10" t="s">
        <v>490</v>
      </c>
    </row>
    <row r="563" spans="1:11" ht="15" x14ac:dyDescent="0.25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t="shared" si="27"/>
        <v>20</v>
      </c>
      <c r="H563" s="3">
        <f t="shared" si="28"/>
        <v>23</v>
      </c>
      <c r="I563" s="3">
        <f t="shared" si="29"/>
        <v>3</v>
      </c>
      <c r="J563" s="4">
        <v>0</v>
      </c>
      <c r="K563" s="5"/>
    </row>
    <row r="564" spans="1:11" ht="15" x14ac:dyDescent="0.25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t="shared" si="27"/>
        <v>20</v>
      </c>
      <c r="H564" s="3">
        <f t="shared" si="28"/>
        <v>23</v>
      </c>
      <c r="I564" s="3">
        <f t="shared" si="29"/>
        <v>5</v>
      </c>
      <c r="J564" s="4">
        <v>-2</v>
      </c>
      <c r="K564" s="7" t="s">
        <v>91</v>
      </c>
    </row>
    <row r="565" spans="1:11" ht="15" x14ac:dyDescent="0.25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t="shared" si="27"/>
        <v>10</v>
      </c>
      <c r="H565" s="3">
        <f t="shared" si="28"/>
        <v>11.5</v>
      </c>
      <c r="I565" s="3">
        <f t="shared" si="29"/>
        <v>2</v>
      </c>
      <c r="J565" s="4">
        <v>0</v>
      </c>
      <c r="K565" s="5"/>
    </row>
    <row r="566" spans="1:11" ht="15" x14ac:dyDescent="0.25">
      <c r="A566" s="24" t="s">
        <v>61</v>
      </c>
      <c r="B566" s="24" t="s">
        <v>62</v>
      </c>
      <c r="C566" s="24" t="s">
        <v>683</v>
      </c>
      <c r="D566" s="8">
        <v>25</v>
      </c>
      <c r="E566" s="8">
        <v>20</v>
      </c>
      <c r="F566" s="8">
        <v>1</v>
      </c>
      <c r="G566" s="3">
        <f t="shared" si="27"/>
        <v>20</v>
      </c>
      <c r="H566" s="3">
        <f t="shared" si="28"/>
        <v>23</v>
      </c>
      <c r="I566" s="3">
        <f t="shared" si="29"/>
        <v>5</v>
      </c>
      <c r="J566" s="4">
        <v>0</v>
      </c>
      <c r="K566" s="7"/>
    </row>
    <row r="567" spans="1:11" ht="15" x14ac:dyDescent="0.25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t="shared" si="27"/>
        <v>35</v>
      </c>
      <c r="H567" s="3">
        <f t="shared" si="28"/>
        <v>40.25</v>
      </c>
      <c r="I567" s="3">
        <f t="shared" si="29"/>
        <v>5</v>
      </c>
      <c r="J567" s="4">
        <v>0</v>
      </c>
      <c r="K567" s="5"/>
    </row>
    <row r="568" spans="1:11" ht="15" x14ac:dyDescent="0.25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t="shared" si="27"/>
        <v>22</v>
      </c>
      <c r="H568" s="3">
        <f t="shared" si="28"/>
        <v>25.299999999999997</v>
      </c>
      <c r="I568" s="3">
        <f t="shared" si="29"/>
        <v>3</v>
      </c>
      <c r="J568" s="4">
        <v>0</v>
      </c>
      <c r="K568" s="7"/>
    </row>
    <row r="569" spans="1:11" ht="15" x14ac:dyDescent="0.25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t="shared" si="27"/>
        <v>8.125</v>
      </c>
      <c r="H569" s="3">
        <f t="shared" si="28"/>
        <v>9.34375</v>
      </c>
      <c r="I569" s="3">
        <f t="shared" si="29"/>
        <v>1.875</v>
      </c>
      <c r="J569" s="4">
        <v>8</v>
      </c>
      <c r="K569" s="2" t="s">
        <v>27</v>
      </c>
    </row>
    <row r="570" spans="1:11" ht="15" x14ac:dyDescent="0.25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t="shared" si="27"/>
        <v>8.125</v>
      </c>
      <c r="H570" s="3">
        <f t="shared" si="28"/>
        <v>9.34375</v>
      </c>
      <c r="I570" s="3">
        <f t="shared" si="29"/>
        <v>1.875</v>
      </c>
      <c r="J570" s="4">
        <v>24</v>
      </c>
      <c r="K570" s="10" t="s">
        <v>461</v>
      </c>
    </row>
    <row r="571" spans="1:11" ht="15" x14ac:dyDescent="0.25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t="shared" si="27"/>
        <v>8.125</v>
      </c>
      <c r="H571" s="3">
        <f t="shared" si="28"/>
        <v>9.34375</v>
      </c>
      <c r="I571" s="3">
        <f t="shared" si="29"/>
        <v>1.875</v>
      </c>
      <c r="J571" s="4">
        <v>103</v>
      </c>
      <c r="K571" s="2" t="s">
        <v>27</v>
      </c>
    </row>
    <row r="572" spans="1:11" ht="15" x14ac:dyDescent="0.25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t="shared" si="27"/>
        <v>8.5</v>
      </c>
      <c r="H572" s="3">
        <f t="shared" si="28"/>
        <v>9.7749999999999986</v>
      </c>
      <c r="I572" s="3">
        <f t="shared" si="29"/>
        <v>1.5</v>
      </c>
      <c r="J572" s="4">
        <v>6</v>
      </c>
      <c r="K572" s="10" t="s">
        <v>36</v>
      </c>
    </row>
    <row r="573" spans="1:11" ht="15" x14ac:dyDescent="0.25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t="shared" si="27"/>
        <v>18.5</v>
      </c>
      <c r="H573" s="3">
        <f t="shared" si="28"/>
        <v>21.274999999999999</v>
      </c>
      <c r="I573" s="3">
        <f t="shared" si="29"/>
        <v>1.5</v>
      </c>
      <c r="J573" s="4">
        <v>4</v>
      </c>
      <c r="K573" s="2" t="s">
        <v>42</v>
      </c>
    </row>
    <row r="574" spans="1:11" ht="15" x14ac:dyDescent="0.25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t="shared" si="27"/>
        <v>16.75</v>
      </c>
      <c r="H574" s="3">
        <f t="shared" si="28"/>
        <v>19.262499999999999</v>
      </c>
      <c r="I574" s="3">
        <f t="shared" si="29"/>
        <v>3.25</v>
      </c>
      <c r="J574" s="4">
        <v>4</v>
      </c>
      <c r="K574" s="2" t="s">
        <v>42</v>
      </c>
    </row>
    <row r="575" spans="1:11" ht="15" x14ac:dyDescent="0.25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t="shared" si="27"/>
        <v>20</v>
      </c>
      <c r="H575" s="3">
        <f t="shared" si="28"/>
        <v>23</v>
      </c>
      <c r="I575" s="3">
        <f t="shared" si="29"/>
        <v>5</v>
      </c>
      <c r="J575" s="4">
        <v>12</v>
      </c>
      <c r="K575" s="10" t="s">
        <v>16</v>
      </c>
    </row>
    <row r="576" spans="1:11" ht="15" x14ac:dyDescent="0.25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t="shared" si="27"/>
        <v>16.5</v>
      </c>
      <c r="H576" s="3">
        <f t="shared" si="28"/>
        <v>18.974999999999998</v>
      </c>
      <c r="I576" s="3">
        <f t="shared" si="29"/>
        <v>3.5</v>
      </c>
      <c r="J576" s="4">
        <v>6</v>
      </c>
      <c r="K576" s="5" t="s">
        <v>697</v>
      </c>
    </row>
    <row r="577" spans="1:11" ht="15" x14ac:dyDescent="0.25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t="shared" si="27"/>
        <v>25</v>
      </c>
      <c r="H577" s="3">
        <f t="shared" si="28"/>
        <v>28.749999999999996</v>
      </c>
      <c r="I577" s="3">
        <f t="shared" si="29"/>
        <v>3</v>
      </c>
      <c r="J577" s="4">
        <v>0</v>
      </c>
      <c r="K577" s="10" t="s">
        <v>687</v>
      </c>
    </row>
    <row r="578" spans="1:11" ht="15" x14ac:dyDescent="0.25">
      <c r="A578" s="24" t="s">
        <v>61</v>
      </c>
      <c r="B578" s="24" t="s">
        <v>62</v>
      </c>
      <c r="C578" s="24" t="s">
        <v>696</v>
      </c>
      <c r="D578" s="3">
        <v>38</v>
      </c>
      <c r="E578" s="3">
        <v>33</v>
      </c>
      <c r="F578" s="3">
        <v>1</v>
      </c>
      <c r="G578" s="3">
        <f t="shared" si="27"/>
        <v>33</v>
      </c>
      <c r="H578" s="3">
        <f t="shared" si="28"/>
        <v>37.949999999999996</v>
      </c>
      <c r="I578" s="3">
        <f t="shared" si="29"/>
        <v>5</v>
      </c>
      <c r="J578" s="4">
        <v>0</v>
      </c>
      <c r="K578" s="10" t="s">
        <v>687</v>
      </c>
    </row>
    <row r="579" spans="1:11" ht="15" x14ac:dyDescent="0.25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697</v>
      </c>
    </row>
    <row r="580" spans="1:11" ht="15" x14ac:dyDescent="0.25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5" x14ac:dyDescent="0.25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697</v>
      </c>
    </row>
    <row r="582" spans="1:11" ht="15" x14ac:dyDescent="0.25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697</v>
      </c>
    </row>
    <row r="583" spans="1:11" ht="15" x14ac:dyDescent="0.25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697</v>
      </c>
    </row>
    <row r="584" spans="1:11" ht="15" x14ac:dyDescent="0.25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697</v>
      </c>
    </row>
    <row r="585" spans="1:11" ht="15" x14ac:dyDescent="0.25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697</v>
      </c>
    </row>
    <row r="586" spans="1:11" ht="15" x14ac:dyDescent="0.25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697</v>
      </c>
    </row>
    <row r="587" spans="1:11" ht="15" x14ac:dyDescent="0.25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697</v>
      </c>
    </row>
    <row r="588" spans="1:11" ht="15" x14ac:dyDescent="0.25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0.5</v>
      </c>
      <c r="J588" s="4">
        <v>6</v>
      </c>
      <c r="K588" s="2" t="s">
        <v>697</v>
      </c>
    </row>
    <row r="589" spans="1:11" ht="15" x14ac:dyDescent="0.25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697</v>
      </c>
    </row>
    <row r="590" spans="1:11" ht="15" x14ac:dyDescent="0.25">
      <c r="A590" s="1" t="s">
        <v>11</v>
      </c>
      <c r="B590" s="1" t="s">
        <v>25</v>
      </c>
      <c r="C590" s="1" t="s">
        <v>709</v>
      </c>
      <c r="D590" s="3">
        <v>5</v>
      </c>
      <c r="E590" s="3">
        <v>85</v>
      </c>
      <c r="F590" s="3">
        <v>24</v>
      </c>
      <c r="G590" s="3">
        <f t="shared" ref="G590:G653" si="30">E590/F590</f>
        <v>3.5416666666666665</v>
      </c>
      <c r="H590" s="3">
        <f t="shared" ref="H590:H653" si="31">G590*1.15</f>
        <v>4.0729166666666661</v>
      </c>
      <c r="I590" s="3">
        <f t="shared" ref="I590:I602" si="32">D590-G590</f>
        <v>1.4583333333333335</v>
      </c>
      <c r="J590" s="4">
        <v>24</v>
      </c>
      <c r="K590" s="10" t="s">
        <v>697</v>
      </c>
    </row>
    <row r="591" spans="1:11" ht="15" x14ac:dyDescent="0.25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t="shared" si="30"/>
        <v>31.666666666666668</v>
      </c>
      <c r="H591" s="3">
        <f t="shared" si="31"/>
        <v>36.416666666666664</v>
      </c>
      <c r="I591" s="3">
        <f t="shared" si="32"/>
        <v>5.3333333333333321</v>
      </c>
      <c r="J591" s="4">
        <v>6</v>
      </c>
      <c r="K591" s="10" t="s">
        <v>697</v>
      </c>
    </row>
    <row r="592" spans="1:11" ht="15" x14ac:dyDescent="0.25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t="shared" si="30"/>
        <v>5.166666666666667</v>
      </c>
      <c r="H592" s="3">
        <f t="shared" si="31"/>
        <v>5.9416666666666664</v>
      </c>
      <c r="I592" s="3">
        <f t="shared" si="32"/>
        <v>0.83333333333333304</v>
      </c>
      <c r="J592" s="4">
        <v>6</v>
      </c>
      <c r="K592" s="5" t="s">
        <v>697</v>
      </c>
    </row>
    <row r="593" spans="1:11" ht="15" x14ac:dyDescent="0.25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t="shared" si="30"/>
        <v>15</v>
      </c>
      <c r="H593" s="3">
        <f t="shared" si="31"/>
        <v>17.25</v>
      </c>
      <c r="I593" s="3">
        <f t="shared" si="32"/>
        <v>5</v>
      </c>
      <c r="J593" s="4">
        <v>-1</v>
      </c>
      <c r="K593" s="5" t="s">
        <v>713</v>
      </c>
    </row>
    <row r="594" spans="1:11" ht="15" x14ac:dyDescent="0.25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t="shared" si="30"/>
        <v>60.666666666666664</v>
      </c>
      <c r="H594" s="3">
        <f t="shared" si="31"/>
        <v>69.766666666666652</v>
      </c>
      <c r="I594" s="3">
        <f t="shared" si="32"/>
        <v>9.3333333333333357</v>
      </c>
      <c r="J594" s="4">
        <v>3</v>
      </c>
      <c r="K594" s="5" t="s">
        <v>697</v>
      </c>
    </row>
    <row r="595" spans="1:11" ht="15" x14ac:dyDescent="0.25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t="shared" si="30"/>
        <v>20.166666666666668</v>
      </c>
      <c r="H595" s="3">
        <f t="shared" si="31"/>
        <v>23.191666666666666</v>
      </c>
      <c r="I595" s="3">
        <f t="shared" si="32"/>
        <v>4.8333333333333321</v>
      </c>
      <c r="J595" s="4">
        <v>6</v>
      </c>
      <c r="K595" s="2" t="s">
        <v>697</v>
      </c>
    </row>
    <row r="596" spans="1:11" ht="15" x14ac:dyDescent="0.25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t="shared" si="30"/>
        <v>13.833333333333334</v>
      </c>
      <c r="H596" s="3">
        <f t="shared" si="31"/>
        <v>15.908333333333333</v>
      </c>
      <c r="I596" s="3">
        <f t="shared" si="32"/>
        <v>2.1666666666666661</v>
      </c>
      <c r="J596" s="4">
        <v>6</v>
      </c>
      <c r="K596" s="10" t="s">
        <v>697</v>
      </c>
    </row>
    <row r="597" spans="1:11" ht="15" x14ac:dyDescent="0.25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t="shared" si="30"/>
        <v>9.5</v>
      </c>
      <c r="H597" s="3">
        <f t="shared" si="31"/>
        <v>10.924999999999999</v>
      </c>
      <c r="I597" s="3">
        <f t="shared" si="32"/>
        <v>0.5</v>
      </c>
      <c r="J597" s="4">
        <v>6</v>
      </c>
      <c r="K597" s="2" t="s">
        <v>697</v>
      </c>
    </row>
    <row r="598" spans="1:11" ht="15" x14ac:dyDescent="0.25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t="shared" si="30"/>
        <v>6.333333333333333</v>
      </c>
      <c r="H598" s="3">
        <f t="shared" si="31"/>
        <v>7.2833333333333323</v>
      </c>
      <c r="I598" s="3">
        <f t="shared" si="32"/>
        <v>0.66666666666666696</v>
      </c>
      <c r="J598" s="4">
        <v>6</v>
      </c>
      <c r="K598" s="2" t="s">
        <v>697</v>
      </c>
    </row>
    <row r="599" spans="1:11" ht="15" x14ac:dyDescent="0.25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t="shared" si="30"/>
        <v>9.5</v>
      </c>
      <c r="H599" s="3">
        <f t="shared" si="31"/>
        <v>10.924999999999999</v>
      </c>
      <c r="I599" s="3">
        <f t="shared" si="32"/>
        <v>0.5</v>
      </c>
      <c r="J599" s="4">
        <v>6</v>
      </c>
      <c r="K599" s="2" t="s">
        <v>697</v>
      </c>
    </row>
    <row r="600" spans="1:11" ht="15" x14ac:dyDescent="0.25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t="shared" si="30"/>
        <v>49</v>
      </c>
      <c r="H600" s="3">
        <f t="shared" si="31"/>
        <v>56.349999999999994</v>
      </c>
      <c r="I600" s="3">
        <f t="shared" si="32"/>
        <v>0</v>
      </c>
      <c r="J600" s="4">
        <v>0</v>
      </c>
      <c r="K600" s="10" t="s">
        <v>697</v>
      </c>
    </row>
    <row r="601" spans="1:11" ht="15" x14ac:dyDescent="0.25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t="shared" si="30"/>
        <v>35.799999999999997</v>
      </c>
      <c r="H601" s="3">
        <f t="shared" si="31"/>
        <v>41.169999999999995</v>
      </c>
      <c r="I601" s="3">
        <f t="shared" si="32"/>
        <v>9.2000000000000028</v>
      </c>
      <c r="J601" s="4">
        <v>5</v>
      </c>
      <c r="K601" s="5" t="s">
        <v>697</v>
      </c>
    </row>
    <row r="602" spans="1:11" ht="15" x14ac:dyDescent="0.25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t="shared" si="30"/>
        <v>4</v>
      </c>
      <c r="H602" s="3">
        <f t="shared" si="31"/>
        <v>4.5999999999999996</v>
      </c>
      <c r="I602" s="3">
        <f t="shared" si="32"/>
        <v>1</v>
      </c>
      <c r="J602" s="4">
        <v>0</v>
      </c>
      <c r="K602" s="10" t="s">
        <v>16</v>
      </c>
    </row>
    <row r="603" spans="1:11" ht="15" x14ac:dyDescent="0.25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t="shared" ref="G603:G605" si="33">E603/F603</f>
        <v>17.166666666666668</v>
      </c>
      <c r="H603" s="3">
        <f t="shared" ref="H603" si="34">G603*1.15</f>
        <v>19.741666666666667</v>
      </c>
      <c r="I603" s="3">
        <f t="shared" ref="I603:I605" si="35">D603-G603</f>
        <v>2.8333333333333321</v>
      </c>
      <c r="J603" s="4">
        <v>6</v>
      </c>
      <c r="K603" s="5" t="s">
        <v>697</v>
      </c>
    </row>
    <row r="604" spans="1:11" ht="15" x14ac:dyDescent="0.25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t="shared" si="33"/>
        <v>33.25</v>
      </c>
      <c r="H604" s="3">
        <f t="shared" si="31"/>
        <v>38.237499999999997</v>
      </c>
      <c r="I604" s="3">
        <f t="shared" si="35"/>
        <v>5.75</v>
      </c>
      <c r="J604" s="4">
        <v>4</v>
      </c>
      <c r="K604" s="2"/>
    </row>
    <row r="605" spans="1:11" ht="15" x14ac:dyDescent="0.25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t="shared" si="33"/>
        <v>30</v>
      </c>
      <c r="H605" s="3">
        <f t="shared" si="31"/>
        <v>34.5</v>
      </c>
      <c r="I605" s="3">
        <f t="shared" si="35"/>
        <v>5</v>
      </c>
      <c r="J605" s="4">
        <v>-1</v>
      </c>
      <c r="K605" s="5"/>
    </row>
    <row r="606" spans="1:11" ht="15" x14ac:dyDescent="0.25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t="shared" ref="G606" si="36">E606/F606</f>
        <v>8</v>
      </c>
      <c r="H606" s="3">
        <f t="shared" si="31"/>
        <v>9.1999999999999993</v>
      </c>
      <c r="I606" s="3">
        <f t="shared" ref="I606" si="37">D606-G606</f>
        <v>2</v>
      </c>
      <c r="J606" s="4">
        <v>-1</v>
      </c>
      <c r="K606" s="5"/>
    </row>
    <row r="607" spans="1:11" ht="15" x14ac:dyDescent="0.25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t="shared" ref="G607:G608" si="38">E607/F607</f>
        <v>15</v>
      </c>
      <c r="H607" s="3">
        <f t="shared" si="31"/>
        <v>17.25</v>
      </c>
      <c r="I607" s="3">
        <f t="shared" ref="I607:I608" si="39">D607-G607</f>
        <v>5</v>
      </c>
      <c r="J607" s="4">
        <v>-1</v>
      </c>
      <c r="K607" s="10"/>
    </row>
    <row r="608" spans="1:11" ht="15" x14ac:dyDescent="0.25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t="shared" si="38"/>
        <v>5.833333333333333</v>
      </c>
      <c r="H608" s="3">
        <f t="shared" si="31"/>
        <v>6.7083333333333321</v>
      </c>
      <c r="I608" s="3">
        <f t="shared" si="39"/>
        <v>1.166666666666667</v>
      </c>
      <c r="J608" s="4">
        <v>6</v>
      </c>
      <c r="K608" s="10" t="s">
        <v>697</v>
      </c>
    </row>
    <row r="609" spans="1:11" ht="15" x14ac:dyDescent="0.25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t="shared" ref="G609" si="40">E609/F609</f>
        <v>30</v>
      </c>
      <c r="H609" s="3">
        <f t="shared" si="31"/>
        <v>34.5</v>
      </c>
      <c r="I609" s="3">
        <f t="shared" ref="I609" si="41">D609-G609</f>
        <v>5</v>
      </c>
      <c r="J609" s="4">
        <v>-1</v>
      </c>
      <c r="K609" s="10"/>
    </row>
    <row r="610" spans="1:11" ht="12.75" x14ac:dyDescent="0.2">
      <c r="K610" s="10"/>
    </row>
    <row r="611" spans="1:11" ht="12.75" x14ac:dyDescent="0.2">
      <c r="K611" s="10"/>
    </row>
    <row r="612" spans="1:11" ht="12.75" x14ac:dyDescent="0.2">
      <c r="K612" s="10"/>
    </row>
    <row r="613" spans="1:11" ht="12.75" x14ac:dyDescent="0.2">
      <c r="K613" s="10"/>
    </row>
    <row r="614" spans="1:11" ht="12.75" x14ac:dyDescent="0.2">
      <c r="K614" s="10"/>
    </row>
    <row r="615" spans="1:11" ht="12.75" x14ac:dyDescent="0.2">
      <c r="K615" s="10"/>
    </row>
    <row r="616" spans="1:11" ht="12.75" x14ac:dyDescent="0.2">
      <c r="K616" s="10"/>
    </row>
    <row r="617" spans="1:11" ht="12.75" x14ac:dyDescent="0.2">
      <c r="K617" s="10"/>
    </row>
    <row r="618" spans="1:11" ht="12.75" x14ac:dyDescent="0.2">
      <c r="K618" s="10"/>
    </row>
    <row r="619" spans="1:11" ht="12.75" x14ac:dyDescent="0.2">
      <c r="K619" s="10"/>
    </row>
    <row r="620" spans="1:11" ht="12.75" x14ac:dyDescent="0.2">
      <c r="K620" s="10"/>
    </row>
    <row r="621" spans="1:11" ht="12.75" x14ac:dyDescent="0.2">
      <c r="K621" s="10"/>
    </row>
    <row r="622" spans="1:11" ht="12.75" x14ac:dyDescent="0.2">
      <c r="K622" s="10"/>
    </row>
    <row r="623" spans="1:11" ht="12.75" x14ac:dyDescent="0.2">
      <c r="K623" s="10"/>
    </row>
    <row r="624" spans="1:11" ht="12.75" x14ac:dyDescent="0.2">
      <c r="K624" s="10"/>
    </row>
    <row r="625" spans="11:11" ht="12.75" x14ac:dyDescent="0.2">
      <c r="K625" s="10"/>
    </row>
    <row r="626" spans="11:11" ht="12.75" x14ac:dyDescent="0.2">
      <c r="K626" s="10"/>
    </row>
    <row r="627" spans="11:11" ht="12.75" x14ac:dyDescent="0.2">
      <c r="K627" s="10"/>
    </row>
    <row r="628" spans="11:11" ht="12.75" x14ac:dyDescent="0.2">
      <c r="K628" s="10"/>
    </row>
    <row r="629" spans="11:11" ht="12.75" x14ac:dyDescent="0.2">
      <c r="K629" s="10"/>
    </row>
    <row r="630" spans="11:11" ht="12.75" x14ac:dyDescent="0.2">
      <c r="K630" s="10"/>
    </row>
    <row r="631" spans="11:11" ht="12.75" x14ac:dyDescent="0.2">
      <c r="K631" s="10"/>
    </row>
    <row r="632" spans="11:11" ht="12.75" x14ac:dyDescent="0.2">
      <c r="K632" s="10"/>
    </row>
    <row r="633" spans="11:11" ht="12.75" x14ac:dyDescent="0.2">
      <c r="K633" s="10"/>
    </row>
    <row r="634" spans="11:11" ht="12.75" x14ac:dyDescent="0.2">
      <c r="K634" s="10"/>
    </row>
    <row r="635" spans="11:11" ht="12.75" x14ac:dyDescent="0.2">
      <c r="K635" s="10"/>
    </row>
    <row r="636" spans="11:11" ht="12.75" x14ac:dyDescent="0.2">
      <c r="K636" s="10"/>
    </row>
    <row r="637" spans="11:11" ht="12.75" x14ac:dyDescent="0.2">
      <c r="K637" s="10"/>
    </row>
    <row r="638" spans="11:11" ht="12.75" x14ac:dyDescent="0.2">
      <c r="K638" s="10"/>
    </row>
    <row r="639" spans="11:11" ht="12.75" x14ac:dyDescent="0.2">
      <c r="K639" s="10"/>
    </row>
    <row r="640" spans="11:11" ht="12.75" x14ac:dyDescent="0.2">
      <c r="K640" s="10"/>
    </row>
    <row r="641" spans="11:11" ht="12.75" x14ac:dyDescent="0.2">
      <c r="K641" s="10"/>
    </row>
    <row r="642" spans="11:11" ht="12.75" x14ac:dyDescent="0.2">
      <c r="K642" s="10"/>
    </row>
    <row r="643" spans="11:11" ht="12.75" x14ac:dyDescent="0.2">
      <c r="K643" s="10"/>
    </row>
    <row r="644" spans="11:11" ht="12.75" x14ac:dyDescent="0.2">
      <c r="K644" s="10"/>
    </row>
    <row r="645" spans="11:11" ht="12.75" x14ac:dyDescent="0.2">
      <c r="K645" s="10"/>
    </row>
    <row r="646" spans="11:11" ht="12.75" x14ac:dyDescent="0.2">
      <c r="K646" s="10"/>
    </row>
    <row r="647" spans="11:11" ht="12.75" x14ac:dyDescent="0.2">
      <c r="K647" s="10"/>
    </row>
    <row r="648" spans="11:11" ht="12.75" x14ac:dyDescent="0.2">
      <c r="K648" s="10"/>
    </row>
    <row r="649" spans="11:11" ht="12.75" x14ac:dyDescent="0.2">
      <c r="K649" s="10"/>
    </row>
    <row r="650" spans="11:11" ht="12.75" x14ac:dyDescent="0.2">
      <c r="K650" s="10"/>
    </row>
    <row r="651" spans="11:11" ht="12.75" x14ac:dyDescent="0.2">
      <c r="K651" s="10"/>
    </row>
    <row r="652" spans="11:11" ht="12.75" x14ac:dyDescent="0.2">
      <c r="K652" s="10"/>
    </row>
    <row r="653" spans="11:11" ht="12.75" x14ac:dyDescent="0.2">
      <c r="K653" s="10"/>
    </row>
    <row r="654" spans="11:11" ht="12.75" x14ac:dyDescent="0.2">
      <c r="K654" s="10"/>
    </row>
    <row r="655" spans="11:11" ht="12.75" x14ac:dyDescent="0.2">
      <c r="K655" s="10"/>
    </row>
    <row r="656" spans="11:11" ht="12.75" x14ac:dyDescent="0.2">
      <c r="K656" s="10"/>
    </row>
    <row r="657" spans="11:11" ht="12.75" x14ac:dyDescent="0.2">
      <c r="K657" s="10"/>
    </row>
    <row r="658" spans="11:11" ht="12.75" x14ac:dyDescent="0.2">
      <c r="K658" s="10"/>
    </row>
    <row r="659" spans="11:11" ht="12.75" x14ac:dyDescent="0.2">
      <c r="K659" s="10"/>
    </row>
    <row r="660" spans="11:11" ht="12.75" x14ac:dyDescent="0.2">
      <c r="K660" s="10"/>
    </row>
    <row r="661" spans="11:11" ht="12.75" x14ac:dyDescent="0.2">
      <c r="K661" s="10"/>
    </row>
    <row r="662" spans="11:11" ht="12.75" x14ac:dyDescent="0.2">
      <c r="K662" s="10"/>
    </row>
    <row r="663" spans="11:11" ht="12.75" x14ac:dyDescent="0.2">
      <c r="K663" s="10"/>
    </row>
    <row r="664" spans="11:11" ht="12.75" x14ac:dyDescent="0.2">
      <c r="K664" s="10"/>
    </row>
    <row r="665" spans="11:11" ht="12.75" x14ac:dyDescent="0.2">
      <c r="K665" s="10"/>
    </row>
    <row r="666" spans="11:11" ht="12.75" x14ac:dyDescent="0.2">
      <c r="K666" s="10"/>
    </row>
    <row r="667" spans="11:11" ht="12.75" x14ac:dyDescent="0.2">
      <c r="K667" s="10"/>
    </row>
    <row r="668" spans="11:11" ht="12.75" x14ac:dyDescent="0.2">
      <c r="K668" s="10"/>
    </row>
    <row r="669" spans="11:11" ht="12.75" x14ac:dyDescent="0.2">
      <c r="K669" s="10"/>
    </row>
    <row r="670" spans="11:11" ht="12.75" x14ac:dyDescent="0.2">
      <c r="K670" s="10"/>
    </row>
    <row r="671" spans="11:11" ht="12.75" x14ac:dyDescent="0.2">
      <c r="K671" s="10"/>
    </row>
    <row r="672" spans="11:11" ht="12.75" x14ac:dyDescent="0.2">
      <c r="K672" s="10"/>
    </row>
    <row r="673" spans="11:11" ht="12.75" x14ac:dyDescent="0.2">
      <c r="K673" s="10"/>
    </row>
    <row r="674" spans="11:11" ht="12.75" x14ac:dyDescent="0.2">
      <c r="K674" s="10"/>
    </row>
    <row r="675" spans="11:11" ht="12.75" x14ac:dyDescent="0.2">
      <c r="K675" s="10"/>
    </row>
    <row r="676" spans="11:11" ht="12.75" x14ac:dyDescent="0.2">
      <c r="K676" s="10"/>
    </row>
    <row r="677" spans="11:11" ht="12.75" x14ac:dyDescent="0.2">
      <c r="K677" s="10"/>
    </row>
    <row r="678" spans="11:11" ht="12.75" x14ac:dyDescent="0.2">
      <c r="K678" s="10"/>
    </row>
    <row r="679" spans="11:11" ht="12.75" x14ac:dyDescent="0.2">
      <c r="K679" s="10"/>
    </row>
    <row r="680" spans="11:11" ht="12.75" x14ac:dyDescent="0.2">
      <c r="K680" s="10"/>
    </row>
    <row r="681" spans="11:11" ht="12.75" x14ac:dyDescent="0.2">
      <c r="K681" s="10"/>
    </row>
    <row r="682" spans="11:11" ht="12.75" x14ac:dyDescent="0.2">
      <c r="K682" s="10"/>
    </row>
    <row r="683" spans="11:11" ht="12.75" x14ac:dyDescent="0.2">
      <c r="K683" s="10"/>
    </row>
    <row r="684" spans="11:11" ht="12.75" x14ac:dyDescent="0.2">
      <c r="K684" s="10"/>
    </row>
    <row r="685" spans="11:11" ht="12.75" x14ac:dyDescent="0.2">
      <c r="K685" s="10"/>
    </row>
    <row r="686" spans="11:11" ht="12.75" x14ac:dyDescent="0.2">
      <c r="K686" s="10"/>
    </row>
    <row r="687" spans="11:11" ht="12.75" x14ac:dyDescent="0.2">
      <c r="K687" s="10"/>
    </row>
    <row r="688" spans="11:11" ht="12.75" x14ac:dyDescent="0.2">
      <c r="K688" s="10"/>
    </row>
    <row r="689" spans="11:11" ht="12.75" x14ac:dyDescent="0.2">
      <c r="K689" s="10"/>
    </row>
    <row r="690" spans="11:11" ht="12.75" x14ac:dyDescent="0.2">
      <c r="K690" s="10"/>
    </row>
    <row r="691" spans="11:11" ht="12.75" x14ac:dyDescent="0.2">
      <c r="K691" s="10"/>
    </row>
    <row r="692" spans="11:11" ht="12.75" x14ac:dyDescent="0.2">
      <c r="K692" s="10"/>
    </row>
    <row r="693" spans="11:11" ht="12.75" x14ac:dyDescent="0.2">
      <c r="K693" s="10"/>
    </row>
    <row r="694" spans="11:11" ht="12.75" x14ac:dyDescent="0.2">
      <c r="K694" s="10"/>
    </row>
    <row r="695" spans="11:11" ht="12.75" x14ac:dyDescent="0.2">
      <c r="K695" s="10"/>
    </row>
    <row r="696" spans="11:11" ht="12.75" x14ac:dyDescent="0.2">
      <c r="K696" s="10"/>
    </row>
    <row r="697" spans="11:11" ht="12.75" x14ac:dyDescent="0.2">
      <c r="K697" s="10"/>
    </row>
    <row r="698" spans="11:11" ht="12.75" x14ac:dyDescent="0.2">
      <c r="K698" s="10"/>
    </row>
    <row r="699" spans="11:11" ht="12.75" x14ac:dyDescent="0.2">
      <c r="K699" s="10"/>
    </row>
    <row r="700" spans="11:11" ht="12.75" x14ac:dyDescent="0.2">
      <c r="K700" s="10"/>
    </row>
    <row r="701" spans="11:11" ht="12.75" x14ac:dyDescent="0.2">
      <c r="K701" s="10"/>
    </row>
    <row r="702" spans="11:11" ht="12.75" x14ac:dyDescent="0.2">
      <c r="K702" s="10"/>
    </row>
    <row r="703" spans="11:11" ht="12.75" x14ac:dyDescent="0.2">
      <c r="K703" s="10"/>
    </row>
    <row r="704" spans="11:11" ht="12.75" x14ac:dyDescent="0.2">
      <c r="K704" s="10"/>
    </row>
    <row r="705" spans="11:11" ht="12.75" x14ac:dyDescent="0.2">
      <c r="K705" s="10"/>
    </row>
    <row r="706" spans="11:11" ht="12.75" x14ac:dyDescent="0.2">
      <c r="K706" s="10"/>
    </row>
    <row r="707" spans="11:11" ht="12.75" x14ac:dyDescent="0.2">
      <c r="K707" s="10"/>
    </row>
    <row r="708" spans="11:11" ht="12.75" x14ac:dyDescent="0.2">
      <c r="K708" s="10"/>
    </row>
    <row r="709" spans="11:11" ht="12.75" x14ac:dyDescent="0.2">
      <c r="K709" s="10"/>
    </row>
    <row r="710" spans="11:11" ht="12.75" x14ac:dyDescent="0.2">
      <c r="K710" s="10"/>
    </row>
    <row r="711" spans="11:11" ht="12.75" x14ac:dyDescent="0.2">
      <c r="K711" s="10"/>
    </row>
    <row r="712" spans="11:11" ht="12.75" x14ac:dyDescent="0.2">
      <c r="K712" s="10"/>
    </row>
    <row r="713" spans="11:11" ht="12.75" x14ac:dyDescent="0.2">
      <c r="K713" s="10"/>
    </row>
    <row r="714" spans="11:11" ht="12.75" x14ac:dyDescent="0.2">
      <c r="K714" s="10"/>
    </row>
    <row r="715" spans="11:11" ht="12.75" x14ac:dyDescent="0.2">
      <c r="K715" s="10"/>
    </row>
    <row r="716" spans="11:11" ht="12.75" x14ac:dyDescent="0.2">
      <c r="K716" s="10"/>
    </row>
    <row r="717" spans="11:11" ht="12.75" x14ac:dyDescent="0.2">
      <c r="K717" s="10"/>
    </row>
    <row r="718" spans="11:11" ht="12.75" x14ac:dyDescent="0.2">
      <c r="K718" s="10"/>
    </row>
    <row r="719" spans="11:11" ht="12.75" x14ac:dyDescent="0.2">
      <c r="K719" s="10"/>
    </row>
    <row r="720" spans="11:11" ht="12.75" x14ac:dyDescent="0.2">
      <c r="K720" s="10"/>
    </row>
    <row r="721" spans="11:11" ht="12.75" x14ac:dyDescent="0.2">
      <c r="K721" s="10"/>
    </row>
    <row r="722" spans="11:11" ht="12.75" x14ac:dyDescent="0.2">
      <c r="K722" s="10"/>
    </row>
    <row r="723" spans="11:11" ht="12.75" x14ac:dyDescent="0.2">
      <c r="K723" s="10"/>
    </row>
    <row r="724" spans="11:11" ht="12.75" x14ac:dyDescent="0.2">
      <c r="K724" s="10"/>
    </row>
    <row r="725" spans="11:11" ht="12.75" x14ac:dyDescent="0.2">
      <c r="K725" s="10"/>
    </row>
    <row r="726" spans="11:11" ht="12.75" x14ac:dyDescent="0.2">
      <c r="K726" s="10"/>
    </row>
    <row r="727" spans="11:11" ht="12.75" x14ac:dyDescent="0.2">
      <c r="K727" s="10"/>
    </row>
    <row r="728" spans="11:11" ht="12.75" x14ac:dyDescent="0.2">
      <c r="K728" s="10"/>
    </row>
    <row r="729" spans="11:11" ht="12.75" x14ac:dyDescent="0.2">
      <c r="K729" s="10"/>
    </row>
    <row r="730" spans="11:11" ht="12.75" x14ac:dyDescent="0.2">
      <c r="K730" s="10"/>
    </row>
    <row r="731" spans="11:11" ht="12.75" x14ac:dyDescent="0.2">
      <c r="K731" s="10"/>
    </row>
    <row r="732" spans="11:11" ht="12.75" x14ac:dyDescent="0.2">
      <c r="K732" s="10"/>
    </row>
    <row r="733" spans="11:11" ht="12.75" x14ac:dyDescent="0.2">
      <c r="K733" s="10"/>
    </row>
    <row r="734" spans="11:11" ht="12.75" x14ac:dyDescent="0.2">
      <c r="K734" s="10"/>
    </row>
    <row r="735" spans="11:11" ht="12.75" x14ac:dyDescent="0.2">
      <c r="K735" s="10"/>
    </row>
    <row r="736" spans="11:11" ht="12.75" x14ac:dyDescent="0.2">
      <c r="K736" s="10"/>
    </row>
    <row r="737" spans="11:11" ht="12.75" x14ac:dyDescent="0.2">
      <c r="K737" s="10"/>
    </row>
    <row r="738" spans="11:11" ht="12.75" x14ac:dyDescent="0.2">
      <c r="K738" s="10"/>
    </row>
    <row r="739" spans="11:11" ht="12.75" x14ac:dyDescent="0.2">
      <c r="K739" s="10"/>
    </row>
    <row r="740" spans="11:11" ht="12.75" x14ac:dyDescent="0.2">
      <c r="K740" s="10"/>
    </row>
    <row r="741" spans="11:11" ht="12.75" x14ac:dyDescent="0.2">
      <c r="K741" s="10"/>
    </row>
    <row r="742" spans="11:11" ht="12.75" x14ac:dyDescent="0.2">
      <c r="K742" s="10"/>
    </row>
    <row r="743" spans="11:11" ht="12.75" x14ac:dyDescent="0.2">
      <c r="K743" s="10"/>
    </row>
    <row r="744" spans="11:11" ht="12.75" x14ac:dyDescent="0.2">
      <c r="K744" s="10"/>
    </row>
    <row r="745" spans="11:11" ht="12.75" x14ac:dyDescent="0.2">
      <c r="K745" s="10"/>
    </row>
    <row r="746" spans="11:11" ht="12.75" x14ac:dyDescent="0.2">
      <c r="K746" s="10"/>
    </row>
    <row r="747" spans="11:11" ht="12.75" x14ac:dyDescent="0.2">
      <c r="K747" s="10"/>
    </row>
    <row r="748" spans="11:11" ht="12.75" x14ac:dyDescent="0.2">
      <c r="K748" s="10"/>
    </row>
    <row r="749" spans="11:11" ht="12.75" x14ac:dyDescent="0.2">
      <c r="K749" s="10"/>
    </row>
    <row r="750" spans="11:11" ht="12.75" x14ac:dyDescent="0.2">
      <c r="K750" s="10"/>
    </row>
    <row r="751" spans="11:11" ht="12.75" x14ac:dyDescent="0.2">
      <c r="K751" s="10"/>
    </row>
    <row r="752" spans="11:11" ht="12.75" x14ac:dyDescent="0.2">
      <c r="K752" s="10"/>
    </row>
    <row r="753" spans="11:11" ht="12.75" x14ac:dyDescent="0.2">
      <c r="K753" s="10"/>
    </row>
    <row r="754" spans="11:11" ht="12.75" x14ac:dyDescent="0.2">
      <c r="K754" s="10"/>
    </row>
    <row r="755" spans="11:11" ht="12.75" x14ac:dyDescent="0.2">
      <c r="K755" s="10"/>
    </row>
    <row r="756" spans="11:11" ht="12.75" x14ac:dyDescent="0.2">
      <c r="K756" s="10"/>
    </row>
    <row r="757" spans="11:11" ht="12.75" x14ac:dyDescent="0.2">
      <c r="K757" s="10"/>
    </row>
    <row r="758" spans="11:11" ht="12.75" x14ac:dyDescent="0.2">
      <c r="K758" s="10"/>
    </row>
    <row r="759" spans="11:11" ht="12.75" x14ac:dyDescent="0.2">
      <c r="K759" s="10"/>
    </row>
    <row r="760" spans="11:11" ht="12.75" x14ac:dyDescent="0.2">
      <c r="K760" s="10"/>
    </row>
    <row r="761" spans="11:11" ht="12.75" x14ac:dyDescent="0.2">
      <c r="K761" s="10"/>
    </row>
    <row r="762" spans="11:11" ht="12.75" x14ac:dyDescent="0.2">
      <c r="K762" s="10"/>
    </row>
    <row r="763" spans="11:11" ht="12.75" x14ac:dyDescent="0.2">
      <c r="K763" s="10"/>
    </row>
    <row r="764" spans="11:11" ht="12.75" x14ac:dyDescent="0.2">
      <c r="K764" s="10"/>
    </row>
    <row r="765" spans="11:11" ht="12.75" x14ac:dyDescent="0.2">
      <c r="K765" s="10"/>
    </row>
    <row r="766" spans="11:11" ht="12.75" x14ac:dyDescent="0.2">
      <c r="K766" s="10"/>
    </row>
    <row r="767" spans="11:11" ht="12.75" x14ac:dyDescent="0.2">
      <c r="K767" s="10"/>
    </row>
    <row r="768" spans="11:11" ht="12.75" x14ac:dyDescent="0.2">
      <c r="K768" s="10"/>
    </row>
    <row r="769" spans="11:11" ht="12.75" x14ac:dyDescent="0.2">
      <c r="K769" s="10"/>
    </row>
    <row r="770" spans="11:11" ht="12.75" x14ac:dyDescent="0.2">
      <c r="K770" s="10"/>
    </row>
    <row r="771" spans="11:11" ht="12.75" x14ac:dyDescent="0.2">
      <c r="K771" s="10"/>
    </row>
    <row r="772" spans="11:11" ht="12.75" x14ac:dyDescent="0.2">
      <c r="K772" s="10"/>
    </row>
    <row r="773" spans="11:11" ht="12.75" x14ac:dyDescent="0.2">
      <c r="K773" s="10"/>
    </row>
    <row r="774" spans="11:11" ht="12.75" x14ac:dyDescent="0.2">
      <c r="K774" s="10"/>
    </row>
    <row r="775" spans="11:11" ht="12.75" x14ac:dyDescent="0.2">
      <c r="K775" s="10"/>
    </row>
    <row r="776" spans="11:11" ht="12.75" x14ac:dyDescent="0.2">
      <c r="K776" s="10"/>
    </row>
    <row r="777" spans="11:11" ht="12.75" x14ac:dyDescent="0.2">
      <c r="K777" s="10"/>
    </row>
    <row r="778" spans="11:11" ht="12.75" x14ac:dyDescent="0.2">
      <c r="K778" s="10"/>
    </row>
    <row r="779" spans="11:11" ht="12.75" x14ac:dyDescent="0.2">
      <c r="K779" s="10"/>
    </row>
    <row r="780" spans="11:11" ht="12.75" x14ac:dyDescent="0.2">
      <c r="K780" s="10"/>
    </row>
    <row r="781" spans="11:11" ht="12.75" x14ac:dyDescent="0.2">
      <c r="K781" s="10"/>
    </row>
    <row r="782" spans="11:11" ht="12.75" x14ac:dyDescent="0.2">
      <c r="K782" s="10"/>
    </row>
    <row r="783" spans="11:11" ht="12.75" x14ac:dyDescent="0.2">
      <c r="K783" s="10"/>
    </row>
    <row r="784" spans="11:11" ht="12.75" x14ac:dyDescent="0.2">
      <c r="K784" s="10"/>
    </row>
    <row r="785" spans="11:11" ht="12.75" x14ac:dyDescent="0.2">
      <c r="K785" s="10"/>
    </row>
    <row r="786" spans="11:11" ht="12.75" x14ac:dyDescent="0.2">
      <c r="K786" s="10"/>
    </row>
    <row r="787" spans="11:11" ht="12.75" x14ac:dyDescent="0.2">
      <c r="K787" s="10"/>
    </row>
    <row r="788" spans="11:11" ht="12.75" x14ac:dyDescent="0.2">
      <c r="K788" s="10"/>
    </row>
    <row r="789" spans="11:11" ht="12.75" x14ac:dyDescent="0.2">
      <c r="K789" s="10"/>
    </row>
    <row r="790" spans="11:11" ht="12.75" x14ac:dyDescent="0.2">
      <c r="K790" s="10"/>
    </row>
    <row r="791" spans="11:11" ht="12.75" x14ac:dyDescent="0.2">
      <c r="K791" s="10"/>
    </row>
    <row r="792" spans="11:11" ht="12.75" x14ac:dyDescent="0.2">
      <c r="K792" s="10"/>
    </row>
    <row r="793" spans="11:11" ht="12.75" x14ac:dyDescent="0.2">
      <c r="K793" s="10"/>
    </row>
    <row r="794" spans="11:11" ht="12.75" x14ac:dyDescent="0.2">
      <c r="K794" s="10"/>
    </row>
    <row r="795" spans="11:11" ht="12.75" x14ac:dyDescent="0.2">
      <c r="K795" s="10"/>
    </row>
    <row r="796" spans="11:11" ht="12.75" x14ac:dyDescent="0.2">
      <c r="K796" s="10"/>
    </row>
    <row r="797" spans="11:11" ht="12.75" x14ac:dyDescent="0.2">
      <c r="K797" s="10"/>
    </row>
    <row r="798" spans="11:11" ht="12.75" x14ac:dyDescent="0.2">
      <c r="K798" s="10"/>
    </row>
    <row r="799" spans="11:11" ht="12.75" x14ac:dyDescent="0.2">
      <c r="K799" s="10"/>
    </row>
    <row r="800" spans="11:11" ht="12.75" x14ac:dyDescent="0.2">
      <c r="K800" s="10"/>
    </row>
    <row r="801" spans="11:11" ht="12.75" x14ac:dyDescent="0.2">
      <c r="K801" s="10"/>
    </row>
    <row r="802" spans="11:11" ht="12.75" x14ac:dyDescent="0.2">
      <c r="K802" s="10"/>
    </row>
    <row r="803" spans="11:11" ht="12.75" x14ac:dyDescent="0.2">
      <c r="K803" s="10"/>
    </row>
    <row r="804" spans="11:11" ht="12.75" x14ac:dyDescent="0.2">
      <c r="K804" s="10"/>
    </row>
    <row r="805" spans="11:11" ht="12.75" x14ac:dyDescent="0.2">
      <c r="K805" s="10"/>
    </row>
    <row r="806" spans="11:11" ht="12.75" x14ac:dyDescent="0.2">
      <c r="K806" s="10"/>
    </row>
    <row r="807" spans="11:11" ht="12.75" x14ac:dyDescent="0.2">
      <c r="K807" s="10"/>
    </row>
    <row r="808" spans="11:11" ht="12.75" x14ac:dyDescent="0.2">
      <c r="K808" s="10"/>
    </row>
    <row r="809" spans="11:11" ht="12.75" x14ac:dyDescent="0.2">
      <c r="K809" s="10"/>
    </row>
    <row r="810" spans="11:11" ht="12.75" x14ac:dyDescent="0.2">
      <c r="K810" s="10"/>
    </row>
    <row r="811" spans="11:11" ht="12.75" x14ac:dyDescent="0.2">
      <c r="K811" s="10"/>
    </row>
    <row r="812" spans="11:11" ht="12.75" x14ac:dyDescent="0.2">
      <c r="K812" s="10"/>
    </row>
    <row r="813" spans="11:11" ht="12.75" x14ac:dyDescent="0.2">
      <c r="K813" s="10"/>
    </row>
    <row r="814" spans="11:11" ht="12.75" x14ac:dyDescent="0.2">
      <c r="K814" s="10"/>
    </row>
    <row r="815" spans="11:11" ht="12.75" x14ac:dyDescent="0.2">
      <c r="K815" s="10"/>
    </row>
    <row r="816" spans="11:11" ht="12.75" x14ac:dyDescent="0.2">
      <c r="K816" s="10"/>
    </row>
    <row r="817" spans="11:11" ht="12.75" x14ac:dyDescent="0.2">
      <c r="K817" s="10"/>
    </row>
    <row r="818" spans="11:11" ht="12.75" x14ac:dyDescent="0.2">
      <c r="K818" s="10"/>
    </row>
    <row r="819" spans="11:11" ht="12.75" x14ac:dyDescent="0.2">
      <c r="K819" s="10"/>
    </row>
    <row r="820" spans="11:11" ht="12.75" x14ac:dyDescent="0.2">
      <c r="K820" s="10"/>
    </row>
    <row r="821" spans="11:11" ht="12.75" x14ac:dyDescent="0.2">
      <c r="K821" s="10"/>
    </row>
    <row r="822" spans="11:11" ht="12.75" x14ac:dyDescent="0.2">
      <c r="K822" s="10"/>
    </row>
    <row r="823" spans="11:11" ht="12.75" x14ac:dyDescent="0.2">
      <c r="K823" s="10"/>
    </row>
    <row r="824" spans="11:11" ht="12.75" x14ac:dyDescent="0.2">
      <c r="K824" s="10"/>
    </row>
    <row r="825" spans="11:11" ht="12.75" x14ac:dyDescent="0.2">
      <c r="K825" s="10"/>
    </row>
    <row r="826" spans="11:11" ht="12.75" x14ac:dyDescent="0.2">
      <c r="K826" s="10"/>
    </row>
    <row r="827" spans="11:11" ht="12.75" x14ac:dyDescent="0.2">
      <c r="K827" s="10"/>
    </row>
    <row r="828" spans="11:11" ht="12.75" x14ac:dyDescent="0.2">
      <c r="K828" s="10"/>
    </row>
    <row r="829" spans="11:11" ht="12.75" x14ac:dyDescent="0.2">
      <c r="K829" s="10"/>
    </row>
    <row r="830" spans="11:11" ht="12.75" x14ac:dyDescent="0.2">
      <c r="K830" s="10"/>
    </row>
    <row r="831" spans="11:11" ht="12.75" x14ac:dyDescent="0.2">
      <c r="K831" s="10"/>
    </row>
    <row r="832" spans="11:11" ht="12.75" x14ac:dyDescent="0.2">
      <c r="K832" s="10"/>
    </row>
    <row r="833" spans="11:11" ht="12.75" x14ac:dyDescent="0.2">
      <c r="K833" s="10"/>
    </row>
    <row r="834" spans="11:11" ht="12.75" x14ac:dyDescent="0.2">
      <c r="K834" s="10"/>
    </row>
    <row r="835" spans="11:11" ht="12.75" x14ac:dyDescent="0.2">
      <c r="K835" s="10"/>
    </row>
    <row r="836" spans="11:11" ht="12.75" x14ac:dyDescent="0.2">
      <c r="K836" s="10"/>
    </row>
    <row r="837" spans="11:11" ht="12.75" x14ac:dyDescent="0.2">
      <c r="K837" s="10"/>
    </row>
    <row r="838" spans="11:11" ht="12.75" x14ac:dyDescent="0.2">
      <c r="K838" s="10"/>
    </row>
    <row r="839" spans="11:11" ht="12.75" x14ac:dyDescent="0.2">
      <c r="K839" s="10"/>
    </row>
    <row r="840" spans="11:11" ht="12.75" x14ac:dyDescent="0.2">
      <c r="K840" s="10"/>
    </row>
    <row r="841" spans="11:11" ht="12.75" x14ac:dyDescent="0.2">
      <c r="K841" s="10"/>
    </row>
    <row r="842" spans="11:11" ht="12.75" x14ac:dyDescent="0.2">
      <c r="K842" s="10"/>
    </row>
    <row r="843" spans="11:11" ht="12.75" x14ac:dyDescent="0.2">
      <c r="K843" s="10"/>
    </row>
    <row r="844" spans="11:11" ht="12.75" x14ac:dyDescent="0.2">
      <c r="K844" s="10"/>
    </row>
    <row r="845" spans="11:11" ht="12.75" x14ac:dyDescent="0.2">
      <c r="K845" s="10"/>
    </row>
    <row r="846" spans="11:11" ht="12.75" x14ac:dyDescent="0.2">
      <c r="K846" s="10"/>
    </row>
    <row r="847" spans="11:11" ht="12.75" x14ac:dyDescent="0.2">
      <c r="K847" s="10"/>
    </row>
    <row r="848" spans="11:11" ht="12.75" x14ac:dyDescent="0.2">
      <c r="K848" s="10"/>
    </row>
    <row r="849" spans="11:11" ht="12.75" x14ac:dyDescent="0.2">
      <c r="K849" s="10"/>
    </row>
    <row r="850" spans="11:11" ht="12.75" x14ac:dyDescent="0.2">
      <c r="K850" s="10"/>
    </row>
    <row r="851" spans="11:11" ht="12.75" x14ac:dyDescent="0.2">
      <c r="K851" s="10"/>
    </row>
    <row r="852" spans="11:11" ht="12.75" x14ac:dyDescent="0.2">
      <c r="K852" s="10"/>
    </row>
    <row r="853" spans="11:11" ht="12.75" x14ac:dyDescent="0.2">
      <c r="K853" s="10"/>
    </row>
    <row r="854" spans="11:11" ht="12.75" x14ac:dyDescent="0.2">
      <c r="K854" s="10"/>
    </row>
    <row r="855" spans="11:11" ht="12.75" x14ac:dyDescent="0.2">
      <c r="K855" s="10"/>
    </row>
    <row r="856" spans="11:11" ht="12.75" x14ac:dyDescent="0.2">
      <c r="K856" s="10"/>
    </row>
    <row r="857" spans="11:11" ht="12.75" x14ac:dyDescent="0.2">
      <c r="K857" s="10"/>
    </row>
    <row r="858" spans="11:11" ht="12.75" x14ac:dyDescent="0.2">
      <c r="K858" s="10"/>
    </row>
    <row r="859" spans="11:11" ht="12.75" x14ac:dyDescent="0.2">
      <c r="K859" s="10"/>
    </row>
    <row r="860" spans="11:11" ht="12.75" x14ac:dyDescent="0.2">
      <c r="K860" s="10"/>
    </row>
    <row r="861" spans="11:11" ht="12.75" x14ac:dyDescent="0.2">
      <c r="K861" s="10"/>
    </row>
    <row r="862" spans="11:11" ht="12.75" x14ac:dyDescent="0.2">
      <c r="K862" s="10"/>
    </row>
    <row r="863" spans="11:11" ht="12.75" x14ac:dyDescent="0.2">
      <c r="K863" s="10"/>
    </row>
    <row r="864" spans="11:11" ht="12.75" x14ac:dyDescent="0.2">
      <c r="K864" s="10"/>
    </row>
    <row r="865" spans="11:11" ht="12.75" x14ac:dyDescent="0.2">
      <c r="K865" s="10"/>
    </row>
    <row r="866" spans="11:11" ht="12.75" x14ac:dyDescent="0.2">
      <c r="K866" s="10"/>
    </row>
    <row r="867" spans="11:11" ht="12.75" x14ac:dyDescent="0.2">
      <c r="K867" s="10"/>
    </row>
    <row r="868" spans="11:11" ht="12.75" x14ac:dyDescent="0.2">
      <c r="K868" s="10"/>
    </row>
    <row r="869" spans="11:11" ht="12.75" x14ac:dyDescent="0.2">
      <c r="K869" s="10"/>
    </row>
    <row r="870" spans="11:11" ht="12.75" x14ac:dyDescent="0.2">
      <c r="K870" s="10"/>
    </row>
    <row r="871" spans="11:11" ht="12.75" x14ac:dyDescent="0.2">
      <c r="K871" s="10"/>
    </row>
    <row r="872" spans="11:11" ht="12.75" x14ac:dyDescent="0.2">
      <c r="K872" s="10"/>
    </row>
    <row r="873" spans="11:11" ht="12.75" x14ac:dyDescent="0.2">
      <c r="K873" s="10"/>
    </row>
    <row r="874" spans="11:11" ht="12.75" x14ac:dyDescent="0.2">
      <c r="K874" s="10"/>
    </row>
    <row r="875" spans="11:11" ht="12.75" x14ac:dyDescent="0.2">
      <c r="K875" s="10"/>
    </row>
    <row r="876" spans="11:11" ht="12.75" x14ac:dyDescent="0.2">
      <c r="K876" s="10"/>
    </row>
    <row r="877" spans="11:11" ht="12.75" x14ac:dyDescent="0.2">
      <c r="K877" s="10"/>
    </row>
    <row r="878" spans="11:11" ht="12.75" x14ac:dyDescent="0.2">
      <c r="K878" s="10"/>
    </row>
    <row r="879" spans="11:11" ht="12.75" x14ac:dyDescent="0.2">
      <c r="K879" s="10"/>
    </row>
    <row r="880" spans="11:11" ht="12.75" x14ac:dyDescent="0.2">
      <c r="K880" s="10"/>
    </row>
    <row r="881" spans="11:11" ht="12.75" x14ac:dyDescent="0.2">
      <c r="K881" s="10"/>
    </row>
    <row r="882" spans="11:11" ht="12.75" x14ac:dyDescent="0.2">
      <c r="K882" s="10"/>
    </row>
    <row r="883" spans="11:11" ht="12.75" x14ac:dyDescent="0.2">
      <c r="K883" s="10"/>
    </row>
    <row r="884" spans="11:11" ht="12.75" x14ac:dyDescent="0.2">
      <c r="K884" s="10"/>
    </row>
    <row r="885" spans="11:11" ht="12.75" x14ac:dyDescent="0.2">
      <c r="K885" s="10"/>
    </row>
    <row r="886" spans="11:11" ht="12.75" x14ac:dyDescent="0.2">
      <c r="K886" s="10"/>
    </row>
    <row r="887" spans="11:11" ht="12.75" x14ac:dyDescent="0.2">
      <c r="K887" s="10"/>
    </row>
    <row r="888" spans="11:11" ht="12.75" x14ac:dyDescent="0.2">
      <c r="K888" s="10"/>
    </row>
    <row r="889" spans="11:11" ht="12.75" x14ac:dyDescent="0.2">
      <c r="K889" s="10"/>
    </row>
    <row r="890" spans="11:11" ht="12.75" x14ac:dyDescent="0.2">
      <c r="K890" s="10"/>
    </row>
    <row r="891" spans="11:11" ht="12.75" x14ac:dyDescent="0.2">
      <c r="K891" s="10"/>
    </row>
    <row r="892" spans="11:11" ht="12.75" x14ac:dyDescent="0.2">
      <c r="K892" s="10"/>
    </row>
    <row r="893" spans="11:11" ht="12.75" x14ac:dyDescent="0.2">
      <c r="K893" s="10"/>
    </row>
    <row r="894" spans="11:11" ht="12.75" x14ac:dyDescent="0.2">
      <c r="K894" s="10"/>
    </row>
    <row r="895" spans="11:11" ht="12.75" x14ac:dyDescent="0.2">
      <c r="K895" s="10"/>
    </row>
    <row r="896" spans="11:11" ht="12.75" x14ac:dyDescent="0.2">
      <c r="K896" s="10"/>
    </row>
    <row r="897" spans="11:11" ht="12.75" x14ac:dyDescent="0.2">
      <c r="K897" s="10"/>
    </row>
    <row r="898" spans="11:11" ht="12.75" x14ac:dyDescent="0.2">
      <c r="K898" s="10"/>
    </row>
    <row r="899" spans="11:11" ht="12.75" x14ac:dyDescent="0.2">
      <c r="K899" s="10"/>
    </row>
    <row r="900" spans="11:11" ht="12.75" x14ac:dyDescent="0.2">
      <c r="K900" s="10"/>
    </row>
    <row r="901" spans="11:11" ht="12.75" x14ac:dyDescent="0.2">
      <c r="K901" s="10"/>
    </row>
    <row r="902" spans="11:11" ht="12.75" x14ac:dyDescent="0.2">
      <c r="K902" s="10"/>
    </row>
    <row r="903" spans="11:11" ht="12.75" x14ac:dyDescent="0.2">
      <c r="K903" s="10"/>
    </row>
    <row r="904" spans="11:11" ht="12.75" x14ac:dyDescent="0.2">
      <c r="K904" s="10"/>
    </row>
    <row r="905" spans="11:11" ht="12.75" x14ac:dyDescent="0.2">
      <c r="K905" s="10"/>
    </row>
    <row r="906" spans="11:11" ht="12.75" x14ac:dyDescent="0.2">
      <c r="K906" s="10"/>
    </row>
    <row r="907" spans="11:11" ht="12.75" x14ac:dyDescent="0.2">
      <c r="K907" s="10"/>
    </row>
    <row r="908" spans="11:11" ht="12.75" x14ac:dyDescent="0.2">
      <c r="K908" s="10"/>
    </row>
    <row r="909" spans="11:11" ht="12.75" x14ac:dyDescent="0.2">
      <c r="K909" s="10"/>
    </row>
    <row r="910" spans="11:11" ht="12.75" x14ac:dyDescent="0.2">
      <c r="K910" s="10"/>
    </row>
    <row r="911" spans="11:11" ht="12.75" x14ac:dyDescent="0.2">
      <c r="K911" s="10"/>
    </row>
    <row r="912" spans="11:11" ht="12.75" x14ac:dyDescent="0.2">
      <c r="K912" s="10"/>
    </row>
    <row r="913" spans="11:11" ht="12.75" x14ac:dyDescent="0.2">
      <c r="K913" s="10"/>
    </row>
    <row r="914" spans="11:11" ht="12.75" x14ac:dyDescent="0.2">
      <c r="K914" s="10"/>
    </row>
    <row r="915" spans="11:11" ht="12.75" x14ac:dyDescent="0.2">
      <c r="K915" s="10"/>
    </row>
    <row r="916" spans="11:11" ht="12.75" x14ac:dyDescent="0.2">
      <c r="K916" s="10"/>
    </row>
    <row r="917" spans="11:11" ht="12.75" x14ac:dyDescent="0.2">
      <c r="K917" s="10"/>
    </row>
    <row r="918" spans="11:11" ht="12.75" x14ac:dyDescent="0.2">
      <c r="K918" s="10"/>
    </row>
    <row r="919" spans="11:11" ht="12.75" x14ac:dyDescent="0.2">
      <c r="K919" s="10"/>
    </row>
    <row r="920" spans="11:11" ht="12.75" x14ac:dyDescent="0.2">
      <c r="K920" s="10"/>
    </row>
    <row r="921" spans="11:11" ht="12.75" x14ac:dyDescent="0.2">
      <c r="K921" s="10"/>
    </row>
    <row r="922" spans="11:11" ht="12.75" x14ac:dyDescent="0.2">
      <c r="K922" s="10"/>
    </row>
    <row r="923" spans="11:11" ht="12.75" x14ac:dyDescent="0.2">
      <c r="K923" s="10"/>
    </row>
    <row r="924" spans="11:11" ht="12.75" x14ac:dyDescent="0.2">
      <c r="K924" s="10"/>
    </row>
    <row r="925" spans="11:11" ht="12.75" x14ac:dyDescent="0.2">
      <c r="K925" s="10"/>
    </row>
    <row r="926" spans="11:11" ht="12.75" x14ac:dyDescent="0.2">
      <c r="K926" s="10"/>
    </row>
    <row r="927" spans="11:11" ht="12.75" x14ac:dyDescent="0.2">
      <c r="K927" s="10"/>
    </row>
    <row r="928" spans="11:11" ht="12.75" x14ac:dyDescent="0.2">
      <c r="K928" s="10"/>
    </row>
    <row r="929" spans="11:11" ht="12.75" x14ac:dyDescent="0.2">
      <c r="K929" s="10"/>
    </row>
    <row r="930" spans="11:11" ht="12.75" x14ac:dyDescent="0.2">
      <c r="K930" s="10"/>
    </row>
    <row r="931" spans="11:11" ht="12.75" x14ac:dyDescent="0.2">
      <c r="K931" s="10"/>
    </row>
    <row r="932" spans="11:11" ht="12.75" x14ac:dyDescent="0.2">
      <c r="K932" s="10"/>
    </row>
    <row r="933" spans="11:11" ht="12.75" x14ac:dyDescent="0.2">
      <c r="K933" s="10"/>
    </row>
    <row r="934" spans="11:11" ht="12.75" x14ac:dyDescent="0.2">
      <c r="K934" s="10"/>
    </row>
    <row r="935" spans="11:11" ht="12.75" x14ac:dyDescent="0.2">
      <c r="K935" s="10"/>
    </row>
    <row r="936" spans="11:11" ht="12.75" x14ac:dyDescent="0.2">
      <c r="K936" s="10"/>
    </row>
    <row r="937" spans="11:11" ht="12.75" x14ac:dyDescent="0.2">
      <c r="K937" s="10"/>
    </row>
    <row r="938" spans="11:11" ht="12.75" x14ac:dyDescent="0.2">
      <c r="K938" s="10"/>
    </row>
    <row r="939" spans="11:11" ht="12.75" x14ac:dyDescent="0.2">
      <c r="K939" s="10"/>
    </row>
    <row r="940" spans="11:11" ht="12.75" x14ac:dyDescent="0.2">
      <c r="K940" s="10"/>
    </row>
    <row r="941" spans="11:11" ht="12.75" x14ac:dyDescent="0.2">
      <c r="K941" s="10"/>
    </row>
    <row r="942" spans="11:11" ht="12.75" x14ac:dyDescent="0.2">
      <c r="K942" s="10"/>
    </row>
    <row r="943" spans="11:11" ht="12.75" x14ac:dyDescent="0.2">
      <c r="K943" s="10"/>
    </row>
    <row r="944" spans="11:11" ht="12.75" x14ac:dyDescent="0.2">
      <c r="K944" s="10"/>
    </row>
    <row r="945" spans="11:11" ht="12.75" x14ac:dyDescent="0.2">
      <c r="K945" s="10"/>
    </row>
    <row r="946" spans="11:11" ht="12.75" x14ac:dyDescent="0.2">
      <c r="K946" s="10"/>
    </row>
    <row r="947" spans="11:11" ht="12.75" x14ac:dyDescent="0.2">
      <c r="K947" s="10"/>
    </row>
    <row r="948" spans="11:11" ht="12.75" x14ac:dyDescent="0.2">
      <c r="K948" s="10"/>
    </row>
    <row r="949" spans="11:11" ht="12.75" x14ac:dyDescent="0.2">
      <c r="K949" s="10"/>
    </row>
    <row r="950" spans="11:11" ht="12.75" x14ac:dyDescent="0.2">
      <c r="K950" s="10"/>
    </row>
    <row r="951" spans="11:11" ht="12.75" x14ac:dyDescent="0.2">
      <c r="K951" s="10"/>
    </row>
    <row r="952" spans="11:11" ht="12.75" x14ac:dyDescent="0.2">
      <c r="K952" s="10"/>
    </row>
    <row r="953" spans="11:11" ht="12.75" x14ac:dyDescent="0.2">
      <c r="K953" s="10"/>
    </row>
    <row r="954" spans="11:11" ht="12.75" x14ac:dyDescent="0.2">
      <c r="K954" s="10"/>
    </row>
    <row r="955" spans="11:11" ht="12.75" x14ac:dyDescent="0.2">
      <c r="K955" s="10"/>
    </row>
    <row r="956" spans="11:11" ht="12.75" x14ac:dyDescent="0.2">
      <c r="K956" s="10"/>
    </row>
    <row r="957" spans="11:11" ht="12.75" x14ac:dyDescent="0.2">
      <c r="K957" s="10"/>
    </row>
    <row r="958" spans="11:11" ht="12.75" x14ac:dyDescent="0.2">
      <c r="K958" s="10"/>
    </row>
    <row r="959" spans="11:11" ht="12.75" x14ac:dyDescent="0.2">
      <c r="K959" s="10"/>
    </row>
    <row r="960" spans="11:11" ht="12.75" x14ac:dyDescent="0.2">
      <c r="K960" s="10"/>
    </row>
    <row r="961" spans="11:11" ht="12.75" x14ac:dyDescent="0.2">
      <c r="K961" s="10"/>
    </row>
    <row r="962" spans="11:11" ht="12.75" x14ac:dyDescent="0.2">
      <c r="K962" s="10"/>
    </row>
    <row r="963" spans="11:11" ht="12.75" x14ac:dyDescent="0.2">
      <c r="K963" s="10"/>
    </row>
    <row r="964" spans="11:11" ht="12.75" x14ac:dyDescent="0.2">
      <c r="K964" s="10"/>
    </row>
    <row r="965" spans="11:11" ht="12.75" x14ac:dyDescent="0.2">
      <c r="K965" s="10"/>
    </row>
    <row r="966" spans="11:11" ht="12.75" x14ac:dyDescent="0.2">
      <c r="K966" s="10"/>
    </row>
    <row r="967" spans="11:11" ht="12.75" x14ac:dyDescent="0.2">
      <c r="K967" s="10"/>
    </row>
    <row r="968" spans="11:11" ht="12.75" x14ac:dyDescent="0.2">
      <c r="K968" s="10"/>
    </row>
    <row r="969" spans="11:11" ht="12.75" x14ac:dyDescent="0.2">
      <c r="K969" s="10"/>
    </row>
    <row r="970" spans="11:11" ht="12.75" x14ac:dyDescent="0.2">
      <c r="K970" s="10"/>
    </row>
    <row r="971" spans="11:11" ht="12.75" x14ac:dyDescent="0.2">
      <c r="K971" s="10"/>
    </row>
    <row r="972" spans="11:11" ht="12.75" x14ac:dyDescent="0.2">
      <c r="K972" s="10"/>
    </row>
    <row r="973" spans="11:11" ht="12.75" x14ac:dyDescent="0.2">
      <c r="K973" s="10"/>
    </row>
    <row r="974" spans="11:11" ht="12.75" x14ac:dyDescent="0.2">
      <c r="K974" s="10"/>
    </row>
    <row r="975" spans="11:11" ht="12.75" x14ac:dyDescent="0.2">
      <c r="K975" s="10"/>
    </row>
    <row r="976" spans="11:11" ht="12.75" x14ac:dyDescent="0.2">
      <c r="K976" s="10"/>
    </row>
    <row r="977" spans="11:11" ht="12.75" x14ac:dyDescent="0.2">
      <c r="K977" s="10"/>
    </row>
    <row r="978" spans="11:11" ht="12.75" x14ac:dyDescent="0.2">
      <c r="K978" s="10"/>
    </row>
    <row r="979" spans="11:11" ht="12.75" x14ac:dyDescent="0.2">
      <c r="K979" s="10"/>
    </row>
    <row r="980" spans="11:11" ht="12.75" x14ac:dyDescent="0.2">
      <c r="K980" s="10"/>
    </row>
    <row r="981" spans="11:11" ht="12.75" x14ac:dyDescent="0.2">
      <c r="K981" s="10"/>
    </row>
    <row r="982" spans="11:11" ht="12.75" x14ac:dyDescent="0.2">
      <c r="K982" s="10"/>
    </row>
    <row r="983" spans="11:11" ht="12.75" x14ac:dyDescent="0.2">
      <c r="K983" s="10"/>
    </row>
    <row r="984" spans="11:11" ht="12.75" x14ac:dyDescent="0.2">
      <c r="K984" s="10"/>
    </row>
    <row r="985" spans="11:11" ht="12.75" x14ac:dyDescent="0.2">
      <c r="K985" s="10"/>
    </row>
    <row r="986" spans="11:11" ht="12.75" x14ac:dyDescent="0.2">
      <c r="K986" s="10"/>
    </row>
    <row r="987" spans="11:11" ht="12.75" x14ac:dyDescent="0.2">
      <c r="K987" s="10"/>
    </row>
  </sheetData>
  <autoFilter ref="A1:K604" xr:uid="{00000000-0009-0000-0000-000000000000}">
    <sortState xmlns:xlrd2="http://schemas.microsoft.com/office/spreadsheetml/2017/richdata2" ref="A398:K602">
      <sortCondition ref="C1:C60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8"/>
  <sheetViews>
    <sheetView topLeftCell="A24" workbookViewId="0">
      <selection activeCell="B39" sqref="B39"/>
    </sheetView>
  </sheetViews>
  <sheetFormatPr defaultColWidth="12.5703125" defaultRowHeight="15.75" customHeight="1" x14ac:dyDescent="0.2"/>
  <sheetData>
    <row r="1" spans="1:7" ht="15.75" customHeight="1" x14ac:dyDescent="0.25">
      <c r="A1" s="18" t="s">
        <v>564</v>
      </c>
      <c r="B1" s="1"/>
      <c r="C1" s="1"/>
    </row>
    <row r="2" spans="1:7" ht="15.75" customHeight="1" x14ac:dyDescent="0.25">
      <c r="A2" s="18" t="s">
        <v>565</v>
      </c>
      <c r="B2" s="3">
        <v>50</v>
      </c>
      <c r="C2" s="1"/>
    </row>
    <row r="3" spans="1:7" ht="15.75" customHeight="1" x14ac:dyDescent="0.25">
      <c r="A3" s="18" t="s">
        <v>566</v>
      </c>
      <c r="B3" s="3">
        <v>40</v>
      </c>
      <c r="C3" s="1"/>
    </row>
    <row r="4" spans="1:7" ht="15.75" customHeight="1" x14ac:dyDescent="0.25">
      <c r="A4" s="18" t="s">
        <v>567</v>
      </c>
      <c r="B4" s="1"/>
      <c r="C4" s="1"/>
    </row>
    <row r="5" spans="1:7" ht="15.75" customHeight="1" x14ac:dyDescent="0.25">
      <c r="A5" s="18" t="s">
        <v>566</v>
      </c>
      <c r="B5" s="3">
        <v>100</v>
      </c>
      <c r="C5" s="19">
        <v>44956</v>
      </c>
    </row>
    <row r="6" spans="1:7" ht="15.75" customHeight="1" x14ac:dyDescent="0.25">
      <c r="A6" s="18" t="s">
        <v>568</v>
      </c>
      <c r="B6" s="3">
        <v>300</v>
      </c>
      <c r="C6" s="1"/>
    </row>
    <row r="7" spans="1:7" ht="15.75" customHeight="1" x14ac:dyDescent="0.25">
      <c r="A7" s="18" t="s">
        <v>569</v>
      </c>
      <c r="B7" s="3">
        <v>120</v>
      </c>
      <c r="C7" s="1"/>
    </row>
    <row r="8" spans="1:7" ht="15.75" customHeight="1" x14ac:dyDescent="0.25">
      <c r="A8" s="18" t="s">
        <v>570</v>
      </c>
      <c r="B8" s="1"/>
      <c r="C8" s="1"/>
    </row>
    <row r="9" spans="1:7" ht="15.75" customHeight="1" x14ac:dyDescent="0.25">
      <c r="A9" s="18" t="s">
        <v>568</v>
      </c>
      <c r="B9" s="3">
        <v>300</v>
      </c>
      <c r="C9" s="1"/>
    </row>
    <row r="10" spans="1:7" ht="15.75" customHeight="1" x14ac:dyDescent="0.25">
      <c r="A10" s="18" t="s">
        <v>566</v>
      </c>
      <c r="B10" s="3">
        <v>100</v>
      </c>
      <c r="C10" s="19">
        <v>44965</v>
      </c>
    </row>
    <row r="11" spans="1:7" ht="15.75" customHeight="1" x14ac:dyDescent="0.25">
      <c r="A11" s="18" t="s">
        <v>571</v>
      </c>
      <c r="B11" s="3">
        <v>30</v>
      </c>
      <c r="C11" s="19">
        <v>44966</v>
      </c>
    </row>
    <row r="12" spans="1:7" ht="15.75" customHeight="1" x14ac:dyDescent="0.25">
      <c r="A12" s="18" t="s">
        <v>572</v>
      </c>
      <c r="B12" s="3">
        <v>100</v>
      </c>
      <c r="C12" s="19">
        <v>44967</v>
      </c>
    </row>
    <row r="13" spans="1:7" ht="15.75" customHeight="1" x14ac:dyDescent="0.25">
      <c r="A13" s="1" t="s">
        <v>573</v>
      </c>
      <c r="B13" s="1"/>
      <c r="C13" s="1"/>
    </row>
    <row r="14" spans="1:7" ht="15.75" customHeight="1" x14ac:dyDescent="0.25">
      <c r="A14" s="1" t="s">
        <v>574</v>
      </c>
      <c r="B14" s="1">
        <v>500</v>
      </c>
      <c r="C14" s="20">
        <v>44971</v>
      </c>
    </row>
    <row r="15" spans="1:7" ht="15.75" customHeight="1" x14ac:dyDescent="0.25">
      <c r="A15" s="1" t="s">
        <v>575</v>
      </c>
      <c r="B15" s="1">
        <v>300</v>
      </c>
      <c r="C15" s="20">
        <v>44971</v>
      </c>
      <c r="E15" s="18" t="s">
        <v>576</v>
      </c>
      <c r="F15" s="27" t="s">
        <v>577</v>
      </c>
      <c r="G15" s="28"/>
    </row>
    <row r="16" spans="1:7" ht="15.75" customHeight="1" x14ac:dyDescent="0.25">
      <c r="A16" s="13" t="s">
        <v>578</v>
      </c>
      <c r="E16" s="18" t="s">
        <v>579</v>
      </c>
      <c r="F16" s="3">
        <v>1</v>
      </c>
      <c r="G16" s="1"/>
    </row>
    <row r="17" spans="1:7" ht="15.75" customHeight="1" x14ac:dyDescent="0.25">
      <c r="A17" s="13" t="s">
        <v>565</v>
      </c>
      <c r="B17" s="13">
        <v>100</v>
      </c>
      <c r="C17" s="21">
        <v>44977</v>
      </c>
      <c r="E17" s="18" t="s">
        <v>580</v>
      </c>
      <c r="F17" s="3">
        <v>4</v>
      </c>
      <c r="G17" s="1"/>
    </row>
    <row r="18" spans="1:7" ht="12.75" x14ac:dyDescent="0.2">
      <c r="A18" s="13" t="s">
        <v>581</v>
      </c>
      <c r="B18" s="13">
        <v>100</v>
      </c>
      <c r="C18" s="21">
        <v>44978</v>
      </c>
      <c r="E18" s="13" t="s">
        <v>582</v>
      </c>
      <c r="G18" s="13" t="s">
        <v>583</v>
      </c>
    </row>
    <row r="19" spans="1:7" ht="12.75" x14ac:dyDescent="0.2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7" ht="15.75" customHeight="1" x14ac:dyDescent="0.25">
      <c r="A20" s="1" t="s">
        <v>568</v>
      </c>
      <c r="B20" s="1">
        <v>200</v>
      </c>
      <c r="C20" s="20">
        <v>44960</v>
      </c>
      <c r="E20" s="13" t="s">
        <v>587</v>
      </c>
      <c r="F20" s="13" t="s">
        <v>583</v>
      </c>
    </row>
    <row r="21" spans="1:7" ht="12.75" x14ac:dyDescent="0.2">
      <c r="A21" s="13" t="s">
        <v>573</v>
      </c>
    </row>
    <row r="22" spans="1:7" ht="12.75" x14ac:dyDescent="0.2">
      <c r="A22" s="13" t="s">
        <v>568</v>
      </c>
      <c r="B22" s="13">
        <v>300</v>
      </c>
      <c r="C22" s="21">
        <v>45000</v>
      </c>
    </row>
    <row r="23" spans="1:7" ht="12.75" x14ac:dyDescent="0.2">
      <c r="A23" s="13" t="s">
        <v>578</v>
      </c>
    </row>
    <row r="24" spans="1:7" ht="12.75" x14ac:dyDescent="0.2">
      <c r="A24" s="13" t="s">
        <v>565</v>
      </c>
      <c r="B24" s="13">
        <v>200</v>
      </c>
      <c r="C24" s="21">
        <v>45005</v>
      </c>
    </row>
    <row r="25" spans="1:7" ht="12.75" x14ac:dyDescent="0.2">
      <c r="A25" s="13" t="s">
        <v>588</v>
      </c>
      <c r="B25" s="13">
        <v>850</v>
      </c>
      <c r="C25" s="13" t="s">
        <v>589</v>
      </c>
    </row>
    <row r="26" spans="1:7" ht="12.75" x14ac:dyDescent="0.2">
      <c r="A26" s="13" t="s">
        <v>590</v>
      </c>
    </row>
    <row r="27" spans="1:7" ht="12.75" x14ac:dyDescent="0.2">
      <c r="A27" s="13" t="s">
        <v>565</v>
      </c>
      <c r="B27" s="13">
        <v>100</v>
      </c>
      <c r="C27" s="21">
        <v>45015</v>
      </c>
    </row>
    <row r="28" spans="1:7" ht="12.75" x14ac:dyDescent="0.2">
      <c r="A28" s="13" t="s">
        <v>591</v>
      </c>
    </row>
    <row r="29" spans="1:7" ht="12.75" x14ac:dyDescent="0.2">
      <c r="A29" s="13" t="s">
        <v>581</v>
      </c>
      <c r="B29" s="13">
        <v>100</v>
      </c>
      <c r="C29" s="22">
        <v>44989</v>
      </c>
    </row>
    <row r="30" spans="1:7" ht="12.75" x14ac:dyDescent="0.2">
      <c r="A30" s="13" t="s">
        <v>592</v>
      </c>
      <c r="B30" s="13">
        <v>100</v>
      </c>
    </row>
    <row r="31" spans="1:7" ht="12.75" x14ac:dyDescent="0.2">
      <c r="A31" s="13" t="s">
        <v>565</v>
      </c>
      <c r="B31" s="13">
        <v>200</v>
      </c>
    </row>
    <row r="32" spans="1:7" ht="15.75" customHeight="1" x14ac:dyDescent="0.2">
      <c r="A32" s="13" t="s">
        <v>639</v>
      </c>
    </row>
    <row r="33" spans="1:3" ht="15.75" customHeight="1" x14ac:dyDescent="0.2">
      <c r="A33" s="13" t="s">
        <v>640</v>
      </c>
    </row>
    <row r="34" spans="1:3" ht="15.75" customHeight="1" x14ac:dyDescent="0.2">
      <c r="A34" s="13" t="s">
        <v>692</v>
      </c>
    </row>
    <row r="35" spans="1:3" ht="15.75" customHeight="1" x14ac:dyDescent="0.2">
      <c r="A35" s="13" t="s">
        <v>572</v>
      </c>
      <c r="B35">
        <v>200</v>
      </c>
      <c r="C35" t="s">
        <v>693</v>
      </c>
    </row>
    <row r="36" spans="1:3" ht="15.75" customHeight="1" x14ac:dyDescent="0.2">
      <c r="A36" s="13" t="s">
        <v>731</v>
      </c>
    </row>
    <row r="37" spans="1:3" ht="15.75" customHeight="1" x14ac:dyDescent="0.2">
      <c r="A37" s="13" t="s">
        <v>565</v>
      </c>
      <c r="B37">
        <v>100</v>
      </c>
    </row>
    <row r="38" spans="1:3" ht="15.75" customHeight="1" x14ac:dyDescent="0.2">
      <c r="A38" s="13" t="s">
        <v>732</v>
      </c>
      <c r="B38">
        <v>200</v>
      </c>
    </row>
  </sheetData>
  <mergeCells count="1"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33"/>
  <sheetViews>
    <sheetView workbookViewId="0">
      <selection activeCell="B34" sqref="B34"/>
    </sheetView>
  </sheetViews>
  <sheetFormatPr defaultColWidth="12.5703125" defaultRowHeight="15.75" customHeight="1" x14ac:dyDescent="0.2"/>
  <sheetData>
    <row r="2" spans="1:3" ht="12.75" x14ac:dyDescent="0.2">
      <c r="A2" s="13" t="s">
        <v>593</v>
      </c>
    </row>
    <row r="3" spans="1:3" ht="12.75" x14ac:dyDescent="0.2">
      <c r="A3" s="13" t="s">
        <v>594</v>
      </c>
      <c r="B3" s="13" t="s">
        <v>595</v>
      </c>
    </row>
    <row r="4" spans="1:3" ht="12.75" x14ac:dyDescent="0.2">
      <c r="A4" s="13" t="s">
        <v>596</v>
      </c>
      <c r="B4" s="13" t="s">
        <v>597</v>
      </c>
    </row>
    <row r="5" spans="1:3" ht="12.75" x14ac:dyDescent="0.2">
      <c r="B5" s="13" t="s">
        <v>598</v>
      </c>
    </row>
    <row r="6" spans="1:3" ht="12.75" x14ac:dyDescent="0.2">
      <c r="A6" s="13" t="s">
        <v>599</v>
      </c>
      <c r="B6" s="13" t="s">
        <v>600</v>
      </c>
    </row>
    <row r="7" spans="1:3" ht="12.75" x14ac:dyDescent="0.2">
      <c r="A7" s="13" t="s">
        <v>594</v>
      </c>
      <c r="B7" s="13" t="s">
        <v>601</v>
      </c>
    </row>
    <row r="8" spans="1:3" ht="12.75" x14ac:dyDescent="0.2">
      <c r="A8" s="13" t="s">
        <v>594</v>
      </c>
      <c r="B8" s="13" t="s">
        <v>602</v>
      </c>
    </row>
    <row r="9" spans="1:3" ht="12.75" x14ac:dyDescent="0.2">
      <c r="A9" s="13" t="s">
        <v>583</v>
      </c>
      <c r="B9" s="13" t="s">
        <v>603</v>
      </c>
      <c r="C9" s="13" t="s">
        <v>604</v>
      </c>
    </row>
    <row r="11" spans="1:3" ht="12.75" x14ac:dyDescent="0.2">
      <c r="A11" s="13" t="s">
        <v>594</v>
      </c>
      <c r="B11" s="13" t="s">
        <v>605</v>
      </c>
    </row>
    <row r="12" spans="1:3" ht="12.75" x14ac:dyDescent="0.2">
      <c r="A12" s="13" t="s">
        <v>594</v>
      </c>
      <c r="B12" s="13" t="s">
        <v>606</v>
      </c>
      <c r="C12" s="13" t="s">
        <v>594</v>
      </c>
    </row>
    <row r="13" spans="1:3" ht="12.75" x14ac:dyDescent="0.2">
      <c r="A13" s="13" t="s">
        <v>583</v>
      </c>
      <c r="B13" s="13" t="s">
        <v>607</v>
      </c>
      <c r="C13" s="13" t="s">
        <v>583</v>
      </c>
    </row>
    <row r="14" spans="1:3" ht="12.75" x14ac:dyDescent="0.2">
      <c r="A14" s="13" t="s">
        <v>583</v>
      </c>
      <c r="B14" s="13" t="s">
        <v>608</v>
      </c>
      <c r="C14" s="13" t="s">
        <v>583</v>
      </c>
    </row>
    <row r="15" spans="1:3" ht="12.75" x14ac:dyDescent="0.2">
      <c r="A15" s="13" t="s">
        <v>583</v>
      </c>
      <c r="B15" s="13" t="s">
        <v>609</v>
      </c>
    </row>
    <row r="16" spans="1:3" ht="12.75" x14ac:dyDescent="0.2">
      <c r="A16" s="13" t="s">
        <v>583</v>
      </c>
      <c r="B16" s="13" t="s">
        <v>610</v>
      </c>
    </row>
    <row r="17" spans="1:2" ht="12.75" x14ac:dyDescent="0.2">
      <c r="A17" s="13" t="s">
        <v>583</v>
      </c>
      <c r="B17" s="13" t="s">
        <v>611</v>
      </c>
    </row>
    <row r="18" spans="1:2" ht="12.75" x14ac:dyDescent="0.2">
      <c r="B18" s="13" t="s">
        <v>612</v>
      </c>
    </row>
    <row r="19" spans="1:2" ht="12.75" x14ac:dyDescent="0.2">
      <c r="B19" s="13" t="s">
        <v>613</v>
      </c>
    </row>
    <row r="20" spans="1:2" ht="12.75" x14ac:dyDescent="0.2">
      <c r="B20" s="13" t="s">
        <v>614</v>
      </c>
    </row>
    <row r="21" spans="1:2" ht="12.75" x14ac:dyDescent="0.2">
      <c r="B21" s="13" t="s">
        <v>615</v>
      </c>
    </row>
    <row r="22" spans="1:2" ht="12.75" x14ac:dyDescent="0.2">
      <c r="B22" s="13" t="s">
        <v>616</v>
      </c>
    </row>
    <row r="23" spans="1:2" ht="12.75" x14ac:dyDescent="0.2">
      <c r="B23" s="13" t="s">
        <v>617</v>
      </c>
    </row>
    <row r="24" spans="1:2" ht="12.75" x14ac:dyDescent="0.2">
      <c r="A24" s="13" t="s">
        <v>618</v>
      </c>
    </row>
    <row r="25" spans="1:2" ht="12.75" x14ac:dyDescent="0.2">
      <c r="A25" t="s">
        <v>583</v>
      </c>
      <c r="B25" s="13" t="s">
        <v>619</v>
      </c>
    </row>
    <row r="26" spans="1:2" ht="12.75" x14ac:dyDescent="0.2">
      <c r="A26" t="s">
        <v>583</v>
      </c>
      <c r="B26" s="13" t="s">
        <v>620</v>
      </c>
    </row>
    <row r="27" spans="1:2" ht="15.75" customHeight="1" x14ac:dyDescent="0.2">
      <c r="A27" s="13" t="s">
        <v>640</v>
      </c>
    </row>
    <row r="28" spans="1:2" ht="15.75" customHeight="1" x14ac:dyDescent="0.2">
      <c r="A28" t="s">
        <v>583</v>
      </c>
      <c r="B28" s="13" t="s">
        <v>641</v>
      </c>
    </row>
    <row r="29" spans="1:2" ht="15.75" customHeight="1" x14ac:dyDescent="0.2">
      <c r="A29" t="s">
        <v>583</v>
      </c>
      <c r="B29" s="13" t="s">
        <v>642</v>
      </c>
    </row>
    <row r="30" spans="1:2" ht="15.75" customHeight="1" x14ac:dyDescent="0.2">
      <c r="B30" s="13" t="s">
        <v>691</v>
      </c>
    </row>
    <row r="31" spans="1:2" ht="15.75" customHeight="1" x14ac:dyDescent="0.2">
      <c r="B31" s="13" t="s">
        <v>694</v>
      </c>
    </row>
    <row r="32" spans="1:2" ht="15.75" customHeight="1" x14ac:dyDescent="0.2">
      <c r="B32" s="13" t="s">
        <v>734</v>
      </c>
    </row>
    <row r="33" spans="2:2" ht="15.75" customHeight="1" x14ac:dyDescent="0.2">
      <c r="B33" s="13" t="s">
        <v>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/>
  </sheetViews>
  <sheetFormatPr defaultColWidth="12.5703125" defaultRowHeight="15.75" customHeight="1" x14ac:dyDescent="0.2"/>
  <sheetData>
    <row r="1" spans="1:1" ht="15.75" customHeight="1" x14ac:dyDescent="0.25">
      <c r="A1" s="18" t="s">
        <v>621</v>
      </c>
    </row>
    <row r="2" spans="1:1" ht="15.75" customHeight="1" x14ac:dyDescent="0.25">
      <c r="A2" s="18" t="s">
        <v>622</v>
      </c>
    </row>
    <row r="3" spans="1:1" ht="15.75" customHeight="1" x14ac:dyDescent="0.25">
      <c r="A3" s="18" t="s">
        <v>623</v>
      </c>
    </row>
    <row r="4" spans="1:1" ht="15.75" customHeight="1" x14ac:dyDescent="0.25">
      <c r="A4" s="18" t="s">
        <v>624</v>
      </c>
    </row>
    <row r="5" spans="1:1" ht="15.75" customHeight="1" x14ac:dyDescent="0.25">
      <c r="A5" s="18" t="s">
        <v>625</v>
      </c>
    </row>
    <row r="6" spans="1:1" ht="15.75" customHeight="1" x14ac:dyDescent="0.25">
      <c r="A6" s="18" t="s">
        <v>626</v>
      </c>
    </row>
    <row r="7" spans="1:1" ht="12.75" x14ac:dyDescent="0.2">
      <c r="A7" s="13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2023-05-07T10:37:42Z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