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ThisWorkbook"/>
  <xr:revisionPtr revIDLastSave="0" documentId="13_ncr:11_{0333B45C-1663-455C-A51C-0607CC33512E}" xr6:coauthVersionLast="36" xr6:coauthVersionMax="43" xr10:uidLastSave="{00000000-0000-0000-0000-000000000000}"/>
  <bookViews>
    <workbookView xWindow="0" yWindow="0" windowWidth="20490" windowHeight="7545"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1" i="11" l="1"/>
  <c r="F11" i="11" s="1"/>
  <c r="H11" i="11" l="1"/>
  <c r="H7" i="11"/>
  <c r="E9" i="11" l="1"/>
  <c r="H21" i="11" l="1"/>
  <c r="E22" i="11"/>
  <c r="I5" i="11"/>
  <c r="H32" i="11"/>
  <c r="H31" i="11"/>
  <c r="H30" i="11"/>
  <c r="H29" i="11"/>
  <c r="H28" i="11"/>
  <c r="H27" i="11"/>
  <c r="H25" i="11"/>
  <c r="H20" i="11"/>
  <c r="H19" i="11"/>
  <c r="H12" i="11"/>
  <c r="H8" i="11"/>
  <c r="H9" i="11" l="1"/>
  <c r="F22" i="11"/>
  <c r="E24" i="11"/>
  <c r="I6" i="11"/>
  <c r="H26" i="11" l="1"/>
  <c r="F24" i="11"/>
  <c r="H24" i="11" s="1"/>
  <c r="H10" i="11"/>
  <c r="E23" i="11"/>
  <c r="H22" i="11"/>
  <c r="F14" i="11"/>
  <c r="F13" i="11"/>
  <c r="H13" i="11" s="1"/>
  <c r="J5" i="11"/>
  <c r="K5" i="11" s="1"/>
  <c r="L5" i="11" s="1"/>
  <c r="M5" i="11" s="1"/>
  <c r="N5" i="11" s="1"/>
  <c r="O5" i="11" s="1"/>
  <c r="P5" i="11" s="1"/>
  <c r="I4" i="11"/>
  <c r="F23" i="11" l="1"/>
  <c r="H23" i="11" s="1"/>
  <c r="H14" i="11"/>
  <c r="E15" i="11"/>
  <c r="E16" i="11" s="1"/>
  <c r="E17" i="11" s="1"/>
  <c r="P4" i="11"/>
  <c r="Q5" i="11"/>
  <c r="R5" i="11" s="1"/>
  <c r="S5" i="11" s="1"/>
  <c r="T5" i="11" s="1"/>
  <c r="U5" i="11" s="1"/>
  <c r="V5" i="11" s="1"/>
  <c r="W5" i="11" s="1"/>
  <c r="J6" i="11"/>
  <c r="H17" i="11" l="1"/>
  <c r="H16" i="1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M4" i="11"/>
  <c r="BN5" i="11"/>
  <c r="BL6" i="11"/>
  <c r="AG6" i="11"/>
  <c r="BO5" i="11" l="1"/>
  <c r="BN6" i="11"/>
  <c r="AH6" i="11"/>
  <c r="BP5" i="11" l="1"/>
  <c r="BO6" i="11"/>
  <c r="AI6" i="11"/>
  <c r="BP6" i="11" l="1"/>
  <c r="BQ5" i="11"/>
  <c r="AJ6" i="11"/>
  <c r="BQ6" i="11" l="1"/>
  <c r="BR5" i="11"/>
  <c r="AK6" i="11"/>
  <c r="BS5" i="11" l="1"/>
  <c r="BR6" i="11"/>
  <c r="AL6" i="11"/>
  <c r="BS6" i="11" l="1"/>
  <c r="BT5" i="11"/>
  <c r="AM6" i="11"/>
  <c r="BU5" i="11" l="1"/>
  <c r="BT4" i="11"/>
  <c r="BT6" i="11"/>
  <c r="AN6" i="11"/>
  <c r="BU6" i="11" l="1"/>
  <c r="BV5" i="11"/>
  <c r="AO6" i="11"/>
  <c r="BV6" i="11" l="1"/>
  <c r="BW5" i="11"/>
  <c r="AP6" i="11"/>
  <c r="BX5" i="11" l="1"/>
  <c r="BW6" i="11"/>
  <c r="AQ6" i="11"/>
  <c r="BY5" i="11" l="1"/>
  <c r="BX6" i="11"/>
  <c r="AR6" i="11"/>
  <c r="BZ5" i="11" l="1"/>
  <c r="BY6" i="11"/>
  <c r="CA5" i="11" l="1"/>
  <c r="BZ6" i="11"/>
  <c r="CB5" i="11" l="1"/>
  <c r="CA6" i="11"/>
  <c r="CA4" i="11"/>
  <c r="CC5" i="11" l="1"/>
  <c r="CB6" i="11"/>
  <c r="CD5" i="11" l="1"/>
  <c r="CC6" i="11"/>
  <c r="CE5" i="11" l="1"/>
  <c r="CD6" i="11"/>
  <c r="CF5" i="11" l="1"/>
  <c r="CE6" i="11"/>
  <c r="CG5" i="11" l="1"/>
  <c r="CG6" i="11" s="1"/>
  <c r="CF6" i="11"/>
</calcChain>
</file>

<file path=xl/sharedStrings.xml><?xml version="1.0" encoding="utf-8"?>
<sst xmlns="http://schemas.openxmlformats.org/spreadsheetml/2006/main" count="69" uniqueCount="52">
  <si>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</si>
  <si>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</si>
  <si>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</si>
  <si>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</si>
  <si>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</si>
  <si>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</si>
  <si>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</si>
  <si>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</si>
  <si>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</si>
  <si>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</si>
  <si>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</si>
  <si>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</si>
  <si>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</si>
  <si>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</si>
  <si>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</si>
  <si>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</si>
  <si>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</si>
  <si>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</si>
  <si>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</si>
  <si>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</si>
  <si>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</si>
  <si>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</si>
  <si>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</si>
  <si>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</si>
  <si>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</si>
  <si>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</si>
  <si>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</si>
  <si>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</si>
  <si>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</si>
  <si>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Project Proposals</t>
  </si>
  <si>
    <t>All</t>
  </si>
  <si>
    <t>Errand Folks</t>
  </si>
  <si>
    <t>Team Blobicorn</t>
  </si>
  <si>
    <t>Gantt Chart</t>
  </si>
  <si>
    <t>Carol</t>
  </si>
  <si>
    <t xml:space="preserve">Iteration 0 </t>
  </si>
  <si>
    <t>Identify Project Objectives</t>
  </si>
  <si>
    <t>Functional Requirments</t>
  </si>
  <si>
    <t>Non-functional Requirements</t>
  </si>
  <si>
    <t>Design Database</t>
  </si>
  <si>
    <t>James</t>
  </si>
  <si>
    <t>Interface Design</t>
  </si>
  <si>
    <t>Brainstorming Meetings</t>
  </si>
  <si>
    <t>Iteration 1</t>
  </si>
  <si>
    <t>Team Meeting Summary</t>
  </si>
  <si>
    <t>John</t>
  </si>
  <si>
    <t>Kass, Kim</t>
  </si>
  <si>
    <t>Iteration 2</t>
  </si>
  <si>
    <t>Populate Database</t>
  </si>
  <si>
    <t>Final Report</t>
  </si>
  <si>
    <t>DB Manipulation to Search Result</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</si>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</sst>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yyyy/mm/d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0" fillId="3" borderId="2" xfId="11" applyFont="1" applyFill="1">
      <alignment horizontal="center" vertical="center"/>
    </xf>
    <xf numFmtId="169" fontId="9" fillId="0" borderId="3" xfId="9" applyNumberFormat="1">
      <alignment horizontal="center" vertical="center"/>
    </xf>
    <xf numFmtId="165" fontId="0" fillId="3" borderId="2" xfId="10" applyFont="1" applyFill="1">
      <alignment horizontal="center" vertical="center"/>
    </xf>
    <xf numFmtId="0" fontId="10" fillId="0" borderId="0" xfId="6" applyAlignment="1">
      <alignment wrapText="1"/>
    </xf>
    <xf numFmtId="0" fontId="10" fillId="0" borderId="0" xfId="7" applyAlignment="1">
      <alignment vertical="top" wrapText="1"/>
    </xf>
    <xf numFmtId="0" fontId="7" fillId="13" borderId="1" xfId="0" applyFont="1" applyFill="1" applyBorder="1" applyAlignment="1">
      <alignment horizontal="left" vertical="center" wrapText="1"/>
    </xf>
    <xf numFmtId="0" fontId="6" fillId="8" borderId="2" xfId="0" applyFont="1" applyFill="1" applyBorder="1" applyAlignment="1">
      <alignment horizontal="left" vertical="center" wrapText="1"/>
    </xf>
    <xf numFmtId="0" fontId="0" fillId="3" borderId="2" xfId="12" applyFont="1" applyFill="1" applyAlignment="1">
      <alignment horizontal="left" vertical="center" wrapText="1"/>
    </xf>
    <xf numFmtId="0" fontId="6" fillId="9" borderId="2" xfId="0" applyFont="1" applyFill="1" applyBorder="1" applyAlignment="1">
      <alignment horizontal="left" vertical="center" wrapText="1"/>
    </xf>
    <xf numFmtId="0" fontId="6" fillId="6" borderId="2" xfId="0" applyFont="1" applyFill="1" applyBorder="1" applyAlignment="1">
      <alignment horizontal="left" vertical="center" wrapText="1"/>
    </xf>
    <xf numFmtId="0" fontId="9" fillId="11" borderId="2" xfId="12" applyFill="1" applyAlignment="1">
      <alignment horizontal="left" vertical="center" wrapText="1"/>
    </xf>
    <xf numFmtId="0" fontId="6" fillId="5" borderId="2" xfId="0" applyFont="1" applyFill="1" applyBorder="1" applyAlignment="1">
      <alignment horizontal="left" vertical="center" wrapText="1"/>
    </xf>
    <xf numFmtId="0" fontId="9" fillId="10" borderId="2" xfId="12" applyFill="1" applyAlignment="1">
      <alignment horizontal="left" vertical="center" wrapText="1"/>
    </xf>
    <xf numFmtId="0" fontId="9" fillId="0" borderId="2" xfId="12" applyAlignment="1">
      <alignment horizontal="left" vertical="center" wrapText="1"/>
    </xf>
    <xf numFmtId="0" fontId="8" fillId="2" borderId="2" xfId="0" applyFont="1" applyFill="1" applyBorder="1" applyAlignment="1">
      <alignment horizontal="left" vertical="center" wrapText="1"/>
    </xf>
    <xf numFmtId="0" fontId="0" fillId="4" borderId="2" xfId="12" applyFont="1" applyFill="1" applyAlignment="1">
      <alignment horizontal="left" vertical="center" wrapText="1"/>
    </xf>
    <xf numFmtId="0" fontId="0" fillId="11" borderId="2" xfId="12" applyFont="1" applyFill="1" applyAlignment="1">
      <alignment horizontal="left" vertical="center" wrapText="1"/>
    </xf>
    <xf numFmtId="0" fontId="0" fillId="11" borderId="2" xfId="11" applyFont="1" applyFill="1">
      <alignment horizontal="center" vertical="center"/>
    </xf>
    <xf numFmtId="165" fontId="0" fillId="11" borderId="2" xfId="10" applyFont="1" applyFill="1">
      <alignment horizontal="center" vertical="center"/>
    </xf>
    <xf numFmtId="0" fontId="0" fillId="4" borderId="2" xfId="11" applyFont="1" applyFill="1">
      <alignment horizontal="center" vertical="center"/>
    </xf>
    <xf numFmtId="0" fontId="13" fillId="0" borderId="0" xfId="5" applyAlignment="1">
      <alignment horizontal="left" vertical="center" wrapText="1"/>
    </xf>
    <xf numFmtId="0" fontId="16" fillId="0" borderId="0" xfId="3" applyAlignment="1">
      <alignment horizontal="center" vertical="center" wrapText="1"/>
    </xf>
    <xf numFmtId="0" fontId="0" fillId="0" borderId="0" xfId="0" applyAlignment="1">
      <alignment horizontal="center" vertical="center" wrapText="1"/>
    </xf>
    <xf numFmtId="0" fontId="9" fillId="0" borderId="0" xfId="8" applyAlignment="1">
      <alignment horizontal="center" vertical="center"/>
    </xf>
    <xf numFmtId="0" fontId="9" fillId="0" borderId="7" xfId="8" applyBorder="1" applyAlignment="1">
      <alignment horizontal="center" vertical="center"/>
    </xf>
    <xf numFmtId="0" fontId="0" fillId="0" borderId="0" xfId="0" applyAlignment="1">
      <alignment horizontal="center" vertical="center"/>
    </xf>
    <xf numFmtId="167" fontId="0" fillId="7" borderId="4" xfId="0" applyNumberFormat="1" applyFill="1" applyBorder="1" applyAlignment="1">
      <alignment horizontal="center" vertical="center" wrapText="1"/>
    </xf>
    <xf numFmtId="167" fontId="0" fillId="7" borderId="1" xfId="0" applyNumberFormat="1" applyFill="1" applyBorder="1" applyAlignment="1">
      <alignment horizontal="center" vertical="center" wrapText="1"/>
    </xf>
    <xf numFmtId="167" fontId="0" fillId="7" borderId="5" xfId="0" applyNumberForma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U35"/>
  <sheetViews>
    <sheetView showGridLines="0" tabSelected="1" showRuler="0" zoomScaleNormal="100" zoomScalePageLayoutView="70" workbookViewId="0">
      <pane ySplit="6" topLeftCell="A7" activePane="bottomLeft" state="frozen"/>
      <selection pane="bottomLeft" activeCell="B13" sqref="B13"/>
    </sheetView>
  </sheetViews>
  <sheetFormatPr defaultRowHeight="30" customHeight="1" x14ac:dyDescent="0.25"/>
  <cols>
    <col min="1" max="1" width="2.7109375" style="42" customWidth="1"/>
    <col min="2" max="2" width="30" style="46" customWidth="1"/>
    <col min="3" max="3" width="18.2851562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5" max="81" width="2.7109375" bestFit="1" customWidth="1"/>
    <col min="82" max="90" width="1.85546875" bestFit="1" customWidth="1"/>
    <col min="91" max="97" width="2.7109375" bestFit="1" customWidth="1"/>
  </cols>
  <sheetData>
    <row r="1" spans="1:99" ht="21.75" customHeight="1" x14ac:dyDescent="0.4">
      <c r="A1" s="43" t="s">
        <v>20</v>
      </c>
      <c r="B1" s="82" t="s">
        <v>31</v>
      </c>
      <c r="C1" s="1"/>
      <c r="D1" s="2"/>
      <c r="E1" s="4"/>
      <c r="F1" s="41"/>
      <c r="H1" s="2"/>
      <c r="I1" s="13"/>
    </row>
    <row r="2" spans="1:99" ht="15.75" customHeight="1" x14ac:dyDescent="0.3">
      <c r="A2" s="42" t="s">
        <v>14</v>
      </c>
      <c r="B2" s="65" t="s">
        <v>32</v>
      </c>
      <c r="I2" s="45"/>
    </row>
    <row r="3" spans="1:99" ht="14.25" customHeight="1" x14ac:dyDescent="0.25">
      <c r="A3" s="42" t="s">
        <v>21</v>
      </c>
      <c r="B3" s="66"/>
      <c r="C3" s="59" t="s">
        <v>6</v>
      </c>
      <c r="D3" s="60"/>
      <c r="E3" s="63">
        <v>43609</v>
      </c>
      <c r="F3" s="63"/>
    </row>
    <row r="4" spans="1:99" s="87" customFormat="1" ht="15.75" customHeight="1" x14ac:dyDescent="0.25">
      <c r="A4" s="83" t="s">
        <v>22</v>
      </c>
      <c r="B4" s="84"/>
      <c r="C4" s="85" t="s">
        <v>12</v>
      </c>
      <c r="D4" s="86"/>
      <c r="E4" s="7">
        <v>1</v>
      </c>
      <c r="I4" s="88">
        <f>I5</f>
        <v>43605</v>
      </c>
      <c r="J4" s="89"/>
      <c r="K4" s="89"/>
      <c r="L4" s="89"/>
      <c r="M4" s="89"/>
      <c r="N4" s="89"/>
      <c r="O4" s="90"/>
      <c r="P4" s="88">
        <f>P5</f>
        <v>43612</v>
      </c>
      <c r="Q4" s="89"/>
      <c r="R4" s="89"/>
      <c r="S4" s="89"/>
      <c r="T4" s="89"/>
      <c r="U4" s="89"/>
      <c r="V4" s="90"/>
      <c r="W4" s="88">
        <f>W5</f>
        <v>43619</v>
      </c>
      <c r="X4" s="89"/>
      <c r="Y4" s="89"/>
      <c r="Z4" s="89"/>
      <c r="AA4" s="89"/>
      <c r="AB4" s="89"/>
      <c r="AC4" s="90"/>
      <c r="AD4" s="88">
        <f>AD5</f>
        <v>43626</v>
      </c>
      <c r="AE4" s="89"/>
      <c r="AF4" s="89"/>
      <c r="AG4" s="89"/>
      <c r="AH4" s="89"/>
      <c r="AI4" s="89"/>
      <c r="AJ4" s="90"/>
      <c r="AK4" s="88">
        <f>AK5</f>
        <v>43633</v>
      </c>
      <c r="AL4" s="89"/>
      <c r="AM4" s="89"/>
      <c r="AN4" s="89"/>
      <c r="AO4" s="89"/>
      <c r="AP4" s="89"/>
      <c r="AQ4" s="90"/>
      <c r="AR4" s="88">
        <f>AR5</f>
        <v>43640</v>
      </c>
      <c r="AS4" s="89"/>
      <c r="AT4" s="89"/>
      <c r="AU4" s="89"/>
      <c r="AV4" s="89"/>
      <c r="AW4" s="89"/>
      <c r="AX4" s="90"/>
      <c r="AY4" s="88">
        <f>AY5</f>
        <v>43647</v>
      </c>
      <c r="AZ4" s="89"/>
      <c r="BA4" s="89"/>
      <c r="BB4" s="89"/>
      <c r="BC4" s="89"/>
      <c r="BD4" s="89"/>
      <c r="BE4" s="90"/>
      <c r="BF4" s="88">
        <f>BF5</f>
        <v>43654</v>
      </c>
      <c r="BG4" s="89"/>
      <c r="BH4" s="89"/>
      <c r="BI4" s="89"/>
      <c r="BJ4" s="89"/>
      <c r="BK4" s="89"/>
      <c r="BL4" s="90"/>
      <c r="BM4" s="88">
        <f>BM5</f>
        <v>43661</v>
      </c>
      <c r="BN4" s="89"/>
      <c r="BO4" s="89"/>
      <c r="BP4" s="89"/>
      <c r="BQ4" s="89"/>
      <c r="BR4" s="89"/>
      <c r="BS4" s="90"/>
      <c r="BT4" s="88">
        <f t="shared" ref="BT4" si="0">BT5</f>
        <v>43668</v>
      </c>
      <c r="BU4" s="89"/>
      <c r="BV4" s="89"/>
      <c r="BW4" s="89"/>
      <c r="BX4" s="89"/>
      <c r="BY4" s="89"/>
      <c r="BZ4" s="90"/>
      <c r="CA4" s="88">
        <f t="shared" ref="CA4" si="1">CA5</f>
        <v>43675</v>
      </c>
      <c r="CB4" s="89"/>
      <c r="CC4" s="89"/>
      <c r="CD4" s="89"/>
      <c r="CE4" s="89"/>
      <c r="CF4" s="89"/>
      <c r="CG4" s="90"/>
    </row>
    <row r="5" spans="1:99" ht="15" customHeight="1" x14ac:dyDescent="0.25">
      <c r="A5" s="43" t="s">
        <v>23</v>
      </c>
      <c r="B5" s="61"/>
      <c r="C5" s="61"/>
      <c r="D5" s="61"/>
      <c r="E5" s="61"/>
      <c r="F5" s="61"/>
      <c r="G5" s="61"/>
      <c r="I5" s="10">
        <f>Project_Start-WEEKDAY(Project_Start,1)+2+7*(Display_Week-1)</f>
        <v>43605</v>
      </c>
      <c r="J5" s="9">
        <f>I5+1</f>
        <v>43606</v>
      </c>
      <c r="K5" s="9">
        <f t="shared" ref="K5:AX5" si="2">J5+1</f>
        <v>43607</v>
      </c>
      <c r="L5" s="9">
        <f t="shared" si="2"/>
        <v>43608</v>
      </c>
      <c r="M5" s="9">
        <f t="shared" si="2"/>
        <v>43609</v>
      </c>
      <c r="N5" s="9">
        <f t="shared" si="2"/>
        <v>43610</v>
      </c>
      <c r="O5" s="11">
        <f t="shared" si="2"/>
        <v>43611</v>
      </c>
      <c r="P5" s="10">
        <f>O5+1</f>
        <v>43612</v>
      </c>
      <c r="Q5" s="9">
        <f>P5+1</f>
        <v>43613</v>
      </c>
      <c r="R5" s="9">
        <f t="shared" si="2"/>
        <v>43614</v>
      </c>
      <c r="S5" s="9">
        <f t="shared" si="2"/>
        <v>43615</v>
      </c>
      <c r="T5" s="9">
        <f t="shared" si="2"/>
        <v>43616</v>
      </c>
      <c r="U5" s="9">
        <f t="shared" si="2"/>
        <v>43617</v>
      </c>
      <c r="V5" s="11">
        <f t="shared" si="2"/>
        <v>43618</v>
      </c>
      <c r="W5" s="10">
        <f>V5+1</f>
        <v>43619</v>
      </c>
      <c r="X5" s="9">
        <f>W5+1</f>
        <v>43620</v>
      </c>
      <c r="Y5" s="9">
        <f t="shared" si="2"/>
        <v>43621</v>
      </c>
      <c r="Z5" s="9">
        <f t="shared" si="2"/>
        <v>43622</v>
      </c>
      <c r="AA5" s="9">
        <f t="shared" si="2"/>
        <v>43623</v>
      </c>
      <c r="AB5" s="9">
        <f t="shared" si="2"/>
        <v>43624</v>
      </c>
      <c r="AC5" s="11">
        <f t="shared" si="2"/>
        <v>43625</v>
      </c>
      <c r="AD5" s="10">
        <f>AC5+1</f>
        <v>43626</v>
      </c>
      <c r="AE5" s="9">
        <f>AD5+1</f>
        <v>43627</v>
      </c>
      <c r="AF5" s="9">
        <f t="shared" si="2"/>
        <v>43628</v>
      </c>
      <c r="AG5" s="9">
        <f t="shared" si="2"/>
        <v>43629</v>
      </c>
      <c r="AH5" s="9">
        <f t="shared" si="2"/>
        <v>43630</v>
      </c>
      <c r="AI5" s="9">
        <f t="shared" si="2"/>
        <v>43631</v>
      </c>
      <c r="AJ5" s="11">
        <f t="shared" si="2"/>
        <v>43632</v>
      </c>
      <c r="AK5" s="10">
        <f>AJ5+1</f>
        <v>43633</v>
      </c>
      <c r="AL5" s="9">
        <f>AK5+1</f>
        <v>43634</v>
      </c>
      <c r="AM5" s="9">
        <f t="shared" si="2"/>
        <v>43635</v>
      </c>
      <c r="AN5" s="9">
        <f t="shared" si="2"/>
        <v>43636</v>
      </c>
      <c r="AO5" s="9">
        <f t="shared" si="2"/>
        <v>43637</v>
      </c>
      <c r="AP5" s="9">
        <f t="shared" si="2"/>
        <v>43638</v>
      </c>
      <c r="AQ5" s="11">
        <f t="shared" si="2"/>
        <v>43639</v>
      </c>
      <c r="AR5" s="10">
        <f>AQ5+1</f>
        <v>43640</v>
      </c>
      <c r="AS5" s="9">
        <f>AR5+1</f>
        <v>43641</v>
      </c>
      <c r="AT5" s="9">
        <f t="shared" si="2"/>
        <v>43642</v>
      </c>
      <c r="AU5" s="9">
        <f t="shared" si="2"/>
        <v>43643</v>
      </c>
      <c r="AV5" s="9">
        <f t="shared" si="2"/>
        <v>43644</v>
      </c>
      <c r="AW5" s="9">
        <f t="shared" si="2"/>
        <v>43645</v>
      </c>
      <c r="AX5" s="11">
        <f t="shared" si="2"/>
        <v>43646</v>
      </c>
      <c r="AY5" s="10">
        <f>AX5+1</f>
        <v>43647</v>
      </c>
      <c r="AZ5" s="9">
        <f>AY5+1</f>
        <v>43648</v>
      </c>
      <c r="BA5" s="9">
        <f t="shared" ref="BA5:BE5" si="3">AZ5+1</f>
        <v>43649</v>
      </c>
      <c r="BB5" s="9">
        <f t="shared" si="3"/>
        <v>43650</v>
      </c>
      <c r="BC5" s="9">
        <f t="shared" si="3"/>
        <v>43651</v>
      </c>
      <c r="BD5" s="9">
        <f t="shared" si="3"/>
        <v>43652</v>
      </c>
      <c r="BE5" s="11">
        <f t="shared" si="3"/>
        <v>43653</v>
      </c>
      <c r="BF5" s="10">
        <f>BE5+1</f>
        <v>43654</v>
      </c>
      <c r="BG5" s="9">
        <f>BF5+1</f>
        <v>43655</v>
      </c>
      <c r="BH5" s="9">
        <f t="shared" ref="BH5:BL5" si="4">BG5+1</f>
        <v>43656</v>
      </c>
      <c r="BI5" s="9">
        <f t="shared" si="4"/>
        <v>43657</v>
      </c>
      <c r="BJ5" s="9">
        <f t="shared" si="4"/>
        <v>43658</v>
      </c>
      <c r="BK5" s="9">
        <f t="shared" si="4"/>
        <v>43659</v>
      </c>
      <c r="BL5" s="11">
        <f t="shared" si="4"/>
        <v>43660</v>
      </c>
      <c r="BM5" s="11">
        <f t="shared" ref="BM5" si="5">BL5+1</f>
        <v>43661</v>
      </c>
      <c r="BN5" s="11">
        <f t="shared" ref="BN5" si="6">BM5+1</f>
        <v>43662</v>
      </c>
      <c r="BO5" s="11">
        <f t="shared" ref="BO5" si="7">BN5+1</f>
        <v>43663</v>
      </c>
      <c r="BP5" s="11">
        <f t="shared" ref="BP5" si="8">BO5+1</f>
        <v>43664</v>
      </c>
      <c r="BQ5" s="11">
        <f t="shared" ref="BQ5" si="9">BP5+1</f>
        <v>43665</v>
      </c>
      <c r="BR5" s="11">
        <f t="shared" ref="BR5" si="10">BQ5+1</f>
        <v>43666</v>
      </c>
      <c r="BS5" s="11">
        <f t="shared" ref="BS5" si="11">BR5+1</f>
        <v>43667</v>
      </c>
      <c r="BT5" s="11">
        <f t="shared" ref="BT5" si="12">BS5+1</f>
        <v>43668</v>
      </c>
      <c r="BU5" s="11">
        <f t="shared" ref="BU5" si="13">BT5+1</f>
        <v>43669</v>
      </c>
      <c r="BV5" s="11">
        <f t="shared" ref="BV5" si="14">BU5+1</f>
        <v>43670</v>
      </c>
      <c r="BW5" s="11">
        <f t="shared" ref="BW5" si="15">BV5+1</f>
        <v>43671</v>
      </c>
      <c r="BX5" s="11">
        <f t="shared" ref="BX5" si="16">BW5+1</f>
        <v>43672</v>
      </c>
      <c r="BY5" s="11">
        <f t="shared" ref="BY5" si="17">BX5+1</f>
        <v>43673</v>
      </c>
      <c r="BZ5" s="11">
        <f t="shared" ref="BZ5" si="18">BY5+1</f>
        <v>43674</v>
      </c>
      <c r="CA5" s="11">
        <f t="shared" ref="CA5" si="19">BZ5+1</f>
        <v>43675</v>
      </c>
      <c r="CB5" s="11">
        <f t="shared" ref="CB5" si="20">CA5+1</f>
        <v>43676</v>
      </c>
      <c r="CC5" s="11">
        <f t="shared" ref="CC5" si="21">CB5+1</f>
        <v>43677</v>
      </c>
      <c r="CD5" s="11">
        <f t="shared" ref="CD5" si="22">CC5+1</f>
        <v>43678</v>
      </c>
      <c r="CE5" s="11">
        <f t="shared" ref="CE5" si="23">CD5+1</f>
        <v>43679</v>
      </c>
      <c r="CF5" s="11">
        <f t="shared" ref="CF5" si="24">CE5+1</f>
        <v>43680</v>
      </c>
      <c r="CG5" s="11">
        <f t="shared" ref="CG5" si="25">CF5+1</f>
        <v>43681</v>
      </c>
    </row>
    <row r="6" spans="1:99" ht="23.25" customHeight="1" thickBot="1" x14ac:dyDescent="0.3">
      <c r="A6" s="43" t="s">
        <v>24</v>
      </c>
      <c r="B6" s="67" t="s">
        <v>13</v>
      </c>
      <c r="C6" s="8" t="s">
        <v>8</v>
      </c>
      <c r="D6" s="8" t="s">
        <v>7</v>
      </c>
      <c r="E6" s="8" t="s">
        <v>9</v>
      </c>
      <c r="F6" s="8" t="s">
        <v>10</v>
      </c>
      <c r="G6" s="8"/>
      <c r="H6" s="8" t="s">
        <v>11</v>
      </c>
      <c r="I6" s="12" t="str">
        <f t="shared" ref="I6" si="26">LEFT(TEXT(I5,"ddd"),1)</f>
        <v>M</v>
      </c>
      <c r="J6" s="12" t="str">
        <f t="shared" ref="J6:AR6" si="27">LEFT(TEXT(J5,"ddd"),1)</f>
        <v>T</v>
      </c>
      <c r="K6" s="12" t="str">
        <f t="shared" si="27"/>
        <v>W</v>
      </c>
      <c r="L6" s="12" t="str">
        <f t="shared" si="27"/>
        <v>T</v>
      </c>
      <c r="M6" s="12" t="str">
        <f t="shared" si="27"/>
        <v>F</v>
      </c>
      <c r="N6" s="12" t="str">
        <f t="shared" si="27"/>
        <v>S</v>
      </c>
      <c r="O6" s="12" t="str">
        <f t="shared" si="27"/>
        <v>S</v>
      </c>
      <c r="P6" s="12" t="str">
        <f t="shared" si="27"/>
        <v>M</v>
      </c>
      <c r="Q6" s="12" t="str">
        <f t="shared" si="27"/>
        <v>T</v>
      </c>
      <c r="R6" s="12" t="str">
        <f t="shared" si="27"/>
        <v>W</v>
      </c>
      <c r="S6" s="12" t="str">
        <f t="shared" si="27"/>
        <v>T</v>
      </c>
      <c r="T6" s="12" t="str">
        <f t="shared" si="27"/>
        <v>F</v>
      </c>
      <c r="U6" s="12" t="str">
        <f t="shared" si="27"/>
        <v>S</v>
      </c>
      <c r="V6" s="12" t="str">
        <f t="shared" si="27"/>
        <v>S</v>
      </c>
      <c r="W6" s="12" t="str">
        <f t="shared" si="27"/>
        <v>M</v>
      </c>
      <c r="X6" s="12" t="str">
        <f t="shared" si="27"/>
        <v>T</v>
      </c>
      <c r="Y6" s="12" t="str">
        <f t="shared" si="27"/>
        <v>W</v>
      </c>
      <c r="Z6" s="12" t="str">
        <f t="shared" si="27"/>
        <v>T</v>
      </c>
      <c r="AA6" s="12" t="str">
        <f t="shared" si="27"/>
        <v>F</v>
      </c>
      <c r="AB6" s="12" t="str">
        <f t="shared" si="27"/>
        <v>S</v>
      </c>
      <c r="AC6" s="12" t="str">
        <f t="shared" si="27"/>
        <v>S</v>
      </c>
      <c r="AD6" s="12" t="str">
        <f t="shared" si="27"/>
        <v>M</v>
      </c>
      <c r="AE6" s="12" t="str">
        <f t="shared" si="27"/>
        <v>T</v>
      </c>
      <c r="AF6" s="12" t="str">
        <f t="shared" si="27"/>
        <v>W</v>
      </c>
      <c r="AG6" s="12" t="str">
        <f t="shared" si="27"/>
        <v>T</v>
      </c>
      <c r="AH6" s="12" t="str">
        <f t="shared" si="27"/>
        <v>F</v>
      </c>
      <c r="AI6" s="12" t="str">
        <f t="shared" si="27"/>
        <v>S</v>
      </c>
      <c r="AJ6" s="12" t="str">
        <f t="shared" si="27"/>
        <v>S</v>
      </c>
      <c r="AK6" s="12" t="str">
        <f t="shared" si="27"/>
        <v>M</v>
      </c>
      <c r="AL6" s="12" t="str">
        <f t="shared" si="27"/>
        <v>T</v>
      </c>
      <c r="AM6" s="12" t="str">
        <f t="shared" si="27"/>
        <v>W</v>
      </c>
      <c r="AN6" s="12" t="str">
        <f t="shared" si="27"/>
        <v>T</v>
      </c>
      <c r="AO6" s="12" t="str">
        <f t="shared" si="27"/>
        <v>F</v>
      </c>
      <c r="AP6" s="12" t="str">
        <f t="shared" si="27"/>
        <v>S</v>
      </c>
      <c r="AQ6" s="12" t="str">
        <f t="shared" si="27"/>
        <v>S</v>
      </c>
      <c r="AR6" s="12" t="str">
        <f t="shared" si="27"/>
        <v>M</v>
      </c>
      <c r="AS6" s="12" t="str">
        <f t="shared" ref="AS6:CG6" si="28">LEFT(TEXT(AS5,"ddd"),1)</f>
        <v>T</v>
      </c>
      <c r="AT6" s="12" t="str">
        <f t="shared" si="28"/>
        <v>W</v>
      </c>
      <c r="AU6" s="12" t="str">
        <f t="shared" si="28"/>
        <v>T</v>
      </c>
      <c r="AV6" s="12" t="str">
        <f t="shared" si="28"/>
        <v>F</v>
      </c>
      <c r="AW6" s="12" t="str">
        <f t="shared" si="28"/>
        <v>S</v>
      </c>
      <c r="AX6" s="12" t="str">
        <f t="shared" si="28"/>
        <v>S</v>
      </c>
      <c r="AY6" s="12" t="str">
        <f t="shared" si="28"/>
        <v>M</v>
      </c>
      <c r="AZ6" s="12" t="str">
        <f t="shared" si="28"/>
        <v>T</v>
      </c>
      <c r="BA6" s="12" t="str">
        <f t="shared" si="28"/>
        <v>W</v>
      </c>
      <c r="BB6" s="12" t="str">
        <f t="shared" si="28"/>
        <v>T</v>
      </c>
      <c r="BC6" s="12" t="str">
        <f t="shared" si="28"/>
        <v>F</v>
      </c>
      <c r="BD6" s="12" t="str">
        <f t="shared" si="28"/>
        <v>S</v>
      </c>
      <c r="BE6" s="12" t="str">
        <f t="shared" si="28"/>
        <v>S</v>
      </c>
      <c r="BF6" s="12" t="str">
        <f t="shared" si="28"/>
        <v>M</v>
      </c>
      <c r="BG6" s="12" t="str">
        <f t="shared" si="28"/>
        <v>T</v>
      </c>
      <c r="BH6" s="12" t="str">
        <f t="shared" si="28"/>
        <v>W</v>
      </c>
      <c r="BI6" s="12" t="str">
        <f t="shared" si="28"/>
        <v>T</v>
      </c>
      <c r="BJ6" s="12" t="str">
        <f t="shared" si="28"/>
        <v>F</v>
      </c>
      <c r="BK6" s="12" t="str">
        <f t="shared" si="28"/>
        <v>S</v>
      </c>
      <c r="BL6" s="12" t="str">
        <f t="shared" si="28"/>
        <v>S</v>
      </c>
      <c r="BM6" s="12" t="str">
        <f t="shared" si="28"/>
        <v>M</v>
      </c>
      <c r="BN6" s="12" t="str">
        <f t="shared" si="28"/>
        <v>T</v>
      </c>
      <c r="BO6" s="12" t="str">
        <f t="shared" si="28"/>
        <v>W</v>
      </c>
      <c r="BP6" s="12" t="str">
        <f t="shared" si="28"/>
        <v>T</v>
      </c>
      <c r="BQ6" s="12" t="str">
        <f t="shared" si="28"/>
        <v>F</v>
      </c>
      <c r="BR6" s="12" t="str">
        <f t="shared" si="28"/>
        <v>S</v>
      </c>
      <c r="BS6" s="12" t="str">
        <f t="shared" si="28"/>
        <v>S</v>
      </c>
      <c r="BT6" s="12" t="str">
        <f t="shared" si="28"/>
        <v>M</v>
      </c>
      <c r="BU6" s="12" t="str">
        <f t="shared" si="28"/>
        <v>T</v>
      </c>
      <c r="BV6" s="12" t="str">
        <f t="shared" si="28"/>
        <v>W</v>
      </c>
      <c r="BW6" s="12" t="str">
        <f t="shared" si="28"/>
        <v>T</v>
      </c>
      <c r="BX6" s="12" t="str">
        <f t="shared" si="28"/>
        <v>F</v>
      </c>
      <c r="BY6" s="12" t="str">
        <f t="shared" si="28"/>
        <v>S</v>
      </c>
      <c r="BZ6" s="12" t="str">
        <f t="shared" si="28"/>
        <v>S</v>
      </c>
      <c r="CA6" s="12" t="str">
        <f t="shared" si="28"/>
        <v>M</v>
      </c>
      <c r="CB6" s="12" t="str">
        <f t="shared" si="28"/>
        <v>T</v>
      </c>
      <c r="CC6" s="12" t="str">
        <f t="shared" si="28"/>
        <v>W</v>
      </c>
      <c r="CD6" s="12" t="str">
        <f t="shared" si="28"/>
        <v>T</v>
      </c>
      <c r="CE6" s="12" t="str">
        <f t="shared" si="28"/>
        <v>F</v>
      </c>
      <c r="CF6" s="12" t="str">
        <f t="shared" si="28"/>
        <v>S</v>
      </c>
      <c r="CG6" s="12" t="str">
        <f t="shared" si="28"/>
        <v>S</v>
      </c>
    </row>
    <row r="7" spans="1:99" ht="30" hidden="1" customHeight="1" thickBot="1" x14ac:dyDescent="0.3">
      <c r="A7" s="42" t="s">
        <v>19</v>
      </c>
      <c r="C7" s="46"/>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99" s="3" customFormat="1" ht="22.5" customHeight="1" thickBot="1" x14ac:dyDescent="0.3">
      <c r="A8" s="43" t="s">
        <v>25</v>
      </c>
      <c r="B8" s="68" t="s">
        <v>35</v>
      </c>
      <c r="C8" s="52"/>
      <c r="D8" s="17"/>
      <c r="E8" s="18"/>
      <c r="F8" s="19"/>
      <c r="G8" s="16"/>
      <c r="H8" s="16" t="str">
        <f t="shared" ref="H8:H32" si="29">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c r="CI8"/>
      <c r="CJ8"/>
      <c r="CK8"/>
      <c r="CL8"/>
      <c r="CM8"/>
      <c r="CN8"/>
      <c r="CO8"/>
      <c r="CP8"/>
      <c r="CQ8"/>
      <c r="CR8"/>
      <c r="CS8"/>
      <c r="CT8"/>
      <c r="CU8"/>
    </row>
    <row r="9" spans="1:99" s="3" customFormat="1" ht="18.75" customHeight="1" thickBot="1" x14ac:dyDescent="0.3">
      <c r="A9" s="43" t="s">
        <v>26</v>
      </c>
      <c r="B9" s="69" t="s">
        <v>42</v>
      </c>
      <c r="C9" s="62" t="s">
        <v>30</v>
      </c>
      <c r="D9" s="20">
        <v>1</v>
      </c>
      <c r="E9" s="47">
        <f>Project_Start</f>
        <v>43609</v>
      </c>
      <c r="F9" s="47">
        <v>43619</v>
      </c>
      <c r="G9" s="16"/>
      <c r="H9" s="16">
        <f t="shared" si="29"/>
        <v>11</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c r="CI9"/>
      <c r="CJ9"/>
      <c r="CK9"/>
      <c r="CL9"/>
      <c r="CM9"/>
      <c r="CN9"/>
      <c r="CO9"/>
      <c r="CP9"/>
      <c r="CQ9"/>
      <c r="CR9"/>
      <c r="CS9"/>
      <c r="CT9"/>
      <c r="CU9"/>
    </row>
    <row r="10" spans="1:99" s="3" customFormat="1" ht="18.75" customHeight="1" thickBot="1" x14ac:dyDescent="0.3">
      <c r="A10" s="43" t="s">
        <v>27</v>
      </c>
      <c r="B10" s="69" t="s">
        <v>29</v>
      </c>
      <c r="C10" s="62" t="s">
        <v>30</v>
      </c>
      <c r="D10" s="20">
        <v>1</v>
      </c>
      <c r="E10" s="64">
        <v>43612</v>
      </c>
      <c r="F10" s="47">
        <v>43620</v>
      </c>
      <c r="G10" s="16"/>
      <c r="H10" s="16">
        <f t="shared" si="29"/>
        <v>9</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c r="CI10"/>
      <c r="CJ10"/>
      <c r="CK10"/>
      <c r="CL10"/>
      <c r="CM10"/>
      <c r="CN10"/>
      <c r="CO10"/>
      <c r="CP10"/>
      <c r="CQ10"/>
      <c r="CR10"/>
      <c r="CS10"/>
      <c r="CT10"/>
      <c r="CU10"/>
    </row>
    <row r="11" spans="1:99" s="3" customFormat="1" ht="18.75" customHeight="1" thickBot="1" x14ac:dyDescent="0.3">
      <c r="A11" s="42"/>
      <c r="B11" s="69" t="s">
        <v>36</v>
      </c>
      <c r="C11" s="62" t="s">
        <v>30</v>
      </c>
      <c r="D11" s="20">
        <v>1</v>
      </c>
      <c r="E11" s="47">
        <f>F10</f>
        <v>43620</v>
      </c>
      <c r="F11" s="47">
        <f>E11+2</f>
        <v>43622</v>
      </c>
      <c r="G11" s="16"/>
      <c r="H11" s="16">
        <f t="shared" si="29"/>
        <v>3</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c r="CI11"/>
      <c r="CJ11"/>
      <c r="CK11"/>
      <c r="CL11"/>
      <c r="CM11"/>
      <c r="CN11"/>
      <c r="CO11"/>
      <c r="CP11"/>
      <c r="CQ11"/>
      <c r="CR11"/>
      <c r="CS11"/>
      <c r="CT11"/>
      <c r="CU11"/>
    </row>
    <row r="12" spans="1:99" s="3" customFormat="1" ht="22.5" customHeight="1" thickBot="1" x14ac:dyDescent="0.3">
      <c r="A12" s="43" t="s">
        <v>28</v>
      </c>
      <c r="B12" s="70" t="s">
        <v>43</v>
      </c>
      <c r="C12" s="53"/>
      <c r="D12" s="21"/>
      <c r="E12" s="22"/>
      <c r="F12" s="23"/>
      <c r="G12" s="16"/>
      <c r="H12" s="16" t="str">
        <f t="shared" si="29"/>
        <v/>
      </c>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c r="CI12"/>
      <c r="CJ12"/>
      <c r="CK12"/>
      <c r="CL12"/>
      <c r="CM12"/>
      <c r="CN12"/>
      <c r="CO12"/>
      <c r="CP12"/>
      <c r="CQ12"/>
      <c r="CR12"/>
      <c r="CS12"/>
      <c r="CT12"/>
      <c r="CU12"/>
    </row>
    <row r="13" spans="1:99" s="3" customFormat="1" ht="18.75" customHeight="1" thickBot="1" x14ac:dyDescent="0.3">
      <c r="A13" s="43"/>
      <c r="B13" s="77" t="s">
        <v>37</v>
      </c>
      <c r="C13" s="81" t="s">
        <v>30</v>
      </c>
      <c r="D13" s="24">
        <v>0.85</v>
      </c>
      <c r="E13" s="48">
        <v>43634</v>
      </c>
      <c r="F13" s="48">
        <f>E13+4</f>
        <v>43638</v>
      </c>
      <c r="G13" s="16"/>
      <c r="H13" s="16">
        <f t="shared" si="29"/>
        <v>5</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c r="CI13"/>
      <c r="CJ13"/>
      <c r="CK13"/>
      <c r="CL13"/>
      <c r="CM13"/>
      <c r="CN13"/>
      <c r="CO13"/>
      <c r="CP13"/>
      <c r="CQ13"/>
      <c r="CR13"/>
      <c r="CS13"/>
      <c r="CT13"/>
      <c r="CU13"/>
    </row>
    <row r="14" spans="1:99" s="3" customFormat="1" ht="18.75" customHeight="1" thickBot="1" x14ac:dyDescent="0.3">
      <c r="A14" s="42"/>
      <c r="B14" s="77" t="s">
        <v>38</v>
      </c>
      <c r="C14" s="81" t="s">
        <v>30</v>
      </c>
      <c r="D14" s="24">
        <v>0.85</v>
      </c>
      <c r="E14" s="48">
        <v>43634</v>
      </c>
      <c r="F14" s="48">
        <f>E14+5</f>
        <v>43639</v>
      </c>
      <c r="G14" s="16"/>
      <c r="H14" s="16">
        <f t="shared" si="29"/>
        <v>6</v>
      </c>
      <c r="I14" s="38"/>
      <c r="J14" s="38"/>
      <c r="K14" s="38"/>
      <c r="L14" s="38"/>
      <c r="M14" s="38"/>
      <c r="N14" s="38"/>
      <c r="O14" s="38"/>
      <c r="P14" s="38"/>
      <c r="Q14" s="38"/>
      <c r="R14" s="38"/>
      <c r="S14" s="38"/>
      <c r="T14" s="38"/>
      <c r="U14" s="39"/>
      <c r="V14" s="39"/>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c r="CI14"/>
      <c r="CJ14"/>
      <c r="CK14"/>
      <c r="CL14"/>
      <c r="CM14"/>
      <c r="CN14"/>
      <c r="CO14"/>
      <c r="CP14"/>
      <c r="CQ14"/>
      <c r="CR14"/>
      <c r="CS14"/>
      <c r="CT14"/>
      <c r="CU14"/>
    </row>
    <row r="15" spans="1:99" s="3" customFormat="1" ht="18.75" customHeight="1" thickBot="1" x14ac:dyDescent="0.3">
      <c r="A15" s="42"/>
      <c r="B15" s="77" t="s">
        <v>33</v>
      </c>
      <c r="C15" s="81" t="s">
        <v>34</v>
      </c>
      <c r="D15" s="24">
        <v>1</v>
      </c>
      <c r="E15" s="48">
        <f>F14</f>
        <v>43639</v>
      </c>
      <c r="F15" s="48">
        <v>43648</v>
      </c>
      <c r="G15" s="16"/>
      <c r="H15" s="16">
        <f t="shared" si="29"/>
        <v>10</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c r="CI15"/>
      <c r="CJ15"/>
      <c r="CK15"/>
      <c r="CL15"/>
      <c r="CM15"/>
      <c r="CN15"/>
      <c r="CO15"/>
      <c r="CP15"/>
      <c r="CQ15"/>
      <c r="CR15"/>
      <c r="CS15"/>
      <c r="CT15"/>
      <c r="CU15"/>
    </row>
    <row r="16" spans="1:99" s="3" customFormat="1" ht="18.75" customHeight="1" thickBot="1" x14ac:dyDescent="0.3">
      <c r="A16" s="42"/>
      <c r="B16" s="77" t="s">
        <v>44</v>
      </c>
      <c r="C16" s="81" t="s">
        <v>45</v>
      </c>
      <c r="D16" s="24">
        <v>1</v>
      </c>
      <c r="E16" s="48">
        <f>E15</f>
        <v>43639</v>
      </c>
      <c r="F16" s="48">
        <v>43648</v>
      </c>
      <c r="G16" s="16"/>
      <c r="H16" s="16">
        <f t="shared" si="29"/>
        <v>10</v>
      </c>
      <c r="I16" s="38"/>
      <c r="J16" s="38"/>
      <c r="K16" s="38"/>
      <c r="L16" s="38"/>
      <c r="M16" s="38"/>
      <c r="N16" s="38"/>
      <c r="O16" s="38"/>
      <c r="P16" s="38"/>
      <c r="Q16" s="38"/>
      <c r="R16" s="38"/>
      <c r="S16" s="38"/>
      <c r="T16" s="38"/>
      <c r="U16" s="38"/>
      <c r="V16" s="38"/>
      <c r="W16" s="38"/>
      <c r="X16" s="38"/>
      <c r="Y16" s="39"/>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c r="CI16"/>
      <c r="CJ16"/>
      <c r="CK16"/>
      <c r="CL16"/>
      <c r="CM16"/>
      <c r="CN16"/>
      <c r="CO16"/>
      <c r="CP16"/>
      <c r="CQ16"/>
      <c r="CR16"/>
      <c r="CS16"/>
      <c r="CT16"/>
      <c r="CU16"/>
    </row>
    <row r="17" spans="1:99" s="3" customFormat="1" ht="18.75" customHeight="1" thickBot="1" x14ac:dyDescent="0.3">
      <c r="A17" s="42"/>
      <c r="B17" s="77" t="s">
        <v>39</v>
      </c>
      <c r="C17" s="81" t="s">
        <v>40</v>
      </c>
      <c r="D17" s="24">
        <v>0.6</v>
      </c>
      <c r="E17" s="48">
        <f>E16</f>
        <v>43639</v>
      </c>
      <c r="F17" s="48">
        <v>43666</v>
      </c>
      <c r="G17" s="16"/>
      <c r="H17" s="16">
        <f t="shared" si="29"/>
        <v>28</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c r="CI17"/>
      <c r="CJ17"/>
      <c r="CK17"/>
      <c r="CL17"/>
      <c r="CM17"/>
      <c r="CN17"/>
      <c r="CO17"/>
      <c r="CP17"/>
      <c r="CQ17"/>
      <c r="CR17"/>
      <c r="CS17"/>
      <c r="CT17"/>
      <c r="CU17"/>
    </row>
    <row r="18" spans="1:99" s="3" customFormat="1" ht="18.75" customHeight="1" thickBot="1" x14ac:dyDescent="0.3">
      <c r="A18" s="42"/>
      <c r="B18" s="77" t="s">
        <v>41</v>
      </c>
      <c r="C18" s="81" t="s">
        <v>46</v>
      </c>
      <c r="D18" s="24">
        <v>0.6</v>
      </c>
      <c r="E18" s="48">
        <v>43639</v>
      </c>
      <c r="F18" s="48">
        <v>43674</v>
      </c>
      <c r="G18" s="16"/>
      <c r="H18" s="16"/>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c r="CI18"/>
      <c r="CJ18"/>
      <c r="CK18"/>
      <c r="CL18"/>
      <c r="CM18"/>
      <c r="CN18"/>
      <c r="CO18"/>
      <c r="CP18"/>
      <c r="CQ18"/>
      <c r="CR18"/>
      <c r="CS18"/>
      <c r="CT18"/>
      <c r="CU18"/>
    </row>
    <row r="19" spans="1:99" s="3" customFormat="1" ht="22.5" customHeight="1" thickBot="1" x14ac:dyDescent="0.3">
      <c r="A19" s="42" t="s">
        <v>16</v>
      </c>
      <c r="B19" s="71" t="s">
        <v>47</v>
      </c>
      <c r="C19" s="54"/>
      <c r="D19" s="25"/>
      <c r="E19" s="26"/>
      <c r="F19" s="27"/>
      <c r="G19" s="16"/>
      <c r="H19" s="16" t="str">
        <f t="shared" si="29"/>
        <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c r="CI19"/>
      <c r="CJ19"/>
      <c r="CK19"/>
      <c r="CL19"/>
      <c r="CM19"/>
      <c r="CN19"/>
      <c r="CO19"/>
      <c r="CP19"/>
      <c r="CQ19"/>
      <c r="CR19"/>
      <c r="CS19"/>
      <c r="CT19"/>
      <c r="CU19"/>
    </row>
    <row r="20" spans="1:99" s="3" customFormat="1" ht="18.75" customHeight="1" thickBot="1" x14ac:dyDescent="0.3">
      <c r="A20" s="42"/>
      <c r="B20" s="78" t="s">
        <v>48</v>
      </c>
      <c r="C20" s="79" t="s">
        <v>51</v>
      </c>
      <c r="D20" s="28">
        <v>0</v>
      </c>
      <c r="E20" s="49">
        <v>43649</v>
      </c>
      <c r="F20" s="49">
        <v>43666</v>
      </c>
      <c r="G20" s="16"/>
      <c r="H20" s="16">
        <f t="shared" si="29"/>
        <v>18</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c r="CI20"/>
      <c r="CJ20"/>
      <c r="CK20"/>
      <c r="CL20"/>
      <c r="CM20"/>
      <c r="CN20"/>
      <c r="CO20"/>
      <c r="CP20"/>
      <c r="CQ20"/>
      <c r="CR20"/>
      <c r="CS20"/>
      <c r="CT20"/>
      <c r="CU20"/>
    </row>
    <row r="21" spans="1:99" s="3" customFormat="1" ht="18.75" customHeight="1" thickBot="1" x14ac:dyDescent="0.3">
      <c r="A21" s="42"/>
      <c r="B21" s="78" t="s">
        <v>50</v>
      </c>
      <c r="C21" s="79" t="s">
        <v>51</v>
      </c>
      <c r="D21" s="28">
        <v>0</v>
      </c>
      <c r="E21" s="49">
        <v>43649</v>
      </c>
      <c r="F21" s="80">
        <v>43661</v>
      </c>
      <c r="G21" s="16"/>
      <c r="H21" s="16">
        <f t="shared" si="29"/>
        <v>13</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c r="CI21"/>
      <c r="CJ21"/>
      <c r="CK21"/>
      <c r="CL21"/>
      <c r="CM21"/>
      <c r="CN21"/>
      <c r="CO21"/>
      <c r="CP21"/>
      <c r="CQ21"/>
      <c r="CR21"/>
      <c r="CS21"/>
      <c r="CT21"/>
      <c r="CU21"/>
    </row>
    <row r="22" spans="1:99" s="3" customFormat="1" ht="18.75" customHeight="1" thickBot="1" x14ac:dyDescent="0.3">
      <c r="A22" s="42"/>
      <c r="B22" s="72"/>
      <c r="C22" s="55"/>
      <c r="D22" s="28"/>
      <c r="E22" s="49">
        <f>E21+5</f>
        <v>43654</v>
      </c>
      <c r="F22" s="49">
        <f>E22+5</f>
        <v>43659</v>
      </c>
      <c r="G22" s="16"/>
      <c r="H22" s="16">
        <f t="shared" si="29"/>
        <v>6</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c r="CI22"/>
      <c r="CJ22"/>
      <c r="CK22"/>
      <c r="CL22"/>
      <c r="CM22"/>
      <c r="CN22"/>
      <c r="CO22"/>
      <c r="CP22"/>
      <c r="CQ22"/>
      <c r="CR22"/>
      <c r="CS22"/>
      <c r="CT22"/>
      <c r="CU22"/>
    </row>
    <row r="23" spans="1:99" s="3" customFormat="1" ht="18.75" customHeight="1" thickBot="1" x14ac:dyDescent="0.3">
      <c r="A23" s="42"/>
      <c r="B23" s="72" t="s">
        <v>1</v>
      </c>
      <c r="C23" s="55"/>
      <c r="D23" s="28"/>
      <c r="E23" s="49">
        <f>F22+1</f>
        <v>43660</v>
      </c>
      <c r="F23" s="49">
        <f>E23+4</f>
        <v>43664</v>
      </c>
      <c r="G23" s="16"/>
      <c r="H23" s="16">
        <f t="shared" si="29"/>
        <v>5</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c r="CI23"/>
      <c r="CJ23"/>
      <c r="CK23"/>
      <c r="CL23"/>
      <c r="CM23"/>
      <c r="CN23"/>
      <c r="CO23"/>
      <c r="CP23"/>
      <c r="CQ23"/>
      <c r="CR23"/>
      <c r="CS23"/>
      <c r="CT23"/>
      <c r="CU23"/>
    </row>
    <row r="24" spans="1:99" s="3" customFormat="1" ht="18.75" customHeight="1" thickBot="1" x14ac:dyDescent="0.3">
      <c r="A24" s="42"/>
      <c r="B24" s="72" t="s">
        <v>2</v>
      </c>
      <c r="C24" s="55"/>
      <c r="D24" s="28"/>
      <c r="E24" s="49">
        <f>E22</f>
        <v>43654</v>
      </c>
      <c r="F24" s="49">
        <f>E24+4</f>
        <v>43658</v>
      </c>
      <c r="G24" s="16"/>
      <c r="H24" s="16">
        <f t="shared" si="29"/>
        <v>5</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c r="CI24"/>
      <c r="CJ24"/>
      <c r="CK24"/>
      <c r="CL24"/>
      <c r="CM24"/>
      <c r="CN24"/>
      <c r="CO24"/>
      <c r="CP24"/>
      <c r="CQ24"/>
      <c r="CR24"/>
      <c r="CS24"/>
      <c r="CT24"/>
      <c r="CU24"/>
    </row>
    <row r="25" spans="1:99" s="3" customFormat="1" ht="22.5" customHeight="1" thickBot="1" x14ac:dyDescent="0.3">
      <c r="A25" s="42" t="s">
        <v>16</v>
      </c>
      <c r="B25" s="73" t="s">
        <v>49</v>
      </c>
      <c r="C25" s="56"/>
      <c r="D25" s="29"/>
      <c r="E25" s="30"/>
      <c r="F25" s="31"/>
      <c r="G25" s="16"/>
      <c r="H25" s="16" t="str">
        <f t="shared" si="29"/>
        <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c r="CI25"/>
      <c r="CJ25"/>
      <c r="CK25"/>
      <c r="CL25"/>
      <c r="CM25"/>
      <c r="CN25"/>
      <c r="CO25"/>
      <c r="CP25"/>
      <c r="CQ25"/>
      <c r="CR25"/>
      <c r="CS25"/>
      <c r="CT25"/>
      <c r="CU25"/>
    </row>
    <row r="26" spans="1:99" s="3" customFormat="1" ht="18.75" customHeight="1" thickBot="1" x14ac:dyDescent="0.3">
      <c r="A26" s="42"/>
      <c r="B26" s="74" t="s">
        <v>3</v>
      </c>
      <c r="C26" s="57"/>
      <c r="D26" s="32"/>
      <c r="E26" s="50" t="s">
        <v>15</v>
      </c>
      <c r="F26" s="50" t="s">
        <v>15</v>
      </c>
      <c r="G26" s="16"/>
      <c r="H26" s="16" t="e">
        <f t="shared" si="29"/>
        <v>#VALUE!</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c r="CI26"/>
      <c r="CJ26"/>
      <c r="CK26"/>
      <c r="CL26"/>
      <c r="CM26"/>
      <c r="CN26"/>
      <c r="CO26"/>
      <c r="CP26"/>
      <c r="CQ26"/>
      <c r="CR26"/>
      <c r="CS26"/>
      <c r="CT26"/>
      <c r="CU26"/>
    </row>
    <row r="27" spans="1:99" s="3" customFormat="1" ht="18.75" customHeight="1" thickBot="1" x14ac:dyDescent="0.3">
      <c r="A27" s="42"/>
      <c r="B27" s="74" t="s">
        <v>4</v>
      </c>
      <c r="C27" s="57"/>
      <c r="D27" s="32"/>
      <c r="E27" s="50" t="s">
        <v>15</v>
      </c>
      <c r="F27" s="50" t="s">
        <v>15</v>
      </c>
      <c r="G27" s="16"/>
      <c r="H27" s="16" t="e">
        <f t="shared" si="29"/>
        <v>#VALUE!</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c r="CI27"/>
      <c r="CJ27"/>
      <c r="CK27"/>
      <c r="CL27"/>
      <c r="CM27"/>
      <c r="CN27"/>
      <c r="CO27"/>
      <c r="CP27"/>
      <c r="CQ27"/>
      <c r="CR27"/>
      <c r="CS27"/>
      <c r="CT27"/>
      <c r="CU27"/>
    </row>
    <row r="28" spans="1:99" s="3" customFormat="1" ht="18.75" customHeight="1" thickBot="1" x14ac:dyDescent="0.3">
      <c r="A28" s="42"/>
      <c r="B28" s="74" t="s">
        <v>0</v>
      </c>
      <c r="C28" s="57"/>
      <c r="D28" s="32"/>
      <c r="E28" s="50" t="s">
        <v>15</v>
      </c>
      <c r="F28" s="50" t="s">
        <v>15</v>
      </c>
      <c r="G28" s="16"/>
      <c r="H28" s="16" t="e">
        <f t="shared" si="29"/>
        <v>#VALUE!</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c r="CI28"/>
      <c r="CJ28"/>
      <c r="CK28"/>
      <c r="CL28"/>
      <c r="CM28"/>
      <c r="CN28"/>
      <c r="CO28"/>
      <c r="CP28"/>
      <c r="CQ28"/>
      <c r="CR28"/>
      <c r="CS28"/>
      <c r="CT28"/>
      <c r="CU28"/>
    </row>
    <row r="29" spans="1:99" s="3" customFormat="1" ht="18.75" customHeight="1" thickBot="1" x14ac:dyDescent="0.3">
      <c r="A29" s="42"/>
      <c r="B29" s="74" t="s">
        <v>1</v>
      </c>
      <c r="C29" s="57"/>
      <c r="D29" s="32"/>
      <c r="E29" s="50" t="s">
        <v>15</v>
      </c>
      <c r="F29" s="50" t="s">
        <v>15</v>
      </c>
      <c r="G29" s="16"/>
      <c r="H29" s="16" t="e">
        <f t="shared" si="29"/>
        <v>#VALUE!</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c r="CI29"/>
      <c r="CJ29"/>
      <c r="CK29"/>
      <c r="CL29"/>
      <c r="CM29"/>
      <c r="CN29"/>
      <c r="CO29"/>
      <c r="CP29"/>
      <c r="CQ29"/>
      <c r="CR29"/>
      <c r="CS29"/>
      <c r="CT29"/>
      <c r="CU29"/>
    </row>
    <row r="30" spans="1:99" s="3" customFormat="1" ht="18.75" customHeight="1" thickBot="1" x14ac:dyDescent="0.3">
      <c r="A30" s="42"/>
      <c r="B30" s="74" t="s">
        <v>2</v>
      </c>
      <c r="C30" s="57"/>
      <c r="D30" s="32"/>
      <c r="E30" s="50" t="s">
        <v>15</v>
      </c>
      <c r="F30" s="50" t="s">
        <v>15</v>
      </c>
      <c r="G30" s="16"/>
      <c r="H30" s="16" t="e">
        <f t="shared" si="29"/>
        <v>#VALUE!</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c r="CI30"/>
      <c r="CJ30"/>
      <c r="CK30"/>
      <c r="CL30"/>
      <c r="CM30"/>
      <c r="CN30"/>
      <c r="CO30"/>
      <c r="CP30"/>
      <c r="CQ30"/>
      <c r="CR30"/>
      <c r="CS30"/>
      <c r="CT30"/>
      <c r="CU30"/>
    </row>
    <row r="31" spans="1:99" s="3" customFormat="1" ht="18.75" customHeight="1" thickBot="1" x14ac:dyDescent="0.3">
      <c r="A31" s="42" t="s">
        <v>18</v>
      </c>
      <c r="B31" s="75"/>
      <c r="C31" s="58"/>
      <c r="D31" s="15"/>
      <c r="E31" s="51"/>
      <c r="F31" s="51"/>
      <c r="G31" s="16"/>
      <c r="H31" s="16" t="str">
        <f t="shared" si="29"/>
        <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c r="CI31"/>
      <c r="CJ31"/>
      <c r="CK31"/>
      <c r="CL31"/>
      <c r="CM31"/>
      <c r="CN31"/>
      <c r="CO31"/>
      <c r="CP31"/>
      <c r="CQ31"/>
      <c r="CR31"/>
      <c r="CS31"/>
      <c r="CT31"/>
      <c r="CU31"/>
    </row>
    <row r="32" spans="1:99" s="3" customFormat="1" ht="30" customHeight="1" thickBot="1" x14ac:dyDescent="0.3">
      <c r="A32" s="43" t="s">
        <v>17</v>
      </c>
      <c r="B32" s="76" t="s">
        <v>5</v>
      </c>
      <c r="C32" s="33"/>
      <c r="D32" s="34"/>
      <c r="E32" s="35"/>
      <c r="F32" s="36"/>
      <c r="G32" s="37"/>
      <c r="H32" s="37" t="str">
        <f t="shared" si="29"/>
        <v/>
      </c>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c r="CI32"/>
      <c r="CJ32"/>
      <c r="CK32"/>
      <c r="CL32"/>
      <c r="CM32"/>
      <c r="CN32"/>
      <c r="CO32"/>
      <c r="CP32"/>
      <c r="CQ32"/>
      <c r="CR32"/>
      <c r="CS32"/>
      <c r="CT32"/>
      <c r="CU32"/>
    </row>
    <row r="33" spans="3:7" ht="30" customHeight="1" x14ac:dyDescent="0.25">
      <c r="G33" s="6"/>
    </row>
    <row r="34" spans="3:7" ht="30" customHeight="1" x14ac:dyDescent="0.25">
      <c r="C34" s="13"/>
      <c r="F34" s="44"/>
    </row>
    <row r="35" spans="3:7" ht="30" customHeight="1" x14ac:dyDescent="0.25">
      <c r="C35" s="14"/>
    </row>
  </sheetData>
  <mergeCells count="15">
    <mergeCell ref="BM4:BS4"/>
    <mergeCell ref="BT4:BZ4"/>
    <mergeCell ref="CA4:CG4"/>
    <mergeCell ref="AY4:BE4"/>
    <mergeCell ref="BF4:BL4"/>
    <mergeCell ref="E3:F3"/>
    <mergeCell ref="I4:O4"/>
    <mergeCell ref="P4:V4"/>
    <mergeCell ref="W4:AC4"/>
    <mergeCell ref="AD4:AJ4"/>
    <mergeCell ref="C3:D3"/>
    <mergeCell ref="C4:D4"/>
    <mergeCell ref="B5:G5"/>
    <mergeCell ref="AK4:AQ4"/>
    <mergeCell ref="AR4:AX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5:CG6 I5:BL32 BM8:CG32">
    <cfRule type="expression" dxfId="2" priority="33">
      <formula>AND(TODAY()&gt;=I$5,TODAY()&lt;J$5)</formula>
    </cfRule>
  </conditionalFormatting>
  <conditionalFormatting sqref="I7:CG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2 E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2019-07-01T22:54:01Z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