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SYON.git\Illusory_Size_Task\Behavioral_Task\Stim\"/>
    </mc:Choice>
  </mc:AlternateContent>
  <bookViews>
    <workbookView xWindow="0" yWindow="0" windowWidth="2901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F16" i="1"/>
  <c r="F15" i="1"/>
  <c r="E16" i="1"/>
  <c r="E15" i="1"/>
  <c r="F21" i="1"/>
  <c r="F20" i="1"/>
  <c r="E21" i="1"/>
  <c r="D21" i="1"/>
  <c r="E20" i="1"/>
  <c r="D20" i="1"/>
  <c r="D16" i="1"/>
  <c r="D15" i="1"/>
  <c r="J9" i="1"/>
  <c r="J8" i="1"/>
  <c r="J7" i="1"/>
  <c r="I9" i="1"/>
  <c r="I8" i="1"/>
  <c r="I7" i="1"/>
  <c r="J2" i="1"/>
  <c r="J3" i="1"/>
  <c r="J4" i="1"/>
  <c r="I4" i="1"/>
  <c r="I3" i="1"/>
  <c r="I2" i="1"/>
</calcChain>
</file>

<file path=xl/sharedStrings.xml><?xml version="1.0" encoding="utf-8"?>
<sst xmlns="http://schemas.openxmlformats.org/spreadsheetml/2006/main" count="34" uniqueCount="29">
  <si>
    <t>Largest</t>
  </si>
  <si>
    <t>Smallest</t>
  </si>
  <si>
    <t>Equal</t>
  </si>
  <si>
    <t>Far Sphere</t>
  </si>
  <si>
    <t>Fixation X</t>
  </si>
  <si>
    <t>Fixation Y</t>
  </si>
  <si>
    <t>Center X</t>
  </si>
  <si>
    <t>Center Y</t>
  </si>
  <si>
    <t>Botom X</t>
  </si>
  <si>
    <t>Botom Y</t>
  </si>
  <si>
    <t>n/a</t>
  </si>
  <si>
    <t>Difference Far: Fix-CenterX</t>
  </si>
  <si>
    <t>Difference Close: Fix-CenterY</t>
  </si>
  <si>
    <t>Difference Close: Fix-CenterX</t>
  </si>
  <si>
    <t>Difference Far: Fix-CenterY</t>
  </si>
  <si>
    <t>Diff from x</t>
  </si>
  <si>
    <t>Diff from y</t>
  </si>
  <si>
    <t>Big</t>
  </si>
  <si>
    <t>Small</t>
  </si>
  <si>
    <t>Eccentricity:</t>
  </si>
  <si>
    <t>Distance from equal center to center big and center small</t>
  </si>
  <si>
    <t>Polar angle: Angle of center big/small from horizontal meridian relative to equal center point</t>
  </si>
  <si>
    <t>Tan(polarangle) = y/x</t>
  </si>
  <si>
    <t>Eccentricity</t>
  </si>
  <si>
    <t>Polar angle</t>
  </si>
  <si>
    <t>Viewing dist:</t>
  </si>
  <si>
    <t>Distance in Pix</t>
  </si>
  <si>
    <t>PPD:</t>
  </si>
  <si>
    <t>Dist/PPD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</si>
</sst>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13" sqref="I13"/>
    </sheetView>
  </sheetViews>
  <sheetFormatPr defaultRowHeight="15" x14ac:dyDescent="0.25"/>
  <cols>
    <col min="1" max="1" width="16.85546875" customWidth="1"/>
    <col min="2" max="2" width="15.140625" customWidth="1"/>
    <col min="3" max="3" width="13" customWidth="1"/>
    <col min="4" max="4" width="14.85546875" customWidth="1"/>
    <col min="5" max="5" width="14" customWidth="1"/>
    <col min="6" max="6" width="16.28515625" customWidth="1"/>
    <col min="7" max="7" width="14.7109375" customWidth="1"/>
    <col min="8" max="8" width="17.5703125" customWidth="1"/>
    <col min="9" max="9" width="32.85546875" customWidth="1"/>
    <col min="10" max="10" width="30.140625" customWidth="1"/>
    <col min="11" max="11" width="21.42578125" customWidth="1"/>
  </cols>
  <sheetData>
    <row r="1" spans="1:10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t="s">
        <v>13</v>
      </c>
      <c r="J1" t="s">
        <v>12</v>
      </c>
    </row>
    <row r="2" spans="1:10" x14ac:dyDescent="0.25">
      <c r="A2" t="s">
        <v>0</v>
      </c>
      <c r="B2">
        <v>348.75</v>
      </c>
      <c r="C2">
        <v>338.25</v>
      </c>
      <c r="D2">
        <v>163.25</v>
      </c>
      <c r="E2">
        <v>403.75</v>
      </c>
      <c r="F2">
        <v>163.25</v>
      </c>
      <c r="G2">
        <v>509.5</v>
      </c>
      <c r="I2">
        <f t="shared" ref="I2:J4" si="0">B2-D2</f>
        <v>185.5</v>
      </c>
      <c r="J2">
        <f t="shared" si="0"/>
        <v>-65.5</v>
      </c>
    </row>
    <row r="3" spans="1:10" x14ac:dyDescent="0.25">
      <c r="A3" t="s">
        <v>1</v>
      </c>
      <c r="B3">
        <v>353.25</v>
      </c>
      <c r="C3">
        <v>365.75</v>
      </c>
      <c r="D3">
        <v>172.25</v>
      </c>
      <c r="E3">
        <v>458.75</v>
      </c>
      <c r="F3">
        <v>172.25</v>
      </c>
      <c r="G3">
        <v>494</v>
      </c>
      <c r="I3">
        <f t="shared" si="0"/>
        <v>181</v>
      </c>
      <c r="J3">
        <f t="shared" si="0"/>
        <v>-93</v>
      </c>
    </row>
    <row r="4" spans="1:10" x14ac:dyDescent="0.25">
      <c r="A4" t="s">
        <v>2</v>
      </c>
      <c r="B4">
        <v>351.25</v>
      </c>
      <c r="C4">
        <v>352.75</v>
      </c>
      <c r="D4">
        <v>168.25</v>
      </c>
      <c r="E4">
        <v>432.75</v>
      </c>
      <c r="F4">
        <v>168.25</v>
      </c>
      <c r="G4">
        <v>503.25</v>
      </c>
      <c r="I4">
        <f t="shared" si="0"/>
        <v>183</v>
      </c>
      <c r="J4">
        <f t="shared" si="0"/>
        <v>-80</v>
      </c>
    </row>
    <row r="6" spans="1:10" x14ac:dyDescent="0.25">
      <c r="A6" t="s">
        <v>3</v>
      </c>
      <c r="B6" t="s">
        <v>10</v>
      </c>
      <c r="C6" t="s">
        <v>10</v>
      </c>
      <c r="D6">
        <v>534.25</v>
      </c>
      <c r="E6">
        <v>272.75</v>
      </c>
      <c r="F6">
        <v>534.25</v>
      </c>
      <c r="G6">
        <v>343.25</v>
      </c>
      <c r="I6" t="s">
        <v>11</v>
      </c>
      <c r="J6" t="s">
        <v>14</v>
      </c>
    </row>
    <row r="7" spans="1:10" x14ac:dyDescent="0.25">
      <c r="I7">
        <f>B2-D6</f>
        <v>-185.5</v>
      </c>
      <c r="J7">
        <f>C2-E6</f>
        <v>65.5</v>
      </c>
    </row>
    <row r="8" spans="1:10" x14ac:dyDescent="0.25">
      <c r="I8">
        <f>B3-D6</f>
        <v>-181</v>
      </c>
      <c r="J8">
        <f>C3-E6</f>
        <v>93</v>
      </c>
    </row>
    <row r="9" spans="1:10" x14ac:dyDescent="0.25">
      <c r="I9">
        <f>B4-D6</f>
        <v>-183</v>
      </c>
      <c r="J9">
        <f>C4-E6</f>
        <v>80</v>
      </c>
    </row>
    <row r="11" spans="1:10" x14ac:dyDescent="0.25">
      <c r="C11" t="s">
        <v>25</v>
      </c>
      <c r="D11">
        <v>57</v>
      </c>
      <c r="F11" t="s">
        <v>27</v>
      </c>
      <c r="G11">
        <v>77.002399999999994</v>
      </c>
    </row>
    <row r="13" spans="1:10" x14ac:dyDescent="0.25">
      <c r="C13" t="s">
        <v>19</v>
      </c>
      <c r="D13" t="s">
        <v>20</v>
      </c>
      <c r="I13" t="s">
        <v>28</v>
      </c>
    </row>
    <row r="14" spans="1:10" x14ac:dyDescent="0.25">
      <c r="D14" t="s">
        <v>15</v>
      </c>
      <c r="E14" t="s">
        <v>16</v>
      </c>
      <c r="F14" t="s">
        <v>26</v>
      </c>
      <c r="G14" t="s">
        <v>23</v>
      </c>
    </row>
    <row r="15" spans="1:10" x14ac:dyDescent="0.25">
      <c r="C15" t="s">
        <v>17</v>
      </c>
      <c r="D15">
        <f>B4-D2</f>
        <v>188</v>
      </c>
      <c r="E15">
        <f>ABS(C4-E2)</f>
        <v>51</v>
      </c>
      <c r="F15">
        <f>(SQRT((D15)^2+(E15)^2))</f>
        <v>194.79476378999513</v>
      </c>
      <c r="G15">
        <f>F15/G11</f>
        <v>2.5297232786250188</v>
      </c>
    </row>
    <row r="16" spans="1:10" x14ac:dyDescent="0.25">
      <c r="C16" t="s">
        <v>18</v>
      </c>
      <c r="D16">
        <f>B4-D3</f>
        <v>179</v>
      </c>
      <c r="E16">
        <f>ABS(C4-E3)</f>
        <v>106</v>
      </c>
      <c r="F16">
        <f>(SQRT((D16)^2+(E16)^2))</f>
        <v>208.03124765284662</v>
      </c>
      <c r="G16">
        <f>F16/G11</f>
        <v>2.7016203086247526</v>
      </c>
    </row>
    <row r="18" spans="3:9" x14ac:dyDescent="0.25">
      <c r="C18" t="s">
        <v>21</v>
      </c>
      <c r="I18" t="s">
        <v>22</v>
      </c>
    </row>
    <row r="19" spans="3:9" x14ac:dyDescent="0.25">
      <c r="D19" t="s">
        <v>15</v>
      </c>
      <c r="E19" t="s">
        <v>16</v>
      </c>
      <c r="F19" t="s">
        <v>24</v>
      </c>
    </row>
    <row r="20" spans="3:9" x14ac:dyDescent="0.25">
      <c r="C20" t="s">
        <v>17</v>
      </c>
      <c r="D20">
        <f>B4-D2</f>
        <v>188</v>
      </c>
      <c r="E20">
        <f>C4-E2</f>
        <v>-51</v>
      </c>
      <c r="F20">
        <f>DEGREES(ATAN(E20/D20))</f>
        <v>-15.177726882255053</v>
      </c>
    </row>
    <row r="21" spans="3:9" x14ac:dyDescent="0.25">
      <c r="C21" t="s">
        <v>18</v>
      </c>
      <c r="D21">
        <f>B4-D3</f>
        <v>179</v>
      </c>
      <c r="E21">
        <f>C4-E3</f>
        <v>-106</v>
      </c>
      <c r="F21">
        <f>DEGREES(ATAN(E21/D21))</f>
        <v>-30.633116792181998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Killebrew</dc:creator>
  <cp:lastModifiedBy>Kyle Killebrew</cp:lastModifiedBy>
  <dcterms:created xsi:type="dcterms:W3CDTF">2020-05-19T19:56:17Z</dcterms:created>
  <dcterms:modified xsi:type="dcterms:W3CDTF">2020-06-04T16:42:54Z</dcterms:modified>
</cp:coreProperties>
</file>