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xr:revisionPtr revIDLastSave="12" documentId="11_EDC15E912349412E348607ADDBDFB729F3812B72" xr6:coauthVersionLast="47" xr6:coauthVersionMax="47" xr10:uidLastSave="{EEFEC0D2-FE3E-4995-A317-696A4820E6CF}"/>
  <bookViews>
    <workbookView xWindow="0" yWindow="0" windowWidth="0" windowHeight="0" firstSheet="2" activeTab="2" xr2:uid="{00000000-000D-0000-FFFF-FFFF00000000}"/>
  </bookViews>
  <sheets>
    <sheet name="Senior Survey Confidence Plot" sheetId="1" r:id="rId1"/>
    <sheet name="The sentiment anlaysis Text" sheetId="2" r:id="rId2"/>
    <sheet name="The VADER analysis and plotting" sheetId="3" r:id="rId3"/>
  </sheets>
  <definedNames>
    <definedName name="_xlnm._FilterDatabase" localSheetId="2" hidden="1">'The VADER analysis and plotting'!$A$6:$A$7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77" i="1" l="1"/>
  <c r="AF277" i="1"/>
  <c r="AE277" i="1"/>
  <c r="AD277" i="1"/>
  <c r="AC277" i="1"/>
  <c r="AH277" i="1" s="1"/>
  <c r="P277" i="1"/>
  <c r="O277" i="1"/>
  <c r="N277" i="1"/>
  <c r="M277" i="1"/>
  <c r="L277" i="1"/>
  <c r="Q277" i="1" s="1"/>
  <c r="AG276" i="1"/>
  <c r="AF276" i="1"/>
  <c r="AE276" i="1"/>
  <c r="AD276" i="1"/>
  <c r="AC276" i="1"/>
  <c r="AH276" i="1" s="1"/>
  <c r="P276" i="1"/>
  <c r="O276" i="1"/>
  <c r="N276" i="1"/>
  <c r="M276" i="1"/>
  <c r="L276" i="1"/>
  <c r="Q276" i="1" s="1"/>
  <c r="AG275" i="1"/>
  <c r="AF275" i="1"/>
  <c r="AE275" i="1"/>
  <c r="AD275" i="1"/>
  <c r="AC275" i="1"/>
  <c r="AH275" i="1" s="1"/>
  <c r="P275" i="1"/>
  <c r="O275" i="1"/>
  <c r="N275" i="1"/>
  <c r="M275" i="1"/>
  <c r="L275" i="1"/>
  <c r="Q275" i="1" s="1"/>
  <c r="AG274" i="1"/>
  <c r="AF274" i="1"/>
  <c r="AE274" i="1"/>
  <c r="AD274" i="1"/>
  <c r="AC274" i="1"/>
  <c r="AH274" i="1" s="1"/>
  <c r="P274" i="1"/>
  <c r="O274" i="1"/>
  <c r="N274" i="1"/>
  <c r="M274" i="1"/>
  <c r="L274" i="1"/>
  <c r="Q274" i="1" s="1"/>
  <c r="AG273" i="1"/>
  <c r="AF273" i="1"/>
  <c r="AE273" i="1"/>
  <c r="AD273" i="1"/>
  <c r="AC273" i="1"/>
  <c r="AH273" i="1" s="1"/>
  <c r="P273" i="1"/>
  <c r="O273" i="1"/>
  <c r="N273" i="1"/>
  <c r="M273" i="1"/>
  <c r="L273" i="1"/>
  <c r="Q273" i="1" s="1"/>
  <c r="AG272" i="1"/>
  <c r="AF272" i="1"/>
  <c r="AE272" i="1"/>
  <c r="AD272" i="1"/>
  <c r="AC272" i="1"/>
  <c r="AH272" i="1" s="1"/>
  <c r="P272" i="1"/>
  <c r="O272" i="1"/>
  <c r="N272" i="1"/>
  <c r="M272" i="1"/>
  <c r="L272" i="1"/>
  <c r="Q272" i="1" s="1"/>
  <c r="AG271" i="1"/>
  <c r="AF271" i="1"/>
  <c r="AE271" i="1"/>
  <c r="AD271" i="1"/>
  <c r="AC271" i="1"/>
  <c r="AH271" i="1" s="1"/>
  <c r="P271" i="1"/>
  <c r="O271" i="1"/>
  <c r="N271" i="1"/>
  <c r="M271" i="1"/>
  <c r="L271" i="1"/>
  <c r="Q271" i="1" s="1"/>
  <c r="AG270" i="1"/>
  <c r="AF270" i="1"/>
  <c r="AE270" i="1"/>
  <c r="AD270" i="1"/>
  <c r="AC270" i="1"/>
  <c r="AH270" i="1" s="1"/>
  <c r="P270" i="1"/>
  <c r="O270" i="1"/>
  <c r="N270" i="1"/>
  <c r="M270" i="1"/>
  <c r="L270" i="1"/>
  <c r="Q270" i="1" s="1"/>
  <c r="AG269" i="1"/>
  <c r="AF269" i="1"/>
  <c r="AE269" i="1"/>
  <c r="AD269" i="1"/>
  <c r="AC269" i="1"/>
  <c r="AH269" i="1" s="1"/>
  <c r="P269" i="1"/>
  <c r="O269" i="1"/>
  <c r="N269" i="1"/>
  <c r="M269" i="1"/>
  <c r="L269" i="1"/>
  <c r="Q269" i="1" s="1"/>
  <c r="AG268" i="1"/>
  <c r="AF268" i="1"/>
  <c r="AE268" i="1"/>
  <c r="AD268" i="1"/>
  <c r="AC268" i="1"/>
  <c r="AH268" i="1" s="1"/>
  <c r="P268" i="1"/>
  <c r="O268" i="1"/>
  <c r="N268" i="1"/>
  <c r="M268" i="1"/>
  <c r="L268" i="1"/>
  <c r="Q268" i="1" s="1"/>
  <c r="AG267" i="1"/>
  <c r="AF267" i="1"/>
  <c r="AE267" i="1"/>
  <c r="AD267" i="1"/>
  <c r="AC267" i="1"/>
  <c r="AH267" i="1" s="1"/>
  <c r="P267" i="1"/>
  <c r="O267" i="1"/>
  <c r="N267" i="1"/>
  <c r="M267" i="1"/>
  <c r="L267" i="1"/>
  <c r="Q267" i="1" s="1"/>
  <c r="AG266" i="1"/>
  <c r="AF266" i="1"/>
  <c r="AE266" i="1"/>
  <c r="AD266" i="1"/>
  <c r="AC266" i="1"/>
  <c r="AH266" i="1" s="1"/>
  <c r="P266" i="1"/>
  <c r="O266" i="1"/>
  <c r="N266" i="1"/>
  <c r="M266" i="1"/>
  <c r="L266" i="1"/>
  <c r="Q266" i="1" s="1"/>
  <c r="AG265" i="1"/>
  <c r="AF265" i="1"/>
  <c r="AE265" i="1"/>
  <c r="AD265" i="1"/>
  <c r="AC265" i="1"/>
  <c r="AH265" i="1" s="1"/>
  <c r="P265" i="1"/>
  <c r="O265" i="1"/>
  <c r="N265" i="1"/>
  <c r="M265" i="1"/>
  <c r="L265" i="1"/>
  <c r="Q265" i="1" s="1"/>
  <c r="AG264" i="1"/>
  <c r="AF264" i="1"/>
  <c r="AE264" i="1"/>
  <c r="AD264" i="1"/>
  <c r="AC264" i="1"/>
  <c r="AH264" i="1" s="1"/>
  <c r="P264" i="1"/>
  <c r="O264" i="1"/>
  <c r="N264" i="1"/>
  <c r="M264" i="1"/>
  <c r="L264" i="1"/>
  <c r="Q264" i="1" s="1"/>
  <c r="AG263" i="1"/>
  <c r="AF263" i="1"/>
  <c r="AE263" i="1"/>
  <c r="AD263" i="1"/>
  <c r="AC263" i="1"/>
  <c r="AH263" i="1" s="1"/>
  <c r="P263" i="1"/>
  <c r="O263" i="1"/>
  <c r="N263" i="1"/>
  <c r="M263" i="1"/>
  <c r="L263" i="1"/>
  <c r="Q263" i="1" s="1"/>
  <c r="AG262" i="1"/>
  <c r="AF262" i="1"/>
  <c r="AE262" i="1"/>
  <c r="AD262" i="1"/>
  <c r="AC262" i="1"/>
  <c r="AH262" i="1" s="1"/>
  <c r="P262" i="1"/>
  <c r="O262" i="1"/>
  <c r="N262" i="1"/>
  <c r="M262" i="1"/>
  <c r="L262" i="1"/>
  <c r="Q262" i="1" s="1"/>
  <c r="AG261" i="1"/>
  <c r="AF261" i="1"/>
  <c r="AE261" i="1"/>
  <c r="AD261" i="1"/>
  <c r="AC261" i="1"/>
  <c r="AH261" i="1" s="1"/>
  <c r="P261" i="1"/>
  <c r="O261" i="1"/>
  <c r="N261" i="1"/>
  <c r="M261" i="1"/>
  <c r="L261" i="1"/>
  <c r="Q261" i="1" s="1"/>
  <c r="AG260" i="1"/>
  <c r="AF260" i="1"/>
  <c r="AE260" i="1"/>
  <c r="AD260" i="1"/>
  <c r="AC260" i="1"/>
  <c r="AH260" i="1" s="1"/>
  <c r="P260" i="1"/>
  <c r="O260" i="1"/>
  <c r="N260" i="1"/>
  <c r="M260" i="1"/>
  <c r="L260" i="1"/>
  <c r="Q260" i="1" s="1"/>
  <c r="AG259" i="1"/>
  <c r="AF259" i="1"/>
  <c r="AE259" i="1"/>
  <c r="AD259" i="1"/>
  <c r="AC259" i="1"/>
  <c r="AH259" i="1" s="1"/>
  <c r="P259" i="1"/>
  <c r="O259" i="1"/>
  <c r="N259" i="1"/>
  <c r="M259" i="1"/>
  <c r="L259" i="1"/>
  <c r="Q259" i="1" s="1"/>
  <c r="AG258" i="1"/>
  <c r="AF258" i="1"/>
  <c r="AE258" i="1"/>
  <c r="AD258" i="1"/>
  <c r="AC258" i="1"/>
  <c r="AH258" i="1" s="1"/>
  <c r="P258" i="1"/>
  <c r="O258" i="1"/>
  <c r="N258" i="1"/>
  <c r="M258" i="1"/>
  <c r="L258" i="1"/>
  <c r="Q258" i="1" s="1"/>
  <c r="AG257" i="1"/>
  <c r="AF257" i="1"/>
  <c r="AE257" i="1"/>
  <c r="AD257" i="1"/>
  <c r="AC257" i="1"/>
  <c r="AH257" i="1" s="1"/>
  <c r="P257" i="1"/>
  <c r="O257" i="1"/>
  <c r="N257" i="1"/>
  <c r="M257" i="1"/>
  <c r="L257" i="1"/>
  <c r="Q257" i="1" s="1"/>
  <c r="AG256" i="1"/>
  <c r="AF256" i="1"/>
  <c r="AE256" i="1"/>
  <c r="AD256" i="1"/>
  <c r="AC256" i="1"/>
  <c r="AH256" i="1" s="1"/>
  <c r="P256" i="1"/>
  <c r="O256" i="1"/>
  <c r="N256" i="1"/>
  <c r="M256" i="1"/>
  <c r="L256" i="1"/>
  <c r="Q256" i="1" s="1"/>
  <c r="AG255" i="1"/>
  <c r="AF255" i="1"/>
  <c r="AE255" i="1"/>
  <c r="AD255" i="1"/>
  <c r="AC255" i="1"/>
  <c r="AH255" i="1" s="1"/>
  <c r="P255" i="1"/>
  <c r="O255" i="1"/>
  <c r="N255" i="1"/>
  <c r="M255" i="1"/>
  <c r="L255" i="1"/>
  <c r="Q255" i="1" s="1"/>
  <c r="AG254" i="1"/>
  <c r="AF254" i="1"/>
  <c r="AE254" i="1"/>
  <c r="AD254" i="1"/>
  <c r="AC254" i="1"/>
  <c r="AH254" i="1" s="1"/>
  <c r="P254" i="1"/>
  <c r="O254" i="1"/>
  <c r="N254" i="1"/>
  <c r="M254" i="1"/>
  <c r="L254" i="1"/>
  <c r="Q254" i="1" s="1"/>
  <c r="AG253" i="1"/>
  <c r="AF253" i="1"/>
  <c r="AE253" i="1"/>
  <c r="AD253" i="1"/>
  <c r="AC253" i="1"/>
  <c r="AH253" i="1" s="1"/>
  <c r="P253" i="1"/>
  <c r="O253" i="1"/>
  <c r="N253" i="1"/>
  <c r="M253" i="1"/>
  <c r="L253" i="1"/>
  <c r="Q253" i="1" s="1"/>
  <c r="AG252" i="1"/>
  <c r="AF252" i="1"/>
  <c r="AE252" i="1"/>
  <c r="AD252" i="1"/>
  <c r="AC252" i="1"/>
  <c r="AH252" i="1" s="1"/>
  <c r="P252" i="1"/>
  <c r="O252" i="1"/>
  <c r="N252" i="1"/>
  <c r="M252" i="1"/>
  <c r="L252" i="1"/>
  <c r="Q252" i="1" s="1"/>
  <c r="P249" i="1"/>
  <c r="O249" i="1"/>
  <c r="N249" i="1"/>
  <c r="M249" i="1"/>
  <c r="L249" i="1"/>
  <c r="Q249" i="1" s="1"/>
  <c r="P248" i="1"/>
  <c r="O248" i="1"/>
  <c r="N248" i="1"/>
  <c r="M248" i="1"/>
  <c r="L248" i="1"/>
  <c r="Q248" i="1" s="1"/>
  <c r="P247" i="1"/>
  <c r="O247" i="1"/>
  <c r="N247" i="1"/>
  <c r="M247" i="1"/>
  <c r="L247" i="1"/>
  <c r="Q247" i="1" s="1"/>
  <c r="P246" i="1"/>
  <c r="O246" i="1"/>
  <c r="N246" i="1"/>
  <c r="M246" i="1"/>
  <c r="L246" i="1"/>
  <c r="Q246" i="1" s="1"/>
  <c r="P245" i="1"/>
  <c r="O245" i="1"/>
  <c r="N245" i="1"/>
  <c r="M245" i="1"/>
  <c r="L245" i="1"/>
  <c r="Q245" i="1" s="1"/>
  <c r="P244" i="1"/>
  <c r="O244" i="1"/>
  <c r="N244" i="1"/>
  <c r="M244" i="1"/>
  <c r="L244" i="1"/>
  <c r="Q244" i="1" s="1"/>
  <c r="P243" i="1"/>
  <c r="O243" i="1"/>
  <c r="N243" i="1"/>
  <c r="M243" i="1"/>
  <c r="L243" i="1"/>
  <c r="Q243" i="1" s="1"/>
  <c r="P242" i="1"/>
  <c r="O242" i="1"/>
  <c r="N242" i="1"/>
  <c r="M242" i="1"/>
  <c r="L242" i="1"/>
  <c r="Q242" i="1" s="1"/>
  <c r="P241" i="1"/>
  <c r="O241" i="1"/>
  <c r="N241" i="1"/>
  <c r="M241" i="1"/>
  <c r="L241" i="1"/>
  <c r="Q241" i="1" s="1"/>
  <c r="P240" i="1"/>
  <c r="O240" i="1"/>
  <c r="N240" i="1"/>
  <c r="M240" i="1"/>
  <c r="L240" i="1"/>
  <c r="Q240" i="1" s="1"/>
  <c r="P239" i="1"/>
  <c r="O239" i="1"/>
  <c r="N239" i="1"/>
  <c r="M239" i="1"/>
  <c r="L239" i="1"/>
  <c r="Q239" i="1" s="1"/>
  <c r="P238" i="1"/>
  <c r="O238" i="1"/>
  <c r="N238" i="1"/>
  <c r="M238" i="1"/>
  <c r="L238" i="1"/>
  <c r="Q238" i="1" s="1"/>
  <c r="P237" i="1"/>
  <c r="O237" i="1"/>
  <c r="N237" i="1"/>
  <c r="M237" i="1"/>
  <c r="L237" i="1"/>
  <c r="Q237" i="1" s="1"/>
  <c r="P236" i="1"/>
  <c r="O236" i="1"/>
  <c r="N236" i="1"/>
  <c r="M236" i="1"/>
  <c r="L236" i="1"/>
  <c r="Q236" i="1" s="1"/>
  <c r="P235" i="1"/>
  <c r="O235" i="1"/>
  <c r="N235" i="1"/>
  <c r="M235" i="1"/>
  <c r="L235" i="1"/>
  <c r="Q235" i="1" s="1"/>
  <c r="P234" i="1"/>
  <c r="O234" i="1"/>
  <c r="N234" i="1"/>
  <c r="M234" i="1"/>
  <c r="L234" i="1"/>
  <c r="Q234" i="1" s="1"/>
  <c r="P233" i="1"/>
  <c r="O233" i="1"/>
  <c r="N233" i="1"/>
  <c r="M233" i="1"/>
  <c r="L233" i="1"/>
  <c r="Q233" i="1" s="1"/>
  <c r="P232" i="1"/>
  <c r="O232" i="1"/>
  <c r="N232" i="1"/>
  <c r="M232" i="1"/>
  <c r="L232" i="1"/>
  <c r="Q232" i="1" s="1"/>
  <c r="P231" i="1"/>
  <c r="O231" i="1"/>
  <c r="N231" i="1"/>
  <c r="M231" i="1"/>
  <c r="L231" i="1"/>
  <c r="Q231" i="1" s="1"/>
  <c r="P230" i="1"/>
  <c r="O230" i="1"/>
  <c r="N230" i="1"/>
  <c r="M230" i="1"/>
  <c r="L230" i="1"/>
  <c r="Q230" i="1" s="1"/>
  <c r="P229" i="1"/>
  <c r="O229" i="1"/>
  <c r="N229" i="1"/>
  <c r="M229" i="1"/>
  <c r="L229" i="1"/>
  <c r="Q229" i="1" s="1"/>
  <c r="P228" i="1"/>
  <c r="O228" i="1"/>
  <c r="N228" i="1"/>
  <c r="M228" i="1"/>
  <c r="L228" i="1"/>
  <c r="Q228" i="1" s="1"/>
  <c r="P227" i="1"/>
  <c r="O227" i="1"/>
  <c r="N227" i="1"/>
  <c r="M227" i="1"/>
  <c r="L227" i="1"/>
  <c r="Q227" i="1" s="1"/>
  <c r="P226" i="1"/>
  <c r="O226" i="1"/>
  <c r="N226" i="1"/>
  <c r="M226" i="1"/>
  <c r="L226" i="1"/>
  <c r="Q226" i="1" s="1"/>
  <c r="P225" i="1"/>
  <c r="O225" i="1"/>
  <c r="N225" i="1"/>
  <c r="M225" i="1"/>
  <c r="L225" i="1"/>
  <c r="Q225" i="1" s="1"/>
  <c r="P224" i="1"/>
  <c r="O224" i="1"/>
  <c r="N224" i="1"/>
  <c r="M224" i="1"/>
  <c r="L224" i="1"/>
  <c r="Q224" i="1" s="1"/>
  <c r="AG221" i="1"/>
  <c r="AF221" i="1"/>
  <c r="AE221" i="1"/>
  <c r="AD221" i="1"/>
  <c r="AC221" i="1"/>
  <c r="AH221" i="1" s="1"/>
  <c r="P221" i="1"/>
  <c r="O221" i="1"/>
  <c r="N221" i="1"/>
  <c r="M221" i="1"/>
  <c r="L221" i="1"/>
  <c r="Q221" i="1" s="1"/>
  <c r="AG220" i="1"/>
  <c r="AF220" i="1"/>
  <c r="AE220" i="1"/>
  <c r="AD220" i="1"/>
  <c r="AC220" i="1"/>
  <c r="AH220" i="1" s="1"/>
  <c r="P220" i="1"/>
  <c r="O220" i="1"/>
  <c r="N220" i="1"/>
  <c r="M220" i="1"/>
  <c r="L220" i="1"/>
  <c r="Q220" i="1" s="1"/>
  <c r="AG219" i="1"/>
  <c r="AF219" i="1"/>
  <c r="AE219" i="1"/>
  <c r="AD219" i="1"/>
  <c r="AC219" i="1"/>
  <c r="AH219" i="1" s="1"/>
  <c r="P219" i="1"/>
  <c r="O219" i="1"/>
  <c r="N219" i="1"/>
  <c r="M219" i="1"/>
  <c r="L219" i="1"/>
  <c r="Q219" i="1" s="1"/>
  <c r="AG218" i="1"/>
  <c r="AF218" i="1"/>
  <c r="AE218" i="1"/>
  <c r="AD218" i="1"/>
  <c r="AC218" i="1"/>
  <c r="AH218" i="1" s="1"/>
  <c r="P218" i="1"/>
  <c r="O218" i="1"/>
  <c r="N218" i="1"/>
  <c r="M218" i="1"/>
  <c r="L218" i="1"/>
  <c r="Q218" i="1" s="1"/>
  <c r="AG217" i="1"/>
  <c r="AF217" i="1"/>
  <c r="AE217" i="1"/>
  <c r="AD217" i="1"/>
  <c r="AC217" i="1"/>
  <c r="AH217" i="1" s="1"/>
  <c r="P217" i="1"/>
  <c r="O217" i="1"/>
  <c r="N217" i="1"/>
  <c r="M217" i="1"/>
  <c r="L217" i="1"/>
  <c r="Q217" i="1" s="1"/>
  <c r="AG216" i="1"/>
  <c r="AF216" i="1"/>
  <c r="AE216" i="1"/>
  <c r="AD216" i="1"/>
  <c r="AC216" i="1"/>
  <c r="AH216" i="1" s="1"/>
  <c r="P216" i="1"/>
  <c r="O216" i="1"/>
  <c r="N216" i="1"/>
  <c r="M216" i="1"/>
  <c r="L216" i="1"/>
  <c r="Q216" i="1" s="1"/>
  <c r="AG215" i="1"/>
  <c r="AF215" i="1"/>
  <c r="AE215" i="1"/>
  <c r="AD215" i="1"/>
  <c r="AC215" i="1"/>
  <c r="AH215" i="1" s="1"/>
  <c r="P215" i="1"/>
  <c r="O215" i="1"/>
  <c r="N215" i="1"/>
  <c r="M215" i="1"/>
  <c r="L215" i="1"/>
  <c r="Q215" i="1" s="1"/>
  <c r="AG214" i="1"/>
  <c r="AF214" i="1"/>
  <c r="AE214" i="1"/>
  <c r="AD214" i="1"/>
  <c r="AC214" i="1"/>
  <c r="AH214" i="1" s="1"/>
  <c r="P214" i="1"/>
  <c r="O214" i="1"/>
  <c r="N214" i="1"/>
  <c r="M214" i="1"/>
  <c r="L214" i="1"/>
  <c r="Q214" i="1" s="1"/>
  <c r="AG213" i="1"/>
  <c r="AF213" i="1"/>
  <c r="AE213" i="1"/>
  <c r="AD213" i="1"/>
  <c r="AC213" i="1"/>
  <c r="AH213" i="1" s="1"/>
  <c r="P213" i="1"/>
  <c r="O213" i="1"/>
  <c r="N213" i="1"/>
  <c r="M213" i="1"/>
  <c r="L213" i="1"/>
  <c r="Q213" i="1" s="1"/>
  <c r="AG212" i="1"/>
  <c r="AF212" i="1"/>
  <c r="AE212" i="1"/>
  <c r="AD212" i="1"/>
  <c r="AC212" i="1"/>
  <c r="AH212" i="1" s="1"/>
  <c r="P212" i="1"/>
  <c r="O212" i="1"/>
  <c r="N212" i="1"/>
  <c r="M212" i="1"/>
  <c r="L212" i="1"/>
  <c r="Q212" i="1" s="1"/>
  <c r="AG211" i="1"/>
  <c r="AF211" i="1"/>
  <c r="AE211" i="1"/>
  <c r="AD211" i="1"/>
  <c r="AC211" i="1"/>
  <c r="AH211" i="1" s="1"/>
  <c r="P211" i="1"/>
  <c r="O211" i="1"/>
  <c r="N211" i="1"/>
  <c r="M211" i="1"/>
  <c r="L211" i="1"/>
  <c r="Q211" i="1" s="1"/>
  <c r="AG210" i="1"/>
  <c r="AF210" i="1"/>
  <c r="AE210" i="1"/>
  <c r="AD210" i="1"/>
  <c r="AC210" i="1"/>
  <c r="AH210" i="1" s="1"/>
  <c r="P210" i="1"/>
  <c r="O210" i="1"/>
  <c r="N210" i="1"/>
  <c r="M210" i="1"/>
  <c r="L210" i="1"/>
  <c r="Q210" i="1" s="1"/>
  <c r="AG209" i="1"/>
  <c r="AF209" i="1"/>
  <c r="AE209" i="1"/>
  <c r="AD209" i="1"/>
  <c r="AC209" i="1"/>
  <c r="AH209" i="1" s="1"/>
  <c r="P209" i="1"/>
  <c r="O209" i="1"/>
  <c r="N209" i="1"/>
  <c r="M209" i="1"/>
  <c r="L209" i="1"/>
  <c r="Q209" i="1" s="1"/>
  <c r="AG208" i="1"/>
  <c r="AF208" i="1"/>
  <c r="AE208" i="1"/>
  <c r="AD208" i="1"/>
  <c r="AC208" i="1"/>
  <c r="AH208" i="1" s="1"/>
  <c r="P208" i="1"/>
  <c r="O208" i="1"/>
  <c r="N208" i="1"/>
  <c r="M208" i="1"/>
  <c r="L208" i="1"/>
  <c r="Q208" i="1" s="1"/>
  <c r="AG207" i="1"/>
  <c r="AF207" i="1"/>
  <c r="AE207" i="1"/>
  <c r="AD207" i="1"/>
  <c r="AC207" i="1"/>
  <c r="AH207" i="1" s="1"/>
  <c r="P207" i="1"/>
  <c r="O207" i="1"/>
  <c r="N207" i="1"/>
  <c r="M207" i="1"/>
  <c r="L207" i="1"/>
  <c r="Q207" i="1" s="1"/>
  <c r="AG206" i="1"/>
  <c r="AF206" i="1"/>
  <c r="AE206" i="1"/>
  <c r="AD206" i="1"/>
  <c r="AC206" i="1"/>
  <c r="AH206" i="1" s="1"/>
  <c r="P206" i="1"/>
  <c r="O206" i="1"/>
  <c r="N206" i="1"/>
  <c r="M206" i="1"/>
  <c r="L206" i="1"/>
  <c r="Q206" i="1" s="1"/>
  <c r="AG205" i="1"/>
  <c r="AF205" i="1"/>
  <c r="AE205" i="1"/>
  <c r="AD205" i="1"/>
  <c r="AC205" i="1"/>
  <c r="AH205" i="1" s="1"/>
  <c r="P205" i="1"/>
  <c r="O205" i="1"/>
  <c r="N205" i="1"/>
  <c r="M205" i="1"/>
  <c r="L205" i="1"/>
  <c r="Q205" i="1" s="1"/>
  <c r="AG204" i="1"/>
  <c r="AF204" i="1"/>
  <c r="AE204" i="1"/>
  <c r="AD204" i="1"/>
  <c r="AC204" i="1"/>
  <c r="AH204" i="1" s="1"/>
  <c r="P204" i="1"/>
  <c r="O204" i="1"/>
  <c r="N204" i="1"/>
  <c r="M204" i="1"/>
  <c r="L204" i="1"/>
  <c r="Q204" i="1" s="1"/>
  <c r="AG203" i="1"/>
  <c r="AF203" i="1"/>
  <c r="AE203" i="1"/>
  <c r="AD203" i="1"/>
  <c r="AC203" i="1"/>
  <c r="AH203" i="1" s="1"/>
  <c r="P203" i="1"/>
  <c r="O203" i="1"/>
  <c r="N203" i="1"/>
  <c r="M203" i="1"/>
  <c r="L203" i="1"/>
  <c r="Q203" i="1" s="1"/>
  <c r="AG202" i="1"/>
  <c r="AF202" i="1"/>
  <c r="AE202" i="1"/>
  <c r="AD202" i="1"/>
  <c r="AC202" i="1"/>
  <c r="AH202" i="1" s="1"/>
  <c r="P202" i="1"/>
  <c r="O202" i="1"/>
  <c r="N202" i="1"/>
  <c r="M202" i="1"/>
  <c r="L202" i="1"/>
  <c r="Q202" i="1" s="1"/>
  <c r="AG201" i="1"/>
  <c r="AF201" i="1"/>
  <c r="AE201" i="1"/>
  <c r="AD201" i="1"/>
  <c r="AC201" i="1"/>
  <c r="AH201" i="1" s="1"/>
  <c r="P201" i="1"/>
  <c r="O201" i="1"/>
  <c r="N201" i="1"/>
  <c r="M201" i="1"/>
  <c r="L201" i="1"/>
  <c r="Q201" i="1" s="1"/>
  <c r="AG200" i="1"/>
  <c r="AF200" i="1"/>
  <c r="AE200" i="1"/>
  <c r="AD200" i="1"/>
  <c r="AC200" i="1"/>
  <c r="AH200" i="1" s="1"/>
  <c r="P200" i="1"/>
  <c r="O200" i="1"/>
  <c r="N200" i="1"/>
  <c r="M200" i="1"/>
  <c r="L200" i="1"/>
  <c r="Q200" i="1" s="1"/>
  <c r="AG199" i="1"/>
  <c r="AF199" i="1"/>
  <c r="AE199" i="1"/>
  <c r="AD199" i="1"/>
  <c r="AC199" i="1"/>
  <c r="AH199" i="1" s="1"/>
  <c r="P199" i="1"/>
  <c r="O199" i="1"/>
  <c r="N199" i="1"/>
  <c r="M199" i="1"/>
  <c r="L199" i="1"/>
  <c r="Q199" i="1" s="1"/>
  <c r="AG198" i="1"/>
  <c r="AF198" i="1"/>
  <c r="AE198" i="1"/>
  <c r="AD198" i="1"/>
  <c r="AC198" i="1"/>
  <c r="AH198" i="1" s="1"/>
  <c r="P198" i="1"/>
  <c r="O198" i="1"/>
  <c r="N198" i="1"/>
  <c r="M198" i="1"/>
  <c r="L198" i="1"/>
  <c r="Q198" i="1" s="1"/>
  <c r="AG197" i="1"/>
  <c r="AF197" i="1"/>
  <c r="AE197" i="1"/>
  <c r="AD197" i="1"/>
  <c r="AC197" i="1"/>
  <c r="AH197" i="1" s="1"/>
  <c r="P197" i="1"/>
  <c r="O197" i="1"/>
  <c r="N197" i="1"/>
  <c r="M197" i="1"/>
  <c r="L197" i="1"/>
  <c r="Q197" i="1" s="1"/>
  <c r="AG196" i="1"/>
  <c r="AF196" i="1"/>
  <c r="AE196" i="1"/>
  <c r="AD196" i="1"/>
  <c r="AC196" i="1"/>
  <c r="AH196" i="1" s="1"/>
  <c r="P196" i="1"/>
  <c r="O196" i="1"/>
  <c r="N196" i="1"/>
  <c r="M196" i="1"/>
  <c r="L196" i="1"/>
  <c r="Q196" i="1" s="1"/>
  <c r="AG193" i="1"/>
  <c r="AF193" i="1"/>
  <c r="AE193" i="1"/>
  <c r="AD193" i="1"/>
  <c r="AC193" i="1"/>
  <c r="AH193" i="1" s="1"/>
  <c r="P193" i="1"/>
  <c r="O193" i="1"/>
  <c r="N193" i="1"/>
  <c r="M193" i="1"/>
  <c r="L193" i="1"/>
  <c r="Q193" i="1" s="1"/>
  <c r="AG192" i="1"/>
  <c r="AF192" i="1"/>
  <c r="AE192" i="1"/>
  <c r="AD192" i="1"/>
  <c r="AC192" i="1"/>
  <c r="AH192" i="1" s="1"/>
  <c r="P192" i="1"/>
  <c r="O192" i="1"/>
  <c r="N192" i="1"/>
  <c r="M192" i="1"/>
  <c r="L192" i="1"/>
  <c r="Q192" i="1" s="1"/>
  <c r="AG191" i="1"/>
  <c r="AF191" i="1"/>
  <c r="AE191" i="1"/>
  <c r="AD191" i="1"/>
  <c r="AC191" i="1"/>
  <c r="AH191" i="1" s="1"/>
  <c r="P191" i="1"/>
  <c r="O191" i="1"/>
  <c r="N191" i="1"/>
  <c r="M191" i="1"/>
  <c r="L191" i="1"/>
  <c r="Q191" i="1" s="1"/>
  <c r="AG190" i="1"/>
  <c r="AF190" i="1"/>
  <c r="AE190" i="1"/>
  <c r="AD190" i="1"/>
  <c r="AC190" i="1"/>
  <c r="AH190" i="1" s="1"/>
  <c r="P190" i="1"/>
  <c r="O190" i="1"/>
  <c r="N190" i="1"/>
  <c r="M190" i="1"/>
  <c r="L190" i="1"/>
  <c r="Q190" i="1" s="1"/>
  <c r="AG189" i="1"/>
  <c r="AF189" i="1"/>
  <c r="AE189" i="1"/>
  <c r="AD189" i="1"/>
  <c r="AC189" i="1"/>
  <c r="AH189" i="1" s="1"/>
  <c r="P189" i="1"/>
  <c r="O189" i="1"/>
  <c r="N189" i="1"/>
  <c r="M189" i="1"/>
  <c r="L189" i="1"/>
  <c r="Q189" i="1" s="1"/>
  <c r="AG188" i="1"/>
  <c r="AF188" i="1"/>
  <c r="AE188" i="1"/>
  <c r="AD188" i="1"/>
  <c r="AC188" i="1"/>
  <c r="AH188" i="1" s="1"/>
  <c r="P188" i="1"/>
  <c r="O188" i="1"/>
  <c r="N188" i="1"/>
  <c r="M188" i="1"/>
  <c r="L188" i="1"/>
  <c r="Q188" i="1" s="1"/>
  <c r="AG187" i="1"/>
  <c r="AF187" i="1"/>
  <c r="AE187" i="1"/>
  <c r="AD187" i="1"/>
  <c r="AC187" i="1"/>
  <c r="AH187" i="1" s="1"/>
  <c r="P187" i="1"/>
  <c r="O187" i="1"/>
  <c r="N187" i="1"/>
  <c r="M187" i="1"/>
  <c r="L187" i="1"/>
  <c r="Q187" i="1" s="1"/>
  <c r="AG186" i="1"/>
  <c r="AF186" i="1"/>
  <c r="AE186" i="1"/>
  <c r="AD186" i="1"/>
  <c r="AC186" i="1"/>
  <c r="AH186" i="1" s="1"/>
  <c r="P186" i="1"/>
  <c r="O186" i="1"/>
  <c r="N186" i="1"/>
  <c r="M186" i="1"/>
  <c r="L186" i="1"/>
  <c r="Q186" i="1" s="1"/>
  <c r="AG185" i="1"/>
  <c r="AF185" i="1"/>
  <c r="AE185" i="1"/>
  <c r="AD185" i="1"/>
  <c r="AC185" i="1"/>
  <c r="AH185" i="1" s="1"/>
  <c r="P185" i="1"/>
  <c r="O185" i="1"/>
  <c r="N185" i="1"/>
  <c r="M185" i="1"/>
  <c r="L185" i="1"/>
  <c r="Q185" i="1" s="1"/>
  <c r="AG184" i="1"/>
  <c r="AF184" i="1"/>
  <c r="AE184" i="1"/>
  <c r="AD184" i="1"/>
  <c r="AC184" i="1"/>
  <c r="AH184" i="1" s="1"/>
  <c r="P184" i="1"/>
  <c r="O184" i="1"/>
  <c r="N184" i="1"/>
  <c r="M184" i="1"/>
  <c r="L184" i="1"/>
  <c r="Q184" i="1" s="1"/>
  <c r="AG183" i="1"/>
  <c r="AF183" i="1"/>
  <c r="AE183" i="1"/>
  <c r="AD183" i="1"/>
  <c r="AC183" i="1"/>
  <c r="AH183" i="1" s="1"/>
  <c r="P183" i="1"/>
  <c r="O183" i="1"/>
  <c r="N183" i="1"/>
  <c r="M183" i="1"/>
  <c r="L183" i="1"/>
  <c r="Q183" i="1" s="1"/>
  <c r="AG182" i="1"/>
  <c r="AF182" i="1"/>
  <c r="AE182" i="1"/>
  <c r="AD182" i="1"/>
  <c r="AC182" i="1"/>
  <c r="AH182" i="1" s="1"/>
  <c r="P182" i="1"/>
  <c r="O182" i="1"/>
  <c r="N182" i="1"/>
  <c r="M182" i="1"/>
  <c r="L182" i="1"/>
  <c r="Q182" i="1" s="1"/>
  <c r="AG181" i="1"/>
  <c r="AF181" i="1"/>
  <c r="AE181" i="1"/>
  <c r="AD181" i="1"/>
  <c r="AC181" i="1"/>
  <c r="AH181" i="1" s="1"/>
  <c r="P181" i="1"/>
  <c r="O181" i="1"/>
  <c r="N181" i="1"/>
  <c r="M181" i="1"/>
  <c r="L181" i="1"/>
  <c r="Q181" i="1" s="1"/>
  <c r="AG180" i="1"/>
  <c r="AF180" i="1"/>
  <c r="AE180" i="1"/>
  <c r="AD180" i="1"/>
  <c r="AC180" i="1"/>
  <c r="AH180" i="1" s="1"/>
  <c r="P180" i="1"/>
  <c r="O180" i="1"/>
  <c r="N180" i="1"/>
  <c r="M180" i="1"/>
  <c r="L180" i="1"/>
  <c r="Q180" i="1" s="1"/>
  <c r="AG179" i="1"/>
  <c r="AF179" i="1"/>
  <c r="AE179" i="1"/>
  <c r="AD179" i="1"/>
  <c r="AC179" i="1"/>
  <c r="AH179" i="1" s="1"/>
  <c r="P179" i="1"/>
  <c r="O179" i="1"/>
  <c r="N179" i="1"/>
  <c r="M179" i="1"/>
  <c r="L179" i="1"/>
  <c r="Q179" i="1" s="1"/>
  <c r="AG178" i="1"/>
  <c r="AF178" i="1"/>
  <c r="AE178" i="1"/>
  <c r="AD178" i="1"/>
  <c r="AC178" i="1"/>
  <c r="AH178" i="1" s="1"/>
  <c r="P178" i="1"/>
  <c r="O178" i="1"/>
  <c r="N178" i="1"/>
  <c r="M178" i="1"/>
  <c r="L178" i="1"/>
  <c r="Q178" i="1" s="1"/>
  <c r="AG177" i="1"/>
  <c r="AF177" i="1"/>
  <c r="AE177" i="1"/>
  <c r="AD177" i="1"/>
  <c r="AC177" i="1"/>
  <c r="AH177" i="1" s="1"/>
  <c r="P177" i="1"/>
  <c r="O177" i="1"/>
  <c r="N177" i="1"/>
  <c r="M177" i="1"/>
  <c r="L177" i="1"/>
  <c r="Q177" i="1" s="1"/>
  <c r="AG176" i="1"/>
  <c r="AF176" i="1"/>
  <c r="AE176" i="1"/>
  <c r="AD176" i="1"/>
  <c r="AC176" i="1"/>
  <c r="AH176" i="1" s="1"/>
  <c r="P176" i="1"/>
  <c r="O176" i="1"/>
  <c r="N176" i="1"/>
  <c r="M176" i="1"/>
  <c r="L176" i="1"/>
  <c r="Q176" i="1" s="1"/>
  <c r="AG175" i="1"/>
  <c r="AF175" i="1"/>
  <c r="AE175" i="1"/>
  <c r="AD175" i="1"/>
  <c r="AC175" i="1"/>
  <c r="AH175" i="1" s="1"/>
  <c r="P175" i="1"/>
  <c r="O175" i="1"/>
  <c r="N175" i="1"/>
  <c r="M175" i="1"/>
  <c r="L175" i="1"/>
  <c r="Q175" i="1" s="1"/>
  <c r="AG174" i="1"/>
  <c r="AF174" i="1"/>
  <c r="AE174" i="1"/>
  <c r="AD174" i="1"/>
  <c r="AC174" i="1"/>
  <c r="AH174" i="1" s="1"/>
  <c r="P174" i="1"/>
  <c r="O174" i="1"/>
  <c r="N174" i="1"/>
  <c r="M174" i="1"/>
  <c r="L174" i="1"/>
  <c r="Q174" i="1" s="1"/>
  <c r="AG173" i="1"/>
  <c r="AF173" i="1"/>
  <c r="AE173" i="1"/>
  <c r="AD173" i="1"/>
  <c r="AC173" i="1"/>
  <c r="AH173" i="1" s="1"/>
  <c r="P173" i="1"/>
  <c r="O173" i="1"/>
  <c r="N173" i="1"/>
  <c r="M173" i="1"/>
  <c r="L173" i="1"/>
  <c r="Q173" i="1" s="1"/>
  <c r="AG172" i="1"/>
  <c r="AF172" i="1"/>
  <c r="AE172" i="1"/>
  <c r="AD172" i="1"/>
  <c r="AC172" i="1"/>
  <c r="AH172" i="1" s="1"/>
  <c r="P172" i="1"/>
  <c r="O172" i="1"/>
  <c r="N172" i="1"/>
  <c r="M172" i="1"/>
  <c r="L172" i="1"/>
  <c r="Q172" i="1" s="1"/>
  <c r="AG171" i="1"/>
  <c r="AF171" i="1"/>
  <c r="AE171" i="1"/>
  <c r="AD171" i="1"/>
  <c r="AC171" i="1"/>
  <c r="AH171" i="1" s="1"/>
  <c r="P171" i="1"/>
  <c r="O171" i="1"/>
  <c r="N171" i="1"/>
  <c r="M171" i="1"/>
  <c r="L171" i="1"/>
  <c r="Q171" i="1" s="1"/>
  <c r="AG170" i="1"/>
  <c r="AF170" i="1"/>
  <c r="AE170" i="1"/>
  <c r="AD170" i="1"/>
  <c r="AC170" i="1"/>
  <c r="AH170" i="1" s="1"/>
  <c r="P170" i="1"/>
  <c r="O170" i="1"/>
  <c r="N170" i="1"/>
  <c r="M170" i="1"/>
  <c r="L170" i="1"/>
  <c r="Q170" i="1" s="1"/>
  <c r="AG169" i="1"/>
  <c r="AF169" i="1"/>
  <c r="AE169" i="1"/>
  <c r="AD169" i="1"/>
  <c r="AC169" i="1"/>
  <c r="AH169" i="1" s="1"/>
  <c r="P169" i="1"/>
  <c r="O169" i="1"/>
  <c r="N169" i="1"/>
  <c r="M169" i="1"/>
  <c r="L169" i="1"/>
  <c r="Q169" i="1" s="1"/>
  <c r="AG168" i="1"/>
  <c r="AF168" i="1"/>
  <c r="AE168" i="1"/>
  <c r="AD168" i="1"/>
  <c r="AC168" i="1"/>
  <c r="AH168" i="1" s="1"/>
  <c r="P168" i="1"/>
  <c r="O168" i="1"/>
  <c r="N168" i="1"/>
  <c r="M168" i="1"/>
  <c r="L168" i="1"/>
  <c r="Q168" i="1" s="1"/>
  <c r="AG165" i="1"/>
  <c r="AF165" i="1"/>
  <c r="AE165" i="1"/>
  <c r="AD165" i="1"/>
  <c r="AC165" i="1"/>
  <c r="AH165" i="1" s="1"/>
  <c r="P165" i="1"/>
  <c r="O165" i="1"/>
  <c r="N165" i="1"/>
  <c r="M165" i="1"/>
  <c r="L165" i="1"/>
  <c r="Q165" i="1" s="1"/>
  <c r="AG164" i="1"/>
  <c r="AF164" i="1"/>
  <c r="AE164" i="1"/>
  <c r="AD164" i="1"/>
  <c r="AC164" i="1"/>
  <c r="AH164" i="1" s="1"/>
  <c r="P164" i="1"/>
  <c r="O164" i="1"/>
  <c r="N164" i="1"/>
  <c r="M164" i="1"/>
  <c r="L164" i="1"/>
  <c r="Q164" i="1" s="1"/>
  <c r="AG163" i="1"/>
  <c r="AF163" i="1"/>
  <c r="AE163" i="1"/>
  <c r="AD163" i="1"/>
  <c r="AC163" i="1"/>
  <c r="AH163" i="1" s="1"/>
  <c r="P163" i="1"/>
  <c r="O163" i="1"/>
  <c r="N163" i="1"/>
  <c r="M163" i="1"/>
  <c r="L163" i="1"/>
  <c r="Q163" i="1" s="1"/>
  <c r="AG162" i="1"/>
  <c r="AF162" i="1"/>
  <c r="AE162" i="1"/>
  <c r="AD162" i="1"/>
  <c r="AC162" i="1"/>
  <c r="AH162" i="1" s="1"/>
  <c r="P162" i="1"/>
  <c r="O162" i="1"/>
  <c r="N162" i="1"/>
  <c r="M162" i="1"/>
  <c r="L162" i="1"/>
  <c r="Q162" i="1" s="1"/>
  <c r="AG161" i="1"/>
  <c r="AF161" i="1"/>
  <c r="AE161" i="1"/>
  <c r="AD161" i="1"/>
  <c r="AC161" i="1"/>
  <c r="AH161" i="1" s="1"/>
  <c r="P161" i="1"/>
  <c r="O161" i="1"/>
  <c r="N161" i="1"/>
  <c r="M161" i="1"/>
  <c r="L161" i="1"/>
  <c r="Q161" i="1" s="1"/>
  <c r="AG160" i="1"/>
  <c r="AF160" i="1"/>
  <c r="AE160" i="1"/>
  <c r="AD160" i="1"/>
  <c r="AC160" i="1"/>
  <c r="AH160" i="1" s="1"/>
  <c r="P160" i="1"/>
  <c r="O160" i="1"/>
  <c r="N160" i="1"/>
  <c r="M160" i="1"/>
  <c r="L160" i="1"/>
  <c r="Q160" i="1" s="1"/>
  <c r="AG159" i="1"/>
  <c r="AF159" i="1"/>
  <c r="AE159" i="1"/>
  <c r="AD159" i="1"/>
  <c r="AC159" i="1"/>
  <c r="AH159" i="1" s="1"/>
  <c r="P159" i="1"/>
  <c r="O159" i="1"/>
  <c r="N159" i="1"/>
  <c r="M159" i="1"/>
  <c r="L159" i="1"/>
  <c r="Q159" i="1" s="1"/>
  <c r="AG158" i="1"/>
  <c r="AF158" i="1"/>
  <c r="AE158" i="1"/>
  <c r="AD158" i="1"/>
  <c r="AC158" i="1"/>
  <c r="AH158" i="1" s="1"/>
  <c r="P158" i="1"/>
  <c r="O158" i="1"/>
  <c r="N158" i="1"/>
  <c r="M158" i="1"/>
  <c r="L158" i="1"/>
  <c r="Q158" i="1" s="1"/>
  <c r="AG157" i="1"/>
  <c r="AF157" i="1"/>
  <c r="AE157" i="1"/>
  <c r="AD157" i="1"/>
  <c r="AC157" i="1"/>
  <c r="AH157" i="1" s="1"/>
  <c r="P157" i="1"/>
  <c r="O157" i="1"/>
  <c r="N157" i="1"/>
  <c r="M157" i="1"/>
  <c r="L157" i="1"/>
  <c r="Q157" i="1" s="1"/>
  <c r="AG156" i="1"/>
  <c r="AF156" i="1"/>
  <c r="AE156" i="1"/>
  <c r="AD156" i="1"/>
  <c r="AC156" i="1"/>
  <c r="AH156" i="1" s="1"/>
  <c r="P156" i="1"/>
  <c r="O156" i="1"/>
  <c r="N156" i="1"/>
  <c r="M156" i="1"/>
  <c r="L156" i="1"/>
  <c r="Q156" i="1" s="1"/>
  <c r="AG155" i="1"/>
  <c r="AF155" i="1"/>
  <c r="AE155" i="1"/>
  <c r="AD155" i="1"/>
  <c r="AC155" i="1"/>
  <c r="AH155" i="1" s="1"/>
  <c r="P155" i="1"/>
  <c r="O155" i="1"/>
  <c r="N155" i="1"/>
  <c r="M155" i="1"/>
  <c r="L155" i="1"/>
  <c r="Q155" i="1" s="1"/>
  <c r="AG154" i="1"/>
  <c r="AF154" i="1"/>
  <c r="AE154" i="1"/>
  <c r="AD154" i="1"/>
  <c r="AC154" i="1"/>
  <c r="AH154" i="1" s="1"/>
  <c r="P154" i="1"/>
  <c r="O154" i="1"/>
  <c r="N154" i="1"/>
  <c r="M154" i="1"/>
  <c r="L154" i="1"/>
  <c r="Q154" i="1" s="1"/>
  <c r="AG153" i="1"/>
  <c r="AF153" i="1"/>
  <c r="AE153" i="1"/>
  <c r="AD153" i="1"/>
  <c r="AC153" i="1"/>
  <c r="AH153" i="1" s="1"/>
  <c r="P153" i="1"/>
  <c r="O153" i="1"/>
  <c r="N153" i="1"/>
  <c r="M153" i="1"/>
  <c r="L153" i="1"/>
  <c r="Q153" i="1" s="1"/>
  <c r="AG152" i="1"/>
  <c r="AF152" i="1"/>
  <c r="AE152" i="1"/>
  <c r="AD152" i="1"/>
  <c r="AC152" i="1"/>
  <c r="AH152" i="1" s="1"/>
  <c r="P152" i="1"/>
  <c r="O152" i="1"/>
  <c r="N152" i="1"/>
  <c r="M152" i="1"/>
  <c r="L152" i="1"/>
  <c r="Q152" i="1" s="1"/>
  <c r="AG151" i="1"/>
  <c r="AF151" i="1"/>
  <c r="AE151" i="1"/>
  <c r="AD151" i="1"/>
  <c r="AC151" i="1"/>
  <c r="AH151" i="1" s="1"/>
  <c r="P151" i="1"/>
  <c r="O151" i="1"/>
  <c r="N151" i="1"/>
  <c r="M151" i="1"/>
  <c r="L151" i="1"/>
  <c r="Q151" i="1" s="1"/>
  <c r="AG150" i="1"/>
  <c r="AF150" i="1"/>
  <c r="AE150" i="1"/>
  <c r="AD150" i="1"/>
  <c r="AC150" i="1"/>
  <c r="AH150" i="1" s="1"/>
  <c r="P150" i="1"/>
  <c r="O150" i="1"/>
  <c r="N150" i="1"/>
  <c r="M150" i="1"/>
  <c r="L150" i="1"/>
  <c r="Q150" i="1" s="1"/>
  <c r="AG149" i="1"/>
  <c r="AF149" i="1"/>
  <c r="AE149" i="1"/>
  <c r="AD149" i="1"/>
  <c r="AC149" i="1"/>
  <c r="AH149" i="1" s="1"/>
  <c r="P149" i="1"/>
  <c r="O149" i="1"/>
  <c r="N149" i="1"/>
  <c r="M149" i="1"/>
  <c r="L149" i="1"/>
  <c r="Q149" i="1" s="1"/>
  <c r="AG148" i="1"/>
  <c r="AF148" i="1"/>
  <c r="AE148" i="1"/>
  <c r="AD148" i="1"/>
  <c r="AC148" i="1"/>
  <c r="AH148" i="1" s="1"/>
  <c r="P148" i="1"/>
  <c r="O148" i="1"/>
  <c r="N148" i="1"/>
  <c r="M148" i="1"/>
  <c r="L148" i="1"/>
  <c r="Q148" i="1" s="1"/>
  <c r="AG147" i="1"/>
  <c r="AF147" i="1"/>
  <c r="AE147" i="1"/>
  <c r="AD147" i="1"/>
  <c r="AC147" i="1"/>
  <c r="AH147" i="1" s="1"/>
  <c r="P147" i="1"/>
  <c r="O147" i="1"/>
  <c r="N147" i="1"/>
  <c r="M147" i="1"/>
  <c r="L147" i="1"/>
  <c r="Q147" i="1" s="1"/>
  <c r="AG146" i="1"/>
  <c r="AF146" i="1"/>
  <c r="AE146" i="1"/>
  <c r="AD146" i="1"/>
  <c r="AC146" i="1"/>
  <c r="AH146" i="1" s="1"/>
  <c r="P146" i="1"/>
  <c r="O146" i="1"/>
  <c r="N146" i="1"/>
  <c r="M146" i="1"/>
  <c r="L146" i="1"/>
  <c r="Q146" i="1" s="1"/>
  <c r="AG145" i="1"/>
  <c r="AF145" i="1"/>
  <c r="AE145" i="1"/>
  <c r="AD145" i="1"/>
  <c r="AC145" i="1"/>
  <c r="AH145" i="1" s="1"/>
  <c r="P145" i="1"/>
  <c r="O145" i="1"/>
  <c r="N145" i="1"/>
  <c r="M145" i="1"/>
  <c r="L145" i="1"/>
  <c r="Q145" i="1" s="1"/>
  <c r="AG144" i="1"/>
  <c r="AF144" i="1"/>
  <c r="AE144" i="1"/>
  <c r="AD144" i="1"/>
  <c r="AC144" i="1"/>
  <c r="AH144" i="1" s="1"/>
  <c r="P144" i="1"/>
  <c r="O144" i="1"/>
  <c r="N144" i="1"/>
  <c r="M144" i="1"/>
  <c r="L144" i="1"/>
  <c r="Q144" i="1" s="1"/>
  <c r="AG143" i="1"/>
  <c r="AF143" i="1"/>
  <c r="AE143" i="1"/>
  <c r="AD143" i="1"/>
  <c r="AC143" i="1"/>
  <c r="AH143" i="1" s="1"/>
  <c r="P143" i="1"/>
  <c r="O143" i="1"/>
  <c r="N143" i="1"/>
  <c r="M143" i="1"/>
  <c r="L143" i="1"/>
  <c r="Q143" i="1" s="1"/>
  <c r="AG142" i="1"/>
  <c r="AF142" i="1"/>
  <c r="AE142" i="1"/>
  <c r="AD142" i="1"/>
  <c r="AC142" i="1"/>
  <c r="AH142" i="1" s="1"/>
  <c r="P142" i="1"/>
  <c r="O142" i="1"/>
  <c r="N142" i="1"/>
  <c r="M142" i="1"/>
  <c r="L142" i="1"/>
  <c r="Q142" i="1" s="1"/>
  <c r="AG141" i="1"/>
  <c r="AF141" i="1"/>
  <c r="AE141" i="1"/>
  <c r="AD141" i="1"/>
  <c r="AC141" i="1"/>
  <c r="AH141" i="1" s="1"/>
  <c r="P141" i="1"/>
  <c r="O141" i="1"/>
  <c r="N141" i="1"/>
  <c r="M141" i="1"/>
  <c r="L141" i="1"/>
  <c r="Q141" i="1" s="1"/>
  <c r="AG140" i="1"/>
  <c r="AF140" i="1"/>
  <c r="AE140" i="1"/>
  <c r="AD140" i="1"/>
  <c r="AC140" i="1"/>
  <c r="AH140" i="1" s="1"/>
  <c r="P140" i="1"/>
  <c r="O140" i="1"/>
  <c r="N140" i="1"/>
  <c r="M140" i="1"/>
  <c r="L140" i="1"/>
  <c r="Q140" i="1" s="1"/>
  <c r="AG137" i="1"/>
  <c r="AF137" i="1"/>
  <c r="AE137" i="1"/>
  <c r="AD137" i="1"/>
  <c r="AC137" i="1"/>
  <c r="AH137" i="1" s="1"/>
  <c r="P137" i="1"/>
  <c r="O137" i="1"/>
  <c r="N137" i="1"/>
  <c r="M137" i="1"/>
  <c r="L137" i="1"/>
  <c r="Q137" i="1" s="1"/>
  <c r="AG136" i="1"/>
  <c r="AF136" i="1"/>
  <c r="AE136" i="1"/>
  <c r="AD136" i="1"/>
  <c r="AC136" i="1"/>
  <c r="AH136" i="1" s="1"/>
  <c r="P136" i="1"/>
  <c r="O136" i="1"/>
  <c r="N136" i="1"/>
  <c r="M136" i="1"/>
  <c r="L136" i="1"/>
  <c r="Q136" i="1" s="1"/>
  <c r="AG135" i="1"/>
  <c r="AF135" i="1"/>
  <c r="AE135" i="1"/>
  <c r="AD135" i="1"/>
  <c r="AC135" i="1"/>
  <c r="AH135" i="1" s="1"/>
  <c r="P135" i="1"/>
  <c r="O135" i="1"/>
  <c r="N135" i="1"/>
  <c r="M135" i="1"/>
  <c r="L135" i="1"/>
  <c r="Q135" i="1" s="1"/>
  <c r="AG134" i="1"/>
  <c r="AF134" i="1"/>
  <c r="AE134" i="1"/>
  <c r="AD134" i="1"/>
  <c r="AC134" i="1"/>
  <c r="AH134" i="1" s="1"/>
  <c r="P134" i="1"/>
  <c r="O134" i="1"/>
  <c r="N134" i="1"/>
  <c r="M134" i="1"/>
  <c r="L134" i="1"/>
  <c r="Q134" i="1" s="1"/>
  <c r="AG133" i="1"/>
  <c r="AF133" i="1"/>
  <c r="AE133" i="1"/>
  <c r="AD133" i="1"/>
  <c r="AC133" i="1"/>
  <c r="AH133" i="1" s="1"/>
  <c r="P133" i="1"/>
  <c r="O133" i="1"/>
  <c r="N133" i="1"/>
  <c r="M133" i="1"/>
  <c r="L133" i="1"/>
  <c r="Q133" i="1" s="1"/>
  <c r="AG132" i="1"/>
  <c r="AF132" i="1"/>
  <c r="AE132" i="1"/>
  <c r="AD132" i="1"/>
  <c r="AC132" i="1"/>
  <c r="AH132" i="1" s="1"/>
  <c r="P132" i="1"/>
  <c r="O132" i="1"/>
  <c r="N132" i="1"/>
  <c r="M132" i="1"/>
  <c r="L132" i="1"/>
  <c r="Q132" i="1" s="1"/>
  <c r="AG131" i="1"/>
  <c r="AF131" i="1"/>
  <c r="AE131" i="1"/>
  <c r="AD131" i="1"/>
  <c r="AC131" i="1"/>
  <c r="AH131" i="1" s="1"/>
  <c r="P131" i="1"/>
  <c r="O131" i="1"/>
  <c r="N131" i="1"/>
  <c r="M131" i="1"/>
  <c r="L131" i="1"/>
  <c r="Q131" i="1" s="1"/>
  <c r="AG130" i="1"/>
  <c r="AF130" i="1"/>
  <c r="AE130" i="1"/>
  <c r="AD130" i="1"/>
  <c r="AC130" i="1"/>
  <c r="AH130" i="1" s="1"/>
  <c r="P130" i="1"/>
  <c r="O130" i="1"/>
  <c r="N130" i="1"/>
  <c r="M130" i="1"/>
  <c r="L130" i="1"/>
  <c r="Q130" i="1" s="1"/>
  <c r="AG129" i="1"/>
  <c r="AF129" i="1"/>
  <c r="AE129" i="1"/>
  <c r="AD129" i="1"/>
  <c r="AC129" i="1"/>
  <c r="AH129" i="1" s="1"/>
  <c r="P129" i="1"/>
  <c r="O129" i="1"/>
  <c r="N129" i="1"/>
  <c r="M129" i="1"/>
  <c r="L129" i="1"/>
  <c r="Q129" i="1" s="1"/>
  <c r="AG128" i="1"/>
  <c r="AF128" i="1"/>
  <c r="AE128" i="1"/>
  <c r="AD128" i="1"/>
  <c r="AC128" i="1"/>
  <c r="AH128" i="1" s="1"/>
  <c r="P128" i="1"/>
  <c r="O128" i="1"/>
  <c r="N128" i="1"/>
  <c r="M128" i="1"/>
  <c r="L128" i="1"/>
  <c r="Q128" i="1" s="1"/>
  <c r="AG127" i="1"/>
  <c r="AF127" i="1"/>
  <c r="AE127" i="1"/>
  <c r="AD127" i="1"/>
  <c r="AC127" i="1"/>
  <c r="AH127" i="1" s="1"/>
  <c r="P127" i="1"/>
  <c r="O127" i="1"/>
  <c r="N127" i="1"/>
  <c r="M127" i="1"/>
  <c r="L127" i="1"/>
  <c r="Q127" i="1" s="1"/>
  <c r="AG126" i="1"/>
  <c r="AF126" i="1"/>
  <c r="AE126" i="1"/>
  <c r="AD126" i="1"/>
  <c r="AC126" i="1"/>
  <c r="AH126" i="1" s="1"/>
  <c r="P126" i="1"/>
  <c r="O126" i="1"/>
  <c r="N126" i="1"/>
  <c r="M126" i="1"/>
  <c r="L126" i="1"/>
  <c r="Q126" i="1" s="1"/>
  <c r="AG125" i="1"/>
  <c r="AF125" i="1"/>
  <c r="AE125" i="1"/>
  <c r="AD125" i="1"/>
  <c r="AC125" i="1"/>
  <c r="AH125" i="1" s="1"/>
  <c r="P125" i="1"/>
  <c r="O125" i="1"/>
  <c r="N125" i="1"/>
  <c r="M125" i="1"/>
  <c r="L125" i="1"/>
  <c r="Q125" i="1" s="1"/>
  <c r="AG124" i="1"/>
  <c r="AF124" i="1"/>
  <c r="AE124" i="1"/>
  <c r="AD124" i="1"/>
  <c r="AC124" i="1"/>
  <c r="AH124" i="1" s="1"/>
  <c r="P124" i="1"/>
  <c r="O124" i="1"/>
  <c r="N124" i="1"/>
  <c r="M124" i="1"/>
  <c r="L124" i="1"/>
  <c r="Q124" i="1" s="1"/>
  <c r="AG123" i="1"/>
  <c r="AF123" i="1"/>
  <c r="AE123" i="1"/>
  <c r="AD123" i="1"/>
  <c r="AC123" i="1"/>
  <c r="AH123" i="1" s="1"/>
  <c r="P123" i="1"/>
  <c r="O123" i="1"/>
  <c r="N123" i="1"/>
  <c r="M123" i="1"/>
  <c r="L123" i="1"/>
  <c r="Q123" i="1" s="1"/>
  <c r="AG122" i="1"/>
  <c r="AF122" i="1"/>
  <c r="AE122" i="1"/>
  <c r="AD122" i="1"/>
  <c r="AC122" i="1"/>
  <c r="AH122" i="1" s="1"/>
  <c r="P122" i="1"/>
  <c r="O122" i="1"/>
  <c r="N122" i="1"/>
  <c r="M122" i="1"/>
  <c r="L122" i="1"/>
  <c r="Q122" i="1" s="1"/>
  <c r="AG121" i="1"/>
  <c r="AF121" i="1"/>
  <c r="AE121" i="1"/>
  <c r="AD121" i="1"/>
  <c r="AC121" i="1"/>
  <c r="AH121" i="1" s="1"/>
  <c r="P121" i="1"/>
  <c r="O121" i="1"/>
  <c r="N121" i="1"/>
  <c r="M121" i="1"/>
  <c r="L121" i="1"/>
  <c r="Q121" i="1" s="1"/>
  <c r="AG120" i="1"/>
  <c r="AF120" i="1"/>
  <c r="AE120" i="1"/>
  <c r="AD120" i="1"/>
  <c r="AC120" i="1"/>
  <c r="AH120" i="1" s="1"/>
  <c r="P120" i="1"/>
  <c r="O120" i="1"/>
  <c r="N120" i="1"/>
  <c r="M120" i="1"/>
  <c r="L120" i="1"/>
  <c r="Q120" i="1" s="1"/>
  <c r="AG119" i="1"/>
  <c r="AF119" i="1"/>
  <c r="AE119" i="1"/>
  <c r="AD119" i="1"/>
  <c r="AC119" i="1"/>
  <c r="AH119" i="1" s="1"/>
  <c r="P119" i="1"/>
  <c r="O119" i="1"/>
  <c r="N119" i="1"/>
  <c r="M119" i="1"/>
  <c r="L119" i="1"/>
  <c r="Q119" i="1" s="1"/>
  <c r="AG118" i="1"/>
  <c r="AF118" i="1"/>
  <c r="AE118" i="1"/>
  <c r="AD118" i="1"/>
  <c r="AC118" i="1"/>
  <c r="AH118" i="1" s="1"/>
  <c r="P118" i="1"/>
  <c r="O118" i="1"/>
  <c r="N118" i="1"/>
  <c r="M118" i="1"/>
  <c r="L118" i="1"/>
  <c r="Q118" i="1" s="1"/>
  <c r="AG117" i="1"/>
  <c r="AF117" i="1"/>
  <c r="AE117" i="1"/>
  <c r="AD117" i="1"/>
  <c r="AC117" i="1"/>
  <c r="AH117" i="1" s="1"/>
  <c r="P117" i="1"/>
  <c r="O117" i="1"/>
  <c r="N117" i="1"/>
  <c r="M117" i="1"/>
  <c r="L117" i="1"/>
  <c r="Q117" i="1" s="1"/>
  <c r="AG116" i="1"/>
  <c r="AF116" i="1"/>
  <c r="AE116" i="1"/>
  <c r="AD116" i="1"/>
  <c r="AC116" i="1"/>
  <c r="AH116" i="1" s="1"/>
  <c r="P116" i="1"/>
  <c r="O116" i="1"/>
  <c r="N116" i="1"/>
  <c r="M116" i="1"/>
  <c r="L116" i="1"/>
  <c r="Q116" i="1" s="1"/>
  <c r="AG115" i="1"/>
  <c r="AF115" i="1"/>
  <c r="AE115" i="1"/>
  <c r="AD115" i="1"/>
  <c r="AC115" i="1"/>
  <c r="AH115" i="1" s="1"/>
  <c r="P115" i="1"/>
  <c r="O115" i="1"/>
  <c r="N115" i="1"/>
  <c r="M115" i="1"/>
  <c r="L115" i="1"/>
  <c r="Q115" i="1" s="1"/>
  <c r="AG114" i="1"/>
  <c r="AF114" i="1"/>
  <c r="AE114" i="1"/>
  <c r="AD114" i="1"/>
  <c r="AC114" i="1"/>
  <c r="AH114" i="1" s="1"/>
  <c r="P114" i="1"/>
  <c r="O114" i="1"/>
  <c r="N114" i="1"/>
  <c r="M114" i="1"/>
  <c r="L114" i="1"/>
  <c r="Q114" i="1" s="1"/>
  <c r="AG113" i="1"/>
  <c r="AF113" i="1"/>
  <c r="AE113" i="1"/>
  <c r="AD113" i="1"/>
  <c r="AC113" i="1"/>
  <c r="AH113" i="1" s="1"/>
  <c r="P113" i="1"/>
  <c r="O113" i="1"/>
  <c r="N113" i="1"/>
  <c r="M113" i="1"/>
  <c r="L113" i="1"/>
  <c r="Q113" i="1" s="1"/>
  <c r="AG112" i="1"/>
  <c r="AF112" i="1"/>
  <c r="AE112" i="1"/>
  <c r="AD112" i="1"/>
  <c r="AC112" i="1"/>
  <c r="AH112" i="1" s="1"/>
  <c r="P112" i="1"/>
  <c r="O112" i="1"/>
  <c r="N112" i="1"/>
  <c r="M112" i="1"/>
  <c r="L112" i="1"/>
  <c r="Q112" i="1" s="1"/>
  <c r="X52" i="1"/>
  <c r="W52" i="1"/>
  <c r="V52" i="1"/>
  <c r="U52" i="1"/>
  <c r="Q49" i="1"/>
  <c r="P49" i="1"/>
  <c r="O49" i="1"/>
  <c r="N49" i="1"/>
  <c r="M49" i="1"/>
  <c r="R49" i="1" s="1"/>
  <c r="S49" i="1" s="1"/>
  <c r="Q48" i="1"/>
  <c r="P48" i="1"/>
  <c r="O48" i="1"/>
  <c r="N48" i="1"/>
  <c r="M48" i="1"/>
  <c r="R48" i="1" s="1"/>
  <c r="S48" i="1" s="1"/>
  <c r="Q47" i="1"/>
  <c r="P47" i="1"/>
  <c r="O47" i="1"/>
  <c r="N47" i="1"/>
  <c r="M47" i="1"/>
  <c r="R47" i="1" s="1"/>
  <c r="S47" i="1" s="1"/>
  <c r="Q46" i="1"/>
  <c r="P46" i="1"/>
  <c r="O46" i="1"/>
  <c r="N46" i="1"/>
  <c r="M46" i="1"/>
  <c r="R46" i="1" s="1"/>
  <c r="S46" i="1" s="1"/>
  <c r="Q45" i="1"/>
  <c r="P45" i="1"/>
  <c r="O45" i="1"/>
  <c r="N45" i="1"/>
  <c r="M45" i="1"/>
  <c r="R45" i="1" s="1"/>
  <c r="S45" i="1" s="1"/>
  <c r="Q44" i="1"/>
  <c r="P44" i="1"/>
  <c r="O44" i="1"/>
  <c r="N44" i="1"/>
  <c r="M44" i="1"/>
  <c r="R44" i="1" s="1"/>
  <c r="S44" i="1" s="1"/>
  <c r="Q43" i="1"/>
  <c r="P43" i="1"/>
  <c r="O43" i="1"/>
  <c r="N43" i="1"/>
  <c r="M43" i="1"/>
  <c r="R43" i="1" s="1"/>
  <c r="S43" i="1" s="1"/>
  <c r="Q42" i="1"/>
  <c r="P42" i="1"/>
  <c r="O42" i="1"/>
  <c r="N42" i="1"/>
  <c r="M42" i="1"/>
  <c r="R42" i="1" s="1"/>
  <c r="S42" i="1" s="1"/>
  <c r="Q41" i="1"/>
  <c r="P41" i="1"/>
  <c r="O41" i="1"/>
  <c r="N41" i="1"/>
  <c r="M41" i="1"/>
  <c r="R41" i="1" s="1"/>
  <c r="S41" i="1" s="1"/>
  <c r="Q40" i="1"/>
  <c r="P40" i="1"/>
  <c r="O40" i="1"/>
  <c r="N40" i="1"/>
  <c r="M40" i="1"/>
  <c r="R40" i="1" s="1"/>
  <c r="S40" i="1" s="1"/>
  <c r="Q39" i="1"/>
  <c r="P39" i="1"/>
  <c r="O39" i="1"/>
  <c r="N39" i="1"/>
  <c r="M39" i="1"/>
  <c r="R39" i="1" s="1"/>
  <c r="S39" i="1" s="1"/>
  <c r="Q38" i="1"/>
  <c r="P38" i="1"/>
  <c r="O38" i="1"/>
  <c r="N38" i="1"/>
  <c r="M38" i="1"/>
  <c r="R38" i="1" s="1"/>
  <c r="S38" i="1" s="1"/>
  <c r="Q37" i="1"/>
  <c r="P37" i="1"/>
  <c r="O37" i="1"/>
  <c r="N37" i="1"/>
  <c r="M37" i="1"/>
  <c r="R37" i="1" s="1"/>
  <c r="S37" i="1" s="1"/>
  <c r="Q36" i="1"/>
  <c r="P36" i="1"/>
  <c r="O36" i="1"/>
  <c r="N36" i="1"/>
  <c r="M36" i="1"/>
  <c r="R36" i="1" s="1"/>
  <c r="S36" i="1" s="1"/>
  <c r="Q35" i="1"/>
  <c r="P35" i="1"/>
  <c r="O35" i="1"/>
  <c r="N35" i="1"/>
  <c r="M35" i="1"/>
  <c r="R35" i="1" s="1"/>
  <c r="S35" i="1" s="1"/>
  <c r="Q34" i="1"/>
  <c r="P34" i="1"/>
  <c r="O34" i="1"/>
  <c r="N34" i="1"/>
  <c r="M34" i="1"/>
  <c r="R34" i="1" s="1"/>
  <c r="S34" i="1" s="1"/>
  <c r="Q33" i="1"/>
  <c r="P33" i="1"/>
  <c r="O33" i="1"/>
  <c r="N33" i="1"/>
  <c r="M33" i="1"/>
  <c r="R33" i="1" s="1"/>
  <c r="S33" i="1" s="1"/>
  <c r="Q32" i="1"/>
  <c r="P32" i="1"/>
  <c r="O32" i="1"/>
  <c r="N32" i="1"/>
  <c r="M32" i="1"/>
  <c r="R32" i="1" s="1"/>
  <c r="S32" i="1" s="1"/>
  <c r="Q31" i="1"/>
  <c r="P31" i="1"/>
  <c r="O31" i="1"/>
  <c r="N31" i="1"/>
  <c r="M31" i="1"/>
  <c r="R31" i="1" s="1"/>
  <c r="S31" i="1" s="1"/>
  <c r="Q30" i="1"/>
  <c r="P30" i="1"/>
  <c r="O30" i="1"/>
  <c r="N30" i="1"/>
  <c r="M30" i="1"/>
  <c r="R30" i="1" s="1"/>
  <c r="S30" i="1" s="1"/>
  <c r="Q29" i="1"/>
  <c r="P29" i="1"/>
  <c r="O29" i="1"/>
  <c r="N29" i="1"/>
  <c r="M29" i="1"/>
  <c r="R29" i="1" s="1"/>
  <c r="S29" i="1" s="1"/>
  <c r="Q28" i="1"/>
  <c r="P28" i="1"/>
  <c r="O28" i="1"/>
  <c r="N28" i="1"/>
  <c r="M28" i="1"/>
  <c r="R28" i="1" s="1"/>
  <c r="S28" i="1" s="1"/>
  <c r="U27" i="1"/>
  <c r="Q27" i="1"/>
  <c r="P27" i="1"/>
  <c r="O27" i="1"/>
  <c r="N27" i="1"/>
  <c r="M27" i="1"/>
  <c r="R27" i="1" s="1"/>
  <c r="S27" i="1" s="1"/>
  <c r="V26" i="1"/>
  <c r="S26" i="1"/>
  <c r="U24" i="1"/>
  <c r="Q24" i="1"/>
  <c r="P24" i="1"/>
  <c r="O24" i="1"/>
  <c r="N24" i="1"/>
  <c r="M24" i="1"/>
  <c r="R24" i="1" s="1"/>
  <c r="U23" i="1"/>
  <c r="Q23" i="1"/>
  <c r="P23" i="1"/>
  <c r="O23" i="1"/>
  <c r="N23" i="1"/>
  <c r="M23" i="1"/>
  <c r="R23" i="1" s="1"/>
  <c r="U22" i="1"/>
  <c r="Q22" i="1"/>
  <c r="P22" i="1"/>
  <c r="O22" i="1"/>
  <c r="N22" i="1"/>
  <c r="M22" i="1"/>
  <c r="R22" i="1" s="1"/>
  <c r="U21" i="1"/>
  <c r="Q21" i="1"/>
  <c r="P21" i="1"/>
  <c r="O21" i="1"/>
  <c r="N21" i="1"/>
  <c r="M21" i="1"/>
  <c r="R21" i="1" s="1"/>
  <c r="U20" i="1"/>
  <c r="Q20" i="1"/>
  <c r="P20" i="1"/>
  <c r="O20" i="1"/>
  <c r="N20" i="1"/>
  <c r="M20" i="1"/>
  <c r="R20" i="1" s="1"/>
  <c r="U19" i="1"/>
  <c r="Q19" i="1"/>
  <c r="P19" i="1"/>
  <c r="O19" i="1"/>
  <c r="N19" i="1"/>
  <c r="M19" i="1"/>
  <c r="R19" i="1" s="1"/>
  <c r="U18" i="1"/>
  <c r="Q18" i="1"/>
  <c r="P18" i="1"/>
  <c r="O18" i="1"/>
  <c r="N18" i="1"/>
  <c r="M18" i="1"/>
  <c r="R18" i="1" s="1"/>
  <c r="U17" i="1"/>
  <c r="Q17" i="1"/>
  <c r="P17" i="1"/>
  <c r="O17" i="1"/>
  <c r="N17" i="1"/>
  <c r="M17" i="1"/>
  <c r="R17" i="1" s="1"/>
  <c r="U16" i="1"/>
  <c r="Q16" i="1"/>
  <c r="P16" i="1"/>
  <c r="O16" i="1"/>
  <c r="N16" i="1"/>
  <c r="M16" i="1"/>
  <c r="R16" i="1" s="1"/>
  <c r="U15" i="1"/>
  <c r="Q15" i="1"/>
  <c r="P15" i="1"/>
  <c r="O15" i="1"/>
  <c r="N15" i="1"/>
  <c r="M15" i="1"/>
  <c r="R15" i="1" s="1"/>
  <c r="U14" i="1"/>
  <c r="Q14" i="1"/>
  <c r="P14" i="1"/>
  <c r="O14" i="1"/>
  <c r="N14" i="1"/>
  <c r="M14" i="1"/>
  <c r="R14" i="1" s="1"/>
  <c r="U13" i="1"/>
  <c r="Q13" i="1"/>
  <c r="P13" i="1"/>
  <c r="O13" i="1"/>
  <c r="N13" i="1"/>
  <c r="M13" i="1"/>
  <c r="R13" i="1" s="1"/>
  <c r="U12" i="1"/>
  <c r="Q12" i="1"/>
  <c r="P12" i="1"/>
  <c r="O12" i="1"/>
  <c r="N12" i="1"/>
  <c r="M12" i="1"/>
  <c r="R12" i="1" s="1"/>
  <c r="U11" i="1"/>
  <c r="Q11" i="1"/>
  <c r="P11" i="1"/>
  <c r="O11" i="1"/>
  <c r="N11" i="1"/>
  <c r="M11" i="1"/>
  <c r="R11" i="1" s="1"/>
  <c r="U10" i="1"/>
  <c r="Q10" i="1"/>
  <c r="P10" i="1"/>
  <c r="O10" i="1"/>
  <c r="N10" i="1"/>
  <c r="M10" i="1"/>
  <c r="R10" i="1" s="1"/>
  <c r="U9" i="1"/>
  <c r="Q9" i="1"/>
  <c r="P9" i="1"/>
  <c r="O9" i="1"/>
  <c r="N9" i="1"/>
  <c r="M9" i="1"/>
  <c r="R9" i="1" s="1"/>
  <c r="U8" i="1"/>
  <c r="Q8" i="1"/>
  <c r="P8" i="1"/>
  <c r="O8" i="1"/>
  <c r="N8" i="1"/>
  <c r="M8" i="1"/>
  <c r="R8" i="1" s="1"/>
  <c r="U7" i="1"/>
  <c r="Q7" i="1"/>
  <c r="P7" i="1"/>
  <c r="O7" i="1"/>
  <c r="N7" i="1"/>
  <c r="M7" i="1"/>
  <c r="R7" i="1" s="1"/>
  <c r="U6" i="1"/>
  <c r="Q6" i="1"/>
  <c r="P6" i="1"/>
  <c r="O6" i="1"/>
  <c r="N6" i="1"/>
  <c r="M6" i="1"/>
  <c r="R6" i="1" s="1"/>
  <c r="U5" i="1"/>
  <c r="Q5" i="1"/>
  <c r="P5" i="1"/>
  <c r="O5" i="1"/>
  <c r="N5" i="1"/>
  <c r="M5" i="1"/>
  <c r="R5" i="1" s="1"/>
  <c r="U4" i="1"/>
  <c r="Q4" i="1"/>
  <c r="P4" i="1"/>
  <c r="O4" i="1"/>
  <c r="N4" i="1"/>
  <c r="M4" i="1"/>
  <c r="R4" i="1" s="1"/>
  <c r="U3" i="1"/>
  <c r="Q3" i="1"/>
  <c r="P3" i="1"/>
  <c r="O3" i="1"/>
  <c r="N3" i="1"/>
  <c r="M3" i="1"/>
  <c r="R3" i="1" s="1"/>
  <c r="U2" i="1"/>
  <c r="U26" i="1" s="1"/>
  <c r="Q2" i="1"/>
  <c r="P2" i="1"/>
  <c r="O2" i="1"/>
  <c r="N2" i="1"/>
  <c r="M2" i="1"/>
  <c r="R2" i="1" s="1"/>
  <c r="R26" i="1" s="1"/>
  <c r="B1" i="1"/>
</calcChain>
</file>

<file path=xl/sharedStrings.xml><?xml version="1.0" encoding="utf-8"?>
<sst xmlns="http://schemas.openxmlformats.org/spreadsheetml/2006/main" count="437" uniqueCount="198">
  <si>
    <t>Explaining</t>
  </si>
  <si>
    <t>Performing</t>
  </si>
  <si>
    <t>0.0% (0)</t>
  </si>
  <si>
    <t>3.3% (1)</t>
  </si>
  <si>
    <t>13.3% (4)</t>
  </si>
  <si>
    <t>40.0% (12)</t>
  </si>
  <si>
    <t>43.3% (13)</t>
  </si>
  <si>
    <t>3.6% (1)</t>
  </si>
  <si>
    <t>28.6% (8)</t>
  </si>
  <si>
    <t>21.4% (6)</t>
  </si>
  <si>
    <t>42.9% (12)</t>
  </si>
  <si>
    <t>6.7% (2)</t>
  </si>
  <si>
    <t>10.0% (3)</t>
  </si>
  <si>
    <t>26.7% (8)</t>
  </si>
  <si>
    <t>25.0% (7)</t>
  </si>
  <si>
    <t>32.1% (9)</t>
  </si>
  <si>
    <t>10.7% (3)</t>
  </si>
  <si>
    <t>33.3% (10)</t>
  </si>
  <si>
    <t>20.0% (6)</t>
  </si>
  <si>
    <t>14.3% (4)</t>
  </si>
  <si>
    <t>46.7% (14)</t>
  </si>
  <si>
    <t>7.1% (2)</t>
  </si>
  <si>
    <t>23.3% (7)</t>
  </si>
  <si>
    <t>30.0% (9)</t>
  </si>
  <si>
    <t>17.9% (5)</t>
  </si>
  <si>
    <t>16.7% (5)</t>
  </si>
  <si>
    <t>36.7% (11)</t>
  </si>
  <si>
    <t>3.4% (1)</t>
  </si>
  <si>
    <t>41.4% (12)</t>
  </si>
  <si>
    <t>20.7% (6)</t>
  </si>
  <si>
    <t>27.6% (8)</t>
  </si>
  <si>
    <t>6.9% (2)</t>
  </si>
  <si>
    <t>57.1% (16)</t>
  </si>
  <si>
    <t>78.6% (22)</t>
  </si>
  <si>
    <t>39.3% (11)</t>
  </si>
  <si>
    <t>46.4% (13)</t>
  </si>
  <si>
    <t>17.2% (5)</t>
  </si>
  <si>
    <t>48.3% (14)</t>
  </si>
  <si>
    <t>35.7% (10)</t>
  </si>
  <si>
    <t>34.5% (10)</t>
  </si>
  <si>
    <t>44.8% (13)</t>
  </si>
  <si>
    <t>53.6% (15)</t>
  </si>
  <si>
    <t>13.8% (4)</t>
  </si>
  <si>
    <t>24.1% (7)</t>
  </si>
  <si>
    <t>10.3% (3)</t>
  </si>
  <si>
    <t>51.7% (15)</t>
  </si>
  <si>
    <t>60.7% (17)</t>
  </si>
  <si>
    <t>7.4% (2)</t>
  </si>
  <si>
    <t>3.7% (1)</t>
  </si>
  <si>
    <t>18.5% (5)</t>
  </si>
  <si>
    <t>29.6% (8)</t>
  </si>
  <si>
    <t>40.7% (11)</t>
  </si>
  <si>
    <t>58.6% (17)</t>
  </si>
  <si>
    <t>62.1% (18)</t>
  </si>
  <si>
    <t>75.9% (22)</t>
  </si>
  <si>
    <t>50.0% (14)</t>
  </si>
  <si>
    <t>22.2% (6)</t>
  </si>
  <si>
    <t>74.1% (20)</t>
  </si>
  <si>
    <t>44.4% (12)</t>
  </si>
  <si>
    <t>33.3% (9)</t>
  </si>
  <si>
    <t>31.0% (9)</t>
  </si>
  <si>
    <t>1. Thin-layer chromatography</t>
  </si>
  <si>
    <t>2. HPLC (High Performance Liquid Chromatography)</t>
  </si>
  <si>
    <t>3. Gas chromatography</t>
  </si>
  <si>
    <t>4. NMR Spectroscopy</t>
  </si>
  <si>
    <t>5. Infrared Spectroscopy</t>
  </si>
  <si>
    <t>6. Atomic absorption and emission spectra</t>
  </si>
  <si>
    <t>7. Fluorescence Spectroscopy</t>
  </si>
  <si>
    <t>8. Mass Spectrometry</t>
  </si>
  <si>
    <t>9. X-ray Crystallography</t>
  </si>
  <si>
    <t>10. Formal lab reports</t>
  </si>
  <si>
    <t>11. Computational chemistry</t>
  </si>
  <si>
    <t>12. Synthesis of molecules</t>
  </si>
  <si>
    <t>13. Contributing to a group project</t>
  </si>
  <si>
    <t>14. Presenting new knowledge in a poster</t>
  </si>
  <si>
    <t>15. Presenting new knowledge in powerpoint presentation</t>
  </si>
  <si>
    <t>16. Scientific writing and citations</t>
  </si>
  <si>
    <t>17. Use of databases (ie. SciFinder)</t>
  </si>
  <si>
    <t>18. Predicting products of a reaction</t>
  </si>
  <si>
    <t>19. Kinetics</t>
  </si>
  <si>
    <t>20. Understanding reaction mechanisms (arrow formalism)</t>
  </si>
  <si>
    <t>21. Thermodynamics</t>
  </si>
  <si>
    <t>22. Intermolecular interactions</t>
  </si>
  <si>
    <t>23. Multiple models of bonding and orbitals</t>
  </si>
  <si>
    <t>24. Precision chemistry, analytical skills</t>
  </si>
  <si>
    <t>25. Structural chemistry</t>
  </si>
  <si>
    <t>26. Laboratory manipulations (pipetting, titrating, extractions, etc.)</t>
  </si>
  <si>
    <t>5/Maximum Exposure</t>
  </si>
  <si>
    <t>improve</t>
  </si>
  <si>
    <t xml:space="preserve">
introduce mandatory laboratory course for analytical chemistry.  
Focus more on quality than quantity, especially in lab - lab usually turns into a contest for who can leave fastest and make stuff up for assignments rather than taking the time to learn and practice 
offer more higher level organic chemistry courses (i.e. advanced organic chemistry, reaction mechanisms, etc) geared for undergraduates 
try to be more understanding of the student needs 
Better advising and support for student in upper level chem classes like Chem 300, 301, 250, etc outside of the professors. Like SI sessions or TAs to help out.  
Not sure. 
I think that the upper level classes could be more challenging. The bar is raised in organic chem, and then I feel like it is lowered again.  
increase the credit hour of p-chem lab, undergraduate research seminar 
There needs to be an Organic chemistry lab section geared toward people who are not pre-med where we actually learn in depth how to perform the techniques used extensively in chemistry research. I think Organic Chemistry lab did not prepare me at all for research. Additionally, there needs to be an honors program established for the Chemistry Department because there is no reason why the chemistry department students who excel should receive less recognition than students in other departments. Professors advising undergraduate students in research should be well informed that there are different standards for undergraduates than there are for graduates. Undergraduate research is supposed to expose students to research and allow them to get some hands on experience, understanding that students are taking full class loads. From many of the students in the chemistry department whom I am have spoken to, their research experience at Emory has persuaded them against doing research because Professors were very demanding and it was extremely difficult for them to balance both undergraduate coursework and research.  
- make things more structured (order of classes, more support) - hard to see application  
I think mandating more math classes is helpful. Also, I know other departments have methods classes that helps teach some of the complex math. There is even a calculus class for biology majors. I think the department overall is OK. I think there is too little collaboration between professors about what was taught. That leads to grand assumptions that can greatly hinder learning.  
1) ADVISING is BELOW POOR. From the start, the chemistry department at Emory did a far better job at DISCOURAGING me from obtaining a ChemBS than it did at ENCOURAGING me. I'm an Orgo SI leader, yet only 1 faculty member supported my decision to continue with the chemistry major after gen chem (thanks Dr. ****). NO faculty members supported my decision to switch from a BA to BS at the start of senior year. I did it anyway. I made it. 2) Chem 360 should be taken before Chem 331. I feel like several key concepts from 1st semester pchem are introduced in Chem360 in a more general, introductory manner. In 331, we are assumed to know things I didn't really understand until Dr. **** explained them a semester later in 360. 3) Pchem lab needs a COMPLETE restructuring. For starters, the lab PROFESSOR should be adept at MATHCAD manipulations relevant to the data calculations of which he/she is asking the STUDENT to perform for a GRADE. The 1st Lab lecture should be a MATHCAD tutorial. The other lectures should be restricted to essential, key concepts of the experiment (like Dr. **** lab lectures), not the mathematical derivations of the theories behind it(like Dr. **** lab lectures). The 1st lab of the year was kinetics and reaction rates. We didn't cover that in lecture until the last week of 2nd semester. It needs a total re-structuring.  
since basic lab sills are so important, there should be training geared towards professional lab etiquette and working with real protocols. I didn't master and become confident in my lab skills (making buffers, aseptic tech, following protocols) until I worked in an independent lab. The college does not offer this skill. 
I'm not sure 
get to know more students personally 
Overall great. Only one suggestion: make classes have more applicative learning styles for future problem solving like Dr. **** classes. 
-Stricter criteria for teaching of undergraduates, audit classes where there appears to be problems -nuclear chemistry  
Make better electives, possibly things that show more applicability such as food science or the function of most used drugs, etc 
Build as strong a connection between upper level labs and lectures as there are with general and organic labs. Encourage undergrads to go to the panels about careers in Chemistry 
By coddling their majors like other departments do instead of leaving them to figure things out the hard way. 
I felt that many of the professors cared much more about their research than teaching undergraduates. More emphasis on teaching and the students themselves would probably improve the department. 
</t>
  </si>
  <si>
    <t xml:space="preserve">
I look at the pre-medical school track at Emory, and I feel that in comparison, students looking to get a PhD are left to their own devices for the most part. The chemistry department could lead the way in encouraging this path more and earlier. 
-The course revamps are GREAT--analytical, biochem, orgo lab, pchem lab. Keep doing that. (inorganic next??)  -Please please please put stronger lecturers on Biochem and Inorganic.  -PChem should be exciting!!! For example, in Modern Physics (which covers similar topics to 331), the many of the labs are nobel-prize winning experiments.   -Start lab reports--short and easy ones--from freshman or sophomore year (model how the physics dept does it with 151/152 and 253). It would help us as writers, scientists, and as non-whiners when we got to PChem.   -I love our professors! Almost everyone truly cares about undergrads and teaching, even many of the researchers, and it shows in the classes and in my grades.   -Remember there are non-premeds here!   -More female prof's would be awesome. 
PChem course should be taught by more eloquent professors. I would often become lost due to roundabout speech 
Next year, I think it would be nice if the career lectures were not at the same time as physical chemistry lab lecture. I think more events in the department would be great exposure to areas of research/what you can do with a chemistry degree. 
Make sure professors actually care about the material that they are required to teach. Decrease class size to 20 students per class. Include problem solving time during class. Emory students are very busy and often have conflicts with office hours. Find a way to teach more towards testing. Change your goal to helping students learn, and give them grades that reflect what they have learned instead of treating the classes like pre-med weed out courses. Give individual instructor feedback on problem solving before exams. 
Allowing more freedom in course choice and requirements 
I've had 7 different teachers in the chemistry department.  Two of them were very good and I've taken multiple classes of theirs because of this.  The other 5 were abysmal; the worst 5 teachers I've ever had.  As a result, I specifically avoided pursuing research in the chemistry department.   I also encourage prospective chemistry majors to find another area of science to study and most of my peers do the same.  If the department wants to seriously improve, then it needs to have at least some emphasis on quality teaching.  2 out of 7 is quite poor. 
The best professor that I had while at Emory was Dr. **** for freshman orgo. I think it's generally true that the general chemistry and organic chemistry professors are the better professors in the chemistry department, largely because they care about the undergraduate class (granted there are exceptions, Dr. **** cares immensely about her students and is a wonderful professor, for example).  I've heard great reviews about other professors from graduate students about the graduate classes that they teach; however, when they teach an undergraduate class, it's rather obvious that the class is of little priority. My largest regret about the classes I've taken in the chemistry department is that I didn't take more graduate level chemistry classes. That being said, I'm not sure how that is remediable.   It would have also been nice if there were more electives to chose from within the major. The only other recommendation would be to highly encourage students to get involved in research. As I said above, working in lab was my favorite part of my undergraduate experience. This is the first time when all of the concepts and techniques finally connected and made sense. I came in thinking I was a pre-med, mainly because I wasn't sure what else to do. It wasn't until after joining a lab that I realized I would have hated med school and truly loved research instead. I know most pre-meds are single minded about being pre-med; but, I pretty sure there are others who would chose research over med school if they had the proper exposure. Lab classes don't provide an accurate portrayal of lab work, especially since most students associated taking a lab for class work as being a nuisance rather than a learning experience. 
More research based lab course with fewer bottled experiments. 
Increase the amount of equipment and laboratory techniques students are exposed to during lab courses. 
One suggestion I would provide for the improvement of the department is to include a wider variety of courses for electives for the major that could relate chemistry to other fields of science. 
I don't think the upper level chemistry classes (after organic) are that well taught and I wish there were more options for those interested in organic chemistry.    Also Dr. **** should not teach biochemistry, it is incredibly boring, confusing, and frustrating. 
Offer the same SI system each week for classes like biochem, inorganic and pchem  With leaders who understand the material fully 
emphasize more teacher interaction 
*Make the labs more relevant to lecture/students' experience  *Revamp inorganic chemistry class/material  *Add more electives, especially those that make chemistry more applicable to real life (pharmaceutical chem/food chem/etc) 
lectures could improve to be more explicitly synchronized with the lecture content, more incentives or better screening of lecture professors, increased personal advisement and more structured and helpful large group advisement 
Add a biochemistry major, or at least a biochemistry concentration to both the BS and BA degrees. 
Not applicable 
better advising for students 
- Assigning more caring-about-teaching professors to teach the core Chem courses   - Better TAs (who are more willing to be there to help and know what they are doing)  - Bring ChEmory closer to students, especially with more events (as well as announcements to represent their presence on campus) 
create more unity within the majors - didnt really know people outside my classes. that being said i didnt do chemory etc. 
More diverse class options and more course opportunities. 
The Chemistry Department should offer multiple classes of the same course. 
Professors should have a more available range (and longer) of office hours and a larger library/classroom/hang out area for students and teachers to gather. 
There should be more class  selection. At times, I felt limited and would have to wait till the following semester to fulfill an elective because the class selection was not great. 
</t>
  </si>
  <si>
    <t xml:space="preserve">
Evaluate teachers based on their teaching abilities. Not on tenure. If professors don't want to teach, they shouldn't be teaching. Students deserve all the support and guidance from their professors. I realize that this model doesn't fit in well with the university's traditions and policies. Perhaps this needs a huge overhaul -- not just at Emory, but in universities everywhere. 
The department should have info session on letting students know what do they need if they want to pursue a graduate school in chemistry. 
I think the biggest way in which the Chemistry department can improve is to show more concern for their students. The students who are fortunate enough to find a research position in the Department have several resources and feel very supported by the Department. However, for students who are unable to find a research position, there's little to not support. Several undergraduates have expressed their discouragement from the Department. Other undergraduate Departments on campus, such as NBB or Anthro, do a much better job of looking after their students. 
Offering more electives so we can explored topics that we are interested in. 
Focus on the teaching aspect, not research. Add new classes. Test students on what they not, not what they don't know. 
fix that atmospheric chemistry problem--it needs a new textbook, and Dr. **** doesn't really know how to teach/organise a class. She's really sweet though. 
I think my answer to this question goes back to my first answer about the experiences that I valued most. The chemistry department has very few courses that are offered as electives and that are cross-listed with other departments. I think this is a shame considering how important the study of chemistry is to other departments at this school, and it would serve the department and the students well to be forming those crucial relationships and connections to other departments/subjects that would improve the educational process and Emory's sense of community in the sciences as well. I'm not sure if this is already being considered by the department administration, but it would also serve the department well to offer students the chance to study on specific tracks (ex. Biochemistry, Environmental Chemistry, Pharmacology, etc.) that would expand the reach of students beyond that of the relatively restrictive curriculum that is offered by the department right now. Overall, I do think that I received a well-rounded education by the chemistry department, but if I had a choice to major in a more specific aspect of chemistry, I most likely would have chosen to do that instead. 
During my time at Emory, the chemistry department offered a bunch of cool elective courses. I may have made a mistake by waiting until my final semester to take the elective, but, during that semester, the options were few and not too great. Perhaps, try to increase the consistency with which cool elective classes are offered (and the number of them). 
Encourage more students to partake in research and ways in which they can get involved within the chemistry department. As well, encourage more critical thinking of students (like **** does in Orgo) so that students can really grasp the ideas being taught. Most importantly, restructuring the lab system. The new p chem lab situation was great this semester! Encourage more problem solving labs in the future! 
Differentiate between pre-medical and research focused chemistry majors. Graduate student mentoring. 
Don't make drastic changes to the curriculum (fusing classes together, especially orgo) More support/departmental advising for chem honors students writing thesis Add more electives (more than 1 or 2 a semester) Coordinate with the graduate school more--a lot of undergrad core classes are scheduled at the same time as grad classes 
</t>
  </si>
  <si>
    <t xml:space="preserve">
We need more computational chemistry courses in terms of learning to program. I think that computational chemistry is where the field is heading and we Emory students need to compete. It should also make a necessary course for the final four semesters be doing research. 
The chemistry department would be better if there were more professional/career development workshops or seminars. 
Revamp the pchem courses. They are dull and uninspiring. The flipped classroom attempt by Dr. ****was noble but wildly unsuccessful. The lecture by Dr. ****, though a lecture, didn't have a textbook and the study material was a series of poorly organized and laid out files on canvas. In addition, the vertical posters hanging from those clips are ineffective and look messy and unprofessional. Many posters don't work in a vertical format and would benefit from a horizontal format. I miss the old rolling poster boards that we would put the posters on. In addition, I feel that many of the upper level classes in the chemistry department (CHEM350, CHEM331/332, etc) are taught by professors that would be better off doing research than trying to teach undergraduates. It is obviously not their priority (by the level of effort put into the class) and the undergraduates don't learn as much as they should in these courses. I do not feel comfortable in the topics of pchem or inorganic chem and do not look forward to the entrance exams for graduate school, as it will fully display my lack of background in these areas. 
provide a biochemistry major that involves less physical and inorganic chemistry, this would speak to a lot of people's interests do not assign faculty advisees if they are not committed 
More resources for chemistry majors specifically, such as how to get involved with research. And the NBB seniors got hats and I want to chemistry apparel. 
More electives 
More biochemistry, less physical chemistry Start biochemistry major 
Improve upon teaching physical chemistry and running the labs better. come up with a set curriculum for that lab 
Improve Pchem lab to make it more structured. Allow more people to get A's so Chemistry majors don't have lower GPAs than other majors. 
I think the chemistry department should have more elective options and require at least one elective that is not research. 
I like the smaller classes with more interaction, lecture based chemistry often gets boring and hard to follow. Problem sets during class are essential for me to stay focused and learning. 
I know you are revamping the curriculum, so I won't say much here other than the staff is wonderful and I love the department. 
Giving the chance for students to be able to choose more electives. The chemistry degree seems to be just a list of required classes right now, with no flexibility or options other than the one elective we get to take. Having options for courses would be very valuable. 
Get better lecturers. 
Get better lecturers for physical chemistry and inorganic chemistry, settle on a clear curriculum for physical chemistry lab 
Emphasize the availability of professors within the department and tell students about professors they may not have during their 4 years. Basically encourage them to talk to a professor that can help them best 
Do a better job with p chem lab 
By transitioning key faculty; honestly some faculty have to go. 
Better advising and career counseling 
Better advisement 
A lot more electives; more supportive staff: provide more information about extracurrcular opportunities (I think in my sophomore year I did not receive a single email from the department throughout the school year); A more transparent award selection system: who gets nominated to be the "student of the year" etc. 
-PLEASE host networking events for chemists specifically. I felt like I had no visibility when applying for employment post-graduation and that the Emory network was not helping me at all. I am generally unimpressed and disappointed with the Chemistry department's interest in students' careers. -do more to facilitate research positions for Oxford continuees. I was not able to work in a lab at Emory until my senior year, which prevented me from completing an honors thesis. 
</t>
  </si>
  <si>
    <t xml:space="preserve">More friendly faces and "open door" policy office hours  
The first two years of chemistry have great professors for the most part (i.e. Dr. ****and Dr. ****) but there are so many bad professors for upper level courses. I loved my first two years of chemistry which is why I declared the major. I have frankly disliked the rest of the courses I have taken because the professors have been awful because they do not care about teaching. Also, Dr. ****is sexist and the department does not seem to care about all the sexism there is. Even in the awards, many girls had highest honors and did not win research awards, while males with high honors did. It is really challenging to be a woman in this department and I regret my choice of major. The department is not welcoming to anyone who does not fit the mold of a typical chemistry major and I would not encourage any females to major in chemistry because it has been a bad experience. While I am committed to graduate school, I am seriously considering not attending because I do not want to deal with another inappropriate department as this one. Also, the department does not tenure women which is also discouraging to women in science. Had I known how bad the quality of teaching was as I got to higher level classes and the lack of electives I would have transferred to a different school. Also, the ChemMentor award should NOT have been given to the same person two years in a row. This department is detached and does not pay attention to who is actually doing good work. Also, by rewarding those who are sexist and antisemetic the chemistry department has encouraged these things to continue. My last note is that those who were nominated for awards and didn't get any should be notified because many people did not know they would have been notified and showed up to be disappointed. I am truly hopeful that the department becomes for encouraging of women in the sciences in the future. While this is likely the end of my chemistry journey I hope other women are encouraged as opposed to made feel uncomfortable for their gender.  
there is very little guidance and advising in this department which I am very dissatisfied  
There aren't very many chemistry electives offered each semester and are typically out of four options (organometallics, atmospheric chemistry, biochemistry 2, or special topics). I would have loved to see more interdisciplinary electives (possibly cross-listed with other departments to ensure a high demand) such as astrochemistry, green chemistry, nuclear chemistry, quantum chemistry, analysis of ancient art, chemical neuroscience, etc.  Also, I think it would be very valuable for those who declare a chemistry major to attend a seminar discussing how to get involved with the chemistry department. It could cover getting involved with a professor's lab, becoming a TA, tutoring, summer internships, graduate school, career paths beyond just graduate school, how to prepare for writing an honors thesis, etc. This could encourage more involvement with the chemistry department and get students to start thinking of these things early on rather than trying to find all this information on their own.  
I took the old-school genchem/orgo sequence, so I cannot speak to improving given the new core sequence that I am unfamiliar with.   However, our professors understanding that we (most of us) are coming into Chemistry knowing little to nothing, and teaching us from the understanding that we know very little about what they are talking about would be very helpful. Also, teaching things one way in genchem, only to unteach all those things as "not quite right" later on is not helpful. I would prefer to gain a more complete understanding of a thing rather than a poor and incomplete understanding of several things.  
None  
Your curriculum is not the problem. Offer more electives. Why don’t all of your faculty teach undergraduates? Everyone in biology does even Bruce Levin in the National Academy of Sciences does. None of the chemistry faculty are in the NAS so I don’t think they’re too good to do it.  If the bio department can teach grads and undergrads so can chem. There’d be more electives this way. Also tell Dr. ****he isn’t the most cited professor at Emory. ****is. I don’t think Dr. ****is even the most cited in the college. It puts people off, especially students.   Perhaps consider that medical/graduate schools have taken the focus off of just admitting good students with good grades and now want superhumans instead of students as applicants. Students can’t focus on studying when graduate and medical programs want them to cure cancer, volunteer at hospitals, shadow, do research and save the Earth. It’s a systematic issue that a curriculum change won’t fix.   Analytical should be two semesters. It’s the most practical chemistry class and Dr. ****is great, who cares if students complain about it being boring? Students having practical chemistry skills including instrumentation is imperative.  
You need to actually prepare students for working in an industry instead of going on to academia. I tried to do an internship for credit and that wasn’t available how is that possible ????? It’s frustrating to study science at such a top tier institution and feel like the only thing it prepared  
you for was medicinal school or academic research. I am very confused as to why the Chem department at emory doesn’t have any connections - and if they do they are not promoted- to any scientific industry that would be valuable connections to graduating seniors.  
Providing more electives at the undergraduate level for students interested in areas outside of the current offerings. Make courses like Chemical Biology and Physical Chemistry Lab required courses! All chemistry students should be proficient in the skills taught in these courses before graduating.  
More electives. Don't let **** teach freshmen  
More support for students struggling in upper level chemistry courses. I feel like there are a lot of resources available to students struggling in general and organic chemistry, but I really needed help in physical chemistry and found I had very little resources.  
1) More variety of classes. The number of possible electives is so low as of now.  </t>
  </si>
  <si>
    <t xml:space="preserve">Communication  
Have better professors to teach physical chemistry  
more dedicated professors who could actually put the undergrad students as a priority rather than their research  
Perhaps having more information available about what is useful long term. For instance, which math skills are used in each course and recommended times to take biology and physics. The information was there if I looked through the prereqs, but I would have to look through prereqs a year or two in advance of when I would take the chemistry course so that I could plan to take physics and math on time I think motivated students should be encouraged to take upper level courses earlier in their education. I felt that I was discouraged from jumping up into pchem but it would’ve allowed me to take more than one graduate course which I would’ve wanted to do.  
I think that the chemistry's department decision to overhaul the program and develop a more integrated approach to the chemistry major was a spectacular idea, I personally wish I could have experienced the new major program. I believe that the laboratory courses might be better off if their importance is emphasized more in the intro classes. I also believe that the department can improve by offering more options to students who are interested in a specific field of chemistry and would benefit from avoiding placing all students in a cookiecutter major track. For example, instead of forcing somebody is interested in upper-level biochemistry to take inorganic chemistry classes perhaps there should just be an "Advanced Topics in Chemistry Requirement" that must be fulfilled.  
-more departmental events -more pre-med relevant electives (sim to med chem, biochem) -option to get BS without calculus heavy pchem (i.e. BS in biochem) -more collaboration with other departments/interdisciplinary courses More computational chemistry with application to proteins.  
Less emphasis on tests and more on understanding a concept for the sake of knowledge.  
Find more professors that are genuinely interested in their students’ success and concerned with the knowledge they gain from taking their course.  
The new curriculum still has to be tweaked a bit, listen to the students, professors, and TA's about how and where these tweaks should be made.  
I preferred the old structure of the first four semesters. When I took those courses, they had the old structure of two semesters of General, two of Organic. Now, I TA for Chem 203/204 for Dr. ****, and I think the new structure, while perhaps more engaging/interesting for students interested in biology/health sciences, covers less Chemistry than did the old structure. The students are learning less about Organic chemistry than ever before, and I am concerned that they'll be less interested in organic synthesis (which is my favorite topic), or that the pre-medical students will perform worse on the MCAT due to having a less deep knowledge base in Organic.  
letting prof ****teach more classes, he is great.  offer more sections of core classes!!!!!!!!!!! why is pchem only taught by one professor at one section if it is need to graduate? - have a wider range of electives  
Converting to department of Cat-mistry for real not just April fools. Also salty nobody solicited me for pics of my cat for the website.  
more elective options  
-offer more electives  -more courses that combine climate change and chemistry  
I absolutely love the Chemistry department and faculty. Everyone is so motivating and the commitment to fostering young scientists is very apparent. I think it would be really useful for more awareness of the different types of research opportunities available (perhaps a seminar where professors talk to potential students or even a rotation program for course credit that models grad. student rotations). This way even sophomores are aware of physical and inorganic chemistry opportunities that I only truly discovered in my last year.  
Make sure future students who want to go to grad school for chemistry take pchem lab with writing to help them learn how to write scientifically. Better advising for students who want to go to grad school for chemistry  
Provide more advising to students who do not plan to go to grad school. Provide career support.  </t>
  </si>
  <si>
    <t xml:space="preserve">
Variety of courses(May be in the works)
I think broadening the fields of the electives offered would be good. I know many professors are interested in teaching classes that might be more niche and not as enticing to all. And I think this would allow people with a bit more elective freedom, and make the classes more intimate. I would also propose creating a computational chemistry elective course. One thing that I feel slightly underprepared in is using computational programs to design my own models. I think offering a course that introduces the basics of computations such as DFT calculations would be incredibly valuable. Especially because chemistry research is becoming increasingly reliant on these types of computations.
Providing a support system for undergrads who want to do research. For the travel grants: providing money upfront for students, rather than reimbursement. Developing student socials for undergrad chem majors and grad students, so we can all network in a low-key setting.
Physical chemistry lecture was horrible. Math was too complicated 
Although there's nothing you guys can do about it now, the way you all handled the transition from the old curriculum to the new one was terrible. Instead of giving students on the old curriculum a chance to devote more time to each of their classes, many students had to double or even triple up on three hard sciences in more than one semester. This resulted in many students doing poorly in those classes because they didn't have enough time. I don't understand why certain courses couldn't've been offered for at least one more year as newer students wouldn't've been able to take them anyway. I had to reschedule my last two years at Emory because you guys decided to cut 260 a year before my class even graduated and Chemistry isn't even my primary major! Luckily, my love for Chemistry pushed me to continue taking classes, but I wasn't happy with the way you guys handled the transition at all. 
"What it really comes down to is clear, consistent social responsibility. You have a responsibility to your students to teach more critically, to include more about climate science earlier on, to discuss the real life social implications of the pharmaceutical industry. Most of all you have a responsibility to ensure your faculty members are acting with integrity and treating their students fairly - not based on race or gender. The number of times I have heard about (micro)agressions in the chemistry classroom from women, from people of color, makes me shudder. ""It's fine, it be like that sometimes,"" is not what we should have to say. A half day bias training is not going to cover it. We need sustained engagement on this front, a 1-credit class or something similar.  
Aside from this, we are behind on Green Chemistry research and curriculum. As you look towards new hires, make this a priority."
I think the department is trending in the right direction and am excited to see what happens with the new curriculum. I would encourage you to keep it going and make adjustments as needed, but overall the chemistry department is doing a great job in my opinion.
Mandatory meetings per semester with our advisor to just check our progress and ask questions. 
just listening to students and peers about unwanted change
Improve quality of teaching
- More fun laboratory experiments!
Don't do the new curriculum
I see that the unbound curriculum is potentially adding a Biochemistry track which I think would be good. 
"The professors within the same course (gen.chem, orgo, etc.) should communicate with one another by the spread of grades, examination styles, and class sizes. Professors determined the grades and scared many students from pursuing chemistry courses.
LECTURE PROFESSORS AND LAB PROFESSORS SHOULD KNOW WHAT EACH COURSE IS TEACHING. A common problem in the departments like Chemistry and Biology is the disconnect between material in the lab versus in the lecture. Labs are at the disadvantage of not being able to meet with students consistently throughout the week and teach certain material. Labs should be a place of experiencing and practicing what is being learned in lecture at a superior and more practical level. This opportunity for me was wasted but I do believe it can be fixed as long as professors between lecture and lab communicate effectively.
For chemistry majors wanting to take physical chemistry, I believe a linear algebra and multivariable background is absolutely necessary. I fortunately took both courses pass/fail during my fourth year and wished I took them sooner as mathematical concepts and derivations within physical chemistry became much clearer. In addition, I made friendships with people who have not seen a derivative since high-school. I understand the chemistry major consists of many credits but the physical chemistry professors should provide some external review session to go over the mathematical background these courses require. This would make an extreme impact on the learning of physical chemistry topics and assist especially in the first semester of particle in a box models."
Improving teaching labs to be more organized and clear to the students
Doing great!
While the chemistry department prepares students to pursue PhD and MD, the department could provide more resources on employment after graduating with BA/BS. I wish there were co-op programs and networking events with people outside academia (industry, government, etc.).
More advising maybe. Make mandatory check ups each semester or something like that. 
offer more summer abroad programs! the chemistry in italy program with **** and **** was AMAZING everyone should have a great experience like that
Please look at previous answer.
Your researchers are fantastic. However, there are a few instances of teaching, particularly with the entrance level classes, that are inadequate. Perhaps co-teaching, increasing the number of professionals that the students encounter early on? More focus on scientific writing. During my time at Emory, I was called on to write a few literature reviews, two proposals, 8 lab write ups and the occasional explanation of a scientific process. Unfortunately, 85% of these were confined to one class, namely Physical Chemistry labs. Although my writing capabilities grew throughout the course, I would feel much more prepared if this writing emphasis was increased and spread across the multiple years I had been there.
Better classes, more "human" professor student interactions, and better ways for students to not feel as though they are competing against each other in the classroom setting.
more electives 
provide a greater number of electives offered at different days/times. I often found that a chemistry elective i would like to take coincided with a required course for the major. Also provide clear descriptions of these elective courses. 
One of the things that inspired me the most, and made me truly start to enjoy chemistry, was participating in guest lectures by renown chemists or biologists. I wished I had known about the numerous ongoing lectures during each week before my junior year, so that I could have immersed myself early in the experience.
Give more assignments and chances for a student to improve their grade. And stop teaching topics that aren’t going to be tested. Teach so I don’t have to go teach myself afterwards
N/A
n/a
Allow more flexibility in classes required for the major. I felt I had no say in which classes I wanted to take except for the one elective course required for the BA. In addition, there were not many options for elective courses that interested me, so it would've been nice to have more variety in terms of the elective courses.
I'm not entirely sure how the new curriculum is structured, so I do not have any comments on that end. At least on the old curriculum, I feel that Chemistry was not really interdisciplinary until you hit Biochem and Pchem. I think that an emphasis on the interdisciplinary nature of Chemistry would have helped me take more relevant classes in my undergraduate years, like more Physics classes. 
my only complaint was having a lot of difficulty finding a lab position. But i see that the chem department now has a website to list opportunities for undergraduates, so it seems that the improvement is already happening!
</t>
  </si>
  <si>
    <t xml:space="preserve">
Paying attention to non-biologically oriented fields of chemistry, and introducing such concepts in CHEM150/202. Putting scientific material in a historical or ethical context. Holding regular info/advising sessions to keep students appraised of developments in the department.
More career- and further education-oriented events for undergraduates
The courses were focused too much on biochemistry/organic chemistry. I think including more Inorganic-related chemistry courses will be good for future students.
"- Increase transparency of department events (ex. I think I should have known if my advisor left). 
- Have better guides for students to select an advisor. This is very important for helping students feel like they can speak openly and be mentored in a way that meets their career goals. An inspirational mentor is not the same thing as a good advisor. 
"
Being the first year in the unbound curriculum, there were not as many biology-related chemistry classes available. In fact, there were no Chemistry LW classes offered in the semester I was free to take it, so I had to change my BS to a BA. Not to mention that the classes that did exist or come into fruition were unplanned.
More open discussions on diversity in the department. Also some kind of get together for students in research in the chemistry department so we can understand what should take away from the experience.
"1. make sure labs are covering the material covered in lecture 
2. have more upper level labs 
3. remove 205 as a core class "
The ciriculum for 205 needs to be fixed, the class had only a calc 1 requirment but used differential equations and multivariable calculus. Dr. Kindt a times try to take away the math but at times that made it even more confusing. Another improvement is that there are many topics in general chemistry that are missed in the unbound ciriculum that are commonly tested on the MCAT and other entrance exams. For example redox chemistry, galvanic and electrolytic chemistry, certain topics in thermodynamics. These topics were not taught but we were taught multiple times stereochemistry and did organic chemistry practically for 3.5 semesters.  
all good all good
Allocating more resources and time to get more students ahead. Addressing the fact that very few of the same students repeatedly win all awards handed by the department.
I think more hands-on advising early on in the University would be helpful. Either having us declare our majors earlier on, or just having us meet with an advisor as a mandatory thing early on. 
Make classes more interactive. Don't expect students to teach themselves the material from the textbooks! The teachers are supposed to teach us, and the textbooks should be for backup!
I have seen incremental improvements with the upcoming students in the chemistry sequence. I would say that the labs could directly connect more to the lecture such as the way Chem 204L with Professor **** achieved as well as Dr. **** with Chem 205L. I could barely see a link between the 150, 202, and 203 info presented in lab along with the lecture material. 
See above
More exposure to chemistry fields and topics in intro classes. 
The way Dr. **** formatted his entry level classes was very different and hard for me. This format while it works for some did not work for me. I much preferred how Dr. **** taught and did much better with his teaching style. 
Have more direct connections between gen chem lab and class. Where the schedules are more closely aligned and adapted.
Continue with the course of excellence and transformation that has defined the department over the 47 years since I enrolled.  When I first set foot in the THEN new Chemistry department in 1974 and returned again to set foot in the NOW new Chemistry department in 2000, it literally took my breath away.  Continue with this solid foundation, continue to reach for the stars and then study them!
</t>
  </si>
  <si>
    <t xml:space="preserve">More diversity in classes and more seats in classes that are desired 
The Chem department is excellent! Would have liked some extra guidance on possible career opportunities coming out of undergrad, rather than almost exclusively focusing on preparing us for grad school. 
offer more biochemistry orientated electives
Have more resources for students that want to explore non research industry jobs and internships 
205 is a very difficult course and professors need to be more qualified to actually teach students the course rather than just understand it
Provide a earlier link for students to get involved into research. You are doing this now though I just got screwed over by Covid. So itâ€™s doing really good now in my opinion
I wish there was a greater variety of 300 elective courses, many are some variation on biochem.
Offer more courses that are cross listed with other departments
n/a - not a serious chem major, but for those more geared towards academia and premed, it does a good job teaching the relevant things
Add more variety to the capstone classes. Perhaps reconsider the class formats for the base classes 150-204. 
Balance out the branches of chemistry (e.g. organic, inorganic, physical, analytical)
More diverse electives 
I wish I had the opportunity to take physical chemistry slightly earlier in the track. 
"Have more opportunities for majors to connect outside of class
"
Expand the practicality of courses offered
Have a more standardized curriculum across classes and provide more electives
More support for students who are pursuing the Honors Program
"More opportunities for research 
"
"I really didn't like how research felt so difficult to get involved in. It felt like a secret sort of thing and if you didn't have friends that told you about where to join a lab or how to do it, then you felt kinda lost.
I really wish I could've joined a lab in Chem Department instead of have to look in School of Medicine, as my advisor Dr. McCormick suggested. I feel like if there were more open positions in chem faculty labs, then I could've gotten more in depth research, earlier on, and had closer relationships with PI for recommendation for grad school. This is biggest problem in my opinion."
Offering more classes. Some classes required for the major were difficult to get in and conflicted with scheduling for other classes. A wider variety of times and days would be helpful.
Advisors can make more time to meet with students and check their progress
I think the advising could really improve. Helping students decide what they can do with a chem major if they don't want to go to med school or grad school (because there are tons of options and i figured them out on my own). more cross listed electives, like environmental science and chemistry doing a clean energy elective or the art history and chemistry department doing an art restoration elective. i also think your experience depended so much on who your professors were (like **** vs. **** vs. ****). potentially improving standardization across the classes could be helpful both for gpa consistency and foundational knowledge in later course. obviously our college experience was extremely impacted by covid and most of our major classes were online which was very sad in terms of making connections with professors and other research opportunities. i love my friends in the chem major and without them i would have had a really hard time. 
"I think the â€œcoreâ€ sequence of CHEM150-CHEM205 was organized and taught very well, but the elective courses didnâ€™t meet my expectations. This is likely primarily due to COVID induced distance learning (I took all my 300 level electives online), but I felt like there was never much real content being covered. Courses like Quantum Mechanics and Inorganic chemistry contained significant amounts of review instead of discussing new ideas. 
Also, I think the department should require more math courses for the chemistry major. Some kind of introduction to linear algebra and multivariable calculus would benefit students taking CHEM205 as well as provide better groundwork for discussing more complicated topics in higher level courses. "
Offer more course varieties, sections, and better timing. 
N/A
Chem 205L could have some more hands on experience. Chem 150L and Chem 202/3/4L could focus more on teaching practical skills than prioritizing speed and blindly following procedures
More seat availability in capstone courses. As a BA I was not allowed entry into the one I wanted to be in.
Offer more electives and more seats in the classes. I have always taken a class because itâ€™s what I could get into, not because itâ€™s one I wanted 
Make exams more real-world based 
Better standardize content between oxford and atlanta campus chemistry courses
"more electives about implications of real world life/applications, more surveys throughout the 4 years instead of when we are graduating so nothing changes for us
it is frustrating to take surveys near the end of a course or end of 4 years because you were not able to see any changes implemented for your experience, often times professors do not know how the students feel about the class because there is no direct communication -- anonymous feedback forms are the source to that in my opinion"
Providing more experiences for interpersonal connections with faculty and students as well as providing more guidance within the chemistry major track. 
More courses need to be available earlier than having forced 200 level courses
Have more options for each semester or at least let people know which courses will be offered when to help with planning
"by providing a more diverse range of classes, I felt extremely limited by the options we were given
It also feels like the department only cares about research, and as a result, i can only name maybe 2 professors that I felt actually taught me well. The others were very smart and very prominent people in their fields but not good professors at all, and as a result the students suffered."
I was lucky to place myself around a lot of people who helped my achieve my post graduate goals. However my experience is unique. There needs to be a much stronger focus on mentorship, and actively getting students from all backgrounds interested in research or helping them get access to tools they can use when they graduateb
Tell Dr. **** to grade accurately
improve mentorship 
Unify chem 205. If is so difficult.
I have loved my experience here so much and would not change it in any way! I think enthusiasm for chemistry will continue to draw prospective chemistry majors in :)
better mentorship, more funding for labs, more research positions, feedbacks from students for a class
Promoting communication between graduate students and undergrads
Make labs even more informative and exciting, teach organic chemistry with a special emphasis on doing problems in class, and alter Chem 205!
"1) Advertise or educate students better on the different tracks within the chemistry major. I did not know that an ACS-certified degree was separate until fall of my senior year!!!!!! This seems like something that should have been very valuable to know and possibly pursue but I didn't even realize that the B.S. degree I was receiving was not even up to ACS standards! I appreciate the focus on Chem Unbound but I think that it's detrimental to students if this other component gets left behind.
2) More elective options. For two semesters in a row now, I was left with no choice but to take classes that I was simply not interested in because I had already taken all the electives they were offering or something didn't fit my schedule (more on that later). For elective classes, I was talking to a friend in NBB who said she has so many different choices she doesn't know what to take, I wish that was my problem! I am most engaged when I'm taking classes that are of interest to me and taking three semesters' worth of physical chemistry has been a bit of a struggle.
3) PLEASE PLEASE PLEASE DO BETTER WITH CLASS AND LAB SCHEDULES FOR ATHLETES! Student-athlete chem majors are few and far between and I believe a huge part of that is that class scheduling is terrible for those of us who play sports. Scheduling multiple sections of major requirement classes in the afternoons means we are forced to miss 1-2 afternoon practices a WEEK (something that peers in other majors often only have to deal with one semester if at all)! Additionally, every other department has evening labs, something that is helpful to those of us who are busy in the afternoons with practice. I have talked to professors who bemoaned the lack of student-athletes in class, and I totally agree with them and wish that this major was something more accessible to all, please help us make that possible!"
Advertise about guest lecturers more 
To be honest, it needs a complete overhaul that doesnâ€™t cause teachers to prioritize their research over the education of students. If the chemistry department really wants to improve, then they have a long road ahead of them. 
make sure the professors are interested in teaching 
Please make it easier for Oxford continuees to get into research at Emory college
Make it easier
Be more organized with the materials learned in different sections of the same class, inspect some classes that are too heavy in workload
I feel like I didnâ€™t learn everything I would have in the standard two semesters of physical chemistry, although I learned parts of it in various electives
My suggestion would perhaps be to please expand the scope of physical chemistry offerings, if possible. The 331 and 332 sequence was notoriously challenging but drilling into that content would be interesting, I think. From my understanding 370: Quantum Chemistry extends on 205 but from what I have heard it doesn't yet go into the depth of 331/332.
Provide a wider array of lab courses.
The courses provided by the department should focus more on preparing students with solid knowledge of chemistry in an organized way. Though interdisciplinary learning does have some benefits, students tend to get lost when they fail to see an apparent connection/continuity of the concepts they learn across different semesters.
I wish the chemistry department were a little more integrated/interdisciplinary, it sometimes feels evident that there isnâ€™t a lot of communication between professors. I wish we focused on more big-picture conclusions in class sometimes
Add more electives that are interdisciplinary with other departments or are about niche subjects that professors choose. Have more networking events for chemistry majors to meet each other. 
Hire competent teachers who enjoy teaching not just research
The difficult and rigor of the lower level classes really discourages chemistry majors from pursuing the track. I personally really loved chemistry and was inspired by professor in high school who encouraged me to pursue it in college, but the chemistry department itself is hard to work with and get accommodations from even if you are in the major. Personally, I wouldâ€™ve preferred separate classes from students only taking chemistry for the pre-med requirements, and different sections for students seriously considering declaring the major. </t>
  </si>
  <si>
    <t xml:space="preserve">Continue doing what yâ€™all are doing, I realized late I was wanted to major in neuroscience( although I enjoy neurochem a lot) 
Quality teaching really good 
"Stop telling people they wonâ€™t get into grad school when they obviously will
Offer more electivesâ€¦there are very few of them
"
Actually prepare people for grad school â¤ï¸â¤ï¸
having more resources for students wanting to go to grad school, making the more curriculum more applicable to lab chemistry (how are things actually done in lab) 
I feel that the chemistry department should invest more in pchem and quantum chem as i felt these were less offered. Sometimes, I also felt that the number of electives offered each semester was very limited. I would also be interested if the department offered material chemistry. Nonetheless, the organic chemistry and biochem fields were taught very well.
I think that CHEM 205 needs a re-design to cover the material effectively. I never felt like I truly got it with this class. In CHEM 204L, I felt we spent too much time talking about how to study (during our 4th semester in college). 
I think CHEM 205 was an abrupt change from core courses and some part of physical chemistry needs to be added to the core courses in order to prepare future chemistry majors for what is coming.
"'- physics must be taken before pchem !
- more math such as linear algebra and differential equations to prepare for pchem
- pchem should be 2 semesters with more emphasis on thermodynamics "
More opportunities outside of Emory for work after degree 
More electives with more interesting topics
Provide more course elective options and in-class research opportunities
include major topics such as thermodynamics into the coursework and put more emphasis on the mathematical basis of chemistry
The advisors the department assigns should be professors who are willing to help. I couldn't contact mine for the longest time, even if I sent several emails. 
Fix 204L. Change when some electives are offered to not have all of the biochemistry electives be offered in the fall and all of the organic chemistry lectures be offered in the spring.
"Need more elective choices although I understand professor retention is tough right now
"
Provide more electives
I love the chemistry department 
Having more LA sessions for upper division chemistry courses 
More department-specific tshirts/hoodies to build community would be cool. 
I think it can improve my offering more interdisciplinary electives! There are other departments that offer chemistry related classes (NBB Neurochemistry) that I think could be a fun cross-listed class idea. Similar to how biochemistry works, you can have chemistry faculty teach them, but offer classes that allow students to also explore how chemistry relates to other subjects.
not basing lab grades off of the graduate TA that you have (i.e., making it more consistent throughout all the sections)
No specs grading! And improve diversity!!!
Additional courses (esp. upper level) in organic, biological chemistry, and different capstone courses
I donâ€™t like inorganic chemistry, but maybe some upper level inorganic courses. Maybe courses that tie together coding with chemistry.
More course options
Have more TAs
Increase diversity in offered electives. Thereâ€™s a lot of emphasis on the core classes but after that it feels less engaging.
Actual labs now that weâ€™re back in person, and better labs for Oxford campus.
"While I AM a fan of the chemistry unbound curriculum and the way traditional gen chem and orgo are integrated together, I think the curriculum should spend more time on the basics before connecting to more advanced concepts.
Also, I think 205 could be improved a lot. Despite teaching much easier content than physical chemistry at other schools, I still felt like I didnâ€™t really understand most of the concepts by the end of the class. To be fair, I took 205 online during the pandemic and this made it a lot more difficult to learn, but i think the curriculum and the way 205 is taught needs to be changed"
Make the material and exams across all intro chem classes more uniformed. Offer more electives. Getting involved in undergraduate research easier. 
I loved it thank you!
I think our department is definitely pretty rigorous and hopefully more responses are present for kids who are struggling. 
make labs more approachable
I think itâ€™s important to make sure students are getting a good foundation in chem before they move on to harder classes. 
Delete Chem205
Ensuring consistency between different sections of the same course, as well as consistency in courses from year to year. 
N-A
Train graduate TAs at least understand what was being taught in class
Physics should be a prerequisite for chem 205 
Require students to take more math courses. I strongly believe the chemistry discipline can be more greatly appreciated with a stronger foundation in mathematics.
more elective options that allow students to tailor their schedule better. push chemory to students even if they declare a chem major later in their emory career! listen to the feedback!â€™
Add more electives and let people actually enroll in classes
Overall, the chemistry department was great. I feel the biochem aspect of the chemistry department can be better in terms of teaching the material like other chem courses and making it more relevant/connect more to the other classes we take in the core curriculum; 
Focus on more consistent teaching and exams that more accurately reflect what we learned or allow for applications. Some classes did this well while others did not.
Maybe provide more courses across different aspect of chemistry, for example synthesis and medicinal chem
The 205 course curriculum at the time I tool it was not clear and could use some improvements especially in the ways the topics are introduced
"Hiring more good lecturers
Remove spec grading
Engage undergrads more in informal events"
I think the department can expose students to more topics (inorganic chemistry) and introduce computational chemistry more to fit the rapidly developing machine learning and AI
The names of intro chem courses are confusing when applying to other schools.
More elective choices and vary the times. As a student-athlete, it was very hard to complete my electives with limited variation in time offerings of electives. 
I would appreciate more offerings for analytical chemistry as this was tedious, boring, but also exceptionally relevant to improving my skills as a bench researcher. It also is a very marketable skill for the switch to industry.
more socials connecting undergrads and grad students
More upper-level electives that apply to interesting real-world topics. CHEM 370 with Dr. **** was the most memorable because we got to learn how the COVID-19 Moderna vaccine was specifically developed in an advanced chemistry sense.
"Insist professors record lectures
Highlight research opportunities 
Highlight applications of chemistry to literature and real world"
Better communication and cooperation between undergraduate, graduate students, faculty and staff
Mandatory recorded lectures posted on canvas
</t>
  </si>
  <si>
    <t>Add more group activities and critical thinking components in the 5 fundamental chemistry courses, (instead of trying to cover too many materials that students easily forget after the course)
No opinions. 
More diverse electives. Some of the upper level electives were poorly organized with poor teaching.
Reduce the timing of labs, make them more project based that you build upon throughout the semester, offer cooler electives!
I like it so far, maybe make 300L worth 3 credits instead of 2
Have more selection of classes each semester
Have more 300 level electives for BA! 
Show more math physics before
"Find better professors
"
Continue to monitor student feedback 
Itâ€™s a great experience at Emory! Perhaps try to diverge the pre-meds from the graduate student track students and that may open far more doors than assuming both want the same out of a class. More focus on literature and also making sure students question papers instead of taking them face value. Thereâ€™s a lot of yes-people in school, but not enough curiosity fostered. True scientists are the most curious adults in the world. 
Ensure that the electives are consistent in terms of workload and difficulty. Some electives were incredibly difficult while others were very easy
n/a
A lot of the electives offered donâ€™t seem very interesting and would prefer less pchem related electives. The writing lab also is not a well designed class and for the end of senior year is not a way to end a college experience
N/A
Reduction of lab courses, specifically the upper level courses
Keep going on the same path 
Standardized courses taught in different semesters (e.g. 204 and biochem)
Introduce students to research 
Provide varied electives that relate to fields outside of physics and biology
Please add more elective majors
I feel as though I haven't retained a lot of my knowledge. And as soon as I began taking upper level courses, I lost a lot of my foundational knowledge. 
Have more events and include undergrads in the community. 
Just be better
No
if it aint broke dont fix it, keep it simple no need to fancy it up. Lecture + Recording + Clear explanations + Clear examples
Standardization between courses; more opportunities in chemistry labs (allowing students to start earlier in their undergraduate years); labs, especially 204
"Improve 300L curriculum (no hate for Dr *** though)
"
you guys did good bedsides hiring a bad prof at oxford
More fun labs like chem of color. We get to make cool things
More diversity in stafff and more advising 
I think the inorganic department could be expanded, obviously Emory is very focused on organic chemistry and biochemistry for medicine but as a student who is more interested in inorganic and physical chemistry the elective offerings and research opportunities in those areas could be better. I also think that it's more difficult for Oxford continuees to join research labs at Emory main campus because they haven't had the same amount of time to build personal relationships or take classes with professors that they would be interested in researching with as students who only study at the main campus.
The chemistry department can improve first by better standardizing the courses within the sequence (i.e. fall vs spring 204 and 202z vs 202). 
The Chemistry department can improve in many ways, starting with its introspection at how it hires professors based on prestige rather than by hiring based on candidates that can offer the support students need to succeed. It is unacceptable that there are not enough BIPOC professors in the department who can help support BIPOC students and offer mentorship. There is no reason that I always have to be the only Latine student in a class of 50+ students. The requirements for studying abroad are also not inclusive of first-gen students, how is a department that receives millions in funding not able to allocate a scholarship for under-resourced students who want to immerse themselves in experiential chemistry learning? Although I have offered my thoughts on ways this department has failed First-Generation, Low-income, BIPOC students --I will take time to applaud professors in the department who genuinely want to make this department into a community and who make staying in the major worth it. Overall, my experience in this department has been good because of the professors who care about celebrating identity and recognize nontraditional learning approaches like Dr. ****, Dr. ****, and Dr. **** (to name a few).  
The chemistry department is great, I would only suggest more class offerings especially for 300+ level elective courses. 
Please make the new oxford kids feel more welcome and show them where things are in the lab!
provide a refresher list of concepts before every course so that students are better prepared for the course. 
"1) I would like to see more professors that are Jewish. I am Jewish and I have not taken a single chemistry class with a single professor that shares this identity.
2) I think Chem 205 should be integrated better into the curriculum."
"Have a more diverse set of courses and have more support for people not going to medical school. As someone planning to go to graduate school, I felt as though there was very little support for me (except Dr. **** who was amazing of course) but the chem department as a whole did not offer much support for prospective graduate students. 
In addition, I feel like the courses offered all centered around biochemistry and organic, and all had a very large premed focus. While I understand Emory is a large premed school, it would be nice if there were more inorganic, PChem, computational, and analytical classes offered. "
Fix the curriculum. Unbound is a joke and doesnâ€™t work. I like Pchem and learned more pchem/physics outside of the department than in the department. Make all majors take phys 151/152, more math and maybe even create a thermo class (**** class is somewhat close, but mainly taken my bio people who donâ€™t like people which cares off ppl interested in thermo).
Can CHEM 204 lecture materials be taught at the same time? And can we have CHEM 204L labs follow what weâ€™re actually learning in class?
Needs to be more accessible to students with disabilities. Correct the amount of time for the credit hours, as labs are way more work than 2 credits. The amount of time put in by every student is way over the amount of work for any other 2 credit course. The professors should be flexible and understanding when there are extenuating circumstances. There needs to be a collaborative environment in the chemistry department between students and it should be evaluated consistently throughout the semester. Please offer more courses not just for students who are pre-med because it truly takes away from what we can be learning. 
Better elective offering 
I couple of more electives on different niche topic would be very cool, sort of like the color lab that is very specific.  And more information for the chem majors that are not pre-med
Better advisors! And more evident care towards students. While I received emails from professors in other departments after the events on campus in the past weeks, the only one I received from the chem department was rescheduling this survey and test with no mention to our health or safety. I understand it can be awkward but the lack of message from the department or acknowledgment that anything was even happening felt off. 
Not a clue. You guys are very sweet; chemistry is just hard.
Add more real world examples and applications to the lecture classes + focus on problem solving rather than yes/no or true/false questions on exams. I loved the Chemistry major at Emory it has been foundational to my future success and I truly believe it is probably the best STEM degree program at Emory  
The chemistry department needs more electives and more options, given the somewhat rigid and sequenced structure of the major. Additionally, not all professors exhibit stellar teaching and this should be aggressively managed to ensure student learning.
Labs are only 2 credits why are they so much work
More elective courses in a wider range of topics. More availability for core courses and labs. 
I think there should be more cohesiveness between different semesters and professors of the same course. There should also be more cohesiveness between z-track and regular track content. I wish the chemistry department would do more to celebrate its graduating seniors as well.
make chem 205 more consistent
300L needs to be either I. Easier or II. More credit hours. Loved the class and Dr. ****,  but itâ€™s a lot more work than 2 credits, and can be overwhelming if you build your schedule without that knowledge. Also 204 needs to be more standardized, seems everyone had different 204 content. Also maybe some emotional intelligence and empathy training for pre-meds lol.
Involve more student-to-student learning curriculums. 
I would like more class options and for a change in some of the staff. I've had some of the best but also some of the worst professors in my college career at the Chem Building. 
I often feel like the chemistry department is in a bubble, I think getting out of that bubble can make it feel more inviting. 
"Increase supportiveness of all students and learning styles among faculty and thus increase professional behavior among faculty
Increase transparency about classes so that students understand what they are signing up for (perhaps publish old syllabi to course atlas)"
I believe we can create more resources for students of color who are prospective Chemistry majors. Creating a support system among Black Chemistry major alumni with incoming students would be helpful. I also believe that there should be more incentive, besides succeeding academically, for students to become Learning Assistants. 
more community bonding/events 
I know this is nearly impossible as of now, but more standardization of foundational classes. Also, recommending (or honestly just requiring) students to take calc 1 and 2 --and maybe the first physics course-- before 205.
encourage students to join chemory in main track classes! (150, 202z, 202, etc.) I feel they provide a lot of good opportunities that many chem majors miss out on. It would be cool if you could somehow make attending some sessions a requirement for chem majors.
There should be more classes for computational chemistry! Applications of machine learning and use of high performance computing would be interesting topics</t>
  </si>
  <si>
    <t>valuable</t>
  </si>
  <si>
    <t xml:space="preserve">
Organic Chemistry lab and the skills we learned in that lab 
research, pchem for life sciences, anything with Dr. **** 
Research in chemistry department Organic chemistry Fourth Fridays 
meeting dr **** falling in love with the subject of chemistry being challenged 
Learning how to study chemistry Getting to understand the importance of undergraduate research Mr. **** looking out for me to graduate 
Organic Chemistry Lab Chemistry Study Abroad In Italy General Chemistry at Oxford was awesome  
Organic lecture, organic laboratory, general chem. lecture 
research, biochemistry, organic chemistry 
Interacting with the fantastic professors  
- taking a special topics course in organics - talking with Dr. **** on advising matters - taking pchem - understood how i wanted to apply chemistry to my life 
Study Abroad in Italy, Organic Lab, Organic lecture 
1) Working as a organic Chemistry SI leader &amp; EPASS tutor for 2 years 2) Organic Chemistry with Dr. **** 3) Biochemistry with DR. **** 
SI, office hours, labs 
ChEmory Exec Siena Study Abroad Dr. **** pod-learning class 
SI, study abroad, office hours (teacher availability) 
1. Dr. **** Classes. 2. Dr. **** class. 3. O-chem lab. 
Learning from **** PChem Lab Reports ****’s Chem 330  
Electives ChEmory Organic Lab 
research 
Visiting research labs in Sienna Instrumental Analysis Lab Talking with my p-chem professor 
Freshman Organic with So**** ria, Biochem with ****, honors program 
1. Oxford chemistry professors, classes, labs 2. Doing research in a lab 3. Taking a graduate level class 
</t>
  </si>
  <si>
    <t xml:space="preserve">
1) amazing teachers in lower level chemistry classes made me pursue chemistry major  2) most of the faculty made connections during their classes and maintained them even after students were no longer in their classes, offering a support system for them as they moved forward in their college career 
Freshman organic chemistry  Biochemistry  Green Energy Chemistry 
Dr. **** freshman organic chemistry class/advanced lab/SI sessions/his overall advising  Emory Chemistry in Italy Program  Chem 300 TA sessions 
-#1 hands down: seminar classes (Analysis of Art, Perspectives in Chemistry)  -getting to know our awesome professors in office hours and such  -learning fun and relevant stuff like how microwaves work, why my plastic cup changes color with temperature, etc 
Undergraduate Research    Graduate Level Courses    Speaking with Faculty 
Laboratory courses and research were very valuable, helping me to become comfortable with lab techniques. As much as I have disliked writing them, I think that physical chemistry lab reports helped me become more familiar with scientific writing. Last, I think freshman organic chemistry was a valuable experience. 
Studying abroad in Italy. Reading scientific articles. Attending SI sessions. 
Molecular modeling with **** Organometallic with **** Organic Chem lab with **** 
Summer Study Abroad in Italy, Organic Chemistry Lab, Physical Chemistry (the content of the course, not the instructors) 
1) Working in an organic synthesis lab for 2 years  2) Writing an honors thesis in chem  3) Having the opportunity to take organic chemistry as a freshman 
(1) Freshman Orgo  (2) Inorganic Lab and presentation of poster at symposium from the course  (3) research experience 
Physical chemistry, both the lab and the class were the most valuable as they introduced me to many lab techniques and paper writing. Freshman organic chemistry was also very valuable as it allowed me to get a head start on the required major courses. 
1) The variety of teaching styles within the department  2) The overall difficulty of the courses  3) The overall helpfulness of the professors in their office hours 
Dr. **** Organic Chemistry Lab  Life Sciences P-Chem 
Working in research  Taking classes in Italy  Taking electives with Small class sizes 
Research with **** Connecting with professors  Dealing with NMR machine at Oxford 
*Being a Lab TA  *Taking General and Organic Chemistry  *Study abroad trip to Siena 
IRES Fellowship with the University of Siena, Honors thesis research, organic chemistry lab/lecture 
Working in **** lab  Organic Chemistry with **** Biochemistry with **** 
Being a chem mentor, summer organic chem, and Study abroad in Italy 
ChEmory, SI Leader, and Organic Chemistry 
n/a 
Major advising, SI tutoring, Lab 
- Undergraduate Research Experience (at Oxford College)   - Taking Chem 326 with **** - Presenting at 242nd National Conference of the American Chemical Society 
my advisor jose soria    camaraderie within our pchem class last semester    i loved orgo 
1) organic chemistry class with ****.  2) chem 468 was also a great class b/c it had a variety of interesting topics and taught good writing skills.  3) working closely with TAs to enhance understanding. 
(1) Dr. **** Biochemistry Class  (2) Dr. **** Biomolecular Modeling Class (Elective)   (3) Dr. **** Organic Chemistry Class (both semesters) 
Siena study abroad chemistry program, biochemistry, and analytical lab 
My classes, Si sessions, and office hours 
</t>
  </si>
  <si>
    <t xml:space="preserve">
1. Physical chemistry series 2. Being undergrad TA 3. Undergrad research 
Being a TA The opportunity to take classes with world renowned chemists Helping out with Science Olympiad 
Professors who were available for out of class discussion and help, opportunities for research within the department, and lab courses that complemented the lectures. 
research, poster sessions and research presentations 
1. Level of Education/Intensity 2. Exposure to high level chemical technologies 3. Application to real life scenarios 
the faculty members are fantastic--very supportive and nice, very open and honest 
Research in the department Chemory Connecting with faculty and grad students 
1. Availability of Professors outside of class time 2. TA's willingness to meet outside of class time 3. Willingness for individuals to work to gather rather than being competitive about their grades 
(1) Can I answer Dr. **** for all three? Not to sound cliche, but he's the best teacher I've ever had. (2) Dr. **** did a great job teaching Gen Chem and providing a more than sound foundation (3) Biochem was cool -- Dr. **** rocks 
Research, ACS conferences/presenting at conferences in general, freshman organic chemistry (lecture + lab) 
My laboratory experience working in Dr. **** lab, writing my honors thesis and defending it, and being involved in departmental activities (ChEmory, fourth Fridays, etc). 
1. Physical Chemistry Lab: It really gave me the opportunity to expand and grow as a scientist. Dr. **** was engaging, and let us take initiative in our own projects. 2. Analytical Lab: I owe my ability to do anything in lab to Dr. **** Analytical Lab. He taught me everything from how to be precise and accurate in lab to watching and correcting for possible sources of error. 3. CHEM331 lecture: I finally found a class at Emory where the professor taught exactly how I thought. Having Dr. **** teach a class like applied math and not trying to completely conceptualize it was an extremely refreshing experience. 
Organic chemistry TA Doing demos with Chemory Office hours 
The most valuable experiences I had in the chemistry department occurred in courses (ex. CHEM 328 - Introduction to Atmospheric Chemistry) that explored the interdisciplinary nature of chemistry with other fields of study. Making connections to other fields is essential, in my opinion, to bringing the course material together and being able to apply it in a real life setting. I also valued laboratory experiences that allowed me to actually perform the tests that we were learning about in the lecture courses. 
</t>
  </si>
  <si>
    <t xml:space="preserve">
Undergraduate TAing for General Chemistry - I enjoyed helping inspire gen chem students as well as helping them with their problems. Several still contact me a year or two years later to ask for help or to meet for coffee. Undergraduate Research - taught me more in a semester or two than three or four lab courses put together. I can use these skills easily to be a successful graduate student next fall. ACS meetings with ChEmory - they're always inspiring and keep me going when I feel burnt out. 
Undergrad Research, Analytical lab, Biochem with Lutz 
Study Abroad in Sienna, Dr. ****, freshman organic 
Research, Organic Chemistry, P-Chem Lab reports 
Research experience, biochemistry classes (Dr. ****class in particular), ChEmory 
Research Study Abroad Biochemistry with Dr. **** 
Research Biochemistry Organic chemistry 
physical chemistry 1 with ****,  physical chemistry lab,  organic chemistry 
Organic chemistry tests, biochemistry education, and analytical chemistry calculations 
Organic Chemistry lecture &amp; labs, ChEmory 
Dr. ****teaching me organic, the overall quality of teaching, the day I receive my diploma. 
Dr. ****Organic Chemistry class x3. 
Doing independent research in the ****group has been a very precious experience for me.  Chatting with Dr. ****.  Staying in the new chem building is just great. 
CCHF internships 
Being an undergraduate TA, participating in research, get to know faculty 
Being able to work in a lab and practice certain skills Being able to articulate findings through lab report and writing technique Being able to talk to certain professors one on one and discuss outside of class information 
Becoming a member of my research lab, passing physical chemistry lab, and all of my classes with Dr. **** 
Analytical Lab TA, research in Scarborough lab, scientific writing in physical chemistry lab 
1. Research  2. Poster Presentations (ACS) 3. ChEmory 
1) research in a lab  2) advising from my research advisor and faculty in general 3) physical chemistry lab course 
-conducting research in the ****Lab -learning how to write scientific papers in physical chemistry lab -teaching gen chem as an SI at Oxford -how pretty the new addition is 
- learn organic chemistry with Dr. ****- learn medicinal chemistry from Dr. ****- become very precise and accurate at experiments through analytical labs 
</t>
  </si>
  <si>
    <t xml:space="preserve">- Serving as an undergraduate TA - Working on an interdisciplinary research project - Being able to enroll in chemistry graduate courses to challenge myself and expand my knowledge  
-Organic Chemistry with Dr. ****-Medicinal Chemistry with Dr. ****-Analytical Chemistry lab with Dr. **** 
1) Getting to know professors in the smaller Chem elective classes  
1. Biochemistry - Dr. ****, immensely helped me for my MCAT 2. PCHEM life sciences- interesting  3. Orgo lab  
1. Gaining the ability to think critically about different areas of chemistry from taking a diverse range of courses.  2. Being a General Chemistry Lab TA for 3 years helped me become proficient in explaining and teaching the major concepts within the subject as well as laboratory techniques.   3. Taking Chemical Biology, which was one of the most useful courses I have taken here. This course taught me how to properly read and analyze scientific literature along with writing and defending a grant proposal.  
1. General chemistry with Dr. **** (she is the best professor in the department) 2. Siena study abroad  3. Dr. **** (very encouraging and great teacher)  
analytical chemistry lab, physical chemistry lab, and going to see the NMRs in organic lab  
Analytical chemistry, analytical chemistry lab, physical chemistry for life sciences  
Atlanta Science Festival was a wonderful cultivating experience of chemists in colorful shirts as excited as the crowd to perform chemistry. Watching the demos and being able to apply them to what I have learned in class is worthy of celebration. My physical chemistry and organic chemistry labs have been equally valuable experiences because I had the ability to perform lecture material. Who wouldn't want to undergo a Bomb calorimetry experiment to test enthalpy? Lastly, my medicinal chemistry class was a valuable experience because it plays a heavy role in my aspirations to enroll in a PhD. Pharmaceutical Science: Drug and Development program after gaining exposure in the Teach For America program in Houston.  
Orgo with Dr ****, biochem 302 with dr. ****, biochem 301 with dr **** 
Physical Chemistry kicking my ass  Studying Abroad in Siena Organic Chemistry  
Research Classes with Dr. ****Taking graduate courses  
Research Science Olympiad Poster session presentation  
Research, outreach (ASF), and interacting with professors  </t>
  </si>
  <si>
    <t xml:space="preserve">
real world application. All the professors I had were actively doing research and could contribute en vivo examples of topics we were learning.  -enthusiasm of professors  -in depth knowledge  
taking and TAing freshman orgo - Sienna study abroad program - inorganic chem lecture  
1) Biochemistry 301 with Dr. ****. I feel that I learned how to critically evaluate information given to me in class and apply it to real-world biochemical research and better my understanding of biochemistry. It was a deciding factor in going to graduate school. 2) Chemistry 470 with Dr. ****. Dr. ****not only was an incredible instructor, fostering a supportive and collaborative learning environment as well as challenging her students to aim higher and succeed in their careers outside the classroom, but she also became my go-to faculty member for both life and career advice. I can never thank her enough. 3) Chem 331/332 Lab with Dr. ****. In this class, students were taught to take a closer look and evaluate scientific findings, how to write papers and use resources like SciFinder, all incredibly important skills for a chemist to have mastered before continuing with their career.  
1. Conducting research outside of the classroom  2. Enhancing my scientific writing skills 3. Taking courses with some of the best professors I’ve ever had ( Dr. ****, Dr. ****)  
1. I loved being a Chem Mentor and getting to stay engaged with the first two chemistry classes teach the material to students 2. I really enjoyed taking classes in the atomic room and getting to work with other students during class  3. All the mentor sessions were really helpful for general and organic chemistry  
Faculty mentorship/relationships, collaboration w/ others students, critical analysis/scientific skills (I love this department thank you all for everything!!) Getting As on test  
Organic chemistry labs Interacting with TAs  
Organic chemistry w dr ****, TAing general chemistry lab, volunteering at the chemistry carnival  
Research Pchem lab with writing Attending conference  
Research with dr ****group. Physics chemistry for 1 year with dr ****. Summer abroad with dr ****and dr ****in Italy.  
Research, TA, courses  
Taking and TAing for Organic Chemistry with Dr. ****Quantitative Analytical Chemistry with Dr. ****Biochemistry with Dr.  
**** 
Undergrad. research  Biochemistry with Dr. ****Inorganic with Dr. **** 
Undergraduate research, being an SI at Oxford, the one-on-one advise I got from professors  
Working as a TA, my year taking organic chemistry with Dr. **** (he is harsh but effective and very motivating,he first destroyed my confidence then built it up even stronger), my semester taking Analytical Chem and lab with Dr. **** (he is a great teacher and a role model for teaching).  
interacting with professors and advisor, Oxford organic chemistry lab, being a general chemistry TA  
****’s classes. summer study abroad in italy  
taking Biochemistry with Dr. ****he was a great teacher. </t>
  </si>
  <si>
    <t xml:space="preserve">
Orgo, gen chem, Biochem
"1. My research in the department
2. Making new friends with other people in the department and forming connections that will last for a very long time.
3. Having the opportunity to teach other undergraduates in lab and lecture classes"
Performing undergraduate research in the **** lab, presenting a poster at the NNO gordon research conference, Dr. **** physical chemistry lab. 
"Conducting research with Prof. ****
Taking graduate-level organic chemistry
Being a lab TA for freshman Organic Chem
"
Research, dr. ****, medicinal chemistry taught my dr. **** 
"1. Chem 221/222, 203/204 with Dr. **** (as both student/TA,LA) 
2. Quant Lab with Dr. ****
3. Medicinal Chem with Dr. ****"
"Studying abroad in Siena
Being advised by ****
Being an undergraduate lab assistant with ****"
"1) Research
2) Physical Chemistry Lab courses for BS majors (i.e. 331LW and 332LW)
3) Undergraduate TAship"
"Meeting and learning from amazing professors that I would had never been able to partake if it wasn't for my acceptance to Emory and also declaring Chemistry as my major.
Being inspired and pushed to the limits with the chemistry curriculum that is extremely challenging.
The major aligned with what I wanted to learn and experience in college. Full of opportunities to grow and simple live in the moment. "
"1. organic chemistry lab
2. bio chemistry with Dr. ****
3. struggling through the major with friends"
Talking with Dr. ****, participating in research within the department, celebrating mole day/national chemistry week
"- Research 
- Organic Chemistry class
- Analytical Lab"
"- Freshman Organic chemistry
- ****'s lab
- Study abroad in Italy"
Super amazing professors 
The most impactful experiences were: my interactions with general chemistry TAs, organic chemistry as a challenging course (rite of passage), and the analytical chemistry class with Dr. ****. Very open professor with direct answers to questions and a very well organized course. Quite impressed with Dr. **** work and used his course as a standard for all my other course experiences at Emory. The general chemistry TA 2016-2017 by the name of **** became a good friend and assisted me in my organization and planning of my chemistry major and MCAT studies. Organic chemistry was one of the more rigorous classes at the time and challenged my course material organization skills alongside developing studying skills pertinent to learning the material and doing well in the course.
Research lab experience, Analytical Chemistry lab, and Chem 331/332
"Study abroad in Siena with Dr. **** and Dr. ****
Organic Chemistry with Dr. ****
Working as a Chem Mentor
Ok bonus one - Dr. **** was fantastic for Analytical Chemistry"
Faculty and staff who are passionate about chemistry and willing to help the students; research opportunities in chemistry; study spaces and facilities (especially NMR and x-ray crystallography centers) in Atwood
"1. Dr. **** orgo class
2. Siena summer 2018
3. ChEmory events "
analytical chemistry with weaver, orgo with weinschenk, the chemistry in italy program (!!!)
The labs, quality of teaching and ability of asking help from grad students (TAs) or faculty members.
"Mentee in Dr. **** research lab.
Analytical Chemistry, realizing that Organic principles were not the only thing to a Chemistry major.
Atwood itself, facilitating easy conversations between students and faculty."
"Genuine interest by some of the professors I've had.
Ability to discuss career options.
Research opportunities presented and other ways to improve myself personally and academically."
"Study abroad in Siena
Dr. **** lectures
Dr. **** lectures"
"1. Working as an undergraduate teaching assistant for organic lab
2. Working with other students as a organic chemistry mentor
3. the personal connections made with professors who advised me throughout my undergraduate career"
"(1) Pushing myself during organic chemistry to fully understand organic reactions as the basis of cellular and physiological processes.
(2) My experience in quantitative analytical chemistry and physical chemistry combined, as it taught me to not dismiss the quantitative aspects of chemistry, and instead use it to gain a more accurate understanding of scale in chemistry.
(3) My experience in chemical biology with Dr. ****, as it inspired me to devote my career towards developing biotechnological techniques, and also learn to become a scientist with the right attitude."
The advising, practical lab, real life connections. 
"Undergraduate Research
Talking with advisor
Lab experience"
Quantitative and Analytical Chemistry, Lab, Atmospheric Chemistry
"1. The personal project in analytical chem lab was the most valuable experience for me because I got to design my own experiment about something that I was interested in.
2. Taking organic chem at Oxford with Dr. ****
3. Organic chem lab at Oxford with Dr. ****"
"1.) I felt the first time I was truly pushed in college was taking Dr. **** Organic Chemistry lab at Oxford. The way he encouraged us to think deeply about the problem and synthesize new information not only made me feel like I was growing as a student, but it also made me realize just how far I had come in my ability to think critically in Chemistry.
2.) My time in my research lab was very important to me. Not only did I learn what it's like to be a part of a team, but I also learned many valuable lab techniques and procedures. 
3.) My time as a TA was really valuable to me because I was able to help my peers through similar questions that I had when I was in the class. The teachers in charge of the class were also very active in communication and clear with what my responsibilities were, so it helped me to relax and better prepare for each lesson that we were teaching."
"1. Emory Chemistry Study Abroad Program
2. Taking CHEM 470 with Dr. **** (Chemical Bio) and CHEM 221/222 with Dr. ****
3. Serving as an EPASS Tutor for 3 years "
</t>
  </si>
  <si>
    <t xml:space="preserve">"Organic Chemistry with Dr. ****
Physical Chemistry Lab with Dr.****
Analytical Chemistry with Dr. ****"
Research, teaching, and ChEmory
Study abroad; Research; TAships
"1. Studying/hanging out at the Atwood Chemistry Building was my favorite experience as a chemistry major. 
2. Professors were very enthusiastic about what they teach and they really tried to help students learn. 
3. The new curriculum that was distinct from other institutions was effective. 
"
"- Independent Research project
- Honors thesis
- Presentation skills"
"1. The biochemistry interweaved in the Chem Unbound curriculum (particularly CHEM 204) was extremely interesting and relevant to my future as a medical professional and the MCAT. 
2. I really liked creating and executing my own project in CHEM 204L and CHEM 300L since it showed me how much I learned in my chemistry major.
3. I loved the Chem Mentors and TAs in each class, often relying on them to help me understand concepts and/or practice problems that I didn't understand in class."
Discussing with other students, working in lab, writing an honors thesis
"1. Being a lab TA
2. Having **** as a professor
3. Having access to the Atwood building "
Learning from Dr. ****, learning from Dr. ****, and learning from Dr. **** 
"i really like the individual study room at first floor atwood
access to labs after hours
fast replies from the professors"
"Analytical chemistry lab
Having TAs that were regularly available to help us.
Having close friends that were also chemistry majors helped me a lot. 
"
"Research
TAing 
Peers"
Labs; learning about different sides of an issue and debating them with the class; having a summer course where I could just focus on that course.
"1. The atomic classroom interactions 
2. The professor's office hours- especially with Dr. **** in Chem 150 
3. The students, my peers help in understanding concepts"
"1. 204L with Dr. **** -- We did a lot of fun experiments; thoroughly enjoyed it
2. Analytical Lab -- I appreciated how small the class was. We were able to get a lot of experience and individual attention by working by ourselves. The ""design-your-own procedure"" at the end of the semester was also great to work through
3. Advanced Organic chemistry w/ Prof. ****"
"TA learning session
Group work
Electives"
"- Unique elective classes
- very collaborative-structured courses"
My classes with Dr. ****- I feel like I learned the most in his classes and I loved the way he presented the material. Dr. **** also helped aid my love of chemistry and always we happy to have interesting conversations about what was currently going on in the chemical field. The chemistry building also was very fun and made me want to study and learn more just by being its atmosphere. 
Column chromatography, virtual lab experiences, computerized chemistry
"The analytical lab experience allowing me to explore personal research questions.
Organic chemistry teaching me radicals.
Declaring a chemistry major"
"1) having Dr. **** as my advisor in 1974.  He taught Organic Chemistry which opened my eyes to the beauty of chemistry, encouraged me to have a photo exhibit in the chemistry library in 1975 and encouraged me to either stay and get a PhD or go to medical school a year early(skipping my senior year)
2)returning to complete my senior year in 2000 as a sabbatical and enrolling in Chemical Biology with Dr. **** and Medicinal Chemistry with Dr. ****, both of whom reinforced my appreciation of the intimate and transformative nature of chemistry in the understanding and treatment of health and disease.
3) participating in the direct care and treatment of patients during this pandemic year, powerfully informed by these educational experiences "
</t>
  </si>
  <si>
    <t>Research, TA
"1. Advanced Reactivity with Dr. ****
2. Spectroscopy with Dr. ****
3. Getting into a research lab. Unfortunately, it was short-lived due to covid."
Learning about polymers
taking biochemistry and 204 and doing research 
Being a TA for the intro Chemistry labs, research experience, 
"taking 203 
taking 204
medicinal chemistry capstone"
Being a learning mentor with Dr. **** and being a head TA with Dr. ****. And Dr. **** course on quantum computation 
Lab experience, working in groups, and learning how to write scientific papers
"Lab
Getting to know faculty
Able to have on hands experience of theory such as synthesizing compounds"
"300L - learning more lab skills, 
371L - **** chem color class - interesting, relatively stress free, fun
203 - taught me I wasn't good at chem anymore and school wasn't very important to me, it was okay to take school less seriously. Professor still treated me well regardless and kept giving me chances to redeem myself. Same with 205 professor, and 350. "
"Conducting Research at a lab
Presenting chemistry research at the SURE symposium
Taking cool elective classes"
"1. conducting experiments as groups
2. writing lab reports
3. learning laboratory skills"
"Research in the department 
CHEM 204
Biochemistry "
My two research experiences and my computational chemistry course.
Working as an undergraduate researcher, bring an LA, meeting fellow majors
"Labs 
Tutors
Study groups"
"Learn how to absorb and apply information 
learning how to be precise in analytical chemistry 
being part of ChEmory :) "
Forming relationships with our amazing faculty, being able to understand and apply new knowledge, and learning how the knowledge can be applied to the world. And office hours!
Lecture electives
"Taking 202-205 labs, I feel I learned so much and grew a lot in my understanding of concepts
Taking 203 lecture
Being a TA and doing research, although I had to look at School of Medicine departments because no Chem faculty were accepting more undergrads at the time"
300+ lab experience, organic chemistry mechanisms, capstones
One on one Office hours. Labs in Atwood, Presentations
Labs, learning assistants, capstone
Lab courses and research
I loved the biophysical chemistry course, 150L with **** in fall 2018 and Biochemistry with Dr. ****. 
"1) Working as an undergraduate research assistant
2) gaining analytical skills in 300L (before COVID-19)
3) using computational approaches to compare greenhouse gasses in 335LW"
Hands-on analytical chem lab, solid teaching, and accessible TA and professors.
"Research
Labs
Advising"
Chem 203, advanced orgo, and organometallics
"1. Computational chemistry was fun with Dr ****, it was a ton of work though
2. Lab techniques in 205L were cool
3. Unfortunately, the analytical chem stuff was valuableâ€¦"
Lab with ****, quantum chemistry, analytical chemkistry stats work 
"Lab chemistry
Exams
OYOs"
"1) taking courses with professors who taught the content really well through guided lectures and practice worksheets at oxford 
2) courses that made me really apply analytical lab skills
3) taking electives that further enhanced my understanding of chemistry"
"taking Dr. **** classes -- i declared my chemistry major because of his Chem 203/204 class. I am also taking his elective for my Chem BA
meeting new students in the classes and forming study groups -- easier to happen when having a collaborative environment such as taking the class in Atwood 260
literally, Dr. **** classes
"
I think the foundational chem classes were really great (150 and 203 especially) when it came to providing a solid groundwork that the rest of the chem classes built upon. I also thought the biochem elective was really wonderful when it came to providing a solid background / connection to biology. 
Interacting with professors as they truly wanted you to learn. Laboratory experiences and hands on learning. Building relationships with chemistry professors. 
I understood what I was truly interested in, I met a lot of amazing professors and people, I was challenged every step of the way.
"Being a learning assistant for chem204
Tutor for chemistry
My systems biochemistry course"
"1. Taking a class with Dr. ****
2. Developing a network of chemistry students
3. Getting to work with Dr. ****"
Dr ****
Biophysical chemistry, biochemistry course, catalysis lab 
Being an LA, working in groups on learning catalytics, and working with professors 
"1. Being an LA for 150-204 and 322 lectures
2. 150L-204L were fun and great learning experiences
3. Loved being in Atwood 260 where it emphasized collaborative learning."
Taking organic chemistry classes with Dr. ****, working our problems in a group, being an organic chemistry LA
group project, office hours, and TA/RA experience 
"Being in a research lab
Being an undergrad TA for lab
Doing an honors thesis"
"1. Organic Chemistry classes, although tough, built the foundation to understand a lot of related pre-medical content
2. The labs helped me get a more practical and applied understanding of concepts taught in lecture.
3. Chem 370 was an innovative class that was very fun and challenging!"
"1) Being a 150/202 L.A.
2) Meeting peers in classes and collaborating on lab and group studying
3) Taking organic chemistry and advanced orgo with Dr. ****"
Lab classes, capstone class, getting involved I. Research 
"Research experience in the **** lab
SURE program
Taking advanced grad classes"
Research, TA, lab work 
lab sessions, office hours, and 204L online spring 2021
"Working with Dr. **** in Oxford as a lab prep technician
Dr. ****, **** and **** quantum mechanics courses
Chem 150 with Dr. **** from Oxford"
Chem 300l,  CHEM 327, DUCK
medicinal chemistry, applicable labs, good professors
Being a chem 150/202 LA, performing research in a chemistry lab, Chem 203 and 322 (orgo)
"Research for Credit
Elective Classes
Advising/Mentoring"
Enrolling in my graduate courses, defending my thesis and conducting research. 
"Demo show for Chemory
Lab classes
Office hours"
"Undergraduate research
Being Supplemental Instructor for CHEM 150 and 202 at Oxford College
CHEM 370 elective in spring 2021--Advanced Organic Chemistry"
serving as a ChemMentor/LA, Analytical Lab (pre-COVID), and spirit of collaboration among students. 
"Great professors
Problem-solving 
Exposure to real-world applications"
"Research towards an honors thesis
TAing for a lab class
In-Person classes"
Dr. ****
"I felt that 204 with Professor **** helped me understand real world applications of chemistry better than the prior courses up until that point. 
Dr. **** Chemistry of Color course was by far the best class I took in the major. Not only did I appreciate his emphasis on â€œGreen Chemistryâ€, but every lab was tied to societal and real-world applications, as well as exploring techniques that were definitely not as repetitive as most previous lab classes. "</t>
  </si>
  <si>
    <t xml:space="preserve">
Taking Chem 204 with **** made me a Chem major, Chem 205,  and biophysical 
"202L TA
203/204 LA
Chem 470 Medicinal Chem"
203, 322, and 300L
"Dr. ****
research
322 and 522 "
"Chem 300 statistics
Orgo
Biochem"
"1) Being an LA
2) Research
3) Relationships with professors"
"Research 
TAing 
Atwood - building and professors"
"- Dr. **** and Dr. **** classes
- working in a lab because it helped me adjust my career goals
- medicinal chemistry with Dr. ****"
"Research Meeting 
Chemistry Fair
Recorded Lecture"
"1. the professors
2. the sequencing of 150 to 204
3. the unbound curriculum"
"1. Running chemistry related computer softwares (i.e. VMD)
2. Poster presentation
3. First view on spectroscopy"
"1. friends
2. research
3. infrastructure"
Understanding the theory behind certain lab techniques, meeting new friends with similar interests, finding advisors who are willing to help me. 
Research, studying for classes with friends, class lectures
"Capstone was great
Intro classes were able to get me very interested in chemistry
"
the abundance of orgo courses, poster symposium, scientific writing 
Dr. **** Classes (203, 204, 322), Dr. **** Class, Being an LA
1. the LA sessions 2. professor office hours 3. the community 
"Biochemistry with Dr. ****; Fantastic lectures and extremely informative.
Working in a research lab and publishing research papers.
Meeting with a variety of chemistry professors to get advice on graduate school and my career. 
Extra: attending seminars from visiting professors and faculty candidates "
Getting to volunteer at the Atlanta Science Festival, Being a LA for organic chemistry, Getting to design my own project in 300L
Class with Dr. ****, organic chemistry with Dr. ****, LA sessions
"'- study abroad 
- organic chem w dr. heemstra 
- making friends through classes"
203z with ****, undergrad research, NMR center 
"Research
LA
Meeting new people"
"Dr. **** classes
Dr. **** 202 class
Working on a lab and synthesizing a product via a method that I thought of through something I learned in class."
Taking advanced organic chemistry, being an LA for 203/204, getting to know most of the chem majors and making some lifelong friends through the major.
"Meeting other students
Doing labs
Learning from lectures"
Chemistry of color lab. It was the most interesting and fun chemistry course Iâ€™ve ever taken. I also love my current capstone on renewable energy. 
"Exposure to molecular quantum mechanics;
Access to graduate Courses;
High quality labs(at Atlanta campus)
"
"1. Research 
2. Elective courses
3. Department seminars"
"1 conducting research in a research lab
2 taking classes at the graduate level
3 being able to start on the Z track and skip 150"
Color Lab, Research, being an LA
Taking orgo w ****, TAing, exposure to great professors!! 
in-person lab courses
"'- flipped classroom
-in person lab
-GEN CHEM "
Research, lab course, peers
"203 and 204 with Professor **** 
Chem 371L with Dr **** 
Chem 300L with ****"
Research, peer interaction, diversity of courses
Doing research, taking graduate level class, and knowing people
300L b/c before that most of my lab classes were online. 203 and 204
Getting to take a graduate level class, getting to spend time with other chemistry majors 
"Serving as an LA
Presenting in my Senior Capstone
Learning from fantastic professors"
"1. doing a synthesis project in the graduate class i took with wuest 
2. being an LA
3. building on orgo"
"Student student panels 
Chem 322 last lecture
Being a LA for the last 3 years"
My three most valuable experiences in the department include the flipped classroom, in-person labs, and LAing. 
"The advising I got from Dr. **** and the 205L
Tutoring for EPASS in Chemistry and or attending LA session in Chem 150 &amp; 202
Chem 150 provided a really strong foundation 
"
Lab experience, presentations, capstone to search for a topic of interest.
Chem 202z, EPASS tutors, and Chemistry Labs
"My tutor experience
My LA experience
In general taking classes and learn things I am interested in is very meaningful - get a chance to meet many friends"
"371L
300L
"
"Lab experience
Enthusiasm of professors
Collaboration"
"Working as a LA
Taking classes with Dr. ****, Dr. ****, and Dr. ****
Working alongside with my chem major peers"
"Participate in research
Did many fun experiments
Had many great professors
"
Research experience, CHEM: Chemical Biology 343 with Dr. ****, and CHEM 370: Quantum Mechanics with Dr. ****
Techniques, deep understanding, various courses
Receiving guidance onto declaring my majors. Making lifelong friends. Gaining a mentor in teaching.
"1. The humor that some professors use in their day to day 
2. The encouragement to join a research lab 
3. Office hours "
"&gt; Analytical chemistry: this was what got me hired at my job for the next two years
&gt; CHEM 340 (Biochem) and CHEM 333 (Biophysical chem) were exceptionally relevant to both my research and future goals as a researcher
&gt; Strong emphasis on presentations and conveying scientific information in the second half (years 3 and 4) especially during my honors thesis"
professors, in person lab, CHEM 203
TA, Lab, classes
Meeting with professors to talk about careers, doing research to test my interest in chemistry, presenting research to gain confidence in myself as a scientist
"Presentations on papers and learning how to do so effectively 
Lab courses (especially with writing requirement) which forced me to develop better writing skills
Making connections with people
"
"Undergraduate research
SAFE
Interaction with other students and faculty"
"Chem 202,
Chem 204
Chem 327"
I learned a lot about scientific writing in 371LW quantum, I found a great mentor and advisor in Dr. ****, and I found my love for quantum 
</t>
  </si>
  <si>
    <t>"Undergraduate research
Closed relations with some professors
"
"'- LA sessions
- Office hours 
- Electives"
"Conducting a self paced project in 300L with the guidance of Dr. ****. 
Dr. **** 203 exams were always super thought provoking and challenging. it was very enjoyable testing my knowledge and especially the application of that knowledge. 
Building relationships with students that I consistently have the same classes with. "
Unsure
"CHEM 204 Lab (love the curriculum).
Serving as CHEM 202L TA.
Chemistry study abroad in Siena where we learned about drug discovery and the chemistry of weather."
"-meeting mentors that were extremely helpful
-meeting ****
-finding a group of people with a shared love for a subject"
Learning how to operate in a chemistry lab, learning organic chemistry, and foundational concepts.
"Taking classes with friends 
Taking to professors 
Learning cool chemistry 
"
"Learning to really enjoy chemistry ! 
Prof **** 
Final project 300L"
"Mechanism
Professors
Lab"
Research, preparing NSF materials, taking organic-related classes.
"Hands on research experience
LA experience
Confidence in presenting results"
Meeting classmates, Learning from great professors and participating in various lab experiments 
I think the professors are very memorable and great. Collaboration was fun. The research experience was the most invaluable. 
"Chem 203
Chem 204
Advanced Orgo"
"Teachers 
Classes 
Peers"
chem 203, chem 205, and chem 150
"'- CHEM 322
- LAing 
- Undergrad research "
203, 322, choosing electives when there were a lot of options
Research opportunity, Office hour availability/review sessions, Chemistry major canvas page w/ opportunites
Research, 202, and TAing
Taking biochemistry, organic chem with **** and exposure to lab skills
Research. Study abroad. Forming connections with professors
Meeting faculty members, classes I enjoy, research
"Lab courses
Orgo classes (learning orbitals)
Studying at atwood"
The professors, hands on lab experience, applicational practice
"1. Study abroad in Siena
2. Lunch with Staff 1, and getting to know Staff 2
3. Organic Chemistry trauma bonding with peers"
Talking about research opportunity with major advisor; going to LA session during 204 and talked with LAs; worked with other majors during 204 reviews
Research, study abroad and laboratory classes
"CHEM 204 with Dr. ****
Meeting Dr. **** in the Chem-Bio Cohort
Being an LA for CHEM150 and CHEM 202"
The professors who mentored me, my research experience outside of class, and understanding that failure is okay if you learn from it.
Doing research, taking medicinal chemistry, taking any class with Dr. ****
"1. I learned a lot from Dr. **** lab assignments in Chem 202ZL
2. Chem 205 with Dr. **** was the best
3.  Dr. **** classes were always entertaining and I learned a lot from it
4. Dr. **** Biochem class was so useful and I learned a lot even though I got a B I was happy"
I donâ€™t have any 
Lab class
"1) Chem 150
2) Chem 202
3) Chem 203"
****, PChem, Research
"- Z-Track (definitely helped me get my feet on the ground in chemistry) 
- CHEM 205 (difficult but taught me a lot about studying) 
- Dr. **** labs freshman year (small and learned lots of techniques) "
"Learning new chemistry 
Talking to professors during office hours 
Cooking up stuff in lab 
"
"1. research in **** lab
2. research in **** lab
3. grad classes"
Knowledgeable, helpful, and caring professors. Readily available undergrad research experiences. Lots of opportunities for TA.
"'- LA sessions
- academic support tutoring 
- chemistry demos"
"1. Meeting a lot of my good friends
2. Learning a bunch of really cool stuff in class
3. Getting to make sparklers in lab"
1. Chem 300 L conducting my own research project, chem 203: getting to see how different organic reactions happened, 205: getting to learn quantum mechanics, and having Dr **** as a professor
Wiring a literature review for my advanced lab with writing elective, going on the chemistry study abroad program, taking my senior capstone course
The community, the teaching experience, and the practical applications I can take into my career in healthcare. 
"1)My most valuable experience in the chemistry department was taking 300L with Dr. ****, I felt like I learned so much of what I could use and employ in a work setting.
2)Taking a summer class with Dr. **** was the first time I fell in love with a niche topic within chemistry because it was so fun, this really made me consider whether I wanted to continue graduate school in chemistry because organometallics was so interesting. 
3)Retaking 204 with Dr. **** was the first time I saw how valuable learning chemistry literacy, research, and growing written skills was at looking for future employment."
I really enjoyed chemistry at oxford and lab experiments done in 204 lab. I also believed that experience with spectroscopy at oxford such as NMR, IR and at emory in 205L was valuable. Courses such as ML in chemistry were valuable to me particularly. 
winning the grignard reaction award at oxford as it made me feel better about my ability to perform in a lab and decreased the amount of "hand holding" i needed. Oxford student welcome session. 
"Taking Chem 371LW with Dr. **** and exploring/ writing about a topic I loved. 
Learning about Quantum Chemistry with Dr. ****. 
Taking Chem 300L and learning about analytical chemistry techniques. "
"Serving as LA 
Advanced Orgo class 
Biochem class"
"'- Chemistry research
- Chem 203
- Chem LA"
Research, being an LA, taking graduate level classes
"Undergraduate Research / Honors thesis
Serving as an LA for chem 205
Siena Study Abroad"
CHEM 203 with Dr. ****, CHEM 322 with Dr. ****, CHEM 327 with Dr. ****
Interactions with female chemistry professors and graduate TAs. Applying chemistry outside of the classroom. Using my knowledge learned from labs to apply to other classes and outside of school.
Study abroad, Dr **** 203 class, and being a 205 LA 
**** classes, poster presentation, research fair
"'- Chem 203/204 were very interesting and informative
- making friends while studying and building community
- 300L made me think a lot"
The friends I made from fellow chemistry majors, the teaching experience I got as a TA, and the resilience I developed from failure.
"1) taking the research/real world application electives (CHEM 343, CHEM 370)
2)learning how to effectively problem solve
3)the kindness and guidance I received from certain professors (Dr **** and Dr ****)"
"Chem 340 with Dr. ****
-Highly engaging class which covered very valuable content
Chem 202zL/203zL with Dr. ****
-Terrific introductory lab experiences, including lots of interaction with Dr. ****
Chem 322 with Dr. ****
-Amazing professor, deep exploration of organic chemistry"
Orgo, pchem
Being in a research lab, being a TA, being involved with SAFE
"1) Study abroad program in Siena!
2) Honors thesis
3) Z-track cohort"
the study abroad program in Siena, chem 300L, labs in general
Research, Electives, Connecting with professors
The on-hand chemistry lab courses taught me the necessary techniques for successful experimentation,  student discussion based learning, chemistry department events. 
"I enjoyed the classes that I look
The classes were very rigorous and I feel that I have learned a lot during my time at Emory
Descriptions by professors of possible career choices that I can pursue as a chem major"
"Most valuable experiences were 
1. Taking classes with professors that represented me--POC and women in stem!
2. Having agency and ownership in CHEM 300L in terms of our final project. 
3. The networking!"
"Research
In-person labs
TA-led office hours"
"- Serving as a CHEM 150, 202, 203 and 204 Learning Assistant and Learning Assistant Captain
- My capstone course with Dr. ****
- Participating in the Spring 2023 Awards Ceremony
"
office hours, lectures, and speakers 
"Learning about the interdisciplinary parts of chemistry, specifically computational chem and biochem
Meeting so many individuals from different backgrounds
Learning to work through struggles and grow"
z track, research, grad level class
1. All of the professors are extremely kind and supportive. 2. The classes were very interesting. 3. I really enjoyed the computational chemistry seminars that were held in the Emerson building before the Covid pandemic.</t>
  </si>
  <si>
    <t>least valuable</t>
  </si>
  <si>
    <t xml:space="preserve">
cant think of any 
analytical chem, gen chem lab 
Physical chemistry laboratory most of them were good! 
none 
Not doing well in half of the upper level course. Lab was often no as helpful as it could have been to students.  
There wasn't anything that wasn't valuable to my education of chemistry. I learned a lot from everything. 
physical chem for life sciences (poor teaching), analytical chem (took it abroad:didn't get a lot out of it), inorganic chem (little emphasis on problem solving) 
analytical chemistry, physical chemistry lab 
Organic Chemistry lab,  
- labs - hard to see connection to what we learned in class 
P Chem lab, P Chem lecture, Instrumental Analysis 
1) Chem 360 and Chem 260 are almost the same class. Dr. **** &amp; Dr. **** are each amazing professors, but at least HALF of instrumental should taught in a LAB. 2) Both semesters of physical chemistry lab (especially lab lecture) 3) Gen Chem lab  
lectures (boring) 
P-Chem  
large lecture classes, TA dependent classes,  
1. Chem 300 2. Gen chem lab 3. Chem 260 without a lab isn't helpful in learning material. 
Learning under ****  (worst) Inorganic Chemistry Asking a question to **** about thermodynamics  
P-Chem lab lecture Being handed Crystal Maker for Inorganic lecture Final group project on Green Chemistry in Gen Chem lab  
Lack of preparation for quantum in P chem, professors that tested on their notes, lack of lab for analytical chem 
1. Physical chemistry lab 2. Large class size of some classes 3. The chemistry library 
</t>
  </si>
  <si>
    <t xml:space="preserve">
having professors in higher level chemistry courses that did not care too much about the teaching, but rather did it only because it was an obligation or a requirement 
Mentoring by **** --"You won't get into graduate school."  Inorganic Chemistry by **** Graduate school planning early on (before declaration of major) 
Dr. **** inorganic chemistry lab 
-biochemistry lecture: no chemistry, no reactions, pure memorization, no understanding of WHY was required.   -inorganic lab (could Dr. **** do it??) 
For me, my least valuable experiences in the chemistry department were Inorganic chemistry lecture and Analytical chemistry (prior to Dr. **** becoming the professor). I believe that the instruction in these courses was particularly weak and that I did not gain the knowledge/skill set that I should have from taking the courses.  
Chemistry 142 lab. Analytical lab. Attending lectures with professors who didn't interact with students. 
Inorganic with **** Physical Chemistry 1&amp;2 
Inorganic Chemistry, Analytical Chemistry, dealing with bad teachers 
1) Inorganic lab. We learned nothing in that lab and it was extremely disorganized.   2) Inorganic class. The class was largely based upon the professor's PhD dissertation.   3) Biochem class. I took it when the class was one semester and cross-listed as a biology class. The class was taught as a biology class and focused on memorizing effects rather than understanding mechanism or the chemistry in the body. 
(1) waiting on things to dissolve  (2) repetitive titrations  (3) error propagation 
The quantitative analytical chemistry course had no lab component when I took it; without the lab the class felt pointless. Biochemistry covered a lot of material in a very short amount of time and felt far too rushed. 
1) Sometimes the length of certain labs did not fit within the provided 3 hour schedule in some courses.  I honestly cannot think of any other least valuable experiences I have had with the chemistry department. 
Biochem  Chem 260 lab  The lack of coordination between Gen Chem lab and lecture 
Advising freshman year when requirements weren't very clear  Asking for help from TAs in the upper level classes (ie. pchem, biochem) 
huge conflicts with psychology major  large amount of topics that are not that interconnected  I don't know 
*Certain lab courses/exercises in lab which felt like busy work  *CHEM 350 (Inorganic Chem)  *Not that many electives available 
inorganic chemistry, physical chemistry I lecture/lab, large group major advisement 
Analytical lab  P Chem  Gen Chem lab 
Not applicable. 
n/a 
- Taking Chem 350 with Dr. **** - Taking Chem 331L with Dr. **** (especially with the lab TAs)  - ChEmory 
bad experience w pchem ta second semester    analytical chem was very dry    pchem lab reports 
1) 
(1) General Chemistry Lab: Biofuel Presentation 
inorganic teaching and course objectives in general, chemistry advising, and laboratory conduct 
Labs were at times too extensive- organic chemistry lab and quantitative analytical lab 
</t>
  </si>
  <si>
    <t xml:space="preserve">
1. Inorganic chemistry all other experiences are overall good 
The labs were battered down before building addition 
Courses moved very quickly and covered a lot of material in a small amount of time, there were a lack of electives to choose from, and our schedules were set with not much room to pick classes you were interested in. 
1. Quality of teaching was poor 2. Level of testing was not compatible to what was discussed in class 3. Severely insufficient amount of classes 
Atmospheric chemistry with Dr. **** was horrendous. 
None 
1. Professors variance in styles of teaching. One professor might right everything down and we have to copy it, while another might use lecture notes and talk more abstractly about the subject. The inconsistency in teaching styles really made it challenging to gauge how to learn the material. 
(1) In analytical chemistry lab, there was a lab with ammonia, which made me woozy. That specific lab should be tossed. (2) P-chem for life sciences was just an easier version of Gen Chem (3) Gen Chem Lab 
ChEmory (student orgs), EPASS, analytical 
Having classes with professors who did not want to teach, feeling frustrated with students who didn't want to work together because they were so hell-bent on getting ahead of everyone else, and the atmosphere of grade-grubbing and working for a number instead of for the sake of learning. 
1. Organic Chemistry Lecture: Orgo lecture often felt like a weed out class and an excuse to beat down student who weren't doing well. It's extremely discouraging to students, and many students across the college alter their career plans simply to not take organic chemistry. 2. Getting into the upper level undergraduate classes, students are taught by professors who make it abundantly clear that they are teaching simply to fulfill a tenure requirement and not because they actually want to be teaching. This attitude can be extremely disheartening for students who previously in 100 and 200 level chemistry classes had extremely engaging and dynamic professors. 3. I became a chem major for physical chemistry, but I couldn't actually take physical chemistry until my senior year because I didn't come into Emory with AP Credit. I think the Department could change the curriculum to allow for further specializations/concentrations so that students who are more interested in physical chemistry aren't forced to sit through biochemistry and other classes which are simply hoops to jump through. 
difficulty of access to chemistry literature 
Biochemistry - this course was taught by Dr. **** during the Fall 2013 semester, and I did not learn very much (if anything at all) from the course, which would have been very interesting and essential to my future career goals as a health professional. I feel like my tuition money and (more importantly) my time were both wasted because the professor was not willing to teach the class and had no materials or structure ready to present to the students. 
</t>
  </si>
  <si>
    <t xml:space="preserve">
Physical chemistry, physical chemistry lab, inorganic chemistry 
Physical Chemistry lab 1, physical chemistry lab 2, lab notebooks 
Physical chemistry flipped classroom (useless, didn't really learn anything), not having a textbook for some of my classes, inorganic lab/lecture (they were incredibly disjointed and should be offered at the same time so that they can build off of one another). 
Physical Chemistry 1 (Quantum) Physical Chemistry Lab techniques 
Physical chemistry 
Pchem lab, Inorganic class, 
P chem mostly 
No research experience, the non-lab part of analytical. 
My least valuable experience was taking physical chemistry II. 
my academic advisor didn't seem to care or is too busy to be an advisor the physical chemistry lab is valuable but needs large improvements in the quality of delivery flipped class in physical chemistry 
Having to take physical chemistry instead of something that interests me; Research; General chemistry lab 
General chemistry lab, inorganic chemistry, physical chemistry lab lecture 
Gen. Chem lab, P-Chem lectures, Chemistry events 
**** 
1. Senseless lab assignments 2. Poor advising  3. n/a 
1) Taking organic chemistry 2 with lab, quantitative analytical chemistry with lab, and physics 2 with lab, all in one semester! That is the recommended in the course sequence and three lab courses/three science courses in one semester can easily burn out a student. It was my most difficult semester and I've heard the same from friends. 2) I wasn't really sure in my early years how to get involved in research. 3) As a freshman ChEmory did not have good events/meetings so I never got involved, but it has gotten better I've heard. 
-disorganized lab lecture for physical chemistry -assistance by my adviser -disorganized nature of physical chemistry lab 
- can't exactly think of anything 
</t>
  </si>
  <si>
    <t xml:space="preserve">1. Cold hallways, I am from Miami, Fl.  2. Emotional unrest and anxiety that resorts to crying alone in classrooms usually from horrible class averages, failed exams, and or independent studying 3. Friendships  
1. Inorganic chemistry with Dr. ****2. Dr. ****3. The sexism and antisemitism I experienced from department members  
1. Analytical Lab  2. Taking Orgo and analytical together  3. advising  
I don't consider any specific experiences to not be valuable but three general criticisms would be - Sometimes the lab courses aren't very wellorganized  - Sometimes the graduate students aren't very cooperative with the undergraduates - Many chemistry majors admit that they don't enjoy learning chemistry anymore by the time they graduate, but a lot of factors seem to contribute to this and I don't think there is anyone specific to blame for that.  
General Chemistry (wouldn't have taken any more chem classes had Orgo not been required for MedSchool) Gen Chem Lab  
None  
Dr. ****takes all three. How the hell did he make it passed your hiring committee? I don’t think the faculty understands the negative effect he had on students interested in chemistry  
P Chem with dr. ****!!!!!!!!!! Gen Chem  
1. Being forced to take 2 to 3 chemistry classes per semester in the department   2. Having a limited number of electives to take.  3. Being forced to take general chemistry and organic chemistry within my first 2 years which limited my ability to take more classes after that. Dr. ****  
general chemistry lab, learning Mathematica in physical chemistry  
1) Fall 2017 Inorganic Chemistry (CHEM350)  
Inorganic chemistry with **** </t>
  </si>
  <si>
    <t xml:space="preserve">feeling like professors were irritated with questions, difficulty finding research amongst competition, lack of communication (aka all emails were ignored by coordinator) when trying to switch from a BS to BA  
Taking physical chemistry 300 with Dr. ****, i emailed the professor and he never emailed me back this whole semester or last semester either  
taking differential equations as was recommended, labs when there were too many people in one group (sometimes there just wasn't enough to do for the number of people there, so every week one or two people would kind of sit out)... I can't think of anything else that wasn't valuable to be honest. With everything that I did, I feel extremely prepared to begin grad school  
N/A  
1) Chem 221 with Dr. ****. I felt like I was being constantly patronized. Wasn't a course issue, it was an instructor issue. 2) Inorganic Chemistry. It was an interesting class with a lovely professor but I felt like I, as somebody who is pursuing her graduate degree in chemical biology, would have been better off taking another chemistry elective related to my desired field of study. 3) The emphasis on classroom performance. As far as I am concerned labs should be worth more than 1 credit and I felt like the importance of practical and hands-on chemistry was diminished because of how much stress is placed on the lecture.  
Not much except some labs  
One professor was a terrible explainer and did not give cohesive logical lectures. Bad explanations in general. Not teaching us more molecular interaction visual computations (such as molecular interactions b/w small molecules and proteins).  
Taking analytical chemistry- course was poorly taught and the textbook was not helpful  
1. General Chemistry Lab 2. Second semester of pchem lab as a continued writing (first semester was sufficient)  3. Pchem lecture (first semester)  
I can't think of anything I would categorize like this.  
General Chemistry lab with Dr. ****Physical Chemistry with Dr. ****ALEKS for General Chemistry  
physical chemistry 332 without taking 331 chem141 142 lab  
1. Gen chem and orgo labs could have been more organized.  
- beginning of pchem (I wish I had more math background going into it or pointed towards more resources for basic linear topics etc)  
-the professors are busy, and often cancelled their OH because of travel -too much busy work  -not enough group work  
Organic lab Summer gen chem 2 lab These were difficult to pick because I really enjoyed my undergrad chemistry experience  
Physical chemistry 1, analytical chemistry, can’t think of a third  </t>
  </si>
  <si>
    <t xml:space="preserve">
P chem, Analytical
Looking back I don't think I have any experiences that I would say weren't valuable. I think everything I was involved in played an important role in my academic career, and so i wouldn't say there was anything that I can say was the "least valuable". I truly had a great experience (even if I didn't love it while I was doing it). 
Inorganic chemistry course with Dr. ****, figuring out how to get an undergraduate research position, getting reimbursed for the summer conference travel grant.
"Taking Inorganic with ****, a very smart man but the single worst teacher I have ever encountered.
"
Quantum chemistry, dr. **** teaching, 
"1. Gen Chem Lab (2016-17)
2. I had to take Calc I for the major but I never used it in any of my classes.
3. Transitioning to the new curriculum."
"Biochemistry (****)
Physical Chemistry (****)
Not finding classes that teach any level of scientific responsibility "
"1) the fact that p chem lab had a weekly meeting component outside of going to the actual lab
2) in medicinal chem (Chem 470) when we transitioned to student presentations and there was no incentive to actually go to class (and it became harder to do so as more than half the class began to skip with more than a month left in the semester)
3) not having the opportunity to explore GC, mass spec, and HPLC in other courses than analytical - it would have been very beneficial to have looked at these techniques in multiple courses to get a feel for them. Also, in research - not learning how to use a mass spectrometer. One of the most common questions I got on graduate school interviews was if I have experience taking mass spectra (that is a big thing in the discipline I am going into). While I am relatively comfortable examining the data, if my prospective PI was to ask me to take a mass spectrum, I would not be able to do it (or figure it out). Dr. **** is great and amazingly helpful, but learning how to use the instrumentation would have been a very valuable experience."
"Chemistry is chemistry, it is going to be very challenging and I can't complain. 
Some of the professors were too focused on their research than the students so it was hard for me to interact with them and attend office hours. Completely understandable, but it would be nice to have professors who dedicate time to their students. "
"1. inorganic chemostry
2. gen chem before curriculum change
3.Chemistry library"
Analytical chemistry
"- General Chemistry Lab 
- Organic Chemistry Final Exam (ACS exam)
- Physical Chemistry for Life Sciences"
N/A
The most detrimental or least fruitful experiences were: general chemistry labs, organic chemistry lectures, and inorganic chemistry. I felt that the general chemistry lab was an excellent opportunity to practice use of tools and experience the science first hand. Unfortunately the course was aimless at times with many technical issues through canvas and did not enrich my experience when studying and applying chemistry. Organic chemistry lectures should help bring a bigger picture to the reactions being learned and help teach students how to construct pathways. Organic Chemistry lecture was more of a mandatory waste of time due to it adding no more to the learning experience than simply reading the book would. I do not mean to be insulting nor do I know how to fix this problem. I do ask that the organic chemistry lecture be taught in a way that is not wordy by word of the text book and more of a lab where teachers can demonstrate students how to think about pathways to help develop a "chemical intuition" for chemical problems. Inorganic chemistry was taught by an extremely intelligent professor and brought great area of chemistry to light but the course did not reflect the examinations. A whole topic could be spent over 20 minutes of discussion and yet not make it to the exam. I do encourage professors to illustrate the greater picture of certain topics but during the class I did feel lost at times even when devoting 100% of my attention during the course. My success in exams were determined by the luck of focusing on the correct material that made it to the exam.
General Chemistry Lab (141L and 142L)
"Chem 141/142 Lab with Dr. ****
Physical Chemistry with Dr. **** was pretty dry
"
lack of elective courses, but i checked the chemistry courses for fall 2020 and see that there are now interesting elective courses. There were some upper level chem courses that could use more interaction with the students during lectures. One method of interaction would be asking students questions and give them time to think through the questions. 
"1. Doing analytical chem online through the outbreak 
2. Gen chem lab
3. That’s it... I can’t think of anything else!! "
major advising, physical chemistry 
There aren’t a lot of choices for electives, can have more real world applications/projects and maybe more seminar based classes.
"Dr. **** and **** during freshman organics, specifically their stories of how goofing off and getting lucky are the keys to success.
The quantity of time and resources that are dedicated towards enhancing the pre-med experience; numerous awards and lab positions are taken by people who, although qualified, have no interest in utilizing their experiences for anything more than a resume on a medical school application. 
Numerous faculty are highly successful, and with that take extended leave during semesters, or otherwise have reduced or hard to get office hours. One class in particular, the professor was not present for 12-15 of the 28 class periods, and did not have an adequate substitute or lesson plan that facilitated student learning."
"The lack of interest by Emory professors compared to Oxford professors.
Unwillingness to see students as people with real lives.
Lack of class options that were actually interesting or relevant"
"1. my physical chemistry experience was not valuable. I did not learn much from the course, and the content did not feel applicable
"
"(1) General Chemistry Lab, as I felt the techniques learned didn't quite line up with the concepts learned in lecture. 
(2) Quantitative Chemistry Lab. The extremely narrow range of quantitative amounts of products required for certain labs doesn't seem to contribute much towards my learning of the field. 
(3) N/A"
Everything had to be so precise in analytical chemistry. Grading was hard. Not enough exams or assignments to boost a grade up.
"Physical Chemistry Lecture
N/A
N/A"
n/a
1. Physical chemistry lecture class with Dr. ****
"1.) I know it might be strange, but I prefer group office hours than scheduled one-on-one office hours. I would love it for more professors to be available regular, group office hours because I like hearing the questions of my classmates. Even just listening in helps me to better understand the material. I felt that, as I got into the upper level classes, there were less regular office hours and more scheduled one-on-one office hours.
I'm not sure on many other invaluable experiences I had. Overall, I had a good time in the department and am glad I chose a Chemistry major."
</t>
  </si>
  <si>
    <t xml:space="preserve">"Unit cells in Gen Chem 
"
Laboratory courses, variety of electives, and advising
I really can't think of any.
"Not enough inorganic-related courses.
"
"- Advising (faculty advice differed strongly from that of graduate students or PhD-holders that I consulted. Faculty suggested getting involved in research immediately, taking less courses, plan on going to grad school right out of undergrad, but grad students/graduates advised building a stronger foundation in coursework and taking time to decide whether grad school is the right option. While I enjoyed my research experience, I think that sophomore year should have been more focused on building foundational knowledge. It was a difficult balance of important coursework and an independent, largely unsupervised research project.)
 - Mental Health: Working on an independent research project means spending many hours alone performing repetitive tasks. I think that there should be more chemistry-centric resources to help students learn to manage rumination/other negative, unforeseen side effects that can arise from this type of work, especially when they think it is necessary to get through such projects to have a chance at graduate school. 
- Transparency: My advisor (pre-major and then major) left during the summer of my junior year, and I was not informed of his leaving. I only found out based on an off-hand comment at a research group meeting. "
"1. The confusing way that physical/quantum chemistry was taught (CHEM 205) was awful, especially since the professor would try to explain multivariable calculus concepts to a class of students who barely understand regular calculus. Visualizing quantum chemistry concepts are extremely difficult, and I was never able to fully understand what was happening in that class.
2. One of my lab professors (Dr. **** in CHEM 202L) taught us about crystals and expected us to know how transition metals like iron bonded while we barely understood how carbon bonded with anything. It was confusing since we were expected to know more than what made sense at our education level of chemistry.
3. I have severe test anxiety, so chemistry tests were the worst experiences of my life, especially since some chemistry classes relied only on our test grades for our final grade in the class (ex. CHEM 203)."
Taking thermodynamics, worrying so much over courses, freshman organic chemistry
"1. Chemistry 205 
2. the emphasis placed on the round table room
3. 202 lab with Dr. **** "
205, 205, and 205.
8am morning classes
"I felt like I didn't have the best advising for the dual degree program
I don't have other least valuable experiences that I can recall"
"200 level courses
NA
NA"
Advising. My major advisor was absent most of the time and I had a lot of issues because I began in the old curriculum, took a year off, and came back to a lot fewer class options. I had to fight for answers every semester about whether or not I was on the right path with my courses. Finding the right courses to be able to graduate on time was extremely difficult under my circumstances.  
"1. The worksheets done in class early on in the chem sequence with limited lecture time were not the best for 150 and 202 even though you wanted to encourage collaboration. Sometimes, I would sit there confused and would fill the sheet in incorrectly if there are no TAs available. 
2. Chem 202 with Professor **** barely had any structure and was quite frankly useless working with crystals.
3. Excessive amounts of work for Chem Lab courses in 203 with ****. It was stressful and unnecessary to understand what was being taught in lecture. "
"1. Advising -- I felt like my advisor did not care about me as an individual or as a student. Sometimes our advising conversations would not last more than 5 minutes.
2. CHEM 301 -- I understand what the chemistry department is trying to achieve in this course, and I think that although that is important, there are still a lot of kinks that need to be worked out. Aside from the particular paper my group presented on in class, I did not feel like I learned a thing in that class.
3. CHEM 203L - I'm not sure what the labs are like now, but whenever I was in this class, I remember spending more time on the post-lab assignments than on any other assignments for the other courses I was in. I just don't think that is necessary for a 2 credit class."
"Labs
Specs Grading
Advising"
I do not think I had any non valuable experiences. I admit that I did have moments or teachers that did not mesh well with me but I still feel like I learned something being in them. 
Light and matter, chemistry club, some concepts of organic chemistry
"First semester chemistry was extremely poorly planned.
Biochem for chem was also extremely poorly planned.
Gen chem lab was not helpful in learning"
"1) not being able to take a lab course due to the constraints imposed by the 2020 pandemic
2) having started my undergraduate degree during 1974-1977, when I returned in 2020, I found some courses were beyond my reach(eg. Organometallic Chemistry with Dr. Davies)
3) not being able to participate in any research opportunities in my senior year, again do the pandemic"
</t>
  </si>
  <si>
    <t xml:space="preserve">
"1. CHEM 205, taught by Dr.****. I don't think she really learned the material before coming to class every week, so it made it difficult for us to learn from her.
2. Online analytical chemistry. I feel like I missed out on opportunities to become proficient in the lab techniques. The professor, Dr. ****, was great though and did the best he could do to make it a good course. 
3. I was unable to continue with my research lab because they haven't let undergrads back since covid started. Really missed out on crucial undergrad experiences, and I still don't feel proficient enough in chemistry skills to enter grad school or an in-person lab job. "
The stringent requirements to get good data in certain labs
taking inorganic chemistry and 205 and organometallic 
Career information (not helpful in the department), not much community engagement, 
"300 L
205 L
application of lab to class"
Inorganic chemistry, online labs, and chem 205
Online classes, some lectures, advising
"Lab
Synthesizing compounds
TA"
"203 - lots of stress
202, 204, classes that felt easier + less impactful
unsure"
"Taking Capstone class
Taking Chem 150
In general the worksheets we had to work on from Chem 150-204"
"1. pulling all-nighters but still get low scores on exams
2. get low grades by wrong font style in ACS citation
3. analyzing research papers with skills I learned in my biology classes"
"CHEM 300L 
Undergraduate TA 
Chem 328 
"
Systems Chemistry, certain lab classes, lack of department events
"Ta sessions
Lectures
Classes that did not meet interests "
"Not having electives that were relevant/interesting to me 
Having different expectations/background from other students (things I learned in the Z sequence were different from those who took the normal sequence)
Needing to taking similar courses at drastically different times (taking orgo freshman year and senior year. I forgot most things but I had no option but to take orgo as a senior)"
Zoom classes :(, grad course because the knowledge gaps
Lab course tedious work
"Chem 202Z lab which went way too quickly, esp. because I was a transfer student and even though I did really well in gen chem at previous Emory-level school the new curriculum made everything really confusing
Taking Systems Chemistry online in 2020 with Dr. ****, because I feel I learned so little in the course--tests didn't even cover what we learned in class, etc.
Social events for chem department, because there weren't any really."
NA 
Large classes, lack of office hours, fast paced lecture
Advising
I did not like 202L in spring 2019 with **** (too much time spent on pre and post labs ~10-15 hrs a week and many people dropped chemistry), i hated pchem it was so hard and didn't understand the math, online analytical lab didn't make any sense. 
"1) 202zL (the lab content felt pretty disconnected from what the lecture covered)
2,3,4â€¦) All courses taught online due to COVID
"
Probably the sequence of the course, course variety, and more lab variety.
N/A
Chem 205L, because the TAs did all the work and I  felt I didnâ€™t gain any practical skills in this lab. Also I felt Chem 150L and chem 202/3/4L valued speed and blindly following procedures over actually gaining laboratory skills.
"1. Any zoom class
2. Any zoom lab
3. Honestly it was all pretty good"
Lab elective other than writing, having only one time for many core classes, not being able to get into classes I needed
"Group work
Worksheets
To an extent, class interactions"
"1) the amount of time required/ I spent in 300L despite it being only 2 credits 
2) some labs didnâ€™t feel meaningful given that someone/ TA did all components 
3) the transition from oxford to atlanta chemistry courses and the gap in knowledge due to different teaching"
"not enough labs due to COVID
not enough electives to select from -- that sounded interesting
not relatable to real world experiences -- i feel like I don't have much knowledge I can carry away with me to talk in normal day to day conversations"
Labs - I felt like I never really learned anything in the various labs. Also, finding research opportunities was difficult too. 
205, 205L, and 300L online all taught students in extremely vigorous ways on Zoom that made learning unnecessarily difficult. 
Most courses were not optimized for the audience, labs did not feel like a full experience, some professors did not properly teach.
"Labs online (chem 205L)
Course registration for chemistry (not as many options pertaining to semester)
"
"1. Chem 202
2. Most of the labs
3. Chem 150"
"Organometallics w Dr. ****
Labs
Analytical chem"
living systems biochemistry, principles of reactivity, chem 150 lab 
Chem 205, chem 300L, and 
Honestly, all of my experiences seemed valuableâ€¦
General work load, hard to make friends in some classes, hard to find electives that fit my interests towards the end of my chemistry career
waiting in line in labs, unfair exams, and online format 
Sorry, just one but being a part of ChEmory in junior and senior years (and not being on the executive board 
"1. First semester lab was a nightmare (CHEM 202ZL)
2. Chem 204. Did not understand its relevance to the big picture for a pre-medical student.
3. Chem 205. Foundational classes delving into the the fundamentals of wavefunctions and eigen values need to be taught before this class."
"1) Analytical chemistry online
2) 205L online
3) 202L"
205l, advisor, 
Class selection, most professors, the lack of care for students
pchem, online 204, exams with material not taught
"Advising
"
"Thermodynamics in Dr. **** class
Virtual lab work for chem 300L with Dr. ****
Specs grading and other non transparent grading systems "
Duck, chem 205, chem 371
unorganized Z track, 300L
Canâ€™t think of anything 
I don't think there were any experiences I would call not valuable. Online laboratories were challenging, though. 
Online classes, poster making for 499 and 300L online
Some classes take too much time and effort compared to the said hour credit
"CHEM 204 and lab at Oxford College
CHEM 470 Chemical Biology
"
Difficulty with some professors, opaque grading, TAs who â€œpower-tripâ€ and are rude/unhelpful.
"Long labs 
"
"Not having enough choice of electives (I ended up taking an elective that wasn't pertinent to my research or career goals)
Networking opportunities
Online classes"
Dr. **** 
"I definitely did not feel that 300L contributed to any valuable knowledge for chemistry majors. Not only did I feel that it was taught poorly, but the main goals of the class related to analytical chemistry had the least real-world relevance out of every class iâ€™ve taken in the major. I truly did not feel that this class was worth taken, despite it being required for the major. 
Though Dr. **** classes and teaching style are often appreciated by students, I personally felt that his teaching style did not work for me, and unfortunately if that is the case for some students their is very little that can be done to accommodate that, especially if it is a class required for the major. Though he is often available to work with students outside of class, it required significant extra effort on my part to learn the material. 
"</t>
  </si>
  <si>
    <t xml:space="preserve">
Idk
"Chem 205
Chem 205
Chem 205
â¤ï¸"
205, atmospheric chem, 204L
"chem 205
chem 150 
not taking lab courses in person and feeling like an idiot not knowing how to do any organic chemistry "
"205
N/A"
"CHEM 205.
Online labs
"
"CHEM 205
"
"- Pchem with Dr. ****
- computational chemistry with Dr. **** 
- pchem lab with Dr. ****"
N/A
"1. chemistry lab online
2. physical chemistry with a math focus
3. 300L labs"
"1. Using computer simulations of lab during covid-19 pandemic
2. Using TA and LA
3. ChEmory"
cannot think of any
Students make their own cliques very quickly, so it was hard to make friends initially. Some classes seemed to be taught in a rush. Some professors would not be willing to help students who need help. 
204L (class needs major reworking), 205 (not interested in pursuing a career in physical chemistry), 204 (only because it was online, if not I'd say the advising for classes to take and advising for the research for credit class [not doing the research itself])
"Took labs online so they weren't great
Forced to take certain electives because thats all that was available"
Pchem, pchem lab, anything pchem
Chem 204L; grad student office hours; having night exams in the foundation courses
1. online assignments 2. online classrooms 3. recorded lectures 
"Dealing with graduate student TAs misgrading assignments and trying to have the grades corrected
"
Making writing intensive lab reports in 204L on techniques I will never use, completing pre-labs and notebook checks, taking Chem 150 lab practical final
graduate TA lab sessions for 204
"'- chem 205 
- chem 204L
- chem 203L"
"300L (didnâ€™t enjoy the course content),
The lack of electives each semester (only 1-2, organic/bio electives usually split in different semesters)
Capstone course"
Not sure :)
Only have 2 options for electives my senior year, large class sizes in upper-level electives
"Reading a textbook
Writing labs
Long hw assignments"
Any online class taken during the pandemic. Very ineffectual at obtaining information
"Memorizing hemoglobin structure;
Pass/fail 205 because all the explanations were â€œbecause math that is beyond this classâ€
Online labs
"
"1. Chem 204L
2. Chem 205
3. Online courses during covid
"
"1 having to take a capstone
2 having online labs 
3 300L"
204L and thatâ€™s about it
204L covid time, harsh grading scale, jump into 150 was a lot from HS
exams
"'- orgo
-exams 
-lab reports "
Chem205, Chem205, Chem205
"205 with ****, easily worst academic experience in my life.
202L randomized lab practical exam. This worked out fine for me but seemed unfair given disparity in difficulty of each experiment.
204L - this was only a bad experience because of Covid 19 "
N/A
Some graduate TAs are not helpful at all, cannot explain concepts or problems in their office hours; online lab classes
Biochem, 202, and 204 lab
"Chem 205 
"
"Inorganic Chemistry w/ Dr. ****
204 Lab w/ Dr. ****
Poor advising and help with getting into research (I never did)
"
"1. suffering for hours measuring water in analytically lab
2. SPECS grading system
3. the amount of writing work required in 204L"
"205
Lack of wet lab skills due to Covid 
Some of the busy work we did in 204L and 202L "
My three least valuable experiences in the department are encompassed in certain lectures/labs in various courses. 
"The writing lab class requirement
Chem 300L
Chem 203/204 because I took it online during COVID "
Hard tests, too many midterms, pchem
Elective choices, teacher and teaching quality, exams.
"Transition from oxford college to emory college 
Try to learn extra things that wasn't taught in oxford by myself to be able to prepare for emory chem classes
Finding tutor opportunities at Atlanta campus because most of my 200 level courses were taken at oxford"
NA
"Taking elective classes (not including advanced orgo) because I am less interested in the knowledge taught (I will not pursue chemistry professionally and those classes were not intellectually engaging
Taking 205"
"Low grade in Organic chemistry
"
CHEM 204, CHEM Major Advising, Pandemic Labs (204L &amp; 205L)
N/A
"1. Very limited electives choices
2. Occasional professor who is a poor teacher 
3. more free food like the business school does..."
"&gt; CHEM 204L: this class was over engineered and too ambitious especially considering the limitations of the pandemic (I took it online)
&gt; Specs grading: call me old fashioned, but I don't see the point of specs grading if rubrics are still a thing; it makes the process more convoluted rather than less stressful
&gt; Grade inflation: not exactly an experience, but it frequently made me question why I was taking harder classes that I felt were important to my academic growth only to be punished when my classmates made the Dean's list every semester; in this sense it definitely affected my thought process behind course registration (and major declaration), and therefore I would argue it directly impacted my experience not only as an undergraduate, but also as a chemistry major"
CHEM 204L with Dr. ****
I couldn't  think of anything
Somewhat struggling through chemistry, sometimes tough lab courses
"Covid learning-was incredibly isolating 
Courses without class recordings
Senior assessment 
"
"Online classes
CHEM 204L
CHEM 205"
"Chem 150
Lab classes 
In person only lectures"
Organic chemistry 
</t>
  </si>
  <si>
    <t>"Stressful exams
Some required courses don't align with my interests, e.g. 203, 300
"
"'- 204 Lab (malachite green project)
"
"I felt like some of my lab classes did not help me learn a lot of chemistry. Specifically 150L. It felt like the time spent in 150L was not productive in my opinion. 
Otherwise, I don't think I have any more least valuable experiences. "
Unsure
N/A
"'-Chem labs, especially 203L and 204L
-Retention of information was difficult 
-A lot of busy work without emphasis on learning"
Chem 204, nothing else really.
Dr. ****
"Pchem
203/4 Lab 
"
"Biology
Heavy memorization
No pchem till senior"
Flipped classroom, zoom classes, CHEM204 at Oxford
/
"Lab organization for some classes
Requirement to take CHEM 205 rather than elective 
Standardizing grades among professors"
The heavy emphasis on long exams in the first four chemistry classes. The forcing students to do physical chemistry rather than pick between physical chemistry or thermodynamics (much more helpful with biochemistry). Lastly, only one capstone being biochemistry related hurt. 
"Chem 205
Long labs that were over 3 hours
Physical chemistry"
"So many lab requirements 
Too many hard classes "
chem 370 (quantum mechanics), chem 150L, chem 202L (covid)
"'- 204L
- EPASS logistics (not really chemistry's responsibility)
- CHEM 150L online during the pandemic "
333, 371LW, writing assignments
N/A
All of the lab courses
Some of the labs, 300L, and some major electives. Along with certain busywork assignments in early classes.
Chem300L, CHEM204L, poor guidance 
Not enough elective I like, non supportive professor, offensive speech
CHEM204 (took with Dr. **** and learned nothing)
NA
"1. Late night exams
2. Getting VISA for the study abroad trip. Lack of support.
3. This DUCK test and surgery (jk haha)
4. Oxford 204 is horrendous (I wonâ€™t mention the professor) that I had to graduate early to avoid"
Research, some electives
"
Chem 202 Kinetics section
CHEM 204 token system
Chem 300L error calculations"
An awful graduate TA in one class, the undergraduate population of Emory in general, and, Dr. **** organic lab.
Chem 205, Chem 204L
"1. My chem advisor got assigned randomly, I  had no idea who he was, and when I asked to meet with him he seemed completely uninterested in being an advisor to me. 
2. for 203z and 204 lab, I had no idea what I was doing and was following instructions (except 202zL)
3. I did not feel like there was much community in the chem dept. "
All of them sucked 
No
"1) Chem 204L
2) Chem 205
3) Chem 343"
300L (sorry ****, great prof tho), 150, flipped classroom
"'- CHEM 204; I did not take the traditional course in the Spring, and I felt behind in biochemistry. 
- BIOCHEM; while the class was great, it did not help me prepare for the MCAT 
- Specs grading; felt unfair and like it did not properly reflect the ascertaining of knowledge "
"Taking **** class at Oxford campus for chemistry 204 
Trying to find a chemistry lab to join at Emory after graduating Oxford 
Taking 300L, no hate on Dr **** though, he is the best professor ever, it just the class structure is not worth 2 creditsâ€¦. More like 4 credits for amount of work "
"1. 150 and 202 because of professor 
2.  virtual lab
3. nothing else"
Computational chemistry 
"1. All of Chen 205
2. 204L (but I heard theyâ€™re changing it from the FAP protein)
3. Definitely having a sexist advisor"
Chem 150 and 202 lab, lectures could be better and lab more organized
Chem 204 and 204L at Oxford, Chem 150L (during Covid)
"All of 204L
taking the DUCK exam
oh yeah and 204 lecture in the fall  
"
"1)Taking CHEM 202 online and then having to take CHEM 203 in person, the learning gap was IMMENSE.
2)When I appealed a grade (by 1 point) that determined whether i failed or passed the class and my professor blamed me for not speaking up sooner, this same semester I had reached out regarding a close family passing and was not given a homework extension or any extension of any kind. 
3)Organic Laboratory where Grad TA offered no type of help."
Late lab hours with long experiments and long writing assignments. Trying to sign up for courses. Not having many time offerings for capstone courses so I was not able to take the course i was interested in.
Difficulty registering for classes. Difficulty transitioning from oxford campus. Felt isolating especially in labs when i did not know where anything is and everyone else already knew!
"Learning about mechanisms (seemed repetitive and i had a hard time applying to real world issues)
Chem 204 lab, was very disorganized
Zoom labs"
150 and 202 labs and lecture 
"'- Chem 203 Lab
- Chem 205
- Chem 205 Lab"
Advising opportunities, courses offered
"Chem 204 and lab
Peers
Finding research"
CHEM 204L, CHEM 343 the first time Dr. **** taught it, CHEM 350 with Dr. **** (so much I could learn in class but ended up self-learning a lot and now Iâ€™m forgetting a lot too, in class he was just not delivering, heâ€™s kind, yes, but i had a bad experience taking the class)
Busy work given and no plan to use the skills outside of the classroom. Flipped learning classroom style or traditional classroom learning style. Study abroad course options.
150, 300 level lab, and elective 
My 204 lab class was very disorganize, my 205 class was also disorganize
"'- advising, I had a faculty advisor ask what was wrong with me when I couldnâ€™t get into a research lab and asked them for help. He assumed I had horrible grades and interviewed poorly and I had known him for 2 minutes . 
I think thatâ€™s all I can think of "
The headaches, tears, and screaming.
"1) CHEM 204L was one of the least enjoyable courses Iâ€™ve taken over my time at Emory 
2) the lack of guidance from TAs (half the time they didnâ€™t know what they were talking about)
3) online learning was very difficult for me I strongly suggest never doing it unless absolutely necessary "
"Chem 203z with Dr. ****
-The style of teaching and exams did not feel optimized for learning
Chem 204 with Dr. ****
-Did not learn much and did not learn the content in regular spring Chem 204 classes; this later put me at a disadvantage
Chem 204L with Dr. ****
-Totally disorganized; however I know she no longer teaches this course"
Orgo lab, gen chem lab
i dont think I have such experiences to mention. 
"1) Being discriminated against by Dr. **** despite having documented accommodations, resulting in a disproportionately low grade that did not reflect my work in the 300L course.
2) Discrepancies between 204 lecture and lab, and the bad handling of a student health emergency mid lab by Dr. ****. Also the significant difference in 204 lecture content compared to other semesters (I took with Dr. ****).
3) Discrepancies between 203z and 203, making me feel unprepared for advanced organic chemistry."
chem 205, chem 205 lab, flipped classroom for chem 202
Stress, Online classes, and the Duck exam tbh
learning lecture information by myself, packed course content schedules, competitive nature. 
"Some professors were unnecessarily passive aggressive and rude to students (Dr. ****)
Chem 300L was so difficult and I felt like that I had no prior experience for the class and so I had no idea what to do during the class. I felt like I was unprepared to take such a rigorous class without previous knowledge (Dr **** was amazing though)
I wish there was more electives as I feel there is such a bias towards biochemistry and organic chemistry. I wish there were more class options for other types of chemistry"
"1. This is not the chemistry department's fault but as a senior starting in COVID-19 era, it was rather difficult for me to get the fundamentals down, remote classes both lecture and lab were not engaging 
and
2. Picking out courses for labs were challenging, it felt like the times and dates were often random or hard to fit into schedules.
Aside from that, I can't think of a third. "
"Instance(s) of unprofessional behavior from faculty
Courses in which faculty did not teach/tested students on material not covered in class
Having signed up for a course that did not cover what seemed to be advertised"
"'- Taking CHEM 203L and CHEM 204L were very stressful experiences
- CHEM 300L was also tedious and stressful
"
exit interview, labs, 300L 
"Organometallics. At least the first day.
Unclear expectations of some TA positions.
Having orgo lab online (pandemic..can't fix that tbh).
"
stress behind research, accuracy/precision grades in class labs, too many assignments in some classes
I honestly canâ€™t think of any significant negative experiences in the chemistry department. Overall it was an amazing experience.</t>
  </si>
  <si>
    <t>2011_pos_score</t>
  </si>
  <si>
    <t>2011_neg_score</t>
  </si>
  <si>
    <t>2013_pos_score</t>
  </si>
  <si>
    <t>2013_neg_score</t>
  </si>
  <si>
    <t>2016_pos_score</t>
  </si>
  <si>
    <t>2016_neg_score</t>
  </si>
  <si>
    <t>2017_pos_score</t>
  </si>
  <si>
    <t>2017_neg_score</t>
  </si>
  <si>
    <t>2018_pos_score</t>
  </si>
  <si>
    <t>2018_neg_score</t>
  </si>
  <si>
    <t>2019_pos_score</t>
  </si>
  <si>
    <t>2019_neg_score</t>
  </si>
  <si>
    <t>2020_pos_score</t>
  </si>
  <si>
    <t>2020_neg_score</t>
  </si>
  <si>
    <t>2021_pos_score</t>
  </si>
  <si>
    <t>2021_neg_score</t>
  </si>
  <si>
    <t>2022_pos_score</t>
  </si>
  <si>
    <t>2022_neg_score</t>
  </si>
  <si>
    <t>2023_pos_score</t>
  </si>
  <si>
    <t>2023_neg_score</t>
  </si>
  <si>
    <t>2024_pos_score</t>
  </si>
  <si>
    <t>2024_neg_score</t>
  </si>
  <si>
    <t>2011_chunks_pos_score</t>
  </si>
  <si>
    <t>2011_chunks_neg_score</t>
  </si>
  <si>
    <t>2011_sentiment_pos_score</t>
  </si>
  <si>
    <t>2011_sentiment_neg_score</t>
  </si>
  <si>
    <t>2013_chunks_pos_score</t>
  </si>
  <si>
    <t>2013_chunks_neg_score</t>
  </si>
  <si>
    <t>2013_sentiment_pos_score</t>
  </si>
  <si>
    <t>2013_sentiment_neg_score</t>
  </si>
  <si>
    <t>2016_chunks_pos_score</t>
  </si>
  <si>
    <t>2016_chunks_neg_score</t>
  </si>
  <si>
    <t>2016_sentiment_pos_score</t>
  </si>
  <si>
    <t>2016_sentiment_neg_score</t>
  </si>
  <si>
    <t>2017_chunks_pos_score</t>
  </si>
  <si>
    <t>2017_chunks_neg_score</t>
  </si>
  <si>
    <t>2017_sentiment_pos_score</t>
  </si>
  <si>
    <t>2017_sentiment_neg_score</t>
  </si>
  <si>
    <t>2018_chunks_pos_score</t>
  </si>
  <si>
    <t>2018_chunks_neg_score</t>
  </si>
  <si>
    <t>2018_sentiment_pos_score</t>
  </si>
  <si>
    <t>2018_sentiment_neg_score</t>
  </si>
  <si>
    <t>2019_chunks_pos_score</t>
  </si>
  <si>
    <t>2019_chunks_neg_score</t>
  </si>
  <si>
    <t>2019_sentiment_pos_score</t>
  </si>
  <si>
    <t>2019_sentiment_neg_score</t>
  </si>
  <si>
    <t>2020_chunks_pos_score</t>
  </si>
  <si>
    <t>2020_chunks_neg_score</t>
  </si>
  <si>
    <t>2020_sentiment_pos_score</t>
  </si>
  <si>
    <t>2020_sentiment_neg_score</t>
  </si>
  <si>
    <t>2021_chunks_pos_score</t>
  </si>
  <si>
    <t>2021_chunks_neg_score</t>
  </si>
  <si>
    <t>2021_sentiment_pos_score</t>
  </si>
  <si>
    <t>2021_sentiment_neg_score</t>
  </si>
  <si>
    <t>2022_chunks_pos_score</t>
  </si>
  <si>
    <t>2022_chunks_neg_score</t>
  </si>
  <si>
    <t>2022_sentiment_pos_score</t>
  </si>
  <si>
    <t>2022_sentiment_neg_score</t>
  </si>
  <si>
    <t>2023_chunks_pos_score</t>
  </si>
  <si>
    <t>2023_chunks_neg_score</t>
  </si>
  <si>
    <t>2023_sentiment_pos_score</t>
  </si>
  <si>
    <t>2023_sentiment_neg_score</t>
  </si>
  <si>
    <t>2024_chunks_pos_score</t>
  </si>
  <si>
    <t>2024_chunks_neg_score</t>
  </si>
  <si>
    <t>2024_sentiment_pos_score</t>
  </si>
  <si>
    <t>2024_sentiment_neg_score</t>
  </si>
  <si>
    <t>Positve</t>
  </si>
  <si>
    <t>Improve</t>
  </si>
  <si>
    <t>Valuable</t>
  </si>
  <si>
    <t>Least Valuable</t>
  </si>
  <si>
    <t>Negative</t>
  </si>
  <si>
    <t xml:space="preserve">The methodology behind the VADER Analysis: </t>
  </si>
  <si>
    <t xml:space="preserve"> https://colab.research.google.com/drive/1SNwp9zoXEawJ3AQovgjZeSHHcjWH0k4Q?usp=sharing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</si>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</sst>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1"/>
      <color theme="1"/>
      <name val="Arial"/>
    </font>
    <font>
      <sz val="10"/>
      <color theme="1"/>
      <name val="Arial"/>
      <scheme val="minor"/>
    </font>
    <font>
      <sz val="9"/>
      <color rgb="FF000000"/>
      <name val="Calibri"/>
    </font>
    <font>
      <sz val="11"/>
      <color rgb="FFFFFFFF"/>
      <name val="Arial"/>
    </font>
    <font>
      <sz val="10"/>
      <color rgb="FF545454"/>
      <name val="Arial"/>
    </font>
    <font>
      <sz val="10"/>
      <color theme="1"/>
      <name val="Tahoma"/>
    </font>
    <font>
      <sz val="11"/>
      <color rgb="FF000000"/>
      <name val="Arial"/>
    </font>
    <font>
      <sz val="12"/>
      <color rgb="FF000000"/>
      <name val="Calibri"/>
    </font>
    <font>
      <sz val="11"/>
      <color rgb="FF000000"/>
      <name val="Calibri"/>
    </font>
    <font>
      <b/>
      <sz val="8"/>
      <color rgb="FF000000"/>
      <name val="&quot;Helvetica Neue&quot;"/>
    </font>
    <font>
      <sz val="8"/>
      <color rgb="FF000000"/>
      <name val="&quot;Helvetica Neue&quot;"/>
    </font>
    <font>
      <u/>
      <sz val="10"/>
      <color theme="10"/>
      <name val="Arial"/>
      <scheme val="minor"/>
    </font>
    <font>
      <sz val="11"/>
      <color rgb="FF242424"/>
      <name val="Aptos Narrow"/>
      <charset val="1"/>
    </font>
  </fonts>
  <fills count="4">
    <fill>
      <patternFill patternType="none"/>
    </fill>
    <fill>
      <patternFill patternType="gray125"/>
    </fill>
    <fill>
      <patternFill patternType="solid">
        <fgColor rgb="FFFFF2CC"/>
        <bgColor rgb="FFFFF2CC"/>
      </patternFill>
    </fill>
    <fill>
      <patternFill patternType="solid">
        <fgColor rgb="FFB0B3B2"/>
        <bgColor rgb="FFB0B3B2"/>
      </patternFill>
    </fill>
  </fills>
  <borders count="11">
    <border>
      <left/>
      <right/>
      <top/>
      <bottom/>
      <diagonal/>
    </border>
    <border>
      <left style="thin">
        <color rgb="FFDDDDDD"/>
      </left>
      <right style="thin">
        <color rgb="FFDDDDDD"/>
      </right>
      <top/>
      <bottom/>
      <diagonal/>
    </border>
    <border>
      <left style="thin">
        <color rgb="FFCDCECE"/>
      </left>
      <right style="thin">
        <color rgb="FFCDCECE"/>
      </right>
      <top/>
      <bottom style="thin">
        <color rgb="FFCDCECE"/>
      </bottom>
      <diagonal/>
    </border>
    <border>
      <left style="thin">
        <color rgb="FFCDCECE"/>
      </left>
      <right style="thin">
        <color rgb="FFCDCECE"/>
      </right>
      <top style="thin">
        <color rgb="FFCDCECE"/>
      </top>
      <bottom style="thin">
        <color rgb="FFCDCECE"/>
      </bottom>
      <diagonal/>
    </border>
    <border>
      <left style="thin">
        <color rgb="FFDDDDDD"/>
      </left>
      <right style="thin">
        <color rgb="FFDDDDDD"/>
      </right>
      <top/>
      <bottom style="thin">
        <color rgb="FFDDDDDD"/>
      </bottom>
      <diagonal/>
    </border>
    <border>
      <left style="thin">
        <color rgb="FFCDCECE"/>
      </left>
      <right style="thin">
        <color rgb="FFCDCECE"/>
      </right>
      <top style="thin">
        <color rgb="FFCDCECE"/>
      </top>
      <bottom/>
      <diagonal/>
    </border>
    <border>
      <left style="medium">
        <color rgb="FFFFFFFF"/>
      </left>
      <right style="thin">
        <color rgb="FFDDDDDD"/>
      </right>
      <top style="thin">
        <color rgb="FFDDDDDD"/>
      </top>
      <bottom style="thin">
        <color rgb="FFDDDDDD"/>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34">
    <xf numFmtId="0" fontId="0" fillId="0" borderId="0" xfId="0"/>
    <xf numFmtId="0" fontId="1" fillId="0" borderId="1" xfId="0" applyFont="1" applyBorder="1" applyAlignment="1">
      <alignment horizontal="left" wrapText="1"/>
    </xf>
    <xf numFmtId="0" fontId="2" fillId="0" borderId="0" xfId="0" applyFont="1"/>
    <xf numFmtId="0" fontId="3" fillId="0" borderId="2" xfId="0" applyFont="1" applyBorder="1" applyAlignment="1">
      <alignment horizontal="right" wrapText="1"/>
    </xf>
    <xf numFmtId="4" fontId="3" fillId="0" borderId="3" xfId="0" applyNumberFormat="1" applyFont="1" applyBorder="1" applyAlignment="1">
      <alignment horizontal="right" wrapText="1"/>
    </xf>
    <xf numFmtId="4" fontId="3" fillId="0" borderId="3" xfId="0" applyNumberFormat="1" applyFont="1" applyBorder="1" applyAlignment="1">
      <alignment horizontal="left" wrapText="1"/>
    </xf>
    <xf numFmtId="0" fontId="2" fillId="2" borderId="0" xfId="0" applyFont="1" applyFill="1"/>
    <xf numFmtId="0" fontId="1" fillId="0" borderId="1" xfId="0" applyFont="1" applyBorder="1" applyAlignment="1">
      <alignment horizontal="center" wrapText="1"/>
    </xf>
    <xf numFmtId="0" fontId="1" fillId="2" borderId="4" xfId="0" applyFont="1" applyFill="1" applyBorder="1" applyAlignment="1">
      <alignment horizontal="center" wrapText="1"/>
    </xf>
    <xf numFmtId="0" fontId="1" fillId="0" borderId="4" xfId="0" applyFont="1" applyBorder="1" applyAlignment="1">
      <alignment horizontal="center" wrapText="1"/>
    </xf>
    <xf numFmtId="0" fontId="1" fillId="2" borderId="1" xfId="0" applyFont="1" applyFill="1" applyBorder="1" applyAlignment="1">
      <alignment horizontal="center" wrapText="1"/>
    </xf>
    <xf numFmtId="0" fontId="1" fillId="0" borderId="4" xfId="0" applyFont="1" applyBorder="1" applyAlignment="1">
      <alignment horizontal="left" wrapText="1"/>
    </xf>
    <xf numFmtId="0" fontId="4" fillId="0" borderId="1" xfId="0" applyFont="1" applyBorder="1" applyAlignment="1">
      <alignment horizontal="left" wrapText="1"/>
    </xf>
    <xf numFmtId="4" fontId="3" fillId="0" borderId="5" xfId="0" applyNumberFormat="1" applyFont="1" applyBorder="1" applyAlignment="1">
      <alignment horizontal="right" wrapText="1"/>
    </xf>
    <xf numFmtId="4" fontId="3" fillId="0" borderId="5" xfId="0" applyNumberFormat="1" applyFont="1" applyBorder="1" applyAlignment="1">
      <alignment horizontal="left" wrapText="1"/>
    </xf>
    <xf numFmtId="10" fontId="3" fillId="0" borderId="3" xfId="0" applyNumberFormat="1" applyFont="1" applyBorder="1" applyAlignment="1">
      <alignment horizontal="right" wrapText="1"/>
    </xf>
    <xf numFmtId="10" fontId="3" fillId="0" borderId="3" xfId="0" applyNumberFormat="1" applyFont="1" applyBorder="1" applyAlignment="1">
      <alignment horizontal="left" wrapText="1"/>
    </xf>
    <xf numFmtId="0" fontId="5" fillId="0" borderId="6" xfId="0" applyFont="1" applyBorder="1" applyAlignment="1">
      <alignment horizontal="right" wrapText="1"/>
    </xf>
    <xf numFmtId="0" fontId="5" fillId="2" borderId="6" xfId="0" applyFont="1" applyFill="1" applyBorder="1" applyAlignment="1">
      <alignment horizontal="right" wrapText="1"/>
    </xf>
    <xf numFmtId="10" fontId="3" fillId="0" borderId="5" xfId="0" applyNumberFormat="1" applyFont="1" applyBorder="1" applyAlignment="1">
      <alignment horizontal="right" wrapText="1"/>
    </xf>
    <xf numFmtId="10" fontId="3" fillId="0" borderId="5" xfId="0" applyNumberFormat="1" applyFont="1" applyBorder="1" applyAlignment="1">
      <alignment horizontal="left" wrapText="1"/>
    </xf>
    <xf numFmtId="4" fontId="6" fillId="0" borderId="0" xfId="0" applyNumberFormat="1" applyFont="1" applyAlignment="1">
      <alignment horizontal="left" wrapText="1"/>
    </xf>
    <xf numFmtId="0" fontId="6" fillId="0" borderId="0" xfId="0" applyFont="1" applyAlignment="1">
      <alignment horizontal="left" wrapText="1"/>
    </xf>
    <xf numFmtId="0" fontId="7" fillId="0" borderId="1" xfId="0" applyFont="1" applyBorder="1" applyAlignment="1">
      <alignment horizontal="center" wrapText="1"/>
    </xf>
    <xf numFmtId="0" fontId="8" fillId="0" borderId="0" xfId="0" applyFont="1" applyAlignment="1">
      <alignment horizontal="right"/>
    </xf>
    <xf numFmtId="0" fontId="7" fillId="0" borderId="4" xfId="0" applyFont="1" applyBorder="1" applyAlignment="1">
      <alignment horizontal="center" wrapText="1"/>
    </xf>
    <xf numFmtId="0" fontId="8" fillId="0" borderId="7" xfId="0" applyFont="1" applyBorder="1" applyAlignment="1">
      <alignment horizontal="right"/>
    </xf>
    <xf numFmtId="0" fontId="9" fillId="0" borderId="8" xfId="0" applyFont="1" applyBorder="1"/>
    <xf numFmtId="0" fontId="9" fillId="0" borderId="9" xfId="0" applyFont="1" applyBorder="1"/>
    <xf numFmtId="0" fontId="8" fillId="0" borderId="0" xfId="0" applyFont="1"/>
    <xf numFmtId="0" fontId="10" fillId="3" borderId="10" xfId="0" applyFont="1" applyFill="1" applyBorder="1" applyAlignment="1">
      <alignment vertical="top"/>
    </xf>
    <xf numFmtId="0" fontId="11" fillId="0" borderId="10" xfId="0" applyFont="1" applyBorder="1" applyAlignment="1">
      <alignment vertical="top"/>
    </xf>
    <xf numFmtId="0" fontId="13" fillId="0" borderId="0" xfId="0" applyFont="1"/>
    <xf numFmtId="0" fontId="12"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4285F4"/>
              </a:solidFill>
            </a:ln>
          </c:spPr>
          <c:marker>
            <c:symbol val="none"/>
          </c:marker>
          <c:cat>
            <c:strRef>
              <c:f>'Senior Survey Confidence Plot'!$B$82:$B$107</c:f>
              <c:strCache>
                <c:ptCount val="26"/>
                <c:pt idx="0">
                  <c:v>1. Thin-layer chromatography</c:v>
                </c:pt>
                <c:pt idx="1">
                  <c:v>2. HPLC (High Performance Liquid Chromatography)</c:v>
                </c:pt>
                <c:pt idx="2">
                  <c:v>3. Gas chromatography</c:v>
                </c:pt>
                <c:pt idx="3">
                  <c:v>4. NMR Spectroscopy</c:v>
                </c:pt>
                <c:pt idx="4">
                  <c:v>5. Infrared Spectroscopy</c:v>
                </c:pt>
                <c:pt idx="5">
                  <c:v>6. Atomic absorption and emission spectra</c:v>
                </c:pt>
                <c:pt idx="6">
                  <c:v>7. Fluorescence Spectroscopy</c:v>
                </c:pt>
                <c:pt idx="7">
                  <c:v>8. Mass Spectrometry</c:v>
                </c:pt>
                <c:pt idx="8">
                  <c:v>9. X-ray Crystallography</c:v>
                </c:pt>
                <c:pt idx="9">
                  <c:v>10. Formal lab reports</c:v>
                </c:pt>
                <c:pt idx="10">
                  <c:v>11. Computational chemistry</c:v>
                </c:pt>
                <c:pt idx="11">
                  <c:v>12. Synthesis of molecules</c:v>
                </c:pt>
                <c:pt idx="12">
                  <c:v>13. Contributing to a group project</c:v>
                </c:pt>
                <c:pt idx="13">
                  <c:v>14. Presenting new knowledge in a poster</c:v>
                </c:pt>
                <c:pt idx="14">
                  <c:v>15. Presenting new knowledge in powerpoint presentation</c:v>
                </c:pt>
                <c:pt idx="15">
                  <c:v>16. Scientific writing and citations</c:v>
                </c:pt>
                <c:pt idx="16">
                  <c:v>17. Use of databases (ie. SciFinder)</c:v>
                </c:pt>
                <c:pt idx="17">
                  <c:v>18. Predicting products of a reaction</c:v>
                </c:pt>
                <c:pt idx="18">
                  <c:v>19. Kinetics</c:v>
                </c:pt>
                <c:pt idx="19">
                  <c:v>20. Understanding reaction mechanisms (arrow formalism)</c:v>
                </c:pt>
                <c:pt idx="20">
                  <c:v>21. Thermodynamics</c:v>
                </c:pt>
                <c:pt idx="21">
                  <c:v>22. Intermolecular interactions</c:v>
                </c:pt>
                <c:pt idx="22">
                  <c:v>23. Multiple models of bonding and orbitals</c:v>
                </c:pt>
                <c:pt idx="23">
                  <c:v>24. Precision chemistry, analytical skills</c:v>
                </c:pt>
                <c:pt idx="24">
                  <c:v>25. Structural chemistry</c:v>
                </c:pt>
                <c:pt idx="25">
                  <c:v>26. Laboratory manipulations (pipetting, titrating, extractions, etc.)</c:v>
                </c:pt>
              </c:strCache>
            </c:strRef>
          </c:cat>
          <c:val>
            <c:numRef>
              <c:f>'Senior Survey Confidence Plot'!$C$82:$C$107</c:f>
              <c:numCache>
                <c:formatCode>General</c:formatCode>
                <c:ptCount val="26"/>
                <c:pt idx="0">
                  <c:v>4.2333333299999998</c:v>
                </c:pt>
                <c:pt idx="1">
                  <c:v>3.2999999990000002</c:v>
                </c:pt>
                <c:pt idx="2">
                  <c:v>3.0666666650000001</c:v>
                </c:pt>
                <c:pt idx="3">
                  <c:v>4.2000000039999996</c:v>
                </c:pt>
                <c:pt idx="4">
                  <c:v>3.9999999979999998</c:v>
                </c:pt>
                <c:pt idx="5">
                  <c:v>3.6666666669999999</c:v>
                </c:pt>
                <c:pt idx="6">
                  <c:v>3.2</c:v>
                </c:pt>
                <c:pt idx="7">
                  <c:v>3.6666666659999998</c:v>
                </c:pt>
                <c:pt idx="8">
                  <c:v>2.9310344819999998</c:v>
                </c:pt>
                <c:pt idx="9">
                  <c:v>4.7500000040000003</c:v>
                </c:pt>
                <c:pt idx="10">
                  <c:v>3.0344827579999998</c:v>
                </c:pt>
                <c:pt idx="11">
                  <c:v>4.1724137939999997</c:v>
                </c:pt>
                <c:pt idx="12">
                  <c:v>4.0344827580000002</c:v>
                </c:pt>
                <c:pt idx="13">
                  <c:v>3.3448275839999999</c:v>
                </c:pt>
                <c:pt idx="14">
                  <c:v>3.9655172379999999</c:v>
                </c:pt>
                <c:pt idx="15">
                  <c:v>3.8275862040000002</c:v>
                </c:pt>
                <c:pt idx="16">
                  <c:v>3.3793103439999999</c:v>
                </c:pt>
                <c:pt idx="17">
                  <c:v>4.4137931039999998</c:v>
                </c:pt>
                <c:pt idx="18">
                  <c:v>4.4482758609999999</c:v>
                </c:pt>
                <c:pt idx="19">
                  <c:v>4.6896551730000002</c:v>
                </c:pt>
                <c:pt idx="20">
                  <c:v>4.4137931029999997</c:v>
                </c:pt>
                <c:pt idx="21">
                  <c:v>4.7037037039999996</c:v>
                </c:pt>
                <c:pt idx="22">
                  <c:v>4.551724138</c:v>
                </c:pt>
                <c:pt idx="23">
                  <c:v>3.758620686</c:v>
                </c:pt>
                <c:pt idx="24">
                  <c:v>3.7142857139999998</c:v>
                </c:pt>
                <c:pt idx="25">
                  <c:v>4.4482758630000001</c:v>
                </c:pt>
              </c:numCache>
            </c:numRef>
          </c:val>
          <c:smooth val="0"/>
          <c:extLst>
            <c:ext xmlns:c16="http://schemas.microsoft.com/office/drawing/2014/chart" uri="{C3380CC4-5D6E-409C-BE32-E72D297353CC}">
              <c16:uniqueId val="{00000000-22E2-4043-9647-7763670A7C69}"/>
            </c:ext>
          </c:extLst>
        </c:ser>
        <c:ser>
          <c:idx val="1"/>
          <c:order val="1"/>
          <c:spPr>
            <a:ln cmpd="sng">
              <a:solidFill>
                <a:srgbClr val="EA4335"/>
              </a:solidFill>
            </a:ln>
          </c:spPr>
          <c:marker>
            <c:symbol val="none"/>
          </c:marker>
          <c:cat>
            <c:strRef>
              <c:f>'Senior Survey Confidence Plot'!$B$82:$B$107</c:f>
              <c:strCache>
                <c:ptCount val="26"/>
                <c:pt idx="0">
                  <c:v>1. Thin-layer chromatography</c:v>
                </c:pt>
                <c:pt idx="1">
                  <c:v>2. HPLC (High Performance Liquid Chromatography)</c:v>
                </c:pt>
                <c:pt idx="2">
                  <c:v>3. Gas chromatography</c:v>
                </c:pt>
                <c:pt idx="3">
                  <c:v>4. NMR Spectroscopy</c:v>
                </c:pt>
                <c:pt idx="4">
                  <c:v>5. Infrared Spectroscopy</c:v>
                </c:pt>
                <c:pt idx="5">
                  <c:v>6. Atomic absorption and emission spectra</c:v>
                </c:pt>
                <c:pt idx="6">
                  <c:v>7. Fluorescence Spectroscopy</c:v>
                </c:pt>
                <c:pt idx="7">
                  <c:v>8. Mass Spectrometry</c:v>
                </c:pt>
                <c:pt idx="8">
                  <c:v>9. X-ray Crystallography</c:v>
                </c:pt>
                <c:pt idx="9">
                  <c:v>10. Formal lab reports</c:v>
                </c:pt>
                <c:pt idx="10">
                  <c:v>11. Computational chemistry</c:v>
                </c:pt>
                <c:pt idx="11">
                  <c:v>12. Synthesis of molecules</c:v>
                </c:pt>
                <c:pt idx="12">
                  <c:v>13. Contributing to a group project</c:v>
                </c:pt>
                <c:pt idx="13">
                  <c:v>14. Presenting new knowledge in a poster</c:v>
                </c:pt>
                <c:pt idx="14">
                  <c:v>15. Presenting new knowledge in powerpoint presentation</c:v>
                </c:pt>
                <c:pt idx="15">
                  <c:v>16. Scientific writing and citations</c:v>
                </c:pt>
                <c:pt idx="16">
                  <c:v>17. Use of databases (ie. SciFinder)</c:v>
                </c:pt>
                <c:pt idx="17">
                  <c:v>18. Predicting products of a reaction</c:v>
                </c:pt>
                <c:pt idx="18">
                  <c:v>19. Kinetics</c:v>
                </c:pt>
                <c:pt idx="19">
                  <c:v>20. Understanding reaction mechanisms (arrow formalism)</c:v>
                </c:pt>
                <c:pt idx="20">
                  <c:v>21. Thermodynamics</c:v>
                </c:pt>
                <c:pt idx="21">
                  <c:v>22. Intermolecular interactions</c:v>
                </c:pt>
                <c:pt idx="22">
                  <c:v>23. Multiple models of bonding and orbitals</c:v>
                </c:pt>
                <c:pt idx="23">
                  <c:v>24. Precision chemistry, analytical skills</c:v>
                </c:pt>
                <c:pt idx="24">
                  <c:v>25. Structural chemistry</c:v>
                </c:pt>
                <c:pt idx="25">
                  <c:v>26. Laboratory manipulations (pipetting, titrating, extractions, etc.)</c:v>
                </c:pt>
              </c:strCache>
            </c:strRef>
          </c:cat>
          <c:val>
            <c:numRef>
              <c:f>'Senior Survey Confidence Plot'!$D$82:$D$107</c:f>
              <c:numCache>
                <c:formatCode>General</c:formatCode>
                <c:ptCount val="26"/>
                <c:pt idx="0">
                  <c:v>4.0256410269999998</c:v>
                </c:pt>
                <c:pt idx="1">
                  <c:v>3.0263157889999999</c:v>
                </c:pt>
                <c:pt idx="2">
                  <c:v>3.2051282049999998</c:v>
                </c:pt>
                <c:pt idx="3">
                  <c:v>4.1282051280000003</c:v>
                </c:pt>
                <c:pt idx="4">
                  <c:v>4.2564102559999997</c:v>
                </c:pt>
                <c:pt idx="5">
                  <c:v>3.763157895</c:v>
                </c:pt>
                <c:pt idx="6">
                  <c:v>3.3684210530000001</c:v>
                </c:pt>
                <c:pt idx="7">
                  <c:v>3.8684210550000002</c:v>
                </c:pt>
                <c:pt idx="8">
                  <c:v>3.02631579</c:v>
                </c:pt>
                <c:pt idx="9">
                  <c:v>4.3684210490000002</c:v>
                </c:pt>
                <c:pt idx="10">
                  <c:v>3.4736842079999999</c:v>
                </c:pt>
                <c:pt idx="11">
                  <c:v>4.1578947340000001</c:v>
                </c:pt>
                <c:pt idx="12">
                  <c:v>4.1891891899999996</c:v>
                </c:pt>
                <c:pt idx="13">
                  <c:v>2.9999999970000002</c:v>
                </c:pt>
                <c:pt idx="14">
                  <c:v>3.5945945909999999</c:v>
                </c:pt>
                <c:pt idx="15">
                  <c:v>4.2105263170000002</c:v>
                </c:pt>
                <c:pt idx="16">
                  <c:v>3.6842105250000001</c:v>
                </c:pt>
                <c:pt idx="17">
                  <c:v>4.2631578960000001</c:v>
                </c:pt>
                <c:pt idx="18">
                  <c:v>4.1842105250000001</c:v>
                </c:pt>
                <c:pt idx="19">
                  <c:v>4.5526315750000004</c:v>
                </c:pt>
                <c:pt idx="20">
                  <c:v>4.3157894710000004</c:v>
                </c:pt>
                <c:pt idx="21">
                  <c:v>4.4324324329999998</c:v>
                </c:pt>
                <c:pt idx="22">
                  <c:v>4.2631578960000001</c:v>
                </c:pt>
                <c:pt idx="23">
                  <c:v>4.0526315830000001</c:v>
                </c:pt>
                <c:pt idx="24">
                  <c:v>3.8421052630000001</c:v>
                </c:pt>
                <c:pt idx="25">
                  <c:v>4.5789473679999997</c:v>
                </c:pt>
              </c:numCache>
            </c:numRef>
          </c:val>
          <c:smooth val="0"/>
          <c:extLst>
            <c:ext xmlns:c16="http://schemas.microsoft.com/office/drawing/2014/chart" uri="{C3380CC4-5D6E-409C-BE32-E72D297353CC}">
              <c16:uniqueId val="{00000001-22E2-4043-9647-7763670A7C69}"/>
            </c:ext>
          </c:extLst>
        </c:ser>
        <c:ser>
          <c:idx val="2"/>
          <c:order val="2"/>
          <c:spPr>
            <a:ln cmpd="sng">
              <a:solidFill>
                <a:srgbClr val="FBBC04"/>
              </a:solidFill>
            </a:ln>
          </c:spPr>
          <c:marker>
            <c:symbol val="none"/>
          </c:marker>
          <c:cat>
            <c:strRef>
              <c:f>'Senior Survey Confidence Plot'!$B$82:$B$107</c:f>
              <c:strCache>
                <c:ptCount val="26"/>
                <c:pt idx="0">
                  <c:v>1. Thin-layer chromatography</c:v>
                </c:pt>
                <c:pt idx="1">
                  <c:v>2. HPLC (High Performance Liquid Chromatography)</c:v>
                </c:pt>
                <c:pt idx="2">
                  <c:v>3. Gas chromatography</c:v>
                </c:pt>
                <c:pt idx="3">
                  <c:v>4. NMR Spectroscopy</c:v>
                </c:pt>
                <c:pt idx="4">
                  <c:v>5. Infrared Spectroscopy</c:v>
                </c:pt>
                <c:pt idx="5">
                  <c:v>6. Atomic absorption and emission spectra</c:v>
                </c:pt>
                <c:pt idx="6">
                  <c:v>7. Fluorescence Spectroscopy</c:v>
                </c:pt>
                <c:pt idx="7">
                  <c:v>8. Mass Spectrometry</c:v>
                </c:pt>
                <c:pt idx="8">
                  <c:v>9. X-ray Crystallography</c:v>
                </c:pt>
                <c:pt idx="9">
                  <c:v>10. Formal lab reports</c:v>
                </c:pt>
                <c:pt idx="10">
                  <c:v>11. Computational chemistry</c:v>
                </c:pt>
                <c:pt idx="11">
                  <c:v>12. Synthesis of molecules</c:v>
                </c:pt>
                <c:pt idx="12">
                  <c:v>13. Contributing to a group project</c:v>
                </c:pt>
                <c:pt idx="13">
                  <c:v>14. Presenting new knowledge in a poster</c:v>
                </c:pt>
                <c:pt idx="14">
                  <c:v>15. Presenting new knowledge in powerpoint presentation</c:v>
                </c:pt>
                <c:pt idx="15">
                  <c:v>16. Scientific writing and citations</c:v>
                </c:pt>
                <c:pt idx="16">
                  <c:v>17. Use of databases (ie. SciFinder)</c:v>
                </c:pt>
                <c:pt idx="17">
                  <c:v>18. Predicting products of a reaction</c:v>
                </c:pt>
                <c:pt idx="18">
                  <c:v>19. Kinetics</c:v>
                </c:pt>
                <c:pt idx="19">
                  <c:v>20. Understanding reaction mechanisms (arrow formalism)</c:v>
                </c:pt>
                <c:pt idx="20">
                  <c:v>21. Thermodynamics</c:v>
                </c:pt>
                <c:pt idx="21">
                  <c:v>22. Intermolecular interactions</c:v>
                </c:pt>
                <c:pt idx="22">
                  <c:v>23. Multiple models of bonding and orbitals</c:v>
                </c:pt>
                <c:pt idx="23">
                  <c:v>24. Precision chemistry, analytical skills</c:v>
                </c:pt>
                <c:pt idx="24">
                  <c:v>25. Structural chemistry</c:v>
                </c:pt>
                <c:pt idx="25">
                  <c:v>26. Laboratory manipulations (pipetting, titrating, extractions, etc.)</c:v>
                </c:pt>
              </c:strCache>
            </c:strRef>
          </c:cat>
          <c:val>
            <c:numRef>
              <c:f>'Senior Survey Confidence Plot'!$E$82:$E$107</c:f>
              <c:numCache>
                <c:formatCode>General</c:formatCode>
                <c:ptCount val="26"/>
                <c:pt idx="0">
                  <c:v>4.2380952369999996</c:v>
                </c:pt>
                <c:pt idx="1">
                  <c:v>3</c:v>
                </c:pt>
                <c:pt idx="2">
                  <c:v>3.3809523810000002</c:v>
                </c:pt>
                <c:pt idx="3">
                  <c:v>4.0952380909999997</c:v>
                </c:pt>
                <c:pt idx="4">
                  <c:v>4.2</c:v>
                </c:pt>
                <c:pt idx="5">
                  <c:v>3.8095238060000001</c:v>
                </c:pt>
                <c:pt idx="6">
                  <c:v>3.5238095239999998</c:v>
                </c:pt>
                <c:pt idx="7">
                  <c:v>3.333333332</c:v>
                </c:pt>
                <c:pt idx="8">
                  <c:v>2.523809526</c:v>
                </c:pt>
                <c:pt idx="9">
                  <c:v>4.5238095239999998</c:v>
                </c:pt>
                <c:pt idx="10">
                  <c:v>2.9047619010000001</c:v>
                </c:pt>
                <c:pt idx="11">
                  <c:v>4.2857142860000002</c:v>
                </c:pt>
                <c:pt idx="12">
                  <c:v>4.2380952409999999</c:v>
                </c:pt>
                <c:pt idx="13">
                  <c:v>3.0476190480000001</c:v>
                </c:pt>
                <c:pt idx="14">
                  <c:v>3.9523809540000001</c:v>
                </c:pt>
                <c:pt idx="15">
                  <c:v>4.3333333329999997</c:v>
                </c:pt>
                <c:pt idx="16">
                  <c:v>4.0000000020000002</c:v>
                </c:pt>
                <c:pt idx="17">
                  <c:v>4.5238095239999998</c:v>
                </c:pt>
                <c:pt idx="18">
                  <c:v>4.19047619</c:v>
                </c:pt>
                <c:pt idx="19">
                  <c:v>4.7619047659999998</c:v>
                </c:pt>
                <c:pt idx="20">
                  <c:v>4.2857142850000001</c:v>
                </c:pt>
                <c:pt idx="21">
                  <c:v>4.7142857139999998</c:v>
                </c:pt>
                <c:pt idx="22">
                  <c:v>4.6666666660000002</c:v>
                </c:pt>
                <c:pt idx="23">
                  <c:v>4.0952380990000004</c:v>
                </c:pt>
                <c:pt idx="24">
                  <c:v>3.6666666669999999</c:v>
                </c:pt>
                <c:pt idx="25">
                  <c:v>4.6190476230000002</c:v>
                </c:pt>
              </c:numCache>
            </c:numRef>
          </c:val>
          <c:smooth val="0"/>
          <c:extLst>
            <c:ext xmlns:c16="http://schemas.microsoft.com/office/drawing/2014/chart" uri="{C3380CC4-5D6E-409C-BE32-E72D297353CC}">
              <c16:uniqueId val="{00000002-22E2-4043-9647-7763670A7C69}"/>
            </c:ext>
          </c:extLst>
        </c:ser>
        <c:ser>
          <c:idx val="3"/>
          <c:order val="3"/>
          <c:spPr>
            <a:ln cmpd="sng">
              <a:solidFill>
                <a:srgbClr val="34A853"/>
              </a:solidFill>
            </a:ln>
          </c:spPr>
          <c:marker>
            <c:symbol val="none"/>
          </c:marker>
          <c:cat>
            <c:strRef>
              <c:f>'Senior Survey Confidence Plot'!$B$82:$B$107</c:f>
              <c:strCache>
                <c:ptCount val="26"/>
                <c:pt idx="0">
                  <c:v>1. Thin-layer chromatography</c:v>
                </c:pt>
                <c:pt idx="1">
                  <c:v>2. HPLC (High Performance Liquid Chromatography)</c:v>
                </c:pt>
                <c:pt idx="2">
                  <c:v>3. Gas chromatography</c:v>
                </c:pt>
                <c:pt idx="3">
                  <c:v>4. NMR Spectroscopy</c:v>
                </c:pt>
                <c:pt idx="4">
                  <c:v>5. Infrared Spectroscopy</c:v>
                </c:pt>
                <c:pt idx="5">
                  <c:v>6. Atomic absorption and emission spectra</c:v>
                </c:pt>
                <c:pt idx="6">
                  <c:v>7. Fluorescence Spectroscopy</c:v>
                </c:pt>
                <c:pt idx="7">
                  <c:v>8. Mass Spectrometry</c:v>
                </c:pt>
                <c:pt idx="8">
                  <c:v>9. X-ray Crystallography</c:v>
                </c:pt>
                <c:pt idx="9">
                  <c:v>10. Formal lab reports</c:v>
                </c:pt>
                <c:pt idx="10">
                  <c:v>11. Computational chemistry</c:v>
                </c:pt>
                <c:pt idx="11">
                  <c:v>12. Synthesis of molecules</c:v>
                </c:pt>
                <c:pt idx="12">
                  <c:v>13. Contributing to a group project</c:v>
                </c:pt>
                <c:pt idx="13">
                  <c:v>14. Presenting new knowledge in a poster</c:v>
                </c:pt>
                <c:pt idx="14">
                  <c:v>15. Presenting new knowledge in powerpoint presentation</c:v>
                </c:pt>
                <c:pt idx="15">
                  <c:v>16. Scientific writing and citations</c:v>
                </c:pt>
                <c:pt idx="16">
                  <c:v>17. Use of databases (ie. SciFinder)</c:v>
                </c:pt>
                <c:pt idx="17">
                  <c:v>18. Predicting products of a reaction</c:v>
                </c:pt>
                <c:pt idx="18">
                  <c:v>19. Kinetics</c:v>
                </c:pt>
                <c:pt idx="19">
                  <c:v>20. Understanding reaction mechanisms (arrow formalism)</c:v>
                </c:pt>
                <c:pt idx="20">
                  <c:v>21. Thermodynamics</c:v>
                </c:pt>
                <c:pt idx="21">
                  <c:v>22. Intermolecular interactions</c:v>
                </c:pt>
                <c:pt idx="22">
                  <c:v>23. Multiple models of bonding and orbitals</c:v>
                </c:pt>
                <c:pt idx="23">
                  <c:v>24. Precision chemistry, analytical skills</c:v>
                </c:pt>
                <c:pt idx="24">
                  <c:v>25. Structural chemistry</c:v>
                </c:pt>
                <c:pt idx="25">
                  <c:v>26. Laboratory manipulations (pipetting, titrating, extractions, etc.)</c:v>
                </c:pt>
              </c:strCache>
            </c:strRef>
          </c:cat>
          <c:val>
            <c:numRef>
              <c:f>'Senior Survey Confidence Plot'!$F$82:$F$107</c:f>
              <c:numCache>
                <c:formatCode>General</c:formatCode>
                <c:ptCount val="26"/>
                <c:pt idx="0">
                  <c:v>4</c:v>
                </c:pt>
                <c:pt idx="1">
                  <c:v>3.1</c:v>
                </c:pt>
                <c:pt idx="2">
                  <c:v>3.65</c:v>
                </c:pt>
                <c:pt idx="3">
                  <c:v>4</c:v>
                </c:pt>
                <c:pt idx="4">
                  <c:v>4.05</c:v>
                </c:pt>
                <c:pt idx="5">
                  <c:v>3.75</c:v>
                </c:pt>
                <c:pt idx="6">
                  <c:v>3.65</c:v>
                </c:pt>
                <c:pt idx="7">
                  <c:v>3.85</c:v>
                </c:pt>
                <c:pt idx="8">
                  <c:v>2.6</c:v>
                </c:pt>
                <c:pt idx="9">
                  <c:v>4.8499999999999996</c:v>
                </c:pt>
                <c:pt idx="10">
                  <c:v>3.25</c:v>
                </c:pt>
                <c:pt idx="11">
                  <c:v>3.55</c:v>
                </c:pt>
                <c:pt idx="12">
                  <c:v>4.1500000000000004</c:v>
                </c:pt>
                <c:pt idx="13">
                  <c:v>3.2</c:v>
                </c:pt>
                <c:pt idx="14">
                  <c:v>3.7</c:v>
                </c:pt>
                <c:pt idx="15">
                  <c:v>4.4000000000000004</c:v>
                </c:pt>
                <c:pt idx="16">
                  <c:v>3.9</c:v>
                </c:pt>
                <c:pt idx="17">
                  <c:v>4</c:v>
                </c:pt>
                <c:pt idx="18">
                  <c:v>4.1500000000000004</c:v>
                </c:pt>
                <c:pt idx="19">
                  <c:v>4.4000000000000004</c:v>
                </c:pt>
                <c:pt idx="20">
                  <c:v>4.25</c:v>
                </c:pt>
                <c:pt idx="21">
                  <c:v>4.45</c:v>
                </c:pt>
                <c:pt idx="22">
                  <c:v>4.4000000000000004</c:v>
                </c:pt>
                <c:pt idx="23">
                  <c:v>4</c:v>
                </c:pt>
                <c:pt idx="24">
                  <c:v>3.95</c:v>
                </c:pt>
                <c:pt idx="25">
                  <c:v>4.5</c:v>
                </c:pt>
              </c:numCache>
            </c:numRef>
          </c:val>
          <c:smooth val="0"/>
          <c:extLst>
            <c:ext xmlns:c16="http://schemas.microsoft.com/office/drawing/2014/chart" uri="{C3380CC4-5D6E-409C-BE32-E72D297353CC}">
              <c16:uniqueId val="{00000003-22E2-4043-9647-7763670A7C69}"/>
            </c:ext>
          </c:extLst>
        </c:ser>
        <c:ser>
          <c:idx val="4"/>
          <c:order val="4"/>
          <c:spPr>
            <a:ln cmpd="sng">
              <a:solidFill>
                <a:srgbClr val="FF6D01"/>
              </a:solidFill>
            </a:ln>
          </c:spPr>
          <c:marker>
            <c:symbol val="none"/>
          </c:marker>
          <c:cat>
            <c:strRef>
              <c:f>'Senior Survey Confidence Plot'!$B$82:$B$107</c:f>
              <c:strCache>
                <c:ptCount val="26"/>
                <c:pt idx="0">
                  <c:v>1. Thin-layer chromatography</c:v>
                </c:pt>
                <c:pt idx="1">
                  <c:v>2. HPLC (High Performance Liquid Chromatography)</c:v>
                </c:pt>
                <c:pt idx="2">
                  <c:v>3. Gas chromatography</c:v>
                </c:pt>
                <c:pt idx="3">
                  <c:v>4. NMR Spectroscopy</c:v>
                </c:pt>
                <c:pt idx="4">
                  <c:v>5. Infrared Spectroscopy</c:v>
                </c:pt>
                <c:pt idx="5">
                  <c:v>6. Atomic absorption and emission spectra</c:v>
                </c:pt>
                <c:pt idx="6">
                  <c:v>7. Fluorescence Spectroscopy</c:v>
                </c:pt>
                <c:pt idx="7">
                  <c:v>8. Mass Spectrometry</c:v>
                </c:pt>
                <c:pt idx="8">
                  <c:v>9. X-ray Crystallography</c:v>
                </c:pt>
                <c:pt idx="9">
                  <c:v>10. Formal lab reports</c:v>
                </c:pt>
                <c:pt idx="10">
                  <c:v>11. Computational chemistry</c:v>
                </c:pt>
                <c:pt idx="11">
                  <c:v>12. Synthesis of molecules</c:v>
                </c:pt>
                <c:pt idx="12">
                  <c:v>13. Contributing to a group project</c:v>
                </c:pt>
                <c:pt idx="13">
                  <c:v>14. Presenting new knowledge in a poster</c:v>
                </c:pt>
                <c:pt idx="14">
                  <c:v>15. Presenting new knowledge in powerpoint presentation</c:v>
                </c:pt>
                <c:pt idx="15">
                  <c:v>16. Scientific writing and citations</c:v>
                </c:pt>
                <c:pt idx="16">
                  <c:v>17. Use of databases (ie. SciFinder)</c:v>
                </c:pt>
                <c:pt idx="17">
                  <c:v>18. Predicting products of a reaction</c:v>
                </c:pt>
                <c:pt idx="18">
                  <c:v>19. Kinetics</c:v>
                </c:pt>
                <c:pt idx="19">
                  <c:v>20. Understanding reaction mechanisms (arrow formalism)</c:v>
                </c:pt>
                <c:pt idx="20">
                  <c:v>21. Thermodynamics</c:v>
                </c:pt>
                <c:pt idx="21">
                  <c:v>22. Intermolecular interactions</c:v>
                </c:pt>
                <c:pt idx="22">
                  <c:v>23. Multiple models of bonding and orbitals</c:v>
                </c:pt>
                <c:pt idx="23">
                  <c:v>24. Precision chemistry, analytical skills</c:v>
                </c:pt>
                <c:pt idx="24">
                  <c:v>25. Structural chemistry</c:v>
                </c:pt>
                <c:pt idx="25">
                  <c:v>26. Laboratory manipulations (pipetting, titrating, extractions, etc.)</c:v>
                </c:pt>
              </c:strCache>
            </c:strRef>
          </c:cat>
          <c:val>
            <c:numRef>
              <c:f>'Senior Survey Confidence Plot'!$G$82:$G$107</c:f>
              <c:numCache>
                <c:formatCode>General</c:formatCode>
                <c:ptCount val="26"/>
                <c:pt idx="0">
                  <c:v>4.0344827590000003</c:v>
                </c:pt>
                <c:pt idx="1">
                  <c:v>2.724137931</c:v>
                </c:pt>
                <c:pt idx="2">
                  <c:v>3.448275862</c:v>
                </c:pt>
                <c:pt idx="3">
                  <c:v>4.1724137929999996</c:v>
                </c:pt>
                <c:pt idx="4">
                  <c:v>4.2068965519999999</c:v>
                </c:pt>
                <c:pt idx="5">
                  <c:v>3.5862068969999998</c:v>
                </c:pt>
                <c:pt idx="6">
                  <c:v>3.2068965519999999</c:v>
                </c:pt>
                <c:pt idx="7">
                  <c:v>3.6551724139999999</c:v>
                </c:pt>
                <c:pt idx="8">
                  <c:v>3.2413793100000001</c:v>
                </c:pt>
                <c:pt idx="9">
                  <c:v>4.5862068970000003</c:v>
                </c:pt>
                <c:pt idx="10">
                  <c:v>3.3103448279999999</c:v>
                </c:pt>
                <c:pt idx="11">
                  <c:v>4.1379310340000002</c:v>
                </c:pt>
                <c:pt idx="12">
                  <c:v>4.4827586210000003</c:v>
                </c:pt>
                <c:pt idx="13">
                  <c:v>3.3793103449999999</c:v>
                </c:pt>
                <c:pt idx="14">
                  <c:v>3.7586206899999999</c:v>
                </c:pt>
                <c:pt idx="15">
                  <c:v>4.3793103450000004</c:v>
                </c:pt>
                <c:pt idx="16">
                  <c:v>3.6896551720000001</c:v>
                </c:pt>
                <c:pt idx="17">
                  <c:v>4.2413793100000001</c:v>
                </c:pt>
                <c:pt idx="18">
                  <c:v>4.2758620690000004</c:v>
                </c:pt>
                <c:pt idx="19">
                  <c:v>4.5217391300000003</c:v>
                </c:pt>
                <c:pt idx="20">
                  <c:v>4.3448275860000001</c:v>
                </c:pt>
                <c:pt idx="21">
                  <c:v>4.4285714289999998</c:v>
                </c:pt>
                <c:pt idx="22">
                  <c:v>4.2068965519999999</c:v>
                </c:pt>
                <c:pt idx="23">
                  <c:v>4.1724137929999996</c:v>
                </c:pt>
                <c:pt idx="24">
                  <c:v>3.7931034480000001</c:v>
                </c:pt>
                <c:pt idx="25">
                  <c:v>4.6896551720000001</c:v>
                </c:pt>
              </c:numCache>
            </c:numRef>
          </c:val>
          <c:smooth val="0"/>
          <c:extLst>
            <c:ext xmlns:c16="http://schemas.microsoft.com/office/drawing/2014/chart" uri="{C3380CC4-5D6E-409C-BE32-E72D297353CC}">
              <c16:uniqueId val="{00000004-22E2-4043-9647-7763670A7C69}"/>
            </c:ext>
          </c:extLst>
        </c:ser>
        <c:ser>
          <c:idx val="5"/>
          <c:order val="5"/>
          <c:spPr>
            <a:ln cmpd="sng">
              <a:solidFill>
                <a:srgbClr val="46BDC6"/>
              </a:solidFill>
            </a:ln>
          </c:spPr>
          <c:marker>
            <c:symbol val="none"/>
          </c:marker>
          <c:cat>
            <c:strRef>
              <c:f>'Senior Survey Confidence Plot'!$B$82:$B$107</c:f>
              <c:strCache>
                <c:ptCount val="26"/>
                <c:pt idx="0">
                  <c:v>1. Thin-layer chromatography</c:v>
                </c:pt>
                <c:pt idx="1">
                  <c:v>2. HPLC (High Performance Liquid Chromatography)</c:v>
                </c:pt>
                <c:pt idx="2">
                  <c:v>3. Gas chromatography</c:v>
                </c:pt>
                <c:pt idx="3">
                  <c:v>4. NMR Spectroscopy</c:v>
                </c:pt>
                <c:pt idx="4">
                  <c:v>5. Infrared Spectroscopy</c:v>
                </c:pt>
                <c:pt idx="5">
                  <c:v>6. Atomic absorption and emission spectra</c:v>
                </c:pt>
                <c:pt idx="6">
                  <c:v>7. Fluorescence Spectroscopy</c:v>
                </c:pt>
                <c:pt idx="7">
                  <c:v>8. Mass Spectrometry</c:v>
                </c:pt>
                <c:pt idx="8">
                  <c:v>9. X-ray Crystallography</c:v>
                </c:pt>
                <c:pt idx="9">
                  <c:v>10. Formal lab reports</c:v>
                </c:pt>
                <c:pt idx="10">
                  <c:v>11. Computational chemistry</c:v>
                </c:pt>
                <c:pt idx="11">
                  <c:v>12. Synthesis of molecules</c:v>
                </c:pt>
                <c:pt idx="12">
                  <c:v>13. Contributing to a group project</c:v>
                </c:pt>
                <c:pt idx="13">
                  <c:v>14. Presenting new knowledge in a poster</c:v>
                </c:pt>
                <c:pt idx="14">
                  <c:v>15. Presenting new knowledge in powerpoint presentation</c:v>
                </c:pt>
                <c:pt idx="15">
                  <c:v>16. Scientific writing and citations</c:v>
                </c:pt>
                <c:pt idx="16">
                  <c:v>17. Use of databases (ie. SciFinder)</c:v>
                </c:pt>
                <c:pt idx="17">
                  <c:v>18. Predicting products of a reaction</c:v>
                </c:pt>
                <c:pt idx="18">
                  <c:v>19. Kinetics</c:v>
                </c:pt>
                <c:pt idx="19">
                  <c:v>20. Understanding reaction mechanisms (arrow formalism)</c:v>
                </c:pt>
                <c:pt idx="20">
                  <c:v>21. Thermodynamics</c:v>
                </c:pt>
                <c:pt idx="21">
                  <c:v>22. Intermolecular interactions</c:v>
                </c:pt>
                <c:pt idx="22">
                  <c:v>23. Multiple models of bonding and orbitals</c:v>
                </c:pt>
                <c:pt idx="23">
                  <c:v>24. Precision chemistry, analytical skills</c:v>
                </c:pt>
                <c:pt idx="24">
                  <c:v>25. Structural chemistry</c:v>
                </c:pt>
                <c:pt idx="25">
                  <c:v>26. Laboratory manipulations (pipetting, titrating, extractions, etc.)</c:v>
                </c:pt>
              </c:strCache>
            </c:strRef>
          </c:cat>
          <c:val>
            <c:numRef>
              <c:f>'Senior Survey Confidence Plot'!$H$82:$H$107</c:f>
              <c:numCache>
                <c:formatCode>General</c:formatCode>
                <c:ptCount val="26"/>
                <c:pt idx="0">
                  <c:v>4.0256410269999998</c:v>
                </c:pt>
                <c:pt idx="1">
                  <c:v>3.0263157889999999</c:v>
                </c:pt>
                <c:pt idx="2">
                  <c:v>3.2051282049999998</c:v>
                </c:pt>
                <c:pt idx="3">
                  <c:v>4.1282051280000003</c:v>
                </c:pt>
                <c:pt idx="4">
                  <c:v>4.2564102559999997</c:v>
                </c:pt>
                <c:pt idx="5">
                  <c:v>3.763157895</c:v>
                </c:pt>
                <c:pt idx="6">
                  <c:v>3.3684210530000001</c:v>
                </c:pt>
                <c:pt idx="7">
                  <c:v>3.8684210550000002</c:v>
                </c:pt>
                <c:pt idx="8">
                  <c:v>3.02631579</c:v>
                </c:pt>
                <c:pt idx="9">
                  <c:v>4.3684210490000002</c:v>
                </c:pt>
                <c:pt idx="10">
                  <c:v>3.4736842079999999</c:v>
                </c:pt>
                <c:pt idx="11">
                  <c:v>4.1578947340000001</c:v>
                </c:pt>
                <c:pt idx="12">
                  <c:v>4.1891891899999996</c:v>
                </c:pt>
                <c:pt idx="13">
                  <c:v>2.9999999970000002</c:v>
                </c:pt>
                <c:pt idx="14">
                  <c:v>3.5945945909999999</c:v>
                </c:pt>
                <c:pt idx="15">
                  <c:v>4.2105263170000002</c:v>
                </c:pt>
                <c:pt idx="16">
                  <c:v>3.6842105250000001</c:v>
                </c:pt>
                <c:pt idx="17">
                  <c:v>4.2631578960000001</c:v>
                </c:pt>
                <c:pt idx="18">
                  <c:v>4.1842105250000001</c:v>
                </c:pt>
                <c:pt idx="19">
                  <c:v>4.5526315750000004</c:v>
                </c:pt>
                <c:pt idx="20">
                  <c:v>4.3157894710000004</c:v>
                </c:pt>
                <c:pt idx="21">
                  <c:v>4.4324324329999998</c:v>
                </c:pt>
                <c:pt idx="22">
                  <c:v>4.2631578960000001</c:v>
                </c:pt>
                <c:pt idx="23">
                  <c:v>4.0526315830000001</c:v>
                </c:pt>
                <c:pt idx="24">
                  <c:v>3.8421052630000001</c:v>
                </c:pt>
                <c:pt idx="25">
                  <c:v>4.5789473679999997</c:v>
                </c:pt>
              </c:numCache>
            </c:numRef>
          </c:val>
          <c:smooth val="0"/>
          <c:extLst>
            <c:ext xmlns:c16="http://schemas.microsoft.com/office/drawing/2014/chart" uri="{C3380CC4-5D6E-409C-BE32-E72D297353CC}">
              <c16:uniqueId val="{00000005-22E2-4043-9647-7763670A7C69}"/>
            </c:ext>
          </c:extLst>
        </c:ser>
        <c:dLbls>
          <c:showLegendKey val="0"/>
          <c:showVal val="0"/>
          <c:showCatName val="0"/>
          <c:showSerName val="0"/>
          <c:showPercent val="0"/>
          <c:showBubbleSize val="0"/>
        </c:dLbls>
        <c:smooth val="0"/>
        <c:axId val="1694509275"/>
        <c:axId val="2063094240"/>
      </c:lineChart>
      <c:catAx>
        <c:axId val="169450927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63094240"/>
        <c:crosses val="autoZero"/>
        <c:auto val="1"/>
        <c:lblAlgn val="ctr"/>
        <c:lblOffset val="100"/>
        <c:noMultiLvlLbl val="1"/>
      </c:catAx>
      <c:valAx>
        <c:axId val="2063094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450927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4285F4"/>
              </a:solidFill>
            </a:ln>
          </c:spPr>
          <c:marker>
            <c:symbol val="none"/>
          </c:marker>
          <c:val>
            <c:numRef>
              <c:f>'Senior Survey Confidence Plot'!$Q$82:$Q$107</c:f>
              <c:numCache>
                <c:formatCode>General</c:formatCode>
                <c:ptCount val="26"/>
                <c:pt idx="0">
                  <c:v>3.9642857170000001</c:v>
                </c:pt>
                <c:pt idx="1">
                  <c:v>2.6428571399999998</c:v>
                </c:pt>
                <c:pt idx="2">
                  <c:v>2.5000000029999998</c:v>
                </c:pt>
                <c:pt idx="3">
                  <c:v>3.3214285700000001</c:v>
                </c:pt>
                <c:pt idx="4">
                  <c:v>3.285714289</c:v>
                </c:pt>
                <c:pt idx="5">
                  <c:v>2.9642857139999998</c:v>
                </c:pt>
                <c:pt idx="6">
                  <c:v>2.428571426</c:v>
                </c:pt>
                <c:pt idx="7">
                  <c:v>2.4999999960000001</c:v>
                </c:pt>
                <c:pt idx="8">
                  <c:v>1.8571428569999999</c:v>
                </c:pt>
                <c:pt idx="9">
                  <c:v>4.2142857129999998</c:v>
                </c:pt>
                <c:pt idx="10">
                  <c:v>2.7857142850000001</c:v>
                </c:pt>
                <c:pt idx="11">
                  <c:v>3.464285711</c:v>
                </c:pt>
                <c:pt idx="12">
                  <c:v>4.178571432</c:v>
                </c:pt>
                <c:pt idx="13">
                  <c:v>3.8928571449999998</c:v>
                </c:pt>
                <c:pt idx="14">
                  <c:v>4.3928571420000004</c:v>
                </c:pt>
                <c:pt idx="15">
                  <c:v>3.9259259219999998</c:v>
                </c:pt>
                <c:pt idx="16">
                  <c:v>3.7499999979999998</c:v>
                </c:pt>
                <c:pt idx="17">
                  <c:v>3.7500000010000001</c:v>
                </c:pt>
                <c:pt idx="18">
                  <c:v>4.0714285739999996</c:v>
                </c:pt>
                <c:pt idx="19">
                  <c:v>4.2857142850000001</c:v>
                </c:pt>
                <c:pt idx="20">
                  <c:v>4.1428571459999999</c:v>
                </c:pt>
                <c:pt idx="21">
                  <c:v>4.0370370329999998</c:v>
                </c:pt>
                <c:pt idx="22">
                  <c:v>3.7142857149999999</c:v>
                </c:pt>
                <c:pt idx="23">
                  <c:v>3.2142857149999999</c:v>
                </c:pt>
                <c:pt idx="24">
                  <c:v>3.2500000010000001</c:v>
                </c:pt>
                <c:pt idx="25">
                  <c:v>4.0357142850000001</c:v>
                </c:pt>
              </c:numCache>
            </c:numRef>
          </c:val>
          <c:smooth val="0"/>
          <c:extLst>
            <c:ext xmlns:c16="http://schemas.microsoft.com/office/drawing/2014/chart" uri="{C3380CC4-5D6E-409C-BE32-E72D297353CC}">
              <c16:uniqueId val="{00000000-D328-4A80-B887-99D56AE13945}"/>
            </c:ext>
          </c:extLst>
        </c:ser>
        <c:ser>
          <c:idx val="1"/>
          <c:order val="1"/>
          <c:spPr>
            <a:ln cmpd="sng">
              <a:solidFill>
                <a:srgbClr val="EA4335"/>
              </a:solidFill>
            </a:ln>
          </c:spPr>
          <c:marker>
            <c:symbol val="none"/>
          </c:marker>
          <c:val>
            <c:numRef>
              <c:f>'Senior Survey Confidence Plot'!$R$82:$R$107</c:f>
              <c:numCache>
                <c:formatCode>General</c:formatCode>
                <c:ptCount val="26"/>
                <c:pt idx="0">
                  <c:v>3.8333333349999998</c:v>
                </c:pt>
                <c:pt idx="1">
                  <c:v>3.1142857149999998</c:v>
                </c:pt>
                <c:pt idx="2">
                  <c:v>3.0857142820000001</c:v>
                </c:pt>
                <c:pt idx="3">
                  <c:v>3.8</c:v>
                </c:pt>
                <c:pt idx="4">
                  <c:v>3.7941176489999999</c:v>
                </c:pt>
                <c:pt idx="5">
                  <c:v>3.2058823570000001</c:v>
                </c:pt>
                <c:pt idx="6">
                  <c:v>2.8857142850000002</c:v>
                </c:pt>
                <c:pt idx="7">
                  <c:v>3.228571428</c:v>
                </c:pt>
                <c:pt idx="8">
                  <c:v>2.5999999969999998</c:v>
                </c:pt>
                <c:pt idx="9">
                  <c:v>4.5</c:v>
                </c:pt>
                <c:pt idx="10">
                  <c:v>3.600000004</c:v>
                </c:pt>
                <c:pt idx="11">
                  <c:v>3.7999999959999999</c:v>
                </c:pt>
                <c:pt idx="12">
                  <c:v>4.4285714289999998</c:v>
                </c:pt>
                <c:pt idx="13">
                  <c:v>3.4857142890000001</c:v>
                </c:pt>
                <c:pt idx="14">
                  <c:v>4.0285714290000003</c:v>
                </c:pt>
                <c:pt idx="15">
                  <c:v>4.4285714279999997</c:v>
                </c:pt>
                <c:pt idx="16">
                  <c:v>3.885714289</c:v>
                </c:pt>
                <c:pt idx="17">
                  <c:v>4.0285714280000002</c:v>
                </c:pt>
                <c:pt idx="18">
                  <c:v>4.0571428559999996</c:v>
                </c:pt>
                <c:pt idx="19">
                  <c:v>4.3428571429999998</c:v>
                </c:pt>
                <c:pt idx="20">
                  <c:v>4.1142857179999996</c:v>
                </c:pt>
                <c:pt idx="21">
                  <c:v>4.2857142899999996</c:v>
                </c:pt>
                <c:pt idx="22">
                  <c:v>4.2285714299999997</c:v>
                </c:pt>
                <c:pt idx="23">
                  <c:v>3.9428571419999998</c:v>
                </c:pt>
                <c:pt idx="24">
                  <c:v>3.6857142860000001</c:v>
                </c:pt>
                <c:pt idx="25">
                  <c:v>4.5142857100000002</c:v>
                </c:pt>
              </c:numCache>
            </c:numRef>
          </c:val>
          <c:smooth val="0"/>
          <c:extLst>
            <c:ext xmlns:c16="http://schemas.microsoft.com/office/drawing/2014/chart" uri="{C3380CC4-5D6E-409C-BE32-E72D297353CC}">
              <c16:uniqueId val="{00000001-D328-4A80-B887-99D56AE13945}"/>
            </c:ext>
          </c:extLst>
        </c:ser>
        <c:ser>
          <c:idx val="2"/>
          <c:order val="2"/>
          <c:spPr>
            <a:ln cmpd="sng">
              <a:solidFill>
                <a:srgbClr val="FBBC04"/>
              </a:solidFill>
            </a:ln>
          </c:spPr>
          <c:marker>
            <c:symbol val="none"/>
          </c:marker>
          <c:val>
            <c:numRef>
              <c:f>'Senior Survey Confidence Plot'!$S$82:$S$107</c:f>
              <c:numCache>
                <c:formatCode>General</c:formatCode>
                <c:ptCount val="26"/>
                <c:pt idx="0">
                  <c:v>4.1578947370000003</c:v>
                </c:pt>
                <c:pt idx="1">
                  <c:v>2.5789473709999999</c:v>
                </c:pt>
                <c:pt idx="2">
                  <c:v>3.4210526350000001</c:v>
                </c:pt>
                <c:pt idx="3">
                  <c:v>3.578947372</c:v>
                </c:pt>
                <c:pt idx="4">
                  <c:v>3.7777777760000002</c:v>
                </c:pt>
                <c:pt idx="5">
                  <c:v>3.1578947400000001</c:v>
                </c:pt>
                <c:pt idx="6">
                  <c:v>3.0000000029999998</c:v>
                </c:pt>
                <c:pt idx="7">
                  <c:v>3.0000000029999998</c:v>
                </c:pt>
                <c:pt idx="8">
                  <c:v>2.0000000010000001</c:v>
                </c:pt>
                <c:pt idx="9">
                  <c:v>4.736842105</c:v>
                </c:pt>
                <c:pt idx="10">
                  <c:v>3.1578947400000001</c:v>
                </c:pt>
                <c:pt idx="11">
                  <c:v>3.7894736880000002</c:v>
                </c:pt>
                <c:pt idx="12">
                  <c:v>4.6315789470000004</c:v>
                </c:pt>
                <c:pt idx="13">
                  <c:v>3.4210526350000001</c:v>
                </c:pt>
                <c:pt idx="14">
                  <c:v>4.2631578939999999</c:v>
                </c:pt>
                <c:pt idx="15">
                  <c:v>4.5263157889999999</c:v>
                </c:pt>
                <c:pt idx="16">
                  <c:v>4.47368421</c:v>
                </c:pt>
                <c:pt idx="17">
                  <c:v>4.3684210520000004</c:v>
                </c:pt>
                <c:pt idx="18">
                  <c:v>3.8947368459999998</c:v>
                </c:pt>
                <c:pt idx="19">
                  <c:v>4.4210526310000002</c:v>
                </c:pt>
                <c:pt idx="20">
                  <c:v>3.7368421089999999</c:v>
                </c:pt>
                <c:pt idx="21">
                  <c:v>4.4210526310000002</c:v>
                </c:pt>
                <c:pt idx="22">
                  <c:v>4.1578947409999998</c:v>
                </c:pt>
                <c:pt idx="23">
                  <c:v>4.1578947409999998</c:v>
                </c:pt>
                <c:pt idx="24">
                  <c:v>3.6315789509999998</c:v>
                </c:pt>
                <c:pt idx="25">
                  <c:v>4.3684210520000004</c:v>
                </c:pt>
              </c:numCache>
            </c:numRef>
          </c:val>
          <c:smooth val="0"/>
          <c:extLst>
            <c:ext xmlns:c16="http://schemas.microsoft.com/office/drawing/2014/chart" uri="{C3380CC4-5D6E-409C-BE32-E72D297353CC}">
              <c16:uniqueId val="{00000002-D328-4A80-B887-99D56AE13945}"/>
            </c:ext>
          </c:extLst>
        </c:ser>
        <c:ser>
          <c:idx val="3"/>
          <c:order val="3"/>
          <c:spPr>
            <a:ln cmpd="sng">
              <a:solidFill>
                <a:srgbClr val="34A853"/>
              </a:solidFill>
            </a:ln>
          </c:spPr>
          <c:marker>
            <c:symbol val="none"/>
          </c:marker>
          <c:val>
            <c:numRef>
              <c:f>'Senior Survey Confidence Plot'!$T$82:$T$107</c:f>
              <c:numCache>
                <c:formatCode>General</c:formatCode>
                <c:ptCount val="26"/>
                <c:pt idx="0">
                  <c:v>3.8947368459999998</c:v>
                </c:pt>
                <c:pt idx="1">
                  <c:v>2.6315789500000002</c:v>
                </c:pt>
                <c:pt idx="2">
                  <c:v>3.4210526350000001</c:v>
                </c:pt>
                <c:pt idx="3">
                  <c:v>3.3684210559999999</c:v>
                </c:pt>
                <c:pt idx="4">
                  <c:v>3.842105267</c:v>
                </c:pt>
                <c:pt idx="5">
                  <c:v>3.4736842139999999</c:v>
                </c:pt>
                <c:pt idx="6">
                  <c:v>3.0526315820000001</c:v>
                </c:pt>
                <c:pt idx="7">
                  <c:v>3.315789477</c:v>
                </c:pt>
                <c:pt idx="8">
                  <c:v>2.0526315799999999</c:v>
                </c:pt>
                <c:pt idx="9">
                  <c:v>4.5263157889999999</c:v>
                </c:pt>
                <c:pt idx="10">
                  <c:v>2.8947368450000002</c:v>
                </c:pt>
                <c:pt idx="11">
                  <c:v>3.210526319</c:v>
                </c:pt>
                <c:pt idx="12">
                  <c:v>4.5789473679999997</c:v>
                </c:pt>
                <c:pt idx="13">
                  <c:v>3.578947372</c:v>
                </c:pt>
                <c:pt idx="14">
                  <c:v>4.3157894729999997</c:v>
                </c:pt>
                <c:pt idx="15">
                  <c:v>4.3684210520000004</c:v>
                </c:pt>
                <c:pt idx="16">
                  <c:v>4.2105263150000001</c:v>
                </c:pt>
                <c:pt idx="17">
                  <c:v>3.7894736880000002</c:v>
                </c:pt>
                <c:pt idx="18">
                  <c:v>3.9473684250000001</c:v>
                </c:pt>
                <c:pt idx="19">
                  <c:v>4.2631578939999999</c:v>
                </c:pt>
                <c:pt idx="20">
                  <c:v>4.0000000040000003</c:v>
                </c:pt>
                <c:pt idx="21">
                  <c:v>4.105263162</c:v>
                </c:pt>
                <c:pt idx="22">
                  <c:v>4.105263162</c:v>
                </c:pt>
                <c:pt idx="23">
                  <c:v>4.105263162</c:v>
                </c:pt>
                <c:pt idx="24">
                  <c:v>3.6315789509999998</c:v>
                </c:pt>
                <c:pt idx="25">
                  <c:v>4.4210526310000002</c:v>
                </c:pt>
              </c:numCache>
            </c:numRef>
          </c:val>
          <c:smooth val="0"/>
          <c:extLst>
            <c:ext xmlns:c16="http://schemas.microsoft.com/office/drawing/2014/chart" uri="{C3380CC4-5D6E-409C-BE32-E72D297353CC}">
              <c16:uniqueId val="{00000003-D328-4A80-B887-99D56AE13945}"/>
            </c:ext>
          </c:extLst>
        </c:ser>
        <c:ser>
          <c:idx val="4"/>
          <c:order val="4"/>
          <c:spPr>
            <a:ln cmpd="sng">
              <a:solidFill>
                <a:srgbClr val="FF6D01"/>
              </a:solidFill>
            </a:ln>
          </c:spPr>
          <c:marker>
            <c:symbol val="none"/>
          </c:marker>
          <c:val>
            <c:numRef>
              <c:f>'Senior Survey Confidence Plot'!$U$82:$U$107</c:f>
              <c:numCache>
                <c:formatCode>General</c:formatCode>
                <c:ptCount val="26"/>
                <c:pt idx="0">
                  <c:v>4</c:v>
                </c:pt>
                <c:pt idx="1">
                  <c:v>2.6896551720000001</c:v>
                </c:pt>
                <c:pt idx="2">
                  <c:v>3.3103448279999999</c:v>
                </c:pt>
                <c:pt idx="3">
                  <c:v>3.3793103449999999</c:v>
                </c:pt>
                <c:pt idx="4">
                  <c:v>3.7931034480000001</c:v>
                </c:pt>
                <c:pt idx="5">
                  <c:v>2.8620689659999998</c:v>
                </c:pt>
                <c:pt idx="6">
                  <c:v>2.4827586209999999</c:v>
                </c:pt>
                <c:pt idx="7">
                  <c:v>2.896551724</c:v>
                </c:pt>
                <c:pt idx="8">
                  <c:v>2.3793103449999999</c:v>
                </c:pt>
                <c:pt idx="9">
                  <c:v>4.5172413789999997</c:v>
                </c:pt>
                <c:pt idx="10">
                  <c:v>2.9310344829999999</c:v>
                </c:pt>
                <c:pt idx="11">
                  <c:v>3.827586207</c:v>
                </c:pt>
                <c:pt idx="12">
                  <c:v>4.7241379309999996</c:v>
                </c:pt>
                <c:pt idx="13">
                  <c:v>3.7586206899999999</c:v>
                </c:pt>
                <c:pt idx="14">
                  <c:v>4.3103448279999999</c:v>
                </c:pt>
                <c:pt idx="15">
                  <c:v>4.3793103450000004</c:v>
                </c:pt>
                <c:pt idx="16">
                  <c:v>3.827586207</c:v>
                </c:pt>
                <c:pt idx="17">
                  <c:v>3.7586206899999999</c:v>
                </c:pt>
                <c:pt idx="18">
                  <c:v>3.8928571430000001</c:v>
                </c:pt>
                <c:pt idx="19">
                  <c:v>4.2413793100000001</c:v>
                </c:pt>
                <c:pt idx="20">
                  <c:v>4.0689655169999996</c:v>
                </c:pt>
                <c:pt idx="21">
                  <c:v>4.3103448279999999</c:v>
                </c:pt>
                <c:pt idx="22">
                  <c:v>4.0689655169999996</c:v>
                </c:pt>
                <c:pt idx="23">
                  <c:v>4.0344827590000003</c:v>
                </c:pt>
                <c:pt idx="24">
                  <c:v>3.4137931030000002</c:v>
                </c:pt>
                <c:pt idx="25">
                  <c:v>4.6551724139999999</c:v>
                </c:pt>
              </c:numCache>
            </c:numRef>
          </c:val>
          <c:smooth val="0"/>
          <c:extLst>
            <c:ext xmlns:c16="http://schemas.microsoft.com/office/drawing/2014/chart" uri="{C3380CC4-5D6E-409C-BE32-E72D297353CC}">
              <c16:uniqueId val="{00000004-D328-4A80-B887-99D56AE13945}"/>
            </c:ext>
          </c:extLst>
        </c:ser>
        <c:ser>
          <c:idx val="5"/>
          <c:order val="5"/>
          <c:spPr>
            <a:ln cmpd="sng">
              <a:solidFill>
                <a:srgbClr val="46BDC6"/>
              </a:solidFill>
            </a:ln>
          </c:spPr>
          <c:marker>
            <c:symbol val="none"/>
          </c:marker>
          <c:val>
            <c:numRef>
              <c:f>'Senior Survey Confidence Plot'!$V$82:$V$107</c:f>
              <c:numCache>
                <c:formatCode>General</c:formatCode>
                <c:ptCount val="26"/>
                <c:pt idx="0">
                  <c:v>3.8333333349999998</c:v>
                </c:pt>
                <c:pt idx="1">
                  <c:v>3.1142857149999998</c:v>
                </c:pt>
                <c:pt idx="2">
                  <c:v>3.0857142820000001</c:v>
                </c:pt>
                <c:pt idx="3">
                  <c:v>3.8</c:v>
                </c:pt>
                <c:pt idx="4">
                  <c:v>3.7941176489999999</c:v>
                </c:pt>
                <c:pt idx="5">
                  <c:v>3.2058823570000001</c:v>
                </c:pt>
                <c:pt idx="6">
                  <c:v>2.8857142850000002</c:v>
                </c:pt>
                <c:pt idx="7">
                  <c:v>3.228571428</c:v>
                </c:pt>
                <c:pt idx="8">
                  <c:v>2.5999999969999998</c:v>
                </c:pt>
                <c:pt idx="9">
                  <c:v>4.5</c:v>
                </c:pt>
                <c:pt idx="10">
                  <c:v>3.600000004</c:v>
                </c:pt>
                <c:pt idx="11">
                  <c:v>3.7999999959999999</c:v>
                </c:pt>
                <c:pt idx="12">
                  <c:v>4.4285714289999998</c:v>
                </c:pt>
                <c:pt idx="13">
                  <c:v>3.4857142890000001</c:v>
                </c:pt>
                <c:pt idx="14">
                  <c:v>4.0285714290000003</c:v>
                </c:pt>
                <c:pt idx="15">
                  <c:v>4.4285714279999997</c:v>
                </c:pt>
                <c:pt idx="16">
                  <c:v>3.885714289</c:v>
                </c:pt>
                <c:pt idx="17">
                  <c:v>4.0285714280000002</c:v>
                </c:pt>
                <c:pt idx="18">
                  <c:v>4.0571428559999996</c:v>
                </c:pt>
                <c:pt idx="19">
                  <c:v>4.3428571429999998</c:v>
                </c:pt>
                <c:pt idx="20">
                  <c:v>4.1142857179999996</c:v>
                </c:pt>
                <c:pt idx="21">
                  <c:v>4.2857142899999996</c:v>
                </c:pt>
                <c:pt idx="22">
                  <c:v>4.2285714299999997</c:v>
                </c:pt>
                <c:pt idx="23">
                  <c:v>3.9428571419999998</c:v>
                </c:pt>
                <c:pt idx="24">
                  <c:v>3.6857142860000001</c:v>
                </c:pt>
                <c:pt idx="25">
                  <c:v>4.5142857100000002</c:v>
                </c:pt>
              </c:numCache>
            </c:numRef>
          </c:val>
          <c:smooth val="0"/>
          <c:extLst>
            <c:ext xmlns:c16="http://schemas.microsoft.com/office/drawing/2014/chart" uri="{C3380CC4-5D6E-409C-BE32-E72D297353CC}">
              <c16:uniqueId val="{00000005-D328-4A80-B887-99D56AE13945}"/>
            </c:ext>
          </c:extLst>
        </c:ser>
        <c:dLbls>
          <c:showLegendKey val="0"/>
          <c:showVal val="0"/>
          <c:showCatName val="0"/>
          <c:showSerName val="0"/>
          <c:showPercent val="0"/>
          <c:showBubbleSize val="0"/>
        </c:dLbls>
        <c:smooth val="0"/>
        <c:axId val="1549325139"/>
        <c:axId val="144610609"/>
      </c:lineChart>
      <c:catAx>
        <c:axId val="154932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4610609"/>
        <c:crosses val="autoZero"/>
        <c:auto val="1"/>
        <c:lblAlgn val="ctr"/>
        <c:lblOffset val="100"/>
        <c:noMultiLvlLbl val="1"/>
      </c:catAx>
      <c:valAx>
        <c:axId val="1446106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4932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Improve, Valuable and Least Valuable - Positive Scores</a:t>
            </a:r>
          </a:p>
        </c:rich>
      </c:tx>
      <c:overlay val="0"/>
    </c:title>
    <c:autoTitleDeleted val="0"/>
    <c:plotArea>
      <c:layout/>
      <c:lineChart>
        <c:grouping val="standard"/>
        <c:varyColors val="1"/>
        <c:ser>
          <c:idx val="0"/>
          <c:order val="0"/>
          <c:tx>
            <c:strRef>
              <c:f>'The VADER analysis and plotting'!$A$7:$B$7</c:f>
              <c:strCache>
                <c:ptCount val="2"/>
                <c:pt idx="0">
                  <c:v>Positve</c:v>
                </c:pt>
                <c:pt idx="1">
                  <c:v>Improve</c:v>
                </c:pt>
              </c:strCache>
            </c:strRef>
          </c:tx>
          <c:spPr>
            <a:ln cmpd="sng">
              <a:solidFill>
                <a:srgbClr val="4285F4"/>
              </a:solidFill>
            </a:ln>
          </c:spPr>
          <c:marker>
            <c:symbol val="none"/>
          </c:marker>
          <c:cat>
            <c:numRef>
              <c:f>'The VADER analysis and plotting'!$C$6:$M$6</c:f>
              <c:numCache>
                <c:formatCode>General</c:formatCode>
                <c:ptCount val="11"/>
                <c:pt idx="0">
                  <c:v>2011</c:v>
                </c:pt>
                <c:pt idx="1">
                  <c:v>2013</c:v>
                </c:pt>
                <c:pt idx="2">
                  <c:v>2016</c:v>
                </c:pt>
                <c:pt idx="3">
                  <c:v>2017</c:v>
                </c:pt>
                <c:pt idx="4">
                  <c:v>2018</c:v>
                </c:pt>
                <c:pt idx="5">
                  <c:v>2019</c:v>
                </c:pt>
                <c:pt idx="6">
                  <c:v>2020</c:v>
                </c:pt>
                <c:pt idx="7">
                  <c:v>2021</c:v>
                </c:pt>
                <c:pt idx="8">
                  <c:v>2022</c:v>
                </c:pt>
                <c:pt idx="9">
                  <c:v>2023</c:v>
                </c:pt>
                <c:pt idx="10">
                  <c:v>2024</c:v>
                </c:pt>
              </c:numCache>
            </c:numRef>
          </c:cat>
          <c:val>
            <c:numRef>
              <c:f>'The VADER analysis and plotting'!$C$7:$M$7</c:f>
              <c:numCache>
                <c:formatCode>General</c:formatCode>
                <c:ptCount val="11"/>
                <c:pt idx="0">
                  <c:v>0.108</c:v>
                </c:pt>
                <c:pt idx="1">
                  <c:v>0.13800000000000001</c:v>
                </c:pt>
                <c:pt idx="2">
                  <c:v>0.129</c:v>
                </c:pt>
                <c:pt idx="3">
                  <c:v>0.161</c:v>
                </c:pt>
                <c:pt idx="4">
                  <c:v>0.14299999999999999</c:v>
                </c:pt>
                <c:pt idx="5">
                  <c:v>0.17299999999999999</c:v>
                </c:pt>
                <c:pt idx="6">
                  <c:v>0.14799999999999999</c:v>
                </c:pt>
                <c:pt idx="7">
                  <c:v>0.104</c:v>
                </c:pt>
                <c:pt idx="8">
                  <c:v>0.16200000000000001</c:v>
                </c:pt>
                <c:pt idx="9">
                  <c:v>0.13700000000000001</c:v>
                </c:pt>
                <c:pt idx="10">
                  <c:v>0.20399999999999999</c:v>
                </c:pt>
              </c:numCache>
            </c:numRef>
          </c:val>
          <c:smooth val="0"/>
          <c:extLst>
            <c:ext xmlns:c16="http://schemas.microsoft.com/office/drawing/2014/chart" uri="{C3380CC4-5D6E-409C-BE32-E72D297353CC}">
              <c16:uniqueId val="{00000000-93D2-4AB4-9CE2-27593AB3713C}"/>
            </c:ext>
          </c:extLst>
        </c:ser>
        <c:ser>
          <c:idx val="1"/>
          <c:order val="1"/>
          <c:tx>
            <c:strRef>
              <c:f>'The VADER analysis and plotting'!$A$8:$B$8</c:f>
              <c:strCache>
                <c:ptCount val="2"/>
                <c:pt idx="0">
                  <c:v>Positve</c:v>
                </c:pt>
                <c:pt idx="1">
                  <c:v>Valuable</c:v>
                </c:pt>
              </c:strCache>
            </c:strRef>
          </c:tx>
          <c:spPr>
            <a:ln cmpd="sng">
              <a:solidFill>
                <a:srgbClr val="EA4335"/>
              </a:solidFill>
            </a:ln>
          </c:spPr>
          <c:marker>
            <c:symbol val="none"/>
          </c:marker>
          <c:cat>
            <c:numRef>
              <c:f>'The VADER analysis and plotting'!$C$6:$M$6</c:f>
              <c:numCache>
                <c:formatCode>General</c:formatCode>
                <c:ptCount val="11"/>
                <c:pt idx="0">
                  <c:v>2011</c:v>
                </c:pt>
                <c:pt idx="1">
                  <c:v>2013</c:v>
                </c:pt>
                <c:pt idx="2">
                  <c:v>2016</c:v>
                </c:pt>
                <c:pt idx="3">
                  <c:v>2017</c:v>
                </c:pt>
                <c:pt idx="4">
                  <c:v>2018</c:v>
                </c:pt>
                <c:pt idx="5">
                  <c:v>2019</c:v>
                </c:pt>
                <c:pt idx="6">
                  <c:v>2020</c:v>
                </c:pt>
                <c:pt idx="7">
                  <c:v>2021</c:v>
                </c:pt>
                <c:pt idx="8">
                  <c:v>2022</c:v>
                </c:pt>
                <c:pt idx="9">
                  <c:v>2023</c:v>
                </c:pt>
                <c:pt idx="10">
                  <c:v>2024</c:v>
                </c:pt>
              </c:numCache>
            </c:numRef>
          </c:cat>
          <c:val>
            <c:numRef>
              <c:f>'The VADER analysis and plotting'!$C$8:$M$8</c:f>
              <c:numCache>
                <c:formatCode>General</c:formatCode>
                <c:ptCount val="11"/>
                <c:pt idx="0">
                  <c:v>8.7999999999999995E-2</c:v>
                </c:pt>
                <c:pt idx="1">
                  <c:v>0.113</c:v>
                </c:pt>
                <c:pt idx="2">
                  <c:v>0.13800000000000001</c:v>
                </c:pt>
                <c:pt idx="3">
                  <c:v>0.108</c:v>
                </c:pt>
                <c:pt idx="4">
                  <c:v>0.14899999999999999</c:v>
                </c:pt>
                <c:pt idx="5">
                  <c:v>0.13400000000000001</c:v>
                </c:pt>
                <c:pt idx="6">
                  <c:v>0.111</c:v>
                </c:pt>
                <c:pt idx="7">
                  <c:v>0.154</c:v>
                </c:pt>
                <c:pt idx="8">
                  <c:v>8.5999999999999993E-2</c:v>
                </c:pt>
                <c:pt idx="9">
                  <c:v>0.14399999999999999</c:v>
                </c:pt>
                <c:pt idx="10">
                  <c:v>0.17299999999999999</c:v>
                </c:pt>
              </c:numCache>
            </c:numRef>
          </c:val>
          <c:smooth val="0"/>
          <c:extLst>
            <c:ext xmlns:c16="http://schemas.microsoft.com/office/drawing/2014/chart" uri="{C3380CC4-5D6E-409C-BE32-E72D297353CC}">
              <c16:uniqueId val="{00000001-93D2-4AB4-9CE2-27593AB3713C}"/>
            </c:ext>
          </c:extLst>
        </c:ser>
        <c:ser>
          <c:idx val="2"/>
          <c:order val="2"/>
          <c:tx>
            <c:strRef>
              <c:f>'The VADER analysis and plotting'!$A$9:$B$9</c:f>
              <c:strCache>
                <c:ptCount val="2"/>
                <c:pt idx="0">
                  <c:v>Positve</c:v>
                </c:pt>
                <c:pt idx="1">
                  <c:v>Least Valuable</c:v>
                </c:pt>
              </c:strCache>
            </c:strRef>
          </c:tx>
          <c:spPr>
            <a:ln cmpd="sng">
              <a:solidFill>
                <a:srgbClr val="FBBC04"/>
              </a:solidFill>
            </a:ln>
          </c:spPr>
          <c:marker>
            <c:symbol val="none"/>
          </c:marker>
          <c:cat>
            <c:numRef>
              <c:f>'The VADER analysis and plotting'!$C$6:$M$6</c:f>
              <c:numCache>
                <c:formatCode>General</c:formatCode>
                <c:ptCount val="11"/>
                <c:pt idx="0">
                  <c:v>2011</c:v>
                </c:pt>
                <c:pt idx="1">
                  <c:v>2013</c:v>
                </c:pt>
                <c:pt idx="2">
                  <c:v>2016</c:v>
                </c:pt>
                <c:pt idx="3">
                  <c:v>2017</c:v>
                </c:pt>
                <c:pt idx="4">
                  <c:v>2018</c:v>
                </c:pt>
                <c:pt idx="5">
                  <c:v>2019</c:v>
                </c:pt>
                <c:pt idx="6">
                  <c:v>2020</c:v>
                </c:pt>
                <c:pt idx="7">
                  <c:v>2021</c:v>
                </c:pt>
                <c:pt idx="8">
                  <c:v>2022</c:v>
                </c:pt>
                <c:pt idx="9">
                  <c:v>2023</c:v>
                </c:pt>
                <c:pt idx="10">
                  <c:v>2024</c:v>
                </c:pt>
              </c:numCache>
            </c:numRef>
          </c:cat>
          <c:val>
            <c:numRef>
              <c:f>'The VADER analysis and plotting'!$C$9:$M$9</c:f>
              <c:numCache>
                <c:formatCode>General</c:formatCode>
                <c:ptCount val="11"/>
                <c:pt idx="0">
                  <c:v>4.3999999999999997E-2</c:v>
                </c:pt>
                <c:pt idx="1">
                  <c:v>3.9E-2</c:v>
                </c:pt>
                <c:pt idx="2">
                  <c:v>8.4000000000000005E-2</c:v>
                </c:pt>
                <c:pt idx="3">
                  <c:v>6.2E-2</c:v>
                </c:pt>
                <c:pt idx="4">
                  <c:v>4.5999999999999999E-2</c:v>
                </c:pt>
                <c:pt idx="5">
                  <c:v>0.109</c:v>
                </c:pt>
                <c:pt idx="6">
                  <c:v>0.13</c:v>
                </c:pt>
                <c:pt idx="7">
                  <c:v>6.2E-2</c:v>
                </c:pt>
                <c:pt idx="8">
                  <c:v>9.6000000000000002E-2</c:v>
                </c:pt>
                <c:pt idx="9">
                  <c:v>6.6000000000000003E-2</c:v>
                </c:pt>
                <c:pt idx="10">
                  <c:v>6.6000000000000003E-2</c:v>
                </c:pt>
              </c:numCache>
            </c:numRef>
          </c:val>
          <c:smooth val="0"/>
          <c:extLst>
            <c:ext xmlns:c16="http://schemas.microsoft.com/office/drawing/2014/chart" uri="{C3380CC4-5D6E-409C-BE32-E72D297353CC}">
              <c16:uniqueId val="{00000002-93D2-4AB4-9CE2-27593AB3713C}"/>
            </c:ext>
          </c:extLst>
        </c:ser>
        <c:dLbls>
          <c:showLegendKey val="0"/>
          <c:showVal val="0"/>
          <c:showCatName val="0"/>
          <c:showSerName val="0"/>
          <c:showPercent val="0"/>
          <c:showBubbleSize val="0"/>
        </c:dLbls>
        <c:smooth val="0"/>
        <c:axId val="1101668921"/>
        <c:axId val="1841755368"/>
      </c:lineChart>
      <c:catAx>
        <c:axId val="110166892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Positve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41755368"/>
        <c:crosses val="autoZero"/>
        <c:auto val="1"/>
        <c:lblAlgn val="ctr"/>
        <c:lblOffset val="100"/>
        <c:noMultiLvlLbl val="1"/>
      </c:catAx>
      <c:valAx>
        <c:axId val="18417553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16689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Improve, Valuable and Least Valuable - Negative Scores</a:t>
            </a:r>
          </a:p>
        </c:rich>
      </c:tx>
      <c:overlay val="0"/>
    </c:title>
    <c:autoTitleDeleted val="0"/>
    <c:plotArea>
      <c:layout/>
      <c:lineChart>
        <c:grouping val="standard"/>
        <c:varyColors val="1"/>
        <c:ser>
          <c:idx val="0"/>
          <c:order val="0"/>
          <c:tx>
            <c:strRef>
              <c:f>'The VADER analysis and plotting'!$B$12</c:f>
              <c:strCache>
                <c:ptCount val="1"/>
                <c:pt idx="0">
                  <c:v>Improve</c:v>
                </c:pt>
              </c:strCache>
            </c:strRef>
          </c:tx>
          <c:spPr>
            <a:ln cmpd="sng">
              <a:solidFill>
                <a:srgbClr val="4285F4"/>
              </a:solidFill>
            </a:ln>
          </c:spPr>
          <c:marker>
            <c:symbol val="none"/>
          </c:marker>
          <c:cat>
            <c:numRef>
              <c:f>'The VADER analysis and plotting'!$C$11:$M$11</c:f>
              <c:numCache>
                <c:formatCode>General</c:formatCode>
                <c:ptCount val="11"/>
                <c:pt idx="0">
                  <c:v>2011</c:v>
                </c:pt>
                <c:pt idx="1">
                  <c:v>2013</c:v>
                </c:pt>
                <c:pt idx="2">
                  <c:v>2016</c:v>
                </c:pt>
                <c:pt idx="3">
                  <c:v>2017</c:v>
                </c:pt>
                <c:pt idx="4">
                  <c:v>2018</c:v>
                </c:pt>
                <c:pt idx="5">
                  <c:v>2019</c:v>
                </c:pt>
                <c:pt idx="6">
                  <c:v>2020</c:v>
                </c:pt>
                <c:pt idx="7">
                  <c:v>2021</c:v>
                </c:pt>
                <c:pt idx="8">
                  <c:v>2022</c:v>
                </c:pt>
                <c:pt idx="9">
                  <c:v>2023</c:v>
                </c:pt>
                <c:pt idx="10">
                  <c:v>2024</c:v>
                </c:pt>
              </c:numCache>
            </c:numRef>
          </c:cat>
          <c:val>
            <c:numRef>
              <c:f>'The VADER analysis and plotting'!$C$12:$M$12</c:f>
              <c:numCache>
                <c:formatCode>General</c:formatCode>
                <c:ptCount val="11"/>
                <c:pt idx="0">
                  <c:v>4.2999999999999997E-2</c:v>
                </c:pt>
                <c:pt idx="1">
                  <c:v>0.03</c:v>
                </c:pt>
                <c:pt idx="2">
                  <c:v>6.6000000000000003E-2</c:v>
                </c:pt>
                <c:pt idx="3">
                  <c:v>6.9000000000000006E-2</c:v>
                </c:pt>
                <c:pt idx="4">
                  <c:v>9.7000000000000003E-2</c:v>
                </c:pt>
                <c:pt idx="5">
                  <c:v>1.4E-2</c:v>
                </c:pt>
                <c:pt idx="6">
                  <c:v>3.6999999999999998E-2</c:v>
                </c:pt>
                <c:pt idx="7">
                  <c:v>1.4E-2</c:v>
                </c:pt>
                <c:pt idx="8">
                  <c:v>0.06</c:v>
                </c:pt>
                <c:pt idx="9">
                  <c:v>3.7999999999999999E-2</c:v>
                </c:pt>
                <c:pt idx="10">
                  <c:v>3.7999999999999999E-2</c:v>
                </c:pt>
              </c:numCache>
            </c:numRef>
          </c:val>
          <c:smooth val="0"/>
          <c:extLst>
            <c:ext xmlns:c16="http://schemas.microsoft.com/office/drawing/2014/chart" uri="{C3380CC4-5D6E-409C-BE32-E72D297353CC}">
              <c16:uniqueId val="{00000000-6732-41C4-89F9-9D0D33586E55}"/>
            </c:ext>
          </c:extLst>
        </c:ser>
        <c:ser>
          <c:idx val="1"/>
          <c:order val="1"/>
          <c:tx>
            <c:strRef>
              <c:f>'The VADER analysis and plotting'!$B$13</c:f>
              <c:strCache>
                <c:ptCount val="1"/>
                <c:pt idx="0">
                  <c:v>Valuable</c:v>
                </c:pt>
              </c:strCache>
            </c:strRef>
          </c:tx>
          <c:spPr>
            <a:ln cmpd="sng">
              <a:solidFill>
                <a:srgbClr val="EA4335"/>
              </a:solidFill>
            </a:ln>
          </c:spPr>
          <c:marker>
            <c:symbol val="none"/>
          </c:marker>
          <c:cat>
            <c:numRef>
              <c:f>'The VADER analysis and plotting'!$C$11:$M$11</c:f>
              <c:numCache>
                <c:formatCode>General</c:formatCode>
                <c:ptCount val="11"/>
                <c:pt idx="0">
                  <c:v>2011</c:v>
                </c:pt>
                <c:pt idx="1">
                  <c:v>2013</c:v>
                </c:pt>
                <c:pt idx="2">
                  <c:v>2016</c:v>
                </c:pt>
                <c:pt idx="3">
                  <c:v>2017</c:v>
                </c:pt>
                <c:pt idx="4">
                  <c:v>2018</c:v>
                </c:pt>
                <c:pt idx="5">
                  <c:v>2019</c:v>
                </c:pt>
                <c:pt idx="6">
                  <c:v>2020</c:v>
                </c:pt>
                <c:pt idx="7">
                  <c:v>2021</c:v>
                </c:pt>
                <c:pt idx="8">
                  <c:v>2022</c:v>
                </c:pt>
                <c:pt idx="9">
                  <c:v>2023</c:v>
                </c:pt>
                <c:pt idx="10">
                  <c:v>2024</c:v>
                </c:pt>
              </c:numCache>
            </c:numRef>
          </c:cat>
          <c:val>
            <c:numRef>
              <c:f>'The VADER analysis and plotting'!$C$13:$M$13</c:f>
              <c:numCache>
                <c:formatCode>General</c:formatCode>
                <c:ptCount val="11"/>
                <c:pt idx="0">
                  <c:v>1.2E-2</c:v>
                </c:pt>
                <c:pt idx="1">
                  <c:v>1.7000000000000001E-2</c:v>
                </c:pt>
                <c:pt idx="2">
                  <c:v>8.0000000000000002E-3</c:v>
                </c:pt>
                <c:pt idx="3">
                  <c:v>7.0000000000000001E-3</c:v>
                </c:pt>
                <c:pt idx="4">
                  <c:v>0.02</c:v>
                </c:pt>
                <c:pt idx="5">
                  <c:v>3.3000000000000002E-2</c:v>
                </c:pt>
                <c:pt idx="6">
                  <c:v>8.9999999999999993E-3</c:v>
                </c:pt>
                <c:pt idx="7">
                  <c:v>4.0000000000000001E-3</c:v>
                </c:pt>
                <c:pt idx="8">
                  <c:v>1.7000000000000001E-2</c:v>
                </c:pt>
                <c:pt idx="9">
                  <c:v>1.4999999999999999E-2</c:v>
                </c:pt>
                <c:pt idx="10">
                  <c:v>1.4999999999999999E-2</c:v>
                </c:pt>
              </c:numCache>
            </c:numRef>
          </c:val>
          <c:smooth val="0"/>
          <c:extLst>
            <c:ext xmlns:c16="http://schemas.microsoft.com/office/drawing/2014/chart" uri="{C3380CC4-5D6E-409C-BE32-E72D297353CC}">
              <c16:uniqueId val="{00000001-6732-41C4-89F9-9D0D33586E55}"/>
            </c:ext>
          </c:extLst>
        </c:ser>
        <c:ser>
          <c:idx val="2"/>
          <c:order val="2"/>
          <c:tx>
            <c:strRef>
              <c:f>'The VADER analysis and plotting'!$B$14</c:f>
              <c:strCache>
                <c:ptCount val="1"/>
                <c:pt idx="0">
                  <c:v>Least Valuable</c:v>
                </c:pt>
              </c:strCache>
            </c:strRef>
          </c:tx>
          <c:spPr>
            <a:ln cmpd="sng">
              <a:solidFill>
                <a:srgbClr val="FBBC04"/>
              </a:solidFill>
            </a:ln>
          </c:spPr>
          <c:marker>
            <c:symbol val="none"/>
          </c:marker>
          <c:cat>
            <c:numRef>
              <c:f>'The VADER analysis and plotting'!$C$11:$M$11</c:f>
              <c:numCache>
                <c:formatCode>General</c:formatCode>
                <c:ptCount val="11"/>
                <c:pt idx="0">
                  <c:v>2011</c:v>
                </c:pt>
                <c:pt idx="1">
                  <c:v>2013</c:v>
                </c:pt>
                <c:pt idx="2">
                  <c:v>2016</c:v>
                </c:pt>
                <c:pt idx="3">
                  <c:v>2017</c:v>
                </c:pt>
                <c:pt idx="4">
                  <c:v>2018</c:v>
                </c:pt>
                <c:pt idx="5">
                  <c:v>2019</c:v>
                </c:pt>
                <c:pt idx="6">
                  <c:v>2020</c:v>
                </c:pt>
                <c:pt idx="7">
                  <c:v>2021</c:v>
                </c:pt>
                <c:pt idx="8">
                  <c:v>2022</c:v>
                </c:pt>
                <c:pt idx="9">
                  <c:v>2023</c:v>
                </c:pt>
                <c:pt idx="10">
                  <c:v>2024</c:v>
                </c:pt>
              </c:numCache>
            </c:numRef>
          </c:cat>
          <c:val>
            <c:numRef>
              <c:f>'The VADER analysis and plotting'!$C$14:$M$14</c:f>
              <c:numCache>
                <c:formatCode>General</c:formatCode>
                <c:ptCount val="11"/>
                <c:pt idx="0">
                  <c:v>0.05</c:v>
                </c:pt>
                <c:pt idx="1">
                  <c:v>0.11700000000000001</c:v>
                </c:pt>
                <c:pt idx="2">
                  <c:v>5.7000000000000002E-2</c:v>
                </c:pt>
                <c:pt idx="3">
                  <c:v>9.2999999999999999E-2</c:v>
                </c:pt>
                <c:pt idx="4">
                  <c:v>0.159</c:v>
                </c:pt>
                <c:pt idx="5">
                  <c:v>6.7000000000000004E-2</c:v>
                </c:pt>
                <c:pt idx="6">
                  <c:v>6.0999999999999999E-2</c:v>
                </c:pt>
                <c:pt idx="7">
                  <c:v>9.8000000000000004E-2</c:v>
                </c:pt>
                <c:pt idx="8">
                  <c:v>6.0999999999999999E-2</c:v>
                </c:pt>
                <c:pt idx="9">
                  <c:v>0.111</c:v>
                </c:pt>
                <c:pt idx="10">
                  <c:v>0.111</c:v>
                </c:pt>
              </c:numCache>
            </c:numRef>
          </c:val>
          <c:smooth val="0"/>
          <c:extLst>
            <c:ext xmlns:c16="http://schemas.microsoft.com/office/drawing/2014/chart" uri="{C3380CC4-5D6E-409C-BE32-E72D297353CC}">
              <c16:uniqueId val="{00000002-6732-41C4-89F9-9D0D33586E55}"/>
            </c:ext>
          </c:extLst>
        </c:ser>
        <c:dLbls>
          <c:showLegendKey val="0"/>
          <c:showVal val="0"/>
          <c:showCatName val="0"/>
          <c:showSerName val="0"/>
          <c:showPercent val="0"/>
          <c:showBubbleSize val="0"/>
        </c:dLbls>
        <c:smooth val="0"/>
        <c:axId val="909658054"/>
        <c:axId val="983580060"/>
      </c:lineChart>
      <c:catAx>
        <c:axId val="90965805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Negative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83580060"/>
        <c:crosses val="autoZero"/>
        <c:auto val="1"/>
        <c:lblAlgn val="ctr"/>
        <c:lblOffset val="100"/>
        <c:noMultiLvlLbl val="1"/>
      </c:catAx>
      <c:valAx>
        <c:axId val="9835800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0965805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342900</xdr:colOff>
      <xdr:row>84</xdr:row>
      <xdr:rowOff>104775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22</xdr:col>
      <xdr:colOff>895350</xdr:colOff>
      <xdr:row>85</xdr:row>
      <xdr:rowOff>19050</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19</xdr:row>
      <xdr:rowOff>104775</xdr:rowOff>
    </xdr:from>
    <xdr:ext cx="5715000" cy="3533775"/>
    <xdr:graphicFrame macro="">
      <xdr:nvGraphicFramePr>
        <xdr:cNvPr id="3" name="Chart 3"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504825</xdr:colOff>
      <xdr:row>19</xdr:row>
      <xdr:rowOff>104775</xdr:rowOff>
    </xdr:from>
    <xdr:ext cx="5715000" cy="3533775"/>
    <xdr:graphicFrame macro="">
      <xdr:nvGraphicFramePr>
        <xdr:cNvPr id="4" name="Chart 4" title="Chart">
          <a:extLst>
            <a:ext uri="{FF2B5EF4-FFF2-40B4-BE49-F238E27FC236}">
              <a16:creationId xmlns:a16="http://schemas.microsoft.com/office/drawing/2014/main" id="{00000000-0008-0000-0200-000004000000}"/>
            </a:ext>
            <a:ext uri="{147F2762-F138-4A5C-976F-8EAC2B608ADB}">
              <a16:predDERef xmlns:a16="http://schemas.microsoft.com/office/drawing/2014/main" pre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olab.research.google.com/drive/1SNwp9zoXEawJ3AQovgjZeSHHcjWH0k4Q?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432"/>
  <sheetViews>
    <sheetView topLeftCell="B79" workbookViewId="0">
      <selection activeCell="K104" sqref="K104"/>
    </sheetView>
  </sheetViews>
  <sheetFormatPr defaultColWidth="12.5703125" defaultRowHeight="15.75" customHeight="1"/>
  <cols>
    <col min="2" max="2" width="44.5703125" customWidth="1"/>
    <col min="16" max="16" width="44.42578125" customWidth="1"/>
    <col min="26" max="35" width="11.42578125" customWidth="1"/>
  </cols>
  <sheetData>
    <row r="1" spans="1:22">
      <c r="A1" s="1">
        <v>2.87</v>
      </c>
      <c r="B1" s="2">
        <f>AVERAGE(A1:A19)</f>
        <v>3.5153684210526324</v>
      </c>
      <c r="C1" s="3">
        <v>1</v>
      </c>
      <c r="D1" s="3">
        <v>2</v>
      </c>
      <c r="E1" s="3">
        <v>3</v>
      </c>
      <c r="F1" s="3">
        <v>4</v>
      </c>
      <c r="G1" s="3">
        <v>5</v>
      </c>
      <c r="R1" s="2">
        <v>2019</v>
      </c>
      <c r="S1" s="2">
        <v>2013</v>
      </c>
      <c r="U1" s="2">
        <v>2019</v>
      </c>
      <c r="V1" s="2">
        <v>2013</v>
      </c>
    </row>
    <row r="2" spans="1:22">
      <c r="A2" s="1">
        <v>2.25</v>
      </c>
      <c r="C2" s="4">
        <v>0</v>
      </c>
      <c r="D2" s="4">
        <v>0.03</v>
      </c>
      <c r="E2" s="5">
        <v>0.121</v>
      </c>
      <c r="F2" s="5">
        <v>0.39400000000000002</v>
      </c>
      <c r="G2" s="5">
        <v>0.45500000000000002</v>
      </c>
      <c r="H2" s="2">
        <v>1</v>
      </c>
      <c r="I2" s="2">
        <v>2</v>
      </c>
      <c r="J2" s="2">
        <v>3</v>
      </c>
      <c r="K2" s="2">
        <v>4</v>
      </c>
      <c r="L2" s="2">
        <v>5</v>
      </c>
      <c r="M2" s="2">
        <f t="shared" ref="M2:Q2" si="0">C2*H2</f>
        <v>0</v>
      </c>
      <c r="N2" s="2">
        <f t="shared" si="0"/>
        <v>0.06</v>
      </c>
      <c r="O2" s="2">
        <f t="shared" si="0"/>
        <v>0.36299999999999999</v>
      </c>
      <c r="P2" s="2">
        <f t="shared" si="0"/>
        <v>1.5760000000000001</v>
      </c>
      <c r="Q2" s="2">
        <f t="shared" si="0"/>
        <v>2.2749999999999999</v>
      </c>
      <c r="R2" s="6">
        <f t="shared" ref="R2:R24" si="1">SUM(M2:Q2)</f>
        <v>4.274</v>
      </c>
      <c r="S2" s="7">
        <v>4.03</v>
      </c>
      <c r="U2" s="8">
        <f t="shared" ref="U2:U24" si="2">R27</f>
        <v>4.149</v>
      </c>
      <c r="V2" s="7">
        <v>3.83</v>
      </c>
    </row>
    <row r="3" spans="1:22">
      <c r="A3" s="1">
        <v>2</v>
      </c>
      <c r="C3" s="5">
        <v>0.121</v>
      </c>
      <c r="D3" s="5">
        <v>0.182</v>
      </c>
      <c r="E3" s="5">
        <v>0.33300000000000002</v>
      </c>
      <c r="F3" s="5">
        <v>0.21199999999999999</v>
      </c>
      <c r="G3" s="5">
        <v>0.152</v>
      </c>
      <c r="H3" s="2">
        <v>1</v>
      </c>
      <c r="I3" s="2">
        <v>2</v>
      </c>
      <c r="J3" s="2">
        <v>3</v>
      </c>
      <c r="K3" s="2">
        <v>4</v>
      </c>
      <c r="L3" s="2">
        <v>5</v>
      </c>
      <c r="M3" s="2">
        <f t="shared" ref="M3:Q3" si="3">C3*H3</f>
        <v>0.121</v>
      </c>
      <c r="N3" s="2">
        <f t="shared" si="3"/>
        <v>0.36399999999999999</v>
      </c>
      <c r="O3" s="2">
        <f t="shared" si="3"/>
        <v>0.99900000000000011</v>
      </c>
      <c r="P3" s="2">
        <f t="shared" si="3"/>
        <v>0.84799999999999998</v>
      </c>
      <c r="Q3" s="2">
        <f t="shared" si="3"/>
        <v>0.76</v>
      </c>
      <c r="R3" s="6">
        <f t="shared" si="1"/>
        <v>3.0919999999999996</v>
      </c>
      <c r="S3" s="7">
        <v>3.03</v>
      </c>
      <c r="U3" s="9">
        <f t="shared" si="2"/>
        <v>2.738</v>
      </c>
      <c r="V3" s="10">
        <v>3.11</v>
      </c>
    </row>
    <row r="4" spans="1:22">
      <c r="A4" s="1">
        <v>3.7</v>
      </c>
      <c r="C4" s="5">
        <v>0.121</v>
      </c>
      <c r="D4" s="4">
        <v>9.0999999999999998E-2</v>
      </c>
      <c r="E4" s="5">
        <v>0.36399999999999999</v>
      </c>
      <c r="F4" s="5">
        <v>0.30299999999999999</v>
      </c>
      <c r="G4" s="5">
        <v>0.121</v>
      </c>
      <c r="H4" s="2">
        <v>1</v>
      </c>
      <c r="I4" s="2">
        <v>2</v>
      </c>
      <c r="J4" s="2">
        <v>3</v>
      </c>
      <c r="K4" s="2">
        <v>4</v>
      </c>
      <c r="L4" s="2">
        <v>5</v>
      </c>
      <c r="M4" s="2">
        <f t="shared" ref="M4:Q4" si="4">C4*H4</f>
        <v>0.121</v>
      </c>
      <c r="N4" s="2">
        <f t="shared" si="4"/>
        <v>0.182</v>
      </c>
      <c r="O4" s="2">
        <f t="shared" si="4"/>
        <v>1.0920000000000001</v>
      </c>
      <c r="P4" s="2">
        <f t="shared" si="4"/>
        <v>1.212</v>
      </c>
      <c r="Q4" s="2">
        <f t="shared" si="4"/>
        <v>0.60499999999999998</v>
      </c>
      <c r="R4" s="6">
        <f t="shared" si="1"/>
        <v>3.2120000000000002</v>
      </c>
      <c r="S4" s="7">
        <v>3.21</v>
      </c>
      <c r="U4" s="9">
        <f t="shared" si="2"/>
        <v>2.9970000000000003</v>
      </c>
      <c r="V4" s="10">
        <v>3.09</v>
      </c>
    </row>
    <row r="5" spans="1:22">
      <c r="A5" s="1">
        <v>3.74</v>
      </c>
      <c r="C5" s="4">
        <v>0</v>
      </c>
      <c r="D5" s="5">
        <v>0.121</v>
      </c>
      <c r="E5" s="5">
        <v>0.152</v>
      </c>
      <c r="F5" s="5">
        <v>0.33300000000000002</v>
      </c>
      <c r="G5" s="5">
        <v>0.39400000000000002</v>
      </c>
      <c r="H5" s="2">
        <v>1</v>
      </c>
      <c r="I5" s="2">
        <v>2</v>
      </c>
      <c r="J5" s="2">
        <v>3</v>
      </c>
      <c r="K5" s="2">
        <v>4</v>
      </c>
      <c r="L5" s="2">
        <v>5</v>
      </c>
      <c r="M5" s="2">
        <f t="shared" ref="M5:Q5" si="5">C5*H5</f>
        <v>0</v>
      </c>
      <c r="N5" s="2">
        <f t="shared" si="5"/>
        <v>0.24199999999999999</v>
      </c>
      <c r="O5" s="2">
        <f t="shared" si="5"/>
        <v>0.45599999999999996</v>
      </c>
      <c r="P5" s="2">
        <f t="shared" si="5"/>
        <v>1.3320000000000001</v>
      </c>
      <c r="Q5" s="2">
        <f t="shared" si="5"/>
        <v>1.9700000000000002</v>
      </c>
      <c r="R5" s="2">
        <f t="shared" si="1"/>
        <v>4</v>
      </c>
      <c r="S5" s="10">
        <v>4.13</v>
      </c>
      <c r="U5" s="9">
        <f t="shared" si="2"/>
        <v>3.7</v>
      </c>
      <c r="V5" s="10">
        <v>3.8</v>
      </c>
    </row>
    <row r="6" spans="1:22">
      <c r="A6" s="1">
        <v>3.96</v>
      </c>
      <c r="C6" s="4">
        <v>0</v>
      </c>
      <c r="D6" s="4">
        <v>9.0999999999999998E-2</v>
      </c>
      <c r="E6" s="5">
        <v>0.152</v>
      </c>
      <c r="F6" s="5">
        <v>0.42399999999999999</v>
      </c>
      <c r="G6" s="5">
        <v>0.33300000000000002</v>
      </c>
      <c r="H6" s="2">
        <v>1</v>
      </c>
      <c r="I6" s="2">
        <v>2</v>
      </c>
      <c r="J6" s="2">
        <v>3</v>
      </c>
      <c r="K6" s="2">
        <v>4</v>
      </c>
      <c r="L6" s="2">
        <v>5</v>
      </c>
      <c r="M6" s="2">
        <f t="shared" ref="M6:Q6" si="6">C6*H6</f>
        <v>0</v>
      </c>
      <c r="N6" s="2">
        <f t="shared" si="6"/>
        <v>0.182</v>
      </c>
      <c r="O6" s="2">
        <f t="shared" si="6"/>
        <v>0.45599999999999996</v>
      </c>
      <c r="P6" s="2">
        <f t="shared" si="6"/>
        <v>1.696</v>
      </c>
      <c r="Q6" s="2">
        <f t="shared" si="6"/>
        <v>1.665</v>
      </c>
      <c r="R6" s="2">
        <f t="shared" si="1"/>
        <v>3.9989999999999997</v>
      </c>
      <c r="S6" s="10">
        <v>4.26</v>
      </c>
      <c r="U6" s="9">
        <f t="shared" si="2"/>
        <v>3.7369999999999997</v>
      </c>
      <c r="V6" s="10">
        <v>3.79</v>
      </c>
    </row>
    <row r="7" spans="1:22">
      <c r="A7" s="1">
        <v>3.75</v>
      </c>
      <c r="C7" s="4">
        <v>0.03</v>
      </c>
      <c r="D7" s="5">
        <v>0.182</v>
      </c>
      <c r="E7" s="5">
        <v>0.21199999999999999</v>
      </c>
      <c r="F7" s="5">
        <v>0.33300000000000002</v>
      </c>
      <c r="G7" s="5">
        <v>0.24199999999999999</v>
      </c>
      <c r="H7" s="2">
        <v>1</v>
      </c>
      <c r="I7" s="2">
        <v>2</v>
      </c>
      <c r="J7" s="2">
        <v>3</v>
      </c>
      <c r="K7" s="2">
        <v>4</v>
      </c>
      <c r="L7" s="2">
        <v>5</v>
      </c>
      <c r="M7" s="2">
        <f t="shared" ref="M7:Q7" si="7">C7*H7</f>
        <v>0.03</v>
      </c>
      <c r="N7" s="2">
        <f t="shared" si="7"/>
        <v>0.36399999999999999</v>
      </c>
      <c r="O7" s="2">
        <f t="shared" si="7"/>
        <v>0.63600000000000001</v>
      </c>
      <c r="P7" s="2">
        <f t="shared" si="7"/>
        <v>1.3320000000000001</v>
      </c>
      <c r="Q7" s="2">
        <f t="shared" si="7"/>
        <v>1.21</v>
      </c>
      <c r="R7" s="2">
        <f t="shared" si="1"/>
        <v>3.5720000000000001</v>
      </c>
      <c r="S7" s="10">
        <v>3.76</v>
      </c>
      <c r="U7" s="8">
        <f t="shared" si="2"/>
        <v>3.5519999999999996</v>
      </c>
      <c r="V7" s="7">
        <v>3.21</v>
      </c>
    </row>
    <row r="8" spans="1:22">
      <c r="A8" s="1">
        <v>3.94</v>
      </c>
      <c r="C8" s="4">
        <v>0.03</v>
      </c>
      <c r="D8" s="5">
        <v>0.27300000000000002</v>
      </c>
      <c r="E8" s="5">
        <v>0.30299999999999999</v>
      </c>
      <c r="F8" s="5">
        <v>0.182</v>
      </c>
      <c r="G8" s="5">
        <v>0.21199999999999999</v>
      </c>
      <c r="H8" s="2">
        <v>1</v>
      </c>
      <c r="I8" s="2">
        <v>2</v>
      </c>
      <c r="J8" s="2">
        <v>3</v>
      </c>
      <c r="K8" s="2">
        <v>4</v>
      </c>
      <c r="L8" s="2">
        <v>5</v>
      </c>
      <c r="M8" s="2">
        <f t="shared" ref="M8:Q8" si="8">C8*H8</f>
        <v>0.03</v>
      </c>
      <c r="N8" s="2">
        <f t="shared" si="8"/>
        <v>0.54600000000000004</v>
      </c>
      <c r="O8" s="2">
        <f t="shared" si="8"/>
        <v>0.90900000000000003</v>
      </c>
      <c r="P8" s="2">
        <f t="shared" si="8"/>
        <v>0.72799999999999998</v>
      </c>
      <c r="Q8" s="2">
        <f t="shared" si="8"/>
        <v>1.06</v>
      </c>
      <c r="R8" s="2">
        <f t="shared" si="1"/>
        <v>3.2730000000000001</v>
      </c>
      <c r="S8" s="10">
        <v>3.37</v>
      </c>
      <c r="U8" s="8">
        <f t="shared" si="2"/>
        <v>3.0709999999999997</v>
      </c>
      <c r="V8" s="7">
        <v>2.89</v>
      </c>
    </row>
    <row r="9" spans="1:22">
      <c r="A9" s="1">
        <v>3.5</v>
      </c>
      <c r="C9" s="4">
        <v>0</v>
      </c>
      <c r="D9" s="5">
        <v>0.219</v>
      </c>
      <c r="E9" s="5">
        <v>0.156</v>
      </c>
      <c r="F9" s="5">
        <v>0.438</v>
      </c>
      <c r="G9" s="5">
        <v>0.188</v>
      </c>
      <c r="H9" s="2">
        <v>1</v>
      </c>
      <c r="I9" s="2">
        <v>2</v>
      </c>
      <c r="J9" s="2">
        <v>3</v>
      </c>
      <c r="K9" s="2">
        <v>4</v>
      </c>
      <c r="L9" s="2">
        <v>5</v>
      </c>
      <c r="M9" s="2">
        <f t="shared" ref="M9:Q9" si="9">C9*H9</f>
        <v>0</v>
      </c>
      <c r="N9" s="2">
        <f t="shared" si="9"/>
        <v>0.438</v>
      </c>
      <c r="O9" s="2">
        <f t="shared" si="9"/>
        <v>0.46799999999999997</v>
      </c>
      <c r="P9" s="2">
        <f t="shared" si="9"/>
        <v>1.752</v>
      </c>
      <c r="Q9" s="2">
        <f t="shared" si="9"/>
        <v>0.94</v>
      </c>
      <c r="R9" s="2">
        <f t="shared" si="1"/>
        <v>3.5979999999999999</v>
      </c>
      <c r="S9" s="10">
        <v>3.87</v>
      </c>
      <c r="U9" s="9">
        <f t="shared" si="2"/>
        <v>3.113</v>
      </c>
      <c r="V9" s="10">
        <v>3.23</v>
      </c>
    </row>
    <row r="10" spans="1:22">
      <c r="A10" s="1">
        <v>3.46</v>
      </c>
      <c r="C10" s="5">
        <v>0.121</v>
      </c>
      <c r="D10" s="5">
        <v>0.30299999999999999</v>
      </c>
      <c r="E10" s="5">
        <v>0.27300000000000002</v>
      </c>
      <c r="F10" s="5">
        <v>0.182</v>
      </c>
      <c r="G10" s="5">
        <v>0.121</v>
      </c>
      <c r="H10" s="2">
        <v>1</v>
      </c>
      <c r="I10" s="2">
        <v>2</v>
      </c>
      <c r="J10" s="2">
        <v>3</v>
      </c>
      <c r="K10" s="2">
        <v>4</v>
      </c>
      <c r="L10" s="2">
        <v>5</v>
      </c>
      <c r="M10" s="2">
        <f t="shared" ref="M10:Q10" si="10">C10*H10</f>
        <v>0.121</v>
      </c>
      <c r="N10" s="2">
        <f t="shared" si="10"/>
        <v>0.60599999999999998</v>
      </c>
      <c r="O10" s="2">
        <f t="shared" si="10"/>
        <v>0.81900000000000006</v>
      </c>
      <c r="P10" s="2">
        <f t="shared" si="10"/>
        <v>0.72799999999999998</v>
      </c>
      <c r="Q10" s="2">
        <f t="shared" si="10"/>
        <v>0.60499999999999998</v>
      </c>
      <c r="R10" s="2">
        <f t="shared" si="1"/>
        <v>2.879</v>
      </c>
      <c r="S10" s="10">
        <v>3.03</v>
      </c>
      <c r="U10" s="9">
        <f t="shared" si="2"/>
        <v>2.4049999999999998</v>
      </c>
      <c r="V10" s="10">
        <v>2.6</v>
      </c>
    </row>
    <row r="11" spans="1:22">
      <c r="A11" s="1">
        <v>3.96</v>
      </c>
      <c r="C11" s="5">
        <v>0.24199999999999999</v>
      </c>
      <c r="D11" s="5">
        <v>0.33300000000000002</v>
      </c>
      <c r="E11" s="5">
        <v>0.21199999999999999</v>
      </c>
      <c r="F11" s="5">
        <v>0.152</v>
      </c>
      <c r="G11" s="4">
        <v>6.0999999999999999E-2</v>
      </c>
      <c r="H11" s="2">
        <v>1</v>
      </c>
      <c r="I11" s="2">
        <v>2</v>
      </c>
      <c r="J11" s="2">
        <v>3</v>
      </c>
      <c r="K11" s="2">
        <v>4</v>
      </c>
      <c r="L11" s="2">
        <v>5</v>
      </c>
      <c r="M11" s="2">
        <f t="shared" ref="M11:Q11" si="11">C11*H11</f>
        <v>0.24199999999999999</v>
      </c>
      <c r="N11" s="2">
        <f t="shared" si="11"/>
        <v>0.66600000000000004</v>
      </c>
      <c r="O11" s="2">
        <f t="shared" si="11"/>
        <v>0.63600000000000001</v>
      </c>
      <c r="P11" s="2">
        <f t="shared" si="11"/>
        <v>0.60799999999999998</v>
      </c>
      <c r="Q11" s="2">
        <f t="shared" si="11"/>
        <v>0.30499999999999999</v>
      </c>
      <c r="R11" s="2">
        <f t="shared" si="1"/>
        <v>2.4570000000000003</v>
      </c>
      <c r="S11" s="10">
        <v>4.37</v>
      </c>
      <c r="U11" s="9">
        <f t="shared" si="2"/>
        <v>2.516</v>
      </c>
      <c r="V11" s="10">
        <v>4.5</v>
      </c>
    </row>
    <row r="12" spans="1:22">
      <c r="A12" s="1">
        <v>3.7</v>
      </c>
      <c r="C12" s="4">
        <v>0.03</v>
      </c>
      <c r="D12" s="4">
        <v>6.0999999999999999E-2</v>
      </c>
      <c r="E12" s="5">
        <v>0.152</v>
      </c>
      <c r="F12" s="5">
        <v>0.30299999999999999</v>
      </c>
      <c r="G12" s="5">
        <v>0.45500000000000002</v>
      </c>
      <c r="H12" s="2">
        <v>1</v>
      </c>
      <c r="I12" s="2">
        <v>2</v>
      </c>
      <c r="J12" s="2">
        <v>3</v>
      </c>
      <c r="K12" s="2">
        <v>4</v>
      </c>
      <c r="L12" s="2">
        <v>5</v>
      </c>
      <c r="M12" s="2">
        <f t="shared" ref="M12:Q12" si="12">C12*H12</f>
        <v>0.03</v>
      </c>
      <c r="N12" s="2">
        <f t="shared" si="12"/>
        <v>0.122</v>
      </c>
      <c r="O12" s="2">
        <f t="shared" si="12"/>
        <v>0.45599999999999996</v>
      </c>
      <c r="P12" s="2">
        <f t="shared" si="12"/>
        <v>1.212</v>
      </c>
      <c r="Q12" s="2">
        <f t="shared" si="12"/>
        <v>2.2749999999999999</v>
      </c>
      <c r="R12" s="6">
        <f t="shared" si="1"/>
        <v>4.0949999999999998</v>
      </c>
      <c r="S12" s="7">
        <v>3.47</v>
      </c>
      <c r="U12" s="8">
        <f t="shared" si="2"/>
        <v>3.6550000000000002</v>
      </c>
      <c r="V12" s="7">
        <v>3.6</v>
      </c>
    </row>
    <row r="13" spans="1:22">
      <c r="A13" s="1">
        <v>3.98</v>
      </c>
      <c r="C13" s="4">
        <v>6.0999999999999999E-2</v>
      </c>
      <c r="D13" s="4">
        <v>0.03</v>
      </c>
      <c r="E13" s="5">
        <v>0.152</v>
      </c>
      <c r="F13" s="5">
        <v>0.21199999999999999</v>
      </c>
      <c r="G13" s="5">
        <v>0.54500000000000004</v>
      </c>
      <c r="H13" s="2">
        <v>1</v>
      </c>
      <c r="I13" s="2">
        <v>2</v>
      </c>
      <c r="J13" s="2">
        <v>3</v>
      </c>
      <c r="K13" s="2">
        <v>4</v>
      </c>
      <c r="L13" s="2">
        <v>5</v>
      </c>
      <c r="M13" s="2">
        <f t="shared" ref="M13:Q13" si="13">C13*H13</f>
        <v>6.0999999999999999E-2</v>
      </c>
      <c r="N13" s="2">
        <f t="shared" si="13"/>
        <v>0.06</v>
      </c>
      <c r="O13" s="2">
        <f t="shared" si="13"/>
        <v>0.45599999999999996</v>
      </c>
      <c r="P13" s="2">
        <f t="shared" si="13"/>
        <v>0.84799999999999998</v>
      </c>
      <c r="Q13" s="2">
        <f t="shared" si="13"/>
        <v>2.7250000000000001</v>
      </c>
      <c r="R13" s="2">
        <f t="shared" si="1"/>
        <v>4.1500000000000004</v>
      </c>
      <c r="S13" s="10">
        <v>4.16</v>
      </c>
      <c r="U13" s="8">
        <f t="shared" si="2"/>
        <v>4.4209999999999994</v>
      </c>
      <c r="V13" s="7">
        <v>3.8</v>
      </c>
    </row>
    <row r="14" spans="1:22">
      <c r="A14" s="1">
        <v>3.7</v>
      </c>
      <c r="C14" s="5">
        <v>0.121</v>
      </c>
      <c r="D14" s="5">
        <v>0.182</v>
      </c>
      <c r="E14" s="5">
        <v>0.24199999999999999</v>
      </c>
      <c r="F14" s="5">
        <v>0.121</v>
      </c>
      <c r="G14" s="5">
        <v>0.33300000000000002</v>
      </c>
      <c r="H14" s="2">
        <v>1</v>
      </c>
      <c r="I14" s="2">
        <v>2</v>
      </c>
      <c r="J14" s="2">
        <v>3</v>
      </c>
      <c r="K14" s="2">
        <v>4</v>
      </c>
      <c r="L14" s="2">
        <v>5</v>
      </c>
      <c r="M14" s="2">
        <f t="shared" ref="M14:Q14" si="14">C14*H14</f>
        <v>0.121</v>
      </c>
      <c r="N14" s="2">
        <f t="shared" si="14"/>
        <v>0.36399999999999999</v>
      </c>
      <c r="O14" s="2">
        <f t="shared" si="14"/>
        <v>0.72599999999999998</v>
      </c>
      <c r="P14" s="2">
        <f t="shared" si="14"/>
        <v>0.48399999999999999</v>
      </c>
      <c r="Q14" s="2">
        <f t="shared" si="14"/>
        <v>1.665</v>
      </c>
      <c r="R14" s="2">
        <f t="shared" si="1"/>
        <v>3.36</v>
      </c>
      <c r="S14" s="10">
        <v>4.1900000000000004</v>
      </c>
      <c r="U14" s="9">
        <f t="shared" si="2"/>
        <v>4.1120000000000001</v>
      </c>
      <c r="V14" s="10">
        <v>4.43</v>
      </c>
    </row>
    <row r="15" spans="1:22">
      <c r="A15" s="1">
        <v>3.89</v>
      </c>
      <c r="C15" s="5">
        <v>0.125</v>
      </c>
      <c r="D15" s="4">
        <v>0</v>
      </c>
      <c r="E15" s="5">
        <v>0.188</v>
      </c>
      <c r="F15" s="4">
        <v>9.4E-2</v>
      </c>
      <c r="G15" s="5">
        <v>0.59399999999999997</v>
      </c>
      <c r="H15" s="2">
        <v>1</v>
      </c>
      <c r="I15" s="2">
        <v>2</v>
      </c>
      <c r="J15" s="2">
        <v>3</v>
      </c>
      <c r="K15" s="2">
        <v>4</v>
      </c>
      <c r="L15" s="2">
        <v>5</v>
      </c>
      <c r="M15" s="2">
        <f t="shared" ref="M15:Q15" si="15">C15*H15</f>
        <v>0.125</v>
      </c>
      <c r="N15" s="2">
        <f t="shared" si="15"/>
        <v>0</v>
      </c>
      <c r="O15" s="2">
        <f t="shared" si="15"/>
        <v>0.56400000000000006</v>
      </c>
      <c r="P15" s="2">
        <f t="shared" si="15"/>
        <v>0.376</v>
      </c>
      <c r="Q15" s="2">
        <f t="shared" si="15"/>
        <v>2.9699999999999998</v>
      </c>
      <c r="R15" s="6">
        <f t="shared" si="1"/>
        <v>4.0350000000000001</v>
      </c>
      <c r="S15" s="7">
        <v>3</v>
      </c>
      <c r="U15" s="8">
        <f t="shared" si="2"/>
        <v>4.2969999999999997</v>
      </c>
      <c r="V15" s="7">
        <v>3.49</v>
      </c>
    </row>
    <row r="16" spans="1:22">
      <c r="A16" s="1">
        <v>3.88</v>
      </c>
      <c r="C16" s="5">
        <v>0.121</v>
      </c>
      <c r="D16" s="4">
        <v>0.03</v>
      </c>
      <c r="E16" s="4">
        <v>9.0999999999999998E-2</v>
      </c>
      <c r="F16" s="5">
        <v>0.24199999999999999</v>
      </c>
      <c r="G16" s="5">
        <v>0.51500000000000001</v>
      </c>
      <c r="H16" s="2">
        <v>1</v>
      </c>
      <c r="I16" s="2">
        <v>2</v>
      </c>
      <c r="J16" s="2">
        <v>3</v>
      </c>
      <c r="K16" s="2">
        <v>4</v>
      </c>
      <c r="L16" s="2">
        <v>5</v>
      </c>
      <c r="M16" s="2">
        <f t="shared" ref="M16:Q16" si="16">C16*H16</f>
        <v>0.121</v>
      </c>
      <c r="N16" s="2">
        <f t="shared" si="16"/>
        <v>0.06</v>
      </c>
      <c r="O16" s="2">
        <f t="shared" si="16"/>
        <v>0.27300000000000002</v>
      </c>
      <c r="P16" s="2">
        <f t="shared" si="16"/>
        <v>0.96799999999999997</v>
      </c>
      <c r="Q16" s="2">
        <f t="shared" si="16"/>
        <v>2.5750000000000002</v>
      </c>
      <c r="R16" s="6">
        <f t="shared" si="1"/>
        <v>3.9969999999999999</v>
      </c>
      <c r="S16" s="7">
        <v>3.59</v>
      </c>
      <c r="U16" s="8">
        <f t="shared" si="2"/>
        <v>4.4450000000000003</v>
      </c>
      <c r="V16" s="7">
        <v>4.03</v>
      </c>
    </row>
    <row r="17" spans="1:24">
      <c r="A17" s="1">
        <v>3.4</v>
      </c>
      <c r="C17" s="4">
        <v>0.03</v>
      </c>
      <c r="D17" s="4">
        <v>0</v>
      </c>
      <c r="E17" s="5">
        <v>0.182</v>
      </c>
      <c r="F17" s="5">
        <v>0.182</v>
      </c>
      <c r="G17" s="5">
        <v>0.60599999999999998</v>
      </c>
      <c r="H17" s="2">
        <v>1</v>
      </c>
      <c r="I17" s="2">
        <v>2</v>
      </c>
      <c r="J17" s="2">
        <v>3</v>
      </c>
      <c r="K17" s="2">
        <v>4</v>
      </c>
      <c r="L17" s="2">
        <v>5</v>
      </c>
      <c r="M17" s="2">
        <f t="shared" ref="M17:Q17" si="17">C17*H17</f>
        <v>0.03</v>
      </c>
      <c r="N17" s="2">
        <f t="shared" si="17"/>
        <v>0</v>
      </c>
      <c r="O17" s="2">
        <f t="shared" si="17"/>
        <v>0.54600000000000004</v>
      </c>
      <c r="P17" s="2">
        <f t="shared" si="17"/>
        <v>0.72799999999999998</v>
      </c>
      <c r="Q17" s="2">
        <f t="shared" si="17"/>
        <v>3.03</v>
      </c>
      <c r="R17" s="6">
        <f t="shared" si="1"/>
        <v>4.3339999999999996</v>
      </c>
      <c r="S17" s="7">
        <v>4.21</v>
      </c>
      <c r="U17" s="8">
        <f t="shared" si="2"/>
        <v>4.629999999999999</v>
      </c>
      <c r="V17" s="7">
        <v>4.43</v>
      </c>
    </row>
    <row r="18" spans="1:24">
      <c r="A18" s="1">
        <v>3.2</v>
      </c>
      <c r="C18" s="4">
        <v>0</v>
      </c>
      <c r="D18" s="4">
        <v>0</v>
      </c>
      <c r="E18" s="4">
        <v>6.3E-2</v>
      </c>
      <c r="F18" s="5">
        <v>0.125</v>
      </c>
      <c r="G18" s="5">
        <v>0.81299999999999994</v>
      </c>
      <c r="H18" s="2">
        <v>1</v>
      </c>
      <c r="I18" s="2">
        <v>2</v>
      </c>
      <c r="J18" s="2">
        <v>3</v>
      </c>
      <c r="K18" s="2">
        <v>4</v>
      </c>
      <c r="L18" s="2">
        <v>5</v>
      </c>
      <c r="M18" s="2">
        <f t="shared" ref="M18:Q18" si="18">C18*H18</f>
        <v>0</v>
      </c>
      <c r="N18" s="2">
        <f t="shared" si="18"/>
        <v>0</v>
      </c>
      <c r="O18" s="2">
        <f t="shared" si="18"/>
        <v>0.189</v>
      </c>
      <c r="P18" s="2">
        <f t="shared" si="18"/>
        <v>0.5</v>
      </c>
      <c r="Q18" s="2">
        <f t="shared" si="18"/>
        <v>4.0649999999999995</v>
      </c>
      <c r="R18" s="6">
        <f t="shared" si="1"/>
        <v>4.7539999999999996</v>
      </c>
      <c r="S18" s="7">
        <v>3.68</v>
      </c>
      <c r="U18" s="8">
        <f t="shared" si="2"/>
        <v>4.6500000000000004</v>
      </c>
      <c r="V18" s="7">
        <v>3.89</v>
      </c>
    </row>
    <row r="19" spans="1:24">
      <c r="A19" s="11">
        <v>3.9119999999999999</v>
      </c>
      <c r="C19" s="4">
        <v>0.03</v>
      </c>
      <c r="D19" s="4">
        <v>0</v>
      </c>
      <c r="E19" s="5">
        <v>0.121</v>
      </c>
      <c r="F19" s="5">
        <v>0.27300000000000002</v>
      </c>
      <c r="G19" s="5">
        <v>0.57599999999999996</v>
      </c>
      <c r="H19" s="2">
        <v>1</v>
      </c>
      <c r="I19" s="2">
        <v>2</v>
      </c>
      <c r="J19" s="2">
        <v>3</v>
      </c>
      <c r="K19" s="2">
        <v>4</v>
      </c>
      <c r="L19" s="2">
        <v>5</v>
      </c>
      <c r="M19" s="2">
        <f t="shared" ref="M19:Q19" si="19">C19*H19</f>
        <v>0.03</v>
      </c>
      <c r="N19" s="2">
        <f t="shared" si="19"/>
        <v>0</v>
      </c>
      <c r="O19" s="2">
        <f t="shared" si="19"/>
        <v>0.36299999999999999</v>
      </c>
      <c r="P19" s="2">
        <f t="shared" si="19"/>
        <v>1.0920000000000001</v>
      </c>
      <c r="Q19" s="2">
        <f t="shared" si="19"/>
        <v>2.88</v>
      </c>
      <c r="R19" s="6">
        <f t="shared" si="1"/>
        <v>4.3650000000000002</v>
      </c>
      <c r="S19" s="7">
        <v>4.26</v>
      </c>
      <c r="U19" s="8">
        <f t="shared" si="2"/>
        <v>4.3710000000000004</v>
      </c>
      <c r="V19" s="7">
        <v>4.03</v>
      </c>
    </row>
    <row r="20" spans="1:24">
      <c r="A20" s="12">
        <v>3.86</v>
      </c>
      <c r="C20" s="4">
        <v>0</v>
      </c>
      <c r="D20" s="4">
        <v>3.1E-2</v>
      </c>
      <c r="E20" s="5">
        <v>0.219</v>
      </c>
      <c r="F20" s="5">
        <v>0.156</v>
      </c>
      <c r="G20" s="5">
        <v>0.59399999999999997</v>
      </c>
      <c r="H20" s="2">
        <v>1</v>
      </c>
      <c r="I20" s="2">
        <v>2</v>
      </c>
      <c r="J20" s="2">
        <v>3</v>
      </c>
      <c r="K20" s="2">
        <v>4</v>
      </c>
      <c r="L20" s="2">
        <v>5</v>
      </c>
      <c r="M20" s="2">
        <f t="shared" ref="M20:Q20" si="20">C20*H20</f>
        <v>0</v>
      </c>
      <c r="N20" s="2">
        <f t="shared" si="20"/>
        <v>6.2E-2</v>
      </c>
      <c r="O20" s="2">
        <f t="shared" si="20"/>
        <v>0.65700000000000003</v>
      </c>
      <c r="P20" s="2">
        <f t="shared" si="20"/>
        <v>0.624</v>
      </c>
      <c r="Q20" s="2">
        <f t="shared" si="20"/>
        <v>2.9699999999999998</v>
      </c>
      <c r="R20" s="6">
        <f t="shared" si="1"/>
        <v>4.3129999999999997</v>
      </c>
      <c r="S20" s="7">
        <v>4.18</v>
      </c>
      <c r="U20" s="8">
        <f t="shared" si="2"/>
        <v>4.181</v>
      </c>
      <c r="V20" s="7">
        <v>4.0599999999999996</v>
      </c>
    </row>
    <row r="21" spans="1:24">
      <c r="C21" s="4">
        <v>6.0999999999999999E-2</v>
      </c>
      <c r="D21" s="4">
        <v>0.03</v>
      </c>
      <c r="E21" s="5">
        <v>0.27300000000000002</v>
      </c>
      <c r="F21" s="5">
        <v>0.30299999999999999</v>
      </c>
      <c r="G21" s="5">
        <v>0.33300000000000002</v>
      </c>
      <c r="H21" s="2">
        <v>1</v>
      </c>
      <c r="I21" s="2">
        <v>2</v>
      </c>
      <c r="J21" s="2">
        <v>3</v>
      </c>
      <c r="K21" s="2">
        <v>4</v>
      </c>
      <c r="L21" s="2">
        <v>5</v>
      </c>
      <c r="M21" s="2">
        <f t="shared" ref="M21:Q21" si="21">C21*H21</f>
        <v>6.0999999999999999E-2</v>
      </c>
      <c r="N21" s="2">
        <f t="shared" si="21"/>
        <v>0.06</v>
      </c>
      <c r="O21" s="2">
        <f t="shared" si="21"/>
        <v>0.81900000000000006</v>
      </c>
      <c r="P21" s="2">
        <f t="shared" si="21"/>
        <v>1.212</v>
      </c>
      <c r="Q21" s="2">
        <f t="shared" si="21"/>
        <v>1.665</v>
      </c>
      <c r="R21" s="6">
        <f t="shared" si="1"/>
        <v>3.8170000000000002</v>
      </c>
      <c r="S21" s="7">
        <v>4.55</v>
      </c>
      <c r="U21" s="9">
        <f t="shared" si="2"/>
        <v>3.9589999999999996</v>
      </c>
      <c r="V21" s="10">
        <v>4.34</v>
      </c>
    </row>
    <row r="22" spans="1:24">
      <c r="A22" s="12">
        <v>3.62</v>
      </c>
      <c r="C22" s="4">
        <v>0.03</v>
      </c>
      <c r="D22" s="4">
        <v>6.0999999999999999E-2</v>
      </c>
      <c r="E22" s="5">
        <v>0.182</v>
      </c>
      <c r="F22" s="5">
        <v>0.182</v>
      </c>
      <c r="G22" s="5">
        <v>0.54500000000000004</v>
      </c>
      <c r="H22" s="2">
        <v>1</v>
      </c>
      <c r="I22" s="2">
        <v>2</v>
      </c>
      <c r="J22" s="2">
        <v>3</v>
      </c>
      <c r="K22" s="2">
        <v>4</v>
      </c>
      <c r="L22" s="2">
        <v>5</v>
      </c>
      <c r="M22" s="2">
        <f t="shared" ref="M22:Q22" si="22">C22*H22</f>
        <v>0.03</v>
      </c>
      <c r="N22" s="2">
        <f t="shared" si="22"/>
        <v>0.122</v>
      </c>
      <c r="O22" s="2">
        <f t="shared" si="22"/>
        <v>0.54600000000000004</v>
      </c>
      <c r="P22" s="2">
        <f t="shared" si="22"/>
        <v>0.72799999999999998</v>
      </c>
      <c r="Q22" s="2">
        <f t="shared" si="22"/>
        <v>2.7250000000000001</v>
      </c>
      <c r="R22" s="2">
        <f t="shared" si="1"/>
        <v>4.1509999999999998</v>
      </c>
      <c r="S22" s="10">
        <v>4.32</v>
      </c>
      <c r="U22" s="8">
        <f t="shared" si="2"/>
        <v>4.4819999999999993</v>
      </c>
      <c r="V22" s="7">
        <v>4.1100000000000003</v>
      </c>
    </row>
    <row r="23" spans="1:24">
      <c r="C23" s="4">
        <v>6.0999999999999999E-2</v>
      </c>
      <c r="D23" s="4">
        <v>0.03</v>
      </c>
      <c r="E23" s="5">
        <v>0.33300000000000002</v>
      </c>
      <c r="F23" s="5">
        <v>0.24199999999999999</v>
      </c>
      <c r="G23" s="5">
        <v>0.33300000000000002</v>
      </c>
      <c r="H23" s="2">
        <v>1</v>
      </c>
      <c r="I23" s="2">
        <v>2</v>
      </c>
      <c r="J23" s="2">
        <v>3</v>
      </c>
      <c r="K23" s="2">
        <v>4</v>
      </c>
      <c r="L23" s="2">
        <v>5</v>
      </c>
      <c r="M23" s="2">
        <f t="shared" ref="M23:Q23" si="23">C23*H23</f>
        <v>6.0999999999999999E-2</v>
      </c>
      <c r="N23" s="2">
        <f t="shared" si="23"/>
        <v>0.06</v>
      </c>
      <c r="O23" s="2">
        <f t="shared" si="23"/>
        <v>0.99900000000000011</v>
      </c>
      <c r="P23" s="2">
        <f t="shared" si="23"/>
        <v>0.96799999999999997</v>
      </c>
      <c r="Q23" s="2">
        <f t="shared" si="23"/>
        <v>1.665</v>
      </c>
      <c r="R23" s="2">
        <f t="shared" si="1"/>
        <v>3.7530000000000001</v>
      </c>
      <c r="S23" s="10">
        <v>4.43</v>
      </c>
      <c r="U23" s="9">
        <f t="shared" si="2"/>
        <v>3.8849999999999998</v>
      </c>
      <c r="V23" s="10">
        <v>4.29</v>
      </c>
    </row>
    <row r="24" spans="1:24">
      <c r="A24" s="12">
        <v>2.5</v>
      </c>
      <c r="C24" s="13">
        <v>0.03</v>
      </c>
      <c r="D24" s="13">
        <v>0.03</v>
      </c>
      <c r="E24" s="14">
        <v>0.121</v>
      </c>
      <c r="F24" s="14">
        <v>0.21199999999999999</v>
      </c>
      <c r="G24" s="14">
        <v>0.60599999999999998</v>
      </c>
      <c r="H24" s="2">
        <v>1</v>
      </c>
      <c r="I24" s="2">
        <v>2</v>
      </c>
      <c r="J24" s="2">
        <v>3</v>
      </c>
      <c r="K24" s="2">
        <v>4</v>
      </c>
      <c r="L24" s="2">
        <v>5</v>
      </c>
      <c r="M24" s="2">
        <f t="shared" ref="M24:Q24" si="24">C24*H24</f>
        <v>0.03</v>
      </c>
      <c r="N24" s="2">
        <f t="shared" si="24"/>
        <v>0.06</v>
      </c>
      <c r="O24" s="2">
        <f t="shared" si="24"/>
        <v>0.36299999999999999</v>
      </c>
      <c r="P24" s="2">
        <f t="shared" si="24"/>
        <v>0.84799999999999998</v>
      </c>
      <c r="Q24" s="2">
        <f t="shared" si="24"/>
        <v>3.03</v>
      </c>
      <c r="R24" s="6">
        <f t="shared" si="1"/>
        <v>4.3309999999999995</v>
      </c>
      <c r="S24" s="7">
        <v>4.26</v>
      </c>
      <c r="U24" s="8">
        <f t="shared" si="2"/>
        <v>4.556</v>
      </c>
      <c r="V24" s="7">
        <v>4.2300000000000004</v>
      </c>
    </row>
    <row r="25" spans="1:24">
      <c r="R25" s="2">
        <v>12</v>
      </c>
      <c r="S25" s="2">
        <v>11</v>
      </c>
      <c r="U25" s="9">
        <v>13</v>
      </c>
      <c r="V25" s="7">
        <v>10</v>
      </c>
    </row>
    <row r="26" spans="1:24">
      <c r="A26" s="12">
        <v>3.43</v>
      </c>
      <c r="R26" s="2">
        <f t="shared" ref="R26:S26" si="25">AVERAGE(R2:R24)</f>
        <v>3.8178695652173911</v>
      </c>
      <c r="S26" s="7">
        <f t="shared" si="25"/>
        <v>3.8852173913043488</v>
      </c>
      <c r="U26" s="9">
        <f t="shared" ref="U26:V26" si="26">AVERAGE(U2:U24)</f>
        <v>3.8096521739130433</v>
      </c>
      <c r="V26" s="9">
        <f t="shared" si="26"/>
        <v>3.7730434782608704</v>
      </c>
    </row>
    <row r="27" spans="1:24">
      <c r="C27" s="15">
        <v>0</v>
      </c>
      <c r="D27" s="16">
        <v>0.14799999999999999</v>
      </c>
      <c r="E27" s="16">
        <v>0.111</v>
      </c>
      <c r="F27" s="16">
        <v>0.185</v>
      </c>
      <c r="G27" s="16">
        <v>0.55600000000000005</v>
      </c>
      <c r="H27" s="2">
        <v>1</v>
      </c>
      <c r="I27" s="2">
        <v>2</v>
      </c>
      <c r="J27" s="2">
        <v>3</v>
      </c>
      <c r="K27" s="2">
        <v>4</v>
      </c>
      <c r="L27" s="2">
        <v>5</v>
      </c>
      <c r="M27" s="2">
        <f t="shared" ref="M27:Q27" si="27">C27*H27</f>
        <v>0</v>
      </c>
      <c r="N27" s="2">
        <f t="shared" si="27"/>
        <v>0.29599999999999999</v>
      </c>
      <c r="O27" s="2">
        <f t="shared" si="27"/>
        <v>0.33300000000000002</v>
      </c>
      <c r="P27" s="2">
        <f t="shared" si="27"/>
        <v>0.74</v>
      </c>
      <c r="Q27" s="2">
        <f t="shared" si="27"/>
        <v>2.7800000000000002</v>
      </c>
      <c r="R27" s="2">
        <f t="shared" ref="R27:R49" si="28">SUM(M27:Q27)</f>
        <v>4.149</v>
      </c>
      <c r="S27" s="9">
        <f t="shared" ref="S27:S49" si="29">R27</f>
        <v>4.149</v>
      </c>
      <c r="U27" s="9">
        <f>R52</f>
        <v>0</v>
      </c>
      <c r="V27" s="9"/>
    </row>
    <row r="28" spans="1:24">
      <c r="A28" s="12">
        <v>3.39</v>
      </c>
      <c r="C28" s="16">
        <v>0.111</v>
      </c>
      <c r="D28" s="16">
        <v>0.29599999999999999</v>
      </c>
      <c r="E28" s="16">
        <v>0.40699999999999997</v>
      </c>
      <c r="F28" s="16">
        <v>0.111</v>
      </c>
      <c r="G28" s="15">
        <v>7.3999999999999996E-2</v>
      </c>
      <c r="H28" s="2">
        <v>1</v>
      </c>
      <c r="I28" s="2">
        <v>2</v>
      </c>
      <c r="J28" s="2">
        <v>3</v>
      </c>
      <c r="K28" s="2">
        <v>4</v>
      </c>
      <c r="L28" s="2">
        <v>5</v>
      </c>
      <c r="M28" s="2">
        <f t="shared" ref="M28:Q28" si="30">C28*H28</f>
        <v>0.111</v>
      </c>
      <c r="N28" s="2">
        <f t="shared" si="30"/>
        <v>0.59199999999999997</v>
      </c>
      <c r="O28" s="2">
        <f t="shared" si="30"/>
        <v>1.2209999999999999</v>
      </c>
      <c r="P28" s="2">
        <f t="shared" si="30"/>
        <v>0.44400000000000001</v>
      </c>
      <c r="Q28" s="2">
        <f t="shared" si="30"/>
        <v>0.37</v>
      </c>
      <c r="R28" s="2">
        <f t="shared" si="28"/>
        <v>2.738</v>
      </c>
      <c r="S28" s="9">
        <f t="shared" si="29"/>
        <v>2.738</v>
      </c>
      <c r="U28" s="2">
        <v>2019</v>
      </c>
      <c r="V28" s="2">
        <v>2016</v>
      </c>
      <c r="W28" s="2">
        <v>2019</v>
      </c>
      <c r="X28" s="2">
        <v>2016</v>
      </c>
    </row>
    <row r="29" spans="1:24">
      <c r="C29" s="15">
        <v>7.3999999999999996E-2</v>
      </c>
      <c r="D29" s="16">
        <v>0.25900000000000001</v>
      </c>
      <c r="E29" s="16">
        <v>0.37</v>
      </c>
      <c r="F29" s="16">
        <v>0.185</v>
      </c>
      <c r="G29" s="16">
        <v>0.111</v>
      </c>
      <c r="H29" s="2">
        <v>1</v>
      </c>
      <c r="I29" s="2">
        <v>2</v>
      </c>
      <c r="J29" s="2">
        <v>3</v>
      </c>
      <c r="K29" s="2">
        <v>4</v>
      </c>
      <c r="L29" s="2">
        <v>5</v>
      </c>
      <c r="M29" s="2">
        <f t="shared" ref="M29:Q29" si="31">C29*H29</f>
        <v>7.3999999999999996E-2</v>
      </c>
      <c r="N29" s="2">
        <f t="shared" si="31"/>
        <v>0.51800000000000002</v>
      </c>
      <c r="O29" s="2">
        <f t="shared" si="31"/>
        <v>1.1099999999999999</v>
      </c>
      <c r="P29" s="2">
        <f t="shared" si="31"/>
        <v>0.74</v>
      </c>
      <c r="Q29" s="2">
        <f t="shared" si="31"/>
        <v>0.55500000000000005</v>
      </c>
      <c r="R29" s="2">
        <f t="shared" si="28"/>
        <v>2.9970000000000003</v>
      </c>
      <c r="S29" s="9">
        <f t="shared" si="29"/>
        <v>2.9970000000000003</v>
      </c>
      <c r="U29" s="6">
        <v>4.274</v>
      </c>
      <c r="V29" s="17">
        <v>4</v>
      </c>
      <c r="W29" s="6">
        <v>4.149</v>
      </c>
      <c r="X29" s="17">
        <v>3.89</v>
      </c>
    </row>
    <row r="30" spans="1:24">
      <c r="A30" s="12">
        <v>3.77</v>
      </c>
      <c r="C30" s="15">
        <v>7.3999999999999996E-2</v>
      </c>
      <c r="D30" s="15">
        <v>7.3999999999999996E-2</v>
      </c>
      <c r="E30" s="16">
        <v>0.222</v>
      </c>
      <c r="F30" s="16">
        <v>0.33300000000000002</v>
      </c>
      <c r="G30" s="16">
        <v>0.29599999999999999</v>
      </c>
      <c r="H30" s="2">
        <v>1</v>
      </c>
      <c r="I30" s="2">
        <v>2</v>
      </c>
      <c r="J30" s="2">
        <v>3</v>
      </c>
      <c r="K30" s="2">
        <v>4</v>
      </c>
      <c r="L30" s="2">
        <v>5</v>
      </c>
      <c r="M30" s="2">
        <f t="shared" ref="M30:Q30" si="32">C30*H30</f>
        <v>7.3999999999999996E-2</v>
      </c>
      <c r="N30" s="2">
        <f t="shared" si="32"/>
        <v>0.14799999999999999</v>
      </c>
      <c r="O30" s="2">
        <f t="shared" si="32"/>
        <v>0.66600000000000004</v>
      </c>
      <c r="P30" s="2">
        <f t="shared" si="32"/>
        <v>1.3320000000000001</v>
      </c>
      <c r="Q30" s="2">
        <f t="shared" si="32"/>
        <v>1.48</v>
      </c>
      <c r="R30" s="2">
        <f t="shared" si="28"/>
        <v>3.7</v>
      </c>
      <c r="S30" s="9">
        <f t="shared" si="29"/>
        <v>3.7</v>
      </c>
      <c r="U30" s="2">
        <v>3.0920000000000001</v>
      </c>
      <c r="V30" s="18">
        <v>3.1</v>
      </c>
      <c r="W30" s="6">
        <v>2.738</v>
      </c>
      <c r="X30" s="17">
        <v>2.63</v>
      </c>
    </row>
    <row r="31" spans="1:24">
      <c r="C31" s="15">
        <v>3.6999999999999998E-2</v>
      </c>
      <c r="D31" s="16">
        <v>0.111</v>
      </c>
      <c r="E31" s="16">
        <v>0.185</v>
      </c>
      <c r="F31" s="16">
        <v>0.40699999999999997</v>
      </c>
      <c r="G31" s="16">
        <v>0.25900000000000001</v>
      </c>
      <c r="H31" s="2">
        <v>1</v>
      </c>
      <c r="I31" s="2">
        <v>2</v>
      </c>
      <c r="J31" s="2">
        <v>3</v>
      </c>
      <c r="K31" s="2">
        <v>4</v>
      </c>
      <c r="L31" s="2">
        <v>5</v>
      </c>
      <c r="M31" s="2">
        <f t="shared" ref="M31:Q31" si="33">C31*H31</f>
        <v>3.6999999999999998E-2</v>
      </c>
      <c r="N31" s="2">
        <f t="shared" si="33"/>
        <v>0.222</v>
      </c>
      <c r="O31" s="2">
        <f t="shared" si="33"/>
        <v>0.55499999999999994</v>
      </c>
      <c r="P31" s="2">
        <f t="shared" si="33"/>
        <v>1.6279999999999999</v>
      </c>
      <c r="Q31" s="2">
        <f t="shared" si="33"/>
        <v>1.2949999999999999</v>
      </c>
      <c r="R31" s="2">
        <f t="shared" si="28"/>
        <v>3.7369999999999997</v>
      </c>
      <c r="S31" s="9">
        <f t="shared" si="29"/>
        <v>3.7369999999999997</v>
      </c>
      <c r="U31" s="2">
        <v>3.2120000000000002</v>
      </c>
      <c r="V31" s="18">
        <v>3.65</v>
      </c>
      <c r="W31" s="2">
        <v>2.9969999999999999</v>
      </c>
      <c r="X31" s="18">
        <v>3.42</v>
      </c>
    </row>
    <row r="32" spans="1:24">
      <c r="A32" s="12">
        <v>3.01</v>
      </c>
      <c r="C32" s="15">
        <v>0</v>
      </c>
      <c r="D32" s="16">
        <v>0.25900000000000001</v>
      </c>
      <c r="E32" s="16">
        <v>0.185</v>
      </c>
      <c r="F32" s="16">
        <v>0.29599999999999999</v>
      </c>
      <c r="G32" s="16">
        <v>0.25900000000000001</v>
      </c>
      <c r="H32" s="2">
        <v>1</v>
      </c>
      <c r="I32" s="2">
        <v>2</v>
      </c>
      <c r="J32" s="2">
        <v>3</v>
      </c>
      <c r="K32" s="2">
        <v>4</v>
      </c>
      <c r="L32" s="2">
        <v>5</v>
      </c>
      <c r="M32" s="2">
        <f t="shared" ref="M32:Q32" si="34">C32*H32</f>
        <v>0</v>
      </c>
      <c r="N32" s="2">
        <f t="shared" si="34"/>
        <v>0.51800000000000002</v>
      </c>
      <c r="O32" s="2">
        <f t="shared" si="34"/>
        <v>0.55499999999999994</v>
      </c>
      <c r="P32" s="2">
        <f t="shared" si="34"/>
        <v>1.1839999999999999</v>
      </c>
      <c r="Q32" s="2">
        <f t="shared" si="34"/>
        <v>1.2949999999999999</v>
      </c>
      <c r="R32" s="2">
        <f t="shared" si="28"/>
        <v>3.5519999999999996</v>
      </c>
      <c r="S32" s="9">
        <f t="shared" si="29"/>
        <v>3.5519999999999996</v>
      </c>
      <c r="U32" s="2">
        <v>4</v>
      </c>
      <c r="V32" s="17">
        <v>4</v>
      </c>
      <c r="W32" s="6">
        <v>3.7</v>
      </c>
      <c r="X32" s="17">
        <v>3.37</v>
      </c>
    </row>
    <row r="33" spans="1:24">
      <c r="C33" s="16">
        <v>0.111</v>
      </c>
      <c r="D33" s="16">
        <v>0.25900000000000001</v>
      </c>
      <c r="E33" s="16">
        <v>0.222</v>
      </c>
      <c r="F33" s="16">
        <v>0.25900000000000001</v>
      </c>
      <c r="G33" s="16">
        <v>0.14799999999999999</v>
      </c>
      <c r="H33" s="2">
        <v>1</v>
      </c>
      <c r="I33" s="2">
        <v>2</v>
      </c>
      <c r="J33" s="2">
        <v>3</v>
      </c>
      <c r="K33" s="2">
        <v>4</v>
      </c>
      <c r="L33" s="2">
        <v>5</v>
      </c>
      <c r="M33" s="2">
        <f t="shared" ref="M33:Q33" si="35">C33*H33</f>
        <v>0.111</v>
      </c>
      <c r="N33" s="2">
        <f t="shared" si="35"/>
        <v>0.51800000000000002</v>
      </c>
      <c r="O33" s="2">
        <f t="shared" si="35"/>
        <v>0.66600000000000004</v>
      </c>
      <c r="P33" s="2">
        <f t="shared" si="35"/>
        <v>1.036</v>
      </c>
      <c r="Q33" s="2">
        <f t="shared" si="35"/>
        <v>0.74</v>
      </c>
      <c r="R33" s="2">
        <f t="shared" si="28"/>
        <v>3.0709999999999997</v>
      </c>
      <c r="S33" s="9">
        <f t="shared" si="29"/>
        <v>3.0709999999999997</v>
      </c>
      <c r="U33" s="2">
        <v>3.9990000000000001</v>
      </c>
      <c r="V33" s="18">
        <v>4.05</v>
      </c>
      <c r="W33" s="2">
        <v>3.7370000000000001</v>
      </c>
      <c r="X33" s="18">
        <v>3.84</v>
      </c>
    </row>
    <row r="34" spans="1:24">
      <c r="A34" s="12">
        <v>3.4</v>
      </c>
      <c r="C34" s="16">
        <v>0.115</v>
      </c>
      <c r="D34" s="16">
        <v>0.26900000000000002</v>
      </c>
      <c r="E34" s="16">
        <v>0.192</v>
      </c>
      <c r="F34" s="16">
        <v>0.23100000000000001</v>
      </c>
      <c r="G34" s="16">
        <v>0.192</v>
      </c>
      <c r="H34" s="2">
        <v>1</v>
      </c>
      <c r="I34" s="2">
        <v>2</v>
      </c>
      <c r="J34" s="2">
        <v>3</v>
      </c>
      <c r="K34" s="2">
        <v>4</v>
      </c>
      <c r="L34" s="2">
        <v>5</v>
      </c>
      <c r="M34" s="2">
        <f t="shared" ref="M34:Q34" si="36">C34*H34</f>
        <v>0.115</v>
      </c>
      <c r="N34" s="2">
        <f t="shared" si="36"/>
        <v>0.53800000000000003</v>
      </c>
      <c r="O34" s="2">
        <f t="shared" si="36"/>
        <v>0.57600000000000007</v>
      </c>
      <c r="P34" s="2">
        <f t="shared" si="36"/>
        <v>0.92400000000000004</v>
      </c>
      <c r="Q34" s="2">
        <f t="shared" si="36"/>
        <v>0.96</v>
      </c>
      <c r="R34" s="2">
        <f t="shared" si="28"/>
        <v>3.113</v>
      </c>
      <c r="S34" s="9">
        <f t="shared" si="29"/>
        <v>3.113</v>
      </c>
      <c r="U34" s="2">
        <v>3.5720000000000001</v>
      </c>
      <c r="V34" s="18">
        <v>3.75</v>
      </c>
      <c r="W34" s="6">
        <v>3.552</v>
      </c>
      <c r="X34" s="17">
        <v>3.47</v>
      </c>
    </row>
    <row r="35" spans="1:24">
      <c r="C35" s="16">
        <v>0.33300000000000002</v>
      </c>
      <c r="D35" s="16">
        <v>0.25900000000000001</v>
      </c>
      <c r="E35" s="16">
        <v>0.185</v>
      </c>
      <c r="F35" s="16">
        <v>0.111</v>
      </c>
      <c r="G35" s="16">
        <v>0.111</v>
      </c>
      <c r="H35" s="2">
        <v>1</v>
      </c>
      <c r="I35" s="2">
        <v>2</v>
      </c>
      <c r="J35" s="2">
        <v>3</v>
      </c>
      <c r="K35" s="2">
        <v>4</v>
      </c>
      <c r="L35" s="2">
        <v>5</v>
      </c>
      <c r="M35" s="2">
        <f t="shared" ref="M35:Q35" si="37">C35*H35</f>
        <v>0.33300000000000002</v>
      </c>
      <c r="N35" s="2">
        <f t="shared" si="37"/>
        <v>0.51800000000000002</v>
      </c>
      <c r="O35" s="2">
        <f t="shared" si="37"/>
        <v>0.55499999999999994</v>
      </c>
      <c r="P35" s="2">
        <f t="shared" si="37"/>
        <v>0.44400000000000001</v>
      </c>
      <c r="Q35" s="2">
        <f t="shared" si="37"/>
        <v>0.55500000000000005</v>
      </c>
      <c r="R35" s="2">
        <f t="shared" si="28"/>
        <v>2.4049999999999998</v>
      </c>
      <c r="S35" s="9">
        <f t="shared" si="29"/>
        <v>2.4049999999999998</v>
      </c>
      <c r="U35" s="2">
        <v>3.2730000000000001</v>
      </c>
      <c r="V35" s="18">
        <v>3.65</v>
      </c>
      <c r="W35" s="6">
        <v>3.0710000000000002</v>
      </c>
      <c r="X35" s="17">
        <v>3.05</v>
      </c>
    </row>
    <row r="36" spans="1:24">
      <c r="C36" s="16">
        <v>0.25900000000000001</v>
      </c>
      <c r="D36" s="16">
        <v>0.25900000000000001</v>
      </c>
      <c r="E36" s="16">
        <v>0.25900000000000001</v>
      </c>
      <c r="F36" s="16">
        <v>0.14799999999999999</v>
      </c>
      <c r="G36" s="15">
        <v>7.3999999999999996E-2</v>
      </c>
      <c r="H36" s="2">
        <v>1</v>
      </c>
      <c r="I36" s="2">
        <v>2</v>
      </c>
      <c r="J36" s="2">
        <v>3</v>
      </c>
      <c r="K36" s="2">
        <v>4</v>
      </c>
      <c r="L36" s="2">
        <v>5</v>
      </c>
      <c r="M36" s="2">
        <f t="shared" ref="M36:Q36" si="38">C36*H36</f>
        <v>0.25900000000000001</v>
      </c>
      <c r="N36" s="2">
        <f t="shared" si="38"/>
        <v>0.51800000000000002</v>
      </c>
      <c r="O36" s="2">
        <f t="shared" si="38"/>
        <v>0.77700000000000002</v>
      </c>
      <c r="P36" s="2">
        <f t="shared" si="38"/>
        <v>0.59199999999999997</v>
      </c>
      <c r="Q36" s="2">
        <f t="shared" si="38"/>
        <v>0.37</v>
      </c>
      <c r="R36" s="2">
        <f t="shared" si="28"/>
        <v>2.516</v>
      </c>
      <c r="S36" s="9">
        <f t="shared" si="29"/>
        <v>2.516</v>
      </c>
      <c r="U36" s="2">
        <v>3.5979999999999999</v>
      </c>
      <c r="V36" s="18">
        <v>3.85</v>
      </c>
      <c r="W36" s="2">
        <v>3.113</v>
      </c>
      <c r="X36" s="18">
        <v>3.32</v>
      </c>
    </row>
    <row r="37" spans="1:24">
      <c r="C37" s="15">
        <v>3.7999999999999999E-2</v>
      </c>
      <c r="D37" s="16">
        <v>0.154</v>
      </c>
      <c r="E37" s="16">
        <v>0.23100000000000001</v>
      </c>
      <c r="F37" s="16">
        <v>0.26900000000000002</v>
      </c>
      <c r="G37" s="16">
        <v>0.308</v>
      </c>
      <c r="H37" s="2">
        <v>1</v>
      </c>
      <c r="I37" s="2">
        <v>2</v>
      </c>
      <c r="J37" s="2">
        <v>3</v>
      </c>
      <c r="K37" s="2">
        <v>4</v>
      </c>
      <c r="L37" s="2">
        <v>5</v>
      </c>
      <c r="M37" s="2">
        <f t="shared" ref="M37:Q37" si="39">C37*H37</f>
        <v>3.7999999999999999E-2</v>
      </c>
      <c r="N37" s="2">
        <f t="shared" si="39"/>
        <v>0.308</v>
      </c>
      <c r="O37" s="2">
        <f t="shared" si="39"/>
        <v>0.69300000000000006</v>
      </c>
      <c r="P37" s="2">
        <f t="shared" si="39"/>
        <v>1.0760000000000001</v>
      </c>
      <c r="Q37" s="2">
        <f t="shared" si="39"/>
        <v>1.54</v>
      </c>
      <c r="R37" s="2">
        <f t="shared" si="28"/>
        <v>3.6550000000000002</v>
      </c>
      <c r="S37" s="9">
        <f t="shared" si="29"/>
        <v>3.6550000000000002</v>
      </c>
      <c r="U37" s="6">
        <v>2.879</v>
      </c>
      <c r="V37" s="17">
        <v>2.6</v>
      </c>
      <c r="W37" s="6">
        <v>2.4049999999999998</v>
      </c>
      <c r="X37" s="17">
        <v>2.0499999999999998</v>
      </c>
    </row>
    <row r="38" spans="1:24">
      <c r="C38" s="15">
        <v>3.7999999999999999E-2</v>
      </c>
      <c r="D38" s="15">
        <v>7.6999999999999999E-2</v>
      </c>
      <c r="E38" s="15">
        <v>3.7999999999999999E-2</v>
      </c>
      <c r="F38" s="16">
        <v>0.115</v>
      </c>
      <c r="G38" s="16">
        <v>0.73099999999999998</v>
      </c>
      <c r="H38" s="2">
        <v>1</v>
      </c>
      <c r="I38" s="2">
        <v>2</v>
      </c>
      <c r="J38" s="2">
        <v>3</v>
      </c>
      <c r="K38" s="2">
        <v>4</v>
      </c>
      <c r="L38" s="2">
        <v>5</v>
      </c>
      <c r="M38" s="2">
        <f t="shared" ref="M38:Q38" si="40">C38*H38</f>
        <v>3.7999999999999999E-2</v>
      </c>
      <c r="N38" s="2">
        <f t="shared" si="40"/>
        <v>0.154</v>
      </c>
      <c r="O38" s="2">
        <f t="shared" si="40"/>
        <v>0.11399999999999999</v>
      </c>
      <c r="P38" s="2">
        <f t="shared" si="40"/>
        <v>0.46</v>
      </c>
      <c r="Q38" s="2">
        <f t="shared" si="40"/>
        <v>3.6549999999999998</v>
      </c>
      <c r="R38" s="2">
        <f t="shared" si="28"/>
        <v>4.4209999999999994</v>
      </c>
      <c r="S38" s="9">
        <f t="shared" si="29"/>
        <v>4.4209999999999994</v>
      </c>
      <c r="U38" s="2">
        <v>2.456</v>
      </c>
      <c r="V38" s="18">
        <v>4.8499999999999996</v>
      </c>
      <c r="W38" s="2">
        <v>2.516</v>
      </c>
      <c r="X38" s="18">
        <v>4.53</v>
      </c>
    </row>
    <row r="39" spans="1:24">
      <c r="C39" s="15">
        <v>7.3999999999999996E-2</v>
      </c>
      <c r="D39" s="15">
        <v>3.6999999999999998E-2</v>
      </c>
      <c r="E39" s="16">
        <v>0.14799999999999999</v>
      </c>
      <c r="F39" s="16">
        <v>0.185</v>
      </c>
      <c r="G39" s="16">
        <v>0.55600000000000005</v>
      </c>
      <c r="H39" s="2">
        <v>1</v>
      </c>
      <c r="I39" s="2">
        <v>2</v>
      </c>
      <c r="J39" s="2">
        <v>3</v>
      </c>
      <c r="K39" s="2">
        <v>4</v>
      </c>
      <c r="L39" s="2">
        <v>5</v>
      </c>
      <c r="M39" s="2">
        <f t="shared" ref="M39:Q39" si="41">C39*H39</f>
        <v>7.3999999999999996E-2</v>
      </c>
      <c r="N39" s="2">
        <f t="shared" si="41"/>
        <v>7.3999999999999996E-2</v>
      </c>
      <c r="O39" s="2">
        <f t="shared" si="41"/>
        <v>0.44399999999999995</v>
      </c>
      <c r="P39" s="2">
        <f t="shared" si="41"/>
        <v>0.74</v>
      </c>
      <c r="Q39" s="2">
        <f t="shared" si="41"/>
        <v>2.7800000000000002</v>
      </c>
      <c r="R39" s="2">
        <f t="shared" si="28"/>
        <v>4.1120000000000001</v>
      </c>
      <c r="S39" s="9">
        <f t="shared" si="29"/>
        <v>4.1120000000000001</v>
      </c>
      <c r="U39" s="6">
        <v>4.0949999999999998</v>
      </c>
      <c r="V39" s="17">
        <v>3.25</v>
      </c>
      <c r="W39" s="6">
        <v>3.6549999999999998</v>
      </c>
      <c r="X39" s="17">
        <v>2.89</v>
      </c>
    </row>
    <row r="40" spans="1:24">
      <c r="C40" s="15">
        <v>7.3999999999999996E-2</v>
      </c>
      <c r="D40" s="15">
        <v>3.6999999999999998E-2</v>
      </c>
      <c r="E40" s="16">
        <v>0.111</v>
      </c>
      <c r="F40" s="15">
        <v>7.3999999999999996E-2</v>
      </c>
      <c r="G40" s="16">
        <v>0.70399999999999996</v>
      </c>
      <c r="H40" s="2">
        <v>1</v>
      </c>
      <c r="I40" s="2">
        <v>2</v>
      </c>
      <c r="J40" s="2">
        <v>3</v>
      </c>
      <c r="K40" s="2">
        <v>4</v>
      </c>
      <c r="L40" s="2">
        <v>5</v>
      </c>
      <c r="M40" s="2">
        <f t="shared" ref="M40:Q40" si="42">C40*H40</f>
        <v>7.3999999999999996E-2</v>
      </c>
      <c r="N40" s="2">
        <f t="shared" si="42"/>
        <v>7.3999999999999996E-2</v>
      </c>
      <c r="O40" s="2">
        <f t="shared" si="42"/>
        <v>0.33300000000000002</v>
      </c>
      <c r="P40" s="2">
        <f t="shared" si="42"/>
        <v>0.29599999999999999</v>
      </c>
      <c r="Q40" s="2">
        <f t="shared" si="42"/>
        <v>3.5199999999999996</v>
      </c>
      <c r="R40" s="2">
        <f t="shared" si="28"/>
        <v>4.2969999999999997</v>
      </c>
      <c r="S40" s="9">
        <f t="shared" si="29"/>
        <v>4.2969999999999997</v>
      </c>
      <c r="U40" s="6">
        <v>4.1500000000000004</v>
      </c>
      <c r="V40" s="17">
        <v>3.55</v>
      </c>
      <c r="W40" s="6">
        <v>4.4210000000000003</v>
      </c>
      <c r="X40" s="17">
        <v>3.21</v>
      </c>
    </row>
    <row r="41" spans="1:24">
      <c r="C41" s="15">
        <v>0</v>
      </c>
      <c r="D41" s="15">
        <v>3.6999999999999998E-2</v>
      </c>
      <c r="E41" s="15">
        <v>3.6999999999999998E-2</v>
      </c>
      <c r="F41" s="16">
        <v>0.37</v>
      </c>
      <c r="G41" s="16">
        <v>0.55600000000000005</v>
      </c>
      <c r="H41" s="2">
        <v>1</v>
      </c>
      <c r="I41" s="2">
        <v>2</v>
      </c>
      <c r="J41" s="2">
        <v>3</v>
      </c>
      <c r="K41" s="2">
        <v>4</v>
      </c>
      <c r="L41" s="2">
        <v>5</v>
      </c>
      <c r="M41" s="2">
        <f t="shared" ref="M41:Q41" si="43">C41*H41</f>
        <v>0</v>
      </c>
      <c r="N41" s="2">
        <f t="shared" si="43"/>
        <v>7.3999999999999996E-2</v>
      </c>
      <c r="O41" s="2">
        <f t="shared" si="43"/>
        <v>0.11099999999999999</v>
      </c>
      <c r="P41" s="2">
        <f t="shared" si="43"/>
        <v>1.48</v>
      </c>
      <c r="Q41" s="2">
        <f t="shared" si="43"/>
        <v>2.7800000000000002</v>
      </c>
      <c r="R41" s="2">
        <f t="shared" si="28"/>
        <v>4.4450000000000003</v>
      </c>
      <c r="S41" s="9">
        <f t="shared" si="29"/>
        <v>4.4450000000000003</v>
      </c>
      <c r="U41" s="2">
        <v>3.36</v>
      </c>
      <c r="V41" s="18">
        <v>4.1500000000000004</v>
      </c>
      <c r="W41" s="2">
        <v>4.1120000000000001</v>
      </c>
      <c r="X41" s="18">
        <v>4.58</v>
      </c>
    </row>
    <row r="42" spans="1:24">
      <c r="C42" s="15">
        <v>0</v>
      </c>
      <c r="D42" s="15">
        <v>0</v>
      </c>
      <c r="E42" s="15">
        <v>7.3999999999999996E-2</v>
      </c>
      <c r="F42" s="16">
        <v>0.222</v>
      </c>
      <c r="G42" s="16">
        <v>0.70399999999999996</v>
      </c>
      <c r="H42" s="2">
        <v>1</v>
      </c>
      <c r="I42" s="2">
        <v>2</v>
      </c>
      <c r="J42" s="2">
        <v>3</v>
      </c>
      <c r="K42" s="2">
        <v>4</v>
      </c>
      <c r="L42" s="2">
        <v>5</v>
      </c>
      <c r="M42" s="2">
        <f t="shared" ref="M42:Q42" si="44">C42*H42</f>
        <v>0</v>
      </c>
      <c r="N42" s="2">
        <f t="shared" si="44"/>
        <v>0</v>
      </c>
      <c r="O42" s="2">
        <f t="shared" si="44"/>
        <v>0.22199999999999998</v>
      </c>
      <c r="P42" s="2">
        <f t="shared" si="44"/>
        <v>0.88800000000000001</v>
      </c>
      <c r="Q42" s="2">
        <f t="shared" si="44"/>
        <v>3.5199999999999996</v>
      </c>
      <c r="R42" s="2">
        <f t="shared" si="28"/>
        <v>4.629999999999999</v>
      </c>
      <c r="S42" s="9">
        <f t="shared" si="29"/>
        <v>4.629999999999999</v>
      </c>
      <c r="U42" s="6">
        <v>4.0350000000000001</v>
      </c>
      <c r="V42" s="17">
        <v>3.2</v>
      </c>
      <c r="W42" s="6">
        <v>4.2969999999999997</v>
      </c>
      <c r="X42" s="17">
        <v>3.58</v>
      </c>
    </row>
    <row r="43" spans="1:24">
      <c r="C43" s="15">
        <v>0</v>
      </c>
      <c r="D43" s="15">
        <v>0</v>
      </c>
      <c r="E43" s="16">
        <v>0.115</v>
      </c>
      <c r="F43" s="16">
        <v>0.115</v>
      </c>
      <c r="G43" s="16">
        <v>0.76900000000000002</v>
      </c>
      <c r="H43" s="2">
        <v>1</v>
      </c>
      <c r="I43" s="2">
        <v>2</v>
      </c>
      <c r="J43" s="2">
        <v>3</v>
      </c>
      <c r="K43" s="2">
        <v>4</v>
      </c>
      <c r="L43" s="2">
        <v>5</v>
      </c>
      <c r="M43" s="2">
        <f t="shared" ref="M43:Q43" si="45">C43*H43</f>
        <v>0</v>
      </c>
      <c r="N43" s="2">
        <f t="shared" si="45"/>
        <v>0</v>
      </c>
      <c r="O43" s="2">
        <f t="shared" si="45"/>
        <v>0.34500000000000003</v>
      </c>
      <c r="P43" s="2">
        <f t="shared" si="45"/>
        <v>0.46</v>
      </c>
      <c r="Q43" s="2">
        <f t="shared" si="45"/>
        <v>3.8450000000000002</v>
      </c>
      <c r="R43" s="2">
        <f t="shared" si="28"/>
        <v>4.6500000000000004</v>
      </c>
      <c r="S43" s="9">
        <f t="shared" si="29"/>
        <v>4.6500000000000004</v>
      </c>
      <c r="U43" s="6">
        <v>3.9969999999999999</v>
      </c>
      <c r="V43" s="17">
        <v>3.7</v>
      </c>
      <c r="W43" s="6">
        <v>4.4450000000000003</v>
      </c>
      <c r="X43" s="17">
        <v>4.32</v>
      </c>
    </row>
    <row r="44" spans="1:24">
      <c r="C44" s="15">
        <v>0</v>
      </c>
      <c r="D44" s="15">
        <v>0</v>
      </c>
      <c r="E44" s="16">
        <v>0.185</v>
      </c>
      <c r="F44" s="16">
        <v>0.25900000000000001</v>
      </c>
      <c r="G44" s="16">
        <v>0.55600000000000005</v>
      </c>
      <c r="H44" s="2">
        <v>1</v>
      </c>
      <c r="I44" s="2">
        <v>2</v>
      </c>
      <c r="J44" s="2">
        <v>3</v>
      </c>
      <c r="K44" s="2">
        <v>4</v>
      </c>
      <c r="L44" s="2">
        <v>5</v>
      </c>
      <c r="M44" s="2">
        <f t="shared" ref="M44:Q44" si="46">C44*H44</f>
        <v>0</v>
      </c>
      <c r="N44" s="2">
        <f t="shared" si="46"/>
        <v>0</v>
      </c>
      <c r="O44" s="2">
        <f t="shared" si="46"/>
        <v>0.55499999999999994</v>
      </c>
      <c r="P44" s="2">
        <f t="shared" si="46"/>
        <v>1.036</v>
      </c>
      <c r="Q44" s="2">
        <f t="shared" si="46"/>
        <v>2.7800000000000002</v>
      </c>
      <c r="R44" s="2">
        <f t="shared" si="28"/>
        <v>4.3710000000000004</v>
      </c>
      <c r="S44" s="9">
        <f t="shared" si="29"/>
        <v>4.3710000000000004</v>
      </c>
      <c r="U44" s="2">
        <v>4.3339999999999996</v>
      </c>
      <c r="V44" s="18">
        <v>4.4000000000000004</v>
      </c>
      <c r="W44" s="6">
        <v>4.63</v>
      </c>
      <c r="X44" s="17">
        <v>4.37</v>
      </c>
    </row>
    <row r="45" spans="1:24">
      <c r="C45" s="15">
        <v>0</v>
      </c>
      <c r="D45" s="15">
        <v>3.6999999999999998E-2</v>
      </c>
      <c r="E45" s="16">
        <v>0.222</v>
      </c>
      <c r="F45" s="16">
        <v>0.25900000000000001</v>
      </c>
      <c r="G45" s="16">
        <v>0.48099999999999998</v>
      </c>
      <c r="H45" s="2">
        <v>1</v>
      </c>
      <c r="I45" s="2">
        <v>2</v>
      </c>
      <c r="J45" s="2">
        <v>3</v>
      </c>
      <c r="K45" s="2">
        <v>4</v>
      </c>
      <c r="L45" s="2">
        <v>5</v>
      </c>
      <c r="M45" s="2">
        <f t="shared" ref="M45:Q45" si="47">C45*H45</f>
        <v>0</v>
      </c>
      <c r="N45" s="2">
        <f t="shared" si="47"/>
        <v>7.3999999999999996E-2</v>
      </c>
      <c r="O45" s="2">
        <f t="shared" si="47"/>
        <v>0.66600000000000004</v>
      </c>
      <c r="P45" s="2">
        <f t="shared" si="47"/>
        <v>1.036</v>
      </c>
      <c r="Q45" s="2">
        <f t="shared" si="47"/>
        <v>2.4049999999999998</v>
      </c>
      <c r="R45" s="2">
        <f t="shared" si="28"/>
        <v>4.181</v>
      </c>
      <c r="S45" s="9">
        <f t="shared" si="29"/>
        <v>4.181</v>
      </c>
      <c r="U45" s="6">
        <v>4.7539999999999996</v>
      </c>
      <c r="V45" s="17">
        <v>3.9</v>
      </c>
      <c r="W45" s="6">
        <v>4.6500000000000004</v>
      </c>
      <c r="X45" s="17">
        <v>4.21</v>
      </c>
    </row>
    <row r="46" spans="1:24">
      <c r="C46" s="15">
        <v>3.6999999999999998E-2</v>
      </c>
      <c r="D46" s="15">
        <v>7.3999999999999996E-2</v>
      </c>
      <c r="E46" s="16">
        <v>0.185</v>
      </c>
      <c r="F46" s="16">
        <v>0.29599999999999999</v>
      </c>
      <c r="G46" s="16">
        <v>0.40699999999999997</v>
      </c>
      <c r="H46" s="2">
        <v>1</v>
      </c>
      <c r="I46" s="2">
        <v>2</v>
      </c>
      <c r="J46" s="2">
        <v>3</v>
      </c>
      <c r="K46" s="2">
        <v>4</v>
      </c>
      <c r="L46" s="2">
        <v>5</v>
      </c>
      <c r="M46" s="2">
        <f t="shared" ref="M46:Q46" si="48">C46*H46</f>
        <v>3.6999999999999998E-2</v>
      </c>
      <c r="N46" s="2">
        <f t="shared" si="48"/>
        <v>0.14799999999999999</v>
      </c>
      <c r="O46" s="2">
        <f t="shared" si="48"/>
        <v>0.55499999999999994</v>
      </c>
      <c r="P46" s="2">
        <f t="shared" si="48"/>
        <v>1.1839999999999999</v>
      </c>
      <c r="Q46" s="2">
        <f t="shared" si="48"/>
        <v>2.0349999999999997</v>
      </c>
      <c r="R46" s="2">
        <f t="shared" si="28"/>
        <v>3.9589999999999996</v>
      </c>
      <c r="S46" s="9">
        <f t="shared" si="29"/>
        <v>3.9589999999999996</v>
      </c>
      <c r="U46" s="6">
        <v>4.3650000000000002</v>
      </c>
      <c r="V46" s="17">
        <v>4</v>
      </c>
      <c r="W46" s="6">
        <v>4.3710000000000004</v>
      </c>
      <c r="X46" s="17">
        <v>3.79</v>
      </c>
    </row>
    <row r="47" spans="1:24">
      <c r="C47" s="15">
        <v>0</v>
      </c>
      <c r="D47" s="15">
        <v>0</v>
      </c>
      <c r="E47" s="16">
        <v>0.14799999999999999</v>
      </c>
      <c r="F47" s="16">
        <v>0.222</v>
      </c>
      <c r="G47" s="16">
        <v>0.63</v>
      </c>
      <c r="H47" s="2">
        <v>1</v>
      </c>
      <c r="I47" s="2">
        <v>2</v>
      </c>
      <c r="J47" s="2">
        <v>3</v>
      </c>
      <c r="K47" s="2">
        <v>4</v>
      </c>
      <c r="L47" s="2">
        <v>5</v>
      </c>
      <c r="M47" s="2">
        <f t="shared" ref="M47:Q47" si="49">C47*H47</f>
        <v>0</v>
      </c>
      <c r="N47" s="2">
        <f t="shared" si="49"/>
        <v>0</v>
      </c>
      <c r="O47" s="2">
        <f t="shared" si="49"/>
        <v>0.44399999999999995</v>
      </c>
      <c r="P47" s="2">
        <f t="shared" si="49"/>
        <v>0.88800000000000001</v>
      </c>
      <c r="Q47" s="2">
        <f t="shared" si="49"/>
        <v>3.15</v>
      </c>
      <c r="R47" s="2">
        <f t="shared" si="28"/>
        <v>4.4819999999999993</v>
      </c>
      <c r="S47" s="9">
        <f t="shared" si="29"/>
        <v>4.4819999999999993</v>
      </c>
      <c r="U47" s="6">
        <v>4.3129999999999997</v>
      </c>
      <c r="V47" s="17">
        <v>4.1500000000000004</v>
      </c>
      <c r="W47" s="6">
        <v>4.181</v>
      </c>
      <c r="X47" s="17">
        <v>3.95</v>
      </c>
    </row>
    <row r="48" spans="1:24">
      <c r="C48" s="15">
        <v>3.6999999999999998E-2</v>
      </c>
      <c r="D48" s="15">
        <v>7.3999999999999996E-2</v>
      </c>
      <c r="E48" s="16">
        <v>0.25900000000000001</v>
      </c>
      <c r="F48" s="16">
        <v>0.222</v>
      </c>
      <c r="G48" s="16">
        <v>0.40699999999999997</v>
      </c>
      <c r="H48" s="2">
        <v>1</v>
      </c>
      <c r="I48" s="2">
        <v>2</v>
      </c>
      <c r="J48" s="2">
        <v>3</v>
      </c>
      <c r="K48" s="2">
        <v>4</v>
      </c>
      <c r="L48" s="2">
        <v>5</v>
      </c>
      <c r="M48" s="2">
        <f t="shared" ref="M48:Q48" si="50">C48*H48</f>
        <v>3.6999999999999998E-2</v>
      </c>
      <c r="N48" s="2">
        <f t="shared" si="50"/>
        <v>0.14799999999999999</v>
      </c>
      <c r="O48" s="2">
        <f t="shared" si="50"/>
        <v>0.77700000000000002</v>
      </c>
      <c r="P48" s="2">
        <f t="shared" si="50"/>
        <v>0.88800000000000001</v>
      </c>
      <c r="Q48" s="2">
        <f t="shared" si="50"/>
        <v>2.0349999999999997</v>
      </c>
      <c r="R48" s="2">
        <f t="shared" si="28"/>
        <v>3.8849999999999998</v>
      </c>
      <c r="S48" s="9">
        <f t="shared" si="29"/>
        <v>3.8849999999999998</v>
      </c>
      <c r="U48" s="2">
        <v>3.8170000000000002</v>
      </c>
      <c r="V48" s="18">
        <v>4.4000000000000004</v>
      </c>
      <c r="W48" s="2">
        <v>3.9590000000000001</v>
      </c>
      <c r="X48" s="18">
        <v>4.26</v>
      </c>
    </row>
    <row r="49" spans="1:35">
      <c r="C49" s="19">
        <v>0</v>
      </c>
      <c r="D49" s="19">
        <v>0</v>
      </c>
      <c r="E49" s="20">
        <v>0.111</v>
      </c>
      <c r="F49" s="20">
        <v>0.222</v>
      </c>
      <c r="G49" s="20">
        <v>0.66700000000000004</v>
      </c>
      <c r="H49" s="2">
        <v>1</v>
      </c>
      <c r="I49" s="2">
        <v>2</v>
      </c>
      <c r="J49" s="2">
        <v>3</v>
      </c>
      <c r="K49" s="2">
        <v>4</v>
      </c>
      <c r="L49" s="2">
        <v>5</v>
      </c>
      <c r="M49" s="2">
        <f t="shared" ref="M49:Q49" si="51">C49*H49</f>
        <v>0</v>
      </c>
      <c r="N49" s="2">
        <f t="shared" si="51"/>
        <v>0</v>
      </c>
      <c r="O49" s="2">
        <f t="shared" si="51"/>
        <v>0.33300000000000002</v>
      </c>
      <c r="P49" s="2">
        <f t="shared" si="51"/>
        <v>0.88800000000000001</v>
      </c>
      <c r="Q49" s="2">
        <f t="shared" si="51"/>
        <v>3.335</v>
      </c>
      <c r="R49" s="2">
        <f t="shared" si="28"/>
        <v>4.556</v>
      </c>
      <c r="S49" s="9">
        <f t="shared" si="29"/>
        <v>4.556</v>
      </c>
      <c r="U49" s="2">
        <v>4.1509999999999998</v>
      </c>
      <c r="V49" s="18">
        <v>4.25</v>
      </c>
      <c r="W49" s="6">
        <v>4.4820000000000002</v>
      </c>
      <c r="X49" s="17">
        <v>4</v>
      </c>
    </row>
    <row r="50" spans="1:35">
      <c r="U50" s="2">
        <v>3.7530000000000001</v>
      </c>
      <c r="V50" s="18">
        <v>4.45</v>
      </c>
      <c r="W50" s="2">
        <v>3.8849999999999998</v>
      </c>
      <c r="X50" s="18">
        <v>4.1100000000000003</v>
      </c>
    </row>
    <row r="51" spans="1:35">
      <c r="U51" s="2">
        <v>4.3310000000000004</v>
      </c>
      <c r="V51" s="18">
        <v>4.4000000000000004</v>
      </c>
      <c r="W51" s="6">
        <v>4.556</v>
      </c>
      <c r="X51" s="17">
        <v>4.1100000000000003</v>
      </c>
    </row>
    <row r="52" spans="1:35">
      <c r="U52" s="2">
        <f t="shared" ref="U52:X52" si="52">AVERAGE(U29:U51)</f>
        <v>3.8178260869565213</v>
      </c>
      <c r="V52" s="2">
        <f t="shared" si="52"/>
        <v>3.8826086956521748</v>
      </c>
      <c r="W52" s="2">
        <f t="shared" si="52"/>
        <v>3.8096521739130433</v>
      </c>
      <c r="X52" s="2">
        <f t="shared" si="52"/>
        <v>3.6934782608695653</v>
      </c>
    </row>
    <row r="53" spans="1:35">
      <c r="A53" s="2">
        <v>2011</v>
      </c>
      <c r="B53" s="2" t="s">
        <v>0</v>
      </c>
      <c r="G53" s="2" t="s">
        <v>1</v>
      </c>
      <c r="M53" s="2">
        <v>2013</v>
      </c>
      <c r="N53" s="2" t="s">
        <v>0</v>
      </c>
      <c r="S53" s="2" t="s">
        <v>1</v>
      </c>
      <c r="V53" s="17"/>
      <c r="X53" s="2">
        <v>2014</v>
      </c>
      <c r="Y53" s="2" t="s">
        <v>0</v>
      </c>
      <c r="AD53" s="2" t="s">
        <v>1</v>
      </c>
      <c r="AG53" s="17"/>
    </row>
    <row r="54" spans="1:35">
      <c r="A54" s="21" t="s">
        <v>2</v>
      </c>
      <c r="B54" s="21" t="s">
        <v>3</v>
      </c>
      <c r="C54" s="21" t="s">
        <v>4</v>
      </c>
      <c r="D54" s="21" t="s">
        <v>5</v>
      </c>
      <c r="E54" s="21" t="s">
        <v>6</v>
      </c>
      <c r="G54" s="22" t="s">
        <v>7</v>
      </c>
      <c r="H54" s="22" t="s">
        <v>7</v>
      </c>
      <c r="I54" s="22" t="s">
        <v>8</v>
      </c>
      <c r="J54" s="22" t="s">
        <v>9</v>
      </c>
      <c r="K54" s="22" t="s">
        <v>10</v>
      </c>
      <c r="N54" s="23">
        <v>4.03</v>
      </c>
      <c r="S54" s="7">
        <v>3.83</v>
      </c>
      <c r="V54" s="17"/>
      <c r="X54" s="24">
        <v>0</v>
      </c>
      <c r="Y54" s="24">
        <v>4.7619047999999997E-2</v>
      </c>
      <c r="Z54" s="24">
        <v>0.14285714299999999</v>
      </c>
      <c r="AA54" s="24">
        <v>0.33333333300000001</v>
      </c>
      <c r="AB54" s="24">
        <v>0.47619047599999997</v>
      </c>
      <c r="AD54" s="24">
        <v>0</v>
      </c>
      <c r="AE54" s="24">
        <v>0.105263158</v>
      </c>
      <c r="AF54" s="24">
        <v>0</v>
      </c>
      <c r="AG54" s="24">
        <v>0.52631578899999998</v>
      </c>
      <c r="AH54" s="24">
        <v>0.368421053</v>
      </c>
      <c r="AI54" s="24"/>
    </row>
    <row r="55" spans="1:35">
      <c r="A55" s="21" t="s">
        <v>11</v>
      </c>
      <c r="B55" s="21" t="s">
        <v>12</v>
      </c>
      <c r="C55" s="21" t="s">
        <v>6</v>
      </c>
      <c r="D55" s="21" t="s">
        <v>13</v>
      </c>
      <c r="E55" s="21" t="s">
        <v>4</v>
      </c>
      <c r="G55" s="22" t="s">
        <v>9</v>
      </c>
      <c r="H55" s="22" t="s">
        <v>14</v>
      </c>
      <c r="I55" s="22" t="s">
        <v>15</v>
      </c>
      <c r="J55" s="22" t="s">
        <v>16</v>
      </c>
      <c r="K55" s="22" t="s">
        <v>16</v>
      </c>
      <c r="N55" s="23">
        <v>3.03</v>
      </c>
      <c r="S55" s="7">
        <v>3.11</v>
      </c>
      <c r="X55" s="24">
        <v>9.5238094999999995E-2</v>
      </c>
      <c r="Y55" s="24">
        <v>0.28571428599999998</v>
      </c>
      <c r="Z55" s="24">
        <v>0.28571428599999998</v>
      </c>
      <c r="AA55" s="24">
        <v>0.19047618999999999</v>
      </c>
      <c r="AB55" s="24">
        <v>0.14285714299999999</v>
      </c>
      <c r="AD55" s="24">
        <v>0.26315789499999998</v>
      </c>
      <c r="AE55" s="24">
        <v>0.15789473700000001</v>
      </c>
      <c r="AF55" s="24">
        <v>0.368421053</v>
      </c>
      <c r="AG55" s="24">
        <v>0.15789473700000001</v>
      </c>
      <c r="AH55" s="24">
        <v>5.2631578999999998E-2</v>
      </c>
      <c r="AI55" s="24"/>
    </row>
    <row r="56" spans="1:35">
      <c r="A56" s="21" t="s">
        <v>11</v>
      </c>
      <c r="B56" s="21" t="s">
        <v>13</v>
      </c>
      <c r="C56" s="21" t="s">
        <v>17</v>
      </c>
      <c r="D56" s="21" t="s">
        <v>18</v>
      </c>
      <c r="E56" s="21" t="s">
        <v>4</v>
      </c>
      <c r="G56" s="22" t="s">
        <v>8</v>
      </c>
      <c r="H56" s="22" t="s">
        <v>14</v>
      </c>
      <c r="I56" s="22" t="s">
        <v>8</v>
      </c>
      <c r="J56" s="22" t="s">
        <v>7</v>
      </c>
      <c r="K56" s="22" t="s">
        <v>19</v>
      </c>
      <c r="N56" s="23">
        <v>3.21</v>
      </c>
      <c r="S56" s="7">
        <v>3.09</v>
      </c>
      <c r="X56" s="24">
        <v>0</v>
      </c>
      <c r="Y56" s="24">
        <v>0.23809523799999999</v>
      </c>
      <c r="Z56" s="24">
        <v>0.38095238100000001</v>
      </c>
      <c r="AA56" s="24">
        <v>0.14285714299999999</v>
      </c>
      <c r="AB56" s="24">
        <v>0.23809523799999999</v>
      </c>
      <c r="AD56" s="24">
        <v>0.105263158</v>
      </c>
      <c r="AE56" s="24">
        <v>0.105263158</v>
      </c>
      <c r="AF56" s="24">
        <v>0.31578947400000001</v>
      </c>
      <c r="AG56" s="24">
        <v>0.21052631599999999</v>
      </c>
      <c r="AH56" s="24">
        <v>0.26315789499999998</v>
      </c>
      <c r="AI56" s="24"/>
    </row>
    <row r="57" spans="1:35">
      <c r="A57" s="21" t="s">
        <v>2</v>
      </c>
      <c r="B57" s="21" t="s">
        <v>2</v>
      </c>
      <c r="C57" s="21" t="s">
        <v>13</v>
      </c>
      <c r="D57" s="21" t="s">
        <v>13</v>
      </c>
      <c r="E57" s="21" t="s">
        <v>20</v>
      </c>
      <c r="G57" s="22" t="s">
        <v>21</v>
      </c>
      <c r="H57" s="22" t="s">
        <v>9</v>
      </c>
      <c r="I57" s="22" t="s">
        <v>15</v>
      </c>
      <c r="J57" s="22" t="s">
        <v>16</v>
      </c>
      <c r="K57" s="22" t="s">
        <v>8</v>
      </c>
      <c r="N57" s="23">
        <v>4.13</v>
      </c>
      <c r="S57" s="7">
        <v>3.8</v>
      </c>
      <c r="X57" s="24">
        <v>0</v>
      </c>
      <c r="Y57" s="24">
        <v>0.14285714299999999</v>
      </c>
      <c r="Z57" s="24">
        <v>0.19047618999999999</v>
      </c>
      <c r="AA57" s="24">
        <v>9.5238094999999995E-2</v>
      </c>
      <c r="AB57" s="24">
        <v>0.571428571</v>
      </c>
      <c r="AD57" s="24">
        <v>0.105263158</v>
      </c>
      <c r="AE57" s="24">
        <v>0.105263158</v>
      </c>
      <c r="AF57" s="24">
        <v>0.15789473700000001</v>
      </c>
      <c r="AG57" s="24">
        <v>0.368421053</v>
      </c>
      <c r="AH57" s="24">
        <v>0.26315789499999998</v>
      </c>
      <c r="AI57" s="24"/>
    </row>
    <row r="58" spans="1:35">
      <c r="A58" s="21" t="s">
        <v>3</v>
      </c>
      <c r="B58" s="21" t="s">
        <v>3</v>
      </c>
      <c r="C58" s="21" t="s">
        <v>22</v>
      </c>
      <c r="D58" s="21" t="s">
        <v>23</v>
      </c>
      <c r="E58" s="21" t="s">
        <v>5</v>
      </c>
      <c r="G58" s="22" t="s">
        <v>16</v>
      </c>
      <c r="H58" s="22" t="s">
        <v>24</v>
      </c>
      <c r="I58" s="22" t="s">
        <v>8</v>
      </c>
      <c r="J58" s="22" t="s">
        <v>24</v>
      </c>
      <c r="K58" s="22" t="s">
        <v>14</v>
      </c>
      <c r="N58" s="23">
        <v>4.26</v>
      </c>
      <c r="S58" s="7">
        <v>3.79</v>
      </c>
      <c r="X58" s="24">
        <v>0</v>
      </c>
      <c r="Y58" s="24">
        <v>0.1</v>
      </c>
      <c r="Z58" s="24">
        <v>0.15</v>
      </c>
      <c r="AA58" s="24">
        <v>0.2</v>
      </c>
      <c r="AB58" s="24">
        <v>0.55000000000000004</v>
      </c>
      <c r="AD58" s="24">
        <v>5.5555555999999999E-2</v>
      </c>
      <c r="AE58" s="24">
        <v>0.111111111</v>
      </c>
      <c r="AF58" s="24">
        <v>0.16666666699999999</v>
      </c>
      <c r="AG58" s="24">
        <v>0.33333333300000001</v>
      </c>
      <c r="AH58" s="24">
        <v>0.33333333300000001</v>
      </c>
      <c r="AI58" s="24"/>
    </row>
    <row r="59" spans="1:35">
      <c r="A59" s="21" t="s">
        <v>3</v>
      </c>
      <c r="B59" s="21" t="s">
        <v>25</v>
      </c>
      <c r="C59" s="21" t="s">
        <v>18</v>
      </c>
      <c r="D59" s="21" t="s">
        <v>23</v>
      </c>
      <c r="E59" s="21" t="s">
        <v>23</v>
      </c>
      <c r="G59" s="22" t="s">
        <v>9</v>
      </c>
      <c r="H59" s="22" t="s">
        <v>24</v>
      </c>
      <c r="I59" s="22" t="s">
        <v>14</v>
      </c>
      <c r="J59" s="22" t="s">
        <v>19</v>
      </c>
      <c r="K59" s="22" t="s">
        <v>9</v>
      </c>
      <c r="N59" s="23">
        <v>3.76</v>
      </c>
      <c r="S59" s="7">
        <v>3.21</v>
      </c>
      <c r="X59" s="24">
        <v>0</v>
      </c>
      <c r="Y59" s="24">
        <v>9.5238094999999995E-2</v>
      </c>
      <c r="Z59" s="24">
        <v>0.33333333300000001</v>
      </c>
      <c r="AA59" s="24">
        <v>0.23809523799999999</v>
      </c>
      <c r="AB59" s="24">
        <v>0.33333333300000001</v>
      </c>
      <c r="AD59" s="24">
        <v>0.15789473700000001</v>
      </c>
      <c r="AE59" s="24">
        <v>0.21052631599999999</v>
      </c>
      <c r="AF59" s="24">
        <v>0.15789473700000001</v>
      </c>
      <c r="AG59" s="24">
        <v>0.26315789499999998</v>
      </c>
      <c r="AH59" s="24">
        <v>0.21052631599999999</v>
      </c>
      <c r="AI59" s="24"/>
    </row>
    <row r="60" spans="1:35">
      <c r="A60" s="21" t="s">
        <v>11</v>
      </c>
      <c r="B60" s="21" t="s">
        <v>17</v>
      </c>
      <c r="C60" s="21" t="s">
        <v>4</v>
      </c>
      <c r="D60" s="21" t="s">
        <v>13</v>
      </c>
      <c r="E60" s="21" t="s">
        <v>18</v>
      </c>
      <c r="G60" s="22" t="s">
        <v>15</v>
      </c>
      <c r="H60" s="22" t="s">
        <v>9</v>
      </c>
      <c r="I60" s="22" t="s">
        <v>8</v>
      </c>
      <c r="J60" s="22" t="s">
        <v>21</v>
      </c>
      <c r="K60" s="22" t="s">
        <v>16</v>
      </c>
      <c r="N60" s="23">
        <v>3.37</v>
      </c>
      <c r="S60" s="7">
        <v>2.89</v>
      </c>
      <c r="X60" s="24">
        <v>4.7619047999999997E-2</v>
      </c>
      <c r="Y60" s="24">
        <v>0.19047618999999999</v>
      </c>
      <c r="Z60" s="24">
        <v>0.23809523799999999</v>
      </c>
      <c r="AA60" s="24">
        <v>0.23809523799999999</v>
      </c>
      <c r="AB60" s="24">
        <v>0.28571428599999998</v>
      </c>
      <c r="AD60" s="24">
        <v>0.26315789499999998</v>
      </c>
      <c r="AE60" s="24">
        <v>5.2631578999999998E-2</v>
      </c>
      <c r="AF60" s="24">
        <v>0.21052631599999999</v>
      </c>
      <c r="AG60" s="24">
        <v>0.368421053</v>
      </c>
      <c r="AH60" s="24">
        <v>0.105263158</v>
      </c>
      <c r="AI60" s="24"/>
    </row>
    <row r="61" spans="1:35">
      <c r="A61" s="21" t="s">
        <v>2</v>
      </c>
      <c r="B61" s="21" t="s">
        <v>12</v>
      </c>
      <c r="C61" s="21" t="s">
        <v>26</v>
      </c>
      <c r="D61" s="21" t="s">
        <v>23</v>
      </c>
      <c r="E61" s="21" t="s">
        <v>22</v>
      </c>
      <c r="G61" s="22" t="s">
        <v>14</v>
      </c>
      <c r="H61" s="22" t="s">
        <v>14</v>
      </c>
      <c r="I61" s="22" t="s">
        <v>15</v>
      </c>
      <c r="J61" s="22" t="s">
        <v>16</v>
      </c>
      <c r="K61" s="22" t="s">
        <v>21</v>
      </c>
      <c r="N61" s="23">
        <v>3.87</v>
      </c>
      <c r="S61" s="7">
        <v>3.23</v>
      </c>
      <c r="X61" s="24">
        <v>4.7619047999999997E-2</v>
      </c>
      <c r="Y61" s="24">
        <v>0.23809523799999999</v>
      </c>
      <c r="Z61" s="24">
        <v>0.23809523799999999</v>
      </c>
      <c r="AA61" s="24">
        <v>0.28571428599999998</v>
      </c>
      <c r="AB61" s="24">
        <v>0.19047618999999999</v>
      </c>
      <c r="AD61" s="24">
        <v>0.21052631599999999</v>
      </c>
      <c r="AE61" s="24">
        <v>0.15789473700000001</v>
      </c>
      <c r="AF61" s="24">
        <v>0.21052631599999999</v>
      </c>
      <c r="AG61" s="24">
        <v>0.26315789499999998</v>
      </c>
      <c r="AH61" s="24">
        <v>0.15789473700000001</v>
      </c>
      <c r="AI61" s="24"/>
    </row>
    <row r="62" spans="1:35">
      <c r="A62" s="21" t="s">
        <v>27</v>
      </c>
      <c r="B62" s="21" t="s">
        <v>28</v>
      </c>
      <c r="C62" s="21" t="s">
        <v>29</v>
      </c>
      <c r="D62" s="21" t="s">
        <v>30</v>
      </c>
      <c r="E62" s="21" t="s">
        <v>31</v>
      </c>
      <c r="G62" s="22" t="s">
        <v>32</v>
      </c>
      <c r="H62" s="22" t="s">
        <v>24</v>
      </c>
      <c r="I62" s="22" t="s">
        <v>19</v>
      </c>
      <c r="J62" s="22" t="s">
        <v>7</v>
      </c>
      <c r="K62" s="22" t="s">
        <v>21</v>
      </c>
      <c r="N62" s="23">
        <v>3.03</v>
      </c>
      <c r="S62" s="7">
        <v>2.6</v>
      </c>
      <c r="X62" s="24">
        <v>0.19047618999999999</v>
      </c>
      <c r="Y62" s="24">
        <v>0.33333333300000001</v>
      </c>
      <c r="Z62" s="24">
        <v>0.28571428599999998</v>
      </c>
      <c r="AA62" s="24">
        <v>0.14285714299999999</v>
      </c>
      <c r="AB62" s="24">
        <v>4.7619047999999997E-2</v>
      </c>
      <c r="AD62" s="24">
        <v>0.52631578899999998</v>
      </c>
      <c r="AE62" s="24">
        <v>0.15789473700000001</v>
      </c>
      <c r="AF62" s="24">
        <v>0.105263158</v>
      </c>
      <c r="AG62" s="24">
        <v>0.21052631599999999</v>
      </c>
      <c r="AH62" s="24">
        <v>0</v>
      </c>
      <c r="AI62" s="24"/>
    </row>
    <row r="63" spans="1:35">
      <c r="A63" s="21" t="s">
        <v>2</v>
      </c>
      <c r="B63" s="21" t="s">
        <v>2</v>
      </c>
      <c r="C63" s="21" t="s">
        <v>7</v>
      </c>
      <c r="D63" s="21" t="s">
        <v>24</v>
      </c>
      <c r="E63" s="21" t="s">
        <v>33</v>
      </c>
      <c r="G63" s="22" t="s">
        <v>7</v>
      </c>
      <c r="H63" s="22" t="s">
        <v>7</v>
      </c>
      <c r="I63" s="22" t="s">
        <v>21</v>
      </c>
      <c r="J63" s="22" t="s">
        <v>34</v>
      </c>
      <c r="K63" s="22" t="s">
        <v>35</v>
      </c>
      <c r="N63" s="23">
        <v>4.37</v>
      </c>
      <c r="S63" s="7">
        <v>4.5</v>
      </c>
      <c r="X63" s="24">
        <v>0</v>
      </c>
      <c r="Y63" s="24">
        <v>0</v>
      </c>
      <c r="Z63" s="24">
        <v>9.5238094999999995E-2</v>
      </c>
      <c r="AA63" s="24">
        <v>0.28571428599999998</v>
      </c>
      <c r="AB63" s="24">
        <v>0.61904761900000005</v>
      </c>
      <c r="AD63" s="24">
        <v>0</v>
      </c>
      <c r="AE63" s="24">
        <v>0</v>
      </c>
      <c r="AF63" s="24">
        <v>0</v>
      </c>
      <c r="AG63" s="24">
        <v>0.26315789499999998</v>
      </c>
      <c r="AH63" s="24">
        <v>0.73684210500000002</v>
      </c>
      <c r="AI63" s="24"/>
    </row>
    <row r="64" spans="1:35">
      <c r="A64" s="21" t="s">
        <v>29</v>
      </c>
      <c r="B64" s="21" t="s">
        <v>36</v>
      </c>
      <c r="C64" s="21" t="s">
        <v>36</v>
      </c>
      <c r="D64" s="21" t="s">
        <v>30</v>
      </c>
      <c r="E64" s="21" t="s">
        <v>36</v>
      </c>
      <c r="G64" s="22" t="s">
        <v>8</v>
      </c>
      <c r="H64" s="22" t="s">
        <v>19</v>
      </c>
      <c r="I64" s="22" t="s">
        <v>9</v>
      </c>
      <c r="J64" s="22" t="s">
        <v>9</v>
      </c>
      <c r="K64" s="22" t="s">
        <v>19</v>
      </c>
      <c r="N64" s="23">
        <v>3.47</v>
      </c>
      <c r="S64" s="7">
        <v>3.6</v>
      </c>
      <c r="X64" s="24">
        <v>0.14285714299999999</v>
      </c>
      <c r="Y64" s="24">
        <v>0.33333333300000001</v>
      </c>
      <c r="Z64" s="24">
        <v>0.19047618999999999</v>
      </c>
      <c r="AA64" s="24">
        <v>0.14285714299999999</v>
      </c>
      <c r="AB64" s="24">
        <v>0.19047618999999999</v>
      </c>
      <c r="AD64" s="24">
        <v>0.105263158</v>
      </c>
      <c r="AE64" s="24">
        <v>0.26315789499999998</v>
      </c>
      <c r="AF64" s="24">
        <v>0.21052631599999999</v>
      </c>
      <c r="AG64" s="24">
        <v>0.21052631599999999</v>
      </c>
      <c r="AH64" s="24">
        <v>0.21052631599999999</v>
      </c>
      <c r="AI64" s="24"/>
    </row>
    <row r="65" spans="1:35">
      <c r="A65" s="21" t="s">
        <v>2</v>
      </c>
      <c r="B65" s="21" t="s">
        <v>31</v>
      </c>
      <c r="C65" s="21" t="s">
        <v>36</v>
      </c>
      <c r="D65" s="21" t="s">
        <v>30</v>
      </c>
      <c r="E65" s="21" t="s">
        <v>37</v>
      </c>
      <c r="G65" s="22" t="s">
        <v>16</v>
      </c>
      <c r="H65" s="22" t="s">
        <v>16</v>
      </c>
      <c r="I65" s="22" t="s">
        <v>9</v>
      </c>
      <c r="J65" s="22" t="s">
        <v>38</v>
      </c>
      <c r="K65" s="22" t="s">
        <v>9</v>
      </c>
      <c r="N65" s="23">
        <v>4.16</v>
      </c>
      <c r="S65" s="7">
        <v>3.8</v>
      </c>
      <c r="X65" s="24">
        <v>0</v>
      </c>
      <c r="Y65" s="24">
        <v>9.5238094999999995E-2</v>
      </c>
      <c r="Z65" s="24">
        <v>4.7619047999999997E-2</v>
      </c>
      <c r="AA65" s="24">
        <v>0.33333333300000001</v>
      </c>
      <c r="AB65" s="24">
        <v>0.52380952400000003</v>
      </c>
      <c r="AD65" s="24">
        <v>0</v>
      </c>
      <c r="AE65" s="24">
        <v>0.26315789499999998</v>
      </c>
      <c r="AF65" s="24">
        <v>5.2631578999999998E-2</v>
      </c>
      <c r="AG65" s="24">
        <v>0.31578947400000001</v>
      </c>
      <c r="AH65" s="24">
        <v>0.368421053</v>
      </c>
      <c r="AI65" s="24"/>
    </row>
    <row r="66" spans="1:35">
      <c r="A66" s="21" t="s">
        <v>2</v>
      </c>
      <c r="B66" s="21" t="s">
        <v>29</v>
      </c>
      <c r="C66" s="21" t="s">
        <v>2</v>
      </c>
      <c r="D66" s="21" t="s">
        <v>39</v>
      </c>
      <c r="E66" s="21" t="s">
        <v>40</v>
      </c>
      <c r="G66" s="22" t="s">
        <v>7</v>
      </c>
      <c r="H66" s="22" t="s">
        <v>2</v>
      </c>
      <c r="I66" s="22" t="s">
        <v>14</v>
      </c>
      <c r="J66" s="22" t="s">
        <v>24</v>
      </c>
      <c r="K66" s="22" t="s">
        <v>41</v>
      </c>
      <c r="N66" s="23">
        <v>4.1900000000000004</v>
      </c>
      <c r="S66" s="7">
        <v>4.43</v>
      </c>
      <c r="X66" s="24">
        <v>4.7619047999999997E-2</v>
      </c>
      <c r="Y66" s="24">
        <v>0</v>
      </c>
      <c r="Z66" s="24">
        <v>0.14285714299999999</v>
      </c>
      <c r="AA66" s="24">
        <v>0.28571428599999998</v>
      </c>
      <c r="AB66" s="24">
        <v>0.52380952400000003</v>
      </c>
      <c r="AD66" s="24">
        <v>0</v>
      </c>
      <c r="AE66" s="24">
        <v>5.2631578999999998E-2</v>
      </c>
      <c r="AF66" s="24">
        <v>0</v>
      </c>
      <c r="AG66" s="24">
        <v>0.21052631599999999</v>
      </c>
      <c r="AH66" s="24">
        <v>0.73684210500000002</v>
      </c>
      <c r="AI66" s="24"/>
    </row>
    <row r="67" spans="1:35">
      <c r="A67" s="21" t="s">
        <v>42</v>
      </c>
      <c r="B67" s="21" t="s">
        <v>42</v>
      </c>
      <c r="C67" s="21" t="s">
        <v>29</v>
      </c>
      <c r="D67" s="21" t="s">
        <v>30</v>
      </c>
      <c r="E67" s="21" t="s">
        <v>43</v>
      </c>
      <c r="G67" s="22" t="s">
        <v>7</v>
      </c>
      <c r="H67" s="22" t="s">
        <v>19</v>
      </c>
      <c r="I67" s="22" t="s">
        <v>24</v>
      </c>
      <c r="J67" s="22" t="s">
        <v>24</v>
      </c>
      <c r="K67" s="22" t="s">
        <v>35</v>
      </c>
      <c r="N67" s="23">
        <v>3</v>
      </c>
      <c r="S67" s="7">
        <v>3.49</v>
      </c>
      <c r="X67" s="24">
        <v>0.23809523799999999</v>
      </c>
      <c r="Y67" s="24">
        <v>0.14285714299999999</v>
      </c>
      <c r="Z67" s="24">
        <v>0.23809523799999999</v>
      </c>
      <c r="AA67" s="24">
        <v>9.5238094999999995E-2</v>
      </c>
      <c r="AB67" s="24">
        <v>0.28571428599999998</v>
      </c>
      <c r="AD67" s="24">
        <v>0.15789473700000001</v>
      </c>
      <c r="AE67" s="24">
        <v>0.15789473700000001</v>
      </c>
      <c r="AF67" s="24">
        <v>0.15789473700000001</v>
      </c>
      <c r="AG67" s="24">
        <v>0.15789473700000001</v>
      </c>
      <c r="AH67" s="24">
        <v>0.368421053</v>
      </c>
      <c r="AI67" s="24"/>
    </row>
    <row r="68" spans="1:35">
      <c r="A68" s="21" t="s">
        <v>31</v>
      </c>
      <c r="B68" s="21" t="s">
        <v>44</v>
      </c>
      <c r="C68" s="21" t="s">
        <v>42</v>
      </c>
      <c r="D68" s="21" t="s">
        <v>36</v>
      </c>
      <c r="E68" s="21" t="s">
        <v>45</v>
      </c>
      <c r="G68" s="22" t="s">
        <v>7</v>
      </c>
      <c r="H68" s="22" t="s">
        <v>2</v>
      </c>
      <c r="I68" s="22" t="s">
        <v>16</v>
      </c>
      <c r="J68" s="22" t="s">
        <v>14</v>
      </c>
      <c r="K68" s="22" t="s">
        <v>46</v>
      </c>
      <c r="N68" s="23">
        <v>3.59</v>
      </c>
      <c r="S68" s="7">
        <v>4.03</v>
      </c>
      <c r="X68" s="24">
        <v>9.5238094999999995E-2</v>
      </c>
      <c r="Y68" s="24">
        <v>0</v>
      </c>
      <c r="Z68" s="24">
        <v>0.19047618999999999</v>
      </c>
      <c r="AA68" s="24">
        <v>0.28571428599999998</v>
      </c>
      <c r="AB68" s="24">
        <v>0.428571429</v>
      </c>
      <c r="AD68" s="24">
        <v>5.2631578999999998E-2</v>
      </c>
      <c r="AE68" s="24">
        <v>5.2631578999999998E-2</v>
      </c>
      <c r="AF68" s="24">
        <v>0.105263158</v>
      </c>
      <c r="AG68" s="24">
        <v>0.15789473700000001</v>
      </c>
      <c r="AH68" s="24">
        <v>0.63157894699999995</v>
      </c>
      <c r="AI68" s="24"/>
    </row>
    <row r="69" spans="1:35">
      <c r="A69" s="21" t="s">
        <v>31</v>
      </c>
      <c r="B69" s="21" t="s">
        <v>36</v>
      </c>
      <c r="C69" s="21" t="s">
        <v>31</v>
      </c>
      <c r="D69" s="21" t="s">
        <v>43</v>
      </c>
      <c r="E69" s="21" t="s">
        <v>40</v>
      </c>
      <c r="G69" s="22" t="s">
        <v>47</v>
      </c>
      <c r="H69" s="22" t="s">
        <v>48</v>
      </c>
      <c r="I69" s="22" t="s">
        <v>49</v>
      </c>
      <c r="J69" s="22" t="s">
        <v>50</v>
      </c>
      <c r="K69" s="22" t="s">
        <v>51</v>
      </c>
      <c r="N69" s="23">
        <v>4.21</v>
      </c>
      <c r="S69" s="7">
        <v>4.43</v>
      </c>
      <c r="X69" s="24">
        <v>0</v>
      </c>
      <c r="Y69" s="24">
        <v>4.7619047999999997E-2</v>
      </c>
      <c r="Z69" s="24">
        <v>9.5238094999999995E-2</v>
      </c>
      <c r="AA69" s="24">
        <v>0.33333333300000001</v>
      </c>
      <c r="AB69" s="24">
        <v>0.52380952400000003</v>
      </c>
      <c r="AD69" s="24">
        <v>5.2631578999999998E-2</v>
      </c>
      <c r="AE69" s="24">
        <v>0</v>
      </c>
      <c r="AF69" s="24">
        <v>0</v>
      </c>
      <c r="AG69" s="24">
        <v>0.26315789499999998</v>
      </c>
      <c r="AH69" s="24">
        <v>0.68421052599999999</v>
      </c>
      <c r="AI69" s="24"/>
    </row>
    <row r="70" spans="1:35">
      <c r="A70" s="21" t="s">
        <v>44</v>
      </c>
      <c r="B70" s="21" t="s">
        <v>29</v>
      </c>
      <c r="C70" s="21" t="s">
        <v>43</v>
      </c>
      <c r="D70" s="21" t="s">
        <v>44</v>
      </c>
      <c r="E70" s="21" t="s">
        <v>39</v>
      </c>
      <c r="G70" s="22" t="s">
        <v>21</v>
      </c>
      <c r="H70" s="22" t="s">
        <v>16</v>
      </c>
      <c r="I70" s="22" t="s">
        <v>9</v>
      </c>
      <c r="J70" s="22" t="s">
        <v>9</v>
      </c>
      <c r="K70" s="22" t="s">
        <v>34</v>
      </c>
      <c r="N70" s="23">
        <v>3.68</v>
      </c>
      <c r="S70" s="7">
        <v>3.89</v>
      </c>
      <c r="X70" s="24">
        <v>4.7619047999999997E-2</v>
      </c>
      <c r="Y70" s="24">
        <v>0.14285714299999999</v>
      </c>
      <c r="Z70" s="24">
        <v>4.7619047999999997E-2</v>
      </c>
      <c r="AA70" s="24">
        <v>0.28571428599999998</v>
      </c>
      <c r="AB70" s="24">
        <v>0.47619047599999997</v>
      </c>
      <c r="AD70" s="24">
        <v>5.2631578999999998E-2</v>
      </c>
      <c r="AE70" s="24">
        <v>0</v>
      </c>
      <c r="AF70" s="24">
        <v>5.2631578999999998E-2</v>
      </c>
      <c r="AG70" s="24">
        <v>0.21052631599999999</v>
      </c>
      <c r="AH70" s="24">
        <v>0.68421052599999999</v>
      </c>
      <c r="AI70" s="24"/>
    </row>
    <row r="71" spans="1:35">
      <c r="A71" s="21" t="s">
        <v>2</v>
      </c>
      <c r="B71" s="21" t="s">
        <v>2</v>
      </c>
      <c r="C71" s="21" t="s">
        <v>36</v>
      </c>
      <c r="D71" s="21" t="s">
        <v>43</v>
      </c>
      <c r="E71" s="21" t="s">
        <v>52</v>
      </c>
      <c r="G71" s="22" t="s">
        <v>21</v>
      </c>
      <c r="H71" s="22" t="s">
        <v>7</v>
      </c>
      <c r="I71" s="22" t="s">
        <v>14</v>
      </c>
      <c r="J71" s="22" t="s">
        <v>38</v>
      </c>
      <c r="K71" s="22" t="s">
        <v>8</v>
      </c>
      <c r="N71" s="23">
        <v>4.26</v>
      </c>
      <c r="S71" s="7">
        <v>4.03</v>
      </c>
      <c r="X71" s="24">
        <v>0</v>
      </c>
      <c r="Y71" s="24">
        <v>0</v>
      </c>
      <c r="Z71" s="24">
        <v>0.14285714299999999</v>
      </c>
      <c r="AA71" s="24">
        <v>0.19047618999999999</v>
      </c>
      <c r="AB71" s="24">
        <v>0.66666666699999999</v>
      </c>
      <c r="AD71" s="24">
        <v>0</v>
      </c>
      <c r="AE71" s="24">
        <v>5.2631578999999998E-2</v>
      </c>
      <c r="AF71" s="24">
        <v>0.105263158</v>
      </c>
      <c r="AG71" s="24">
        <v>0.26315789499999998</v>
      </c>
      <c r="AH71" s="24">
        <v>0.57894736800000002</v>
      </c>
      <c r="AI71" s="24"/>
    </row>
    <row r="72" spans="1:35">
      <c r="A72" s="21" t="s">
        <v>2</v>
      </c>
      <c r="B72" s="21" t="s">
        <v>27</v>
      </c>
      <c r="C72" s="21" t="s">
        <v>44</v>
      </c>
      <c r="D72" s="21" t="s">
        <v>43</v>
      </c>
      <c r="E72" s="21" t="s">
        <v>53</v>
      </c>
      <c r="G72" s="22" t="s">
        <v>7</v>
      </c>
      <c r="H72" s="22" t="s">
        <v>7</v>
      </c>
      <c r="I72" s="22" t="s">
        <v>24</v>
      </c>
      <c r="J72" s="22" t="s">
        <v>15</v>
      </c>
      <c r="K72" s="22" t="s">
        <v>10</v>
      </c>
      <c r="N72" s="23">
        <v>4.18</v>
      </c>
      <c r="S72" s="7">
        <v>4.0599999999999996</v>
      </c>
      <c r="X72" s="24">
        <v>0</v>
      </c>
      <c r="Y72" s="24">
        <v>4.7619047999999997E-2</v>
      </c>
      <c r="Z72" s="24">
        <v>9.5238094999999995E-2</v>
      </c>
      <c r="AA72" s="24">
        <v>0.47619047599999997</v>
      </c>
      <c r="AB72" s="24">
        <v>0.38095238100000001</v>
      </c>
      <c r="AD72" s="24">
        <v>0</v>
      </c>
      <c r="AE72" s="24">
        <v>0.105263158</v>
      </c>
      <c r="AF72" s="24">
        <v>0.26315789499999998</v>
      </c>
      <c r="AG72" s="24">
        <v>0.26315789499999998</v>
      </c>
      <c r="AH72" s="24">
        <v>0.368421053</v>
      </c>
      <c r="AI72" s="24"/>
    </row>
    <row r="73" spans="1:35">
      <c r="A73" s="21" t="s">
        <v>2</v>
      </c>
      <c r="B73" s="21" t="s">
        <v>2</v>
      </c>
      <c r="C73" s="21" t="s">
        <v>31</v>
      </c>
      <c r="D73" s="21" t="s">
        <v>36</v>
      </c>
      <c r="E73" s="21" t="s">
        <v>54</v>
      </c>
      <c r="G73" s="22" t="s">
        <v>7</v>
      </c>
      <c r="H73" s="22" t="s">
        <v>2</v>
      </c>
      <c r="I73" s="22" t="s">
        <v>16</v>
      </c>
      <c r="J73" s="22" t="s">
        <v>38</v>
      </c>
      <c r="K73" s="22" t="s">
        <v>55</v>
      </c>
      <c r="N73" s="23">
        <v>4.55</v>
      </c>
      <c r="S73" s="7">
        <v>4.34</v>
      </c>
      <c r="X73" s="24">
        <v>0</v>
      </c>
      <c r="Y73" s="24">
        <v>0</v>
      </c>
      <c r="Z73" s="24">
        <v>4.7619047999999997E-2</v>
      </c>
      <c r="AA73" s="24">
        <v>0.14285714299999999</v>
      </c>
      <c r="AB73" s="24">
        <v>0.80952380999999995</v>
      </c>
      <c r="AD73" s="24">
        <v>0</v>
      </c>
      <c r="AE73" s="24">
        <v>5.2631578999999998E-2</v>
      </c>
      <c r="AF73" s="24">
        <v>0.105263158</v>
      </c>
      <c r="AG73" s="24">
        <v>0.21052631599999999</v>
      </c>
      <c r="AH73" s="24">
        <v>0.63157894699999995</v>
      </c>
      <c r="AI73" s="24"/>
    </row>
    <row r="74" spans="1:35">
      <c r="A74" s="21" t="s">
        <v>2</v>
      </c>
      <c r="B74" s="21" t="s">
        <v>27</v>
      </c>
      <c r="C74" s="21" t="s">
        <v>42</v>
      </c>
      <c r="D74" s="21" t="s">
        <v>29</v>
      </c>
      <c r="E74" s="21" t="s">
        <v>53</v>
      </c>
      <c r="G74" s="22" t="s">
        <v>7</v>
      </c>
      <c r="H74" s="22" t="s">
        <v>2</v>
      </c>
      <c r="I74" s="22" t="s">
        <v>24</v>
      </c>
      <c r="J74" s="22" t="s">
        <v>38</v>
      </c>
      <c r="K74" s="22" t="s">
        <v>10</v>
      </c>
      <c r="N74" s="23">
        <v>4.32</v>
      </c>
      <c r="S74" s="7">
        <v>4.1100000000000003</v>
      </c>
      <c r="X74" s="24">
        <v>0</v>
      </c>
      <c r="Y74" s="24">
        <v>4.7619047999999997E-2</v>
      </c>
      <c r="Z74" s="24">
        <v>9.5238094999999995E-2</v>
      </c>
      <c r="AA74" s="24">
        <v>0.38095238100000001</v>
      </c>
      <c r="AB74" s="24">
        <v>0.47619047599999997</v>
      </c>
      <c r="AD74" s="24">
        <v>0</v>
      </c>
      <c r="AE74" s="24">
        <v>0.15789473700000001</v>
      </c>
      <c r="AF74" s="24">
        <v>0.26315789499999998</v>
      </c>
      <c r="AG74" s="24">
        <v>0.26315789499999998</v>
      </c>
      <c r="AH74" s="24">
        <v>0.31578947400000001</v>
      </c>
      <c r="AI74" s="24"/>
    </row>
    <row r="75" spans="1:35">
      <c r="A75" s="21" t="s">
        <v>2</v>
      </c>
      <c r="B75" s="21" t="s">
        <v>2</v>
      </c>
      <c r="C75" s="21" t="s">
        <v>48</v>
      </c>
      <c r="D75" s="21" t="s">
        <v>56</v>
      </c>
      <c r="E75" s="21" t="s">
        <v>57</v>
      </c>
      <c r="G75" s="22" t="s">
        <v>48</v>
      </c>
      <c r="H75" s="22" t="s">
        <v>2</v>
      </c>
      <c r="I75" s="22" t="s">
        <v>49</v>
      </c>
      <c r="J75" s="22" t="s">
        <v>58</v>
      </c>
      <c r="K75" s="22" t="s">
        <v>59</v>
      </c>
      <c r="N75" s="23">
        <v>4.43</v>
      </c>
      <c r="S75" s="7">
        <v>4.29</v>
      </c>
      <c r="X75" s="24">
        <v>0</v>
      </c>
      <c r="Y75" s="24">
        <v>0</v>
      </c>
      <c r="Z75" s="24">
        <v>4.7619047999999997E-2</v>
      </c>
      <c r="AA75" s="24">
        <v>0.19047618999999999</v>
      </c>
      <c r="AB75" s="24">
        <v>0.76190476200000001</v>
      </c>
      <c r="AD75" s="24">
        <v>0</v>
      </c>
      <c r="AE75" s="24">
        <v>0</v>
      </c>
      <c r="AF75" s="24">
        <v>0.21052631599999999</v>
      </c>
      <c r="AG75" s="24">
        <v>0.15789473700000001</v>
      </c>
      <c r="AH75" s="24">
        <v>0.63157894699999995</v>
      </c>
      <c r="AI75" s="24"/>
    </row>
    <row r="76" spans="1:35">
      <c r="A76" s="21" t="s">
        <v>2</v>
      </c>
      <c r="B76" s="21" t="s">
        <v>2</v>
      </c>
      <c r="C76" s="21" t="s">
        <v>31</v>
      </c>
      <c r="D76" s="21" t="s">
        <v>60</v>
      </c>
      <c r="E76" s="21" t="s">
        <v>53</v>
      </c>
      <c r="G76" s="22" t="s">
        <v>21</v>
      </c>
      <c r="H76" s="22" t="s">
        <v>2</v>
      </c>
      <c r="I76" s="22" t="s">
        <v>8</v>
      </c>
      <c r="J76" s="22" t="s">
        <v>10</v>
      </c>
      <c r="K76" s="22" t="s">
        <v>9</v>
      </c>
      <c r="N76" s="23">
        <v>4.26</v>
      </c>
      <c r="S76" s="7">
        <v>4.2300000000000004</v>
      </c>
      <c r="X76" s="24">
        <v>0</v>
      </c>
      <c r="Y76" s="24">
        <v>0</v>
      </c>
      <c r="Z76" s="24">
        <v>4.7619047999999997E-2</v>
      </c>
      <c r="AA76" s="24">
        <v>0.23809523799999999</v>
      </c>
      <c r="AB76" s="24">
        <v>0.71428571399999996</v>
      </c>
      <c r="AD76" s="24">
        <v>0</v>
      </c>
      <c r="AE76" s="24">
        <v>0.105263158</v>
      </c>
      <c r="AF76" s="24">
        <v>0.105263158</v>
      </c>
      <c r="AG76" s="24">
        <v>0.31578947400000001</v>
      </c>
      <c r="AH76" s="24">
        <v>0.47368421100000002</v>
      </c>
      <c r="AI76" s="24"/>
    </row>
    <row r="77" spans="1:35">
      <c r="A77" s="21" t="s">
        <v>2</v>
      </c>
      <c r="B77" s="21" t="s">
        <v>42</v>
      </c>
      <c r="C77" s="21" t="s">
        <v>29</v>
      </c>
      <c r="D77" s="21" t="s">
        <v>28</v>
      </c>
      <c r="E77" s="21" t="s">
        <v>43</v>
      </c>
      <c r="G77" s="22" t="s">
        <v>21</v>
      </c>
      <c r="H77" s="22" t="s">
        <v>19</v>
      </c>
      <c r="I77" s="22" t="s">
        <v>34</v>
      </c>
      <c r="J77" s="22" t="s">
        <v>8</v>
      </c>
      <c r="K77" s="22" t="s">
        <v>16</v>
      </c>
      <c r="N77" s="23">
        <v>4.05</v>
      </c>
      <c r="S77" s="7">
        <v>3.94</v>
      </c>
      <c r="X77" s="24">
        <v>0</v>
      </c>
      <c r="Y77" s="24">
        <v>4.7619047999999997E-2</v>
      </c>
      <c r="Z77" s="24">
        <v>0.23809523799999999</v>
      </c>
      <c r="AA77" s="24">
        <v>0.28571428599999998</v>
      </c>
      <c r="AB77" s="24">
        <v>0.428571429</v>
      </c>
      <c r="AD77" s="24">
        <v>0</v>
      </c>
      <c r="AE77" s="24">
        <v>5.2631578999999998E-2</v>
      </c>
      <c r="AF77" s="24">
        <v>0.105263158</v>
      </c>
      <c r="AG77" s="24">
        <v>0.47368421100000002</v>
      </c>
      <c r="AH77" s="24">
        <v>0.368421053</v>
      </c>
      <c r="AI77" s="24"/>
    </row>
    <row r="78" spans="1:35">
      <c r="A78" s="21" t="s">
        <v>2</v>
      </c>
      <c r="B78" s="21" t="s">
        <v>16</v>
      </c>
      <c r="C78" s="21" t="s">
        <v>8</v>
      </c>
      <c r="D78" s="21" t="s">
        <v>34</v>
      </c>
      <c r="E78" s="21" t="s">
        <v>9</v>
      </c>
      <c r="G78" s="22" t="s">
        <v>21</v>
      </c>
      <c r="H78" s="22" t="s">
        <v>16</v>
      </c>
      <c r="I78" s="22" t="s">
        <v>10</v>
      </c>
      <c r="J78" s="22" t="s">
        <v>8</v>
      </c>
      <c r="K78" s="22" t="s">
        <v>16</v>
      </c>
      <c r="N78" s="23">
        <v>3.84</v>
      </c>
      <c r="S78" s="7">
        <v>3.69</v>
      </c>
      <c r="X78" s="24">
        <v>0</v>
      </c>
      <c r="Y78" s="24">
        <v>0.14285714299999999</v>
      </c>
      <c r="Z78" s="24">
        <v>0.33333333300000001</v>
      </c>
      <c r="AA78" s="24">
        <v>0.23809523799999999</v>
      </c>
      <c r="AB78" s="24">
        <v>0.28571428599999998</v>
      </c>
      <c r="AD78" s="24">
        <v>5.2631578999999998E-2</v>
      </c>
      <c r="AE78" s="24">
        <v>0.15789473700000001</v>
      </c>
      <c r="AF78" s="24">
        <v>0.21052631599999999</v>
      </c>
      <c r="AG78" s="24">
        <v>0.26315789499999998</v>
      </c>
      <c r="AH78" s="24">
        <v>0.31578947400000001</v>
      </c>
      <c r="AI78" s="24"/>
    </row>
    <row r="79" spans="1:35">
      <c r="A79" s="21" t="s">
        <v>2</v>
      </c>
      <c r="B79" s="21" t="s">
        <v>2</v>
      </c>
      <c r="C79" s="21" t="s">
        <v>42</v>
      </c>
      <c r="D79" s="21" t="s">
        <v>30</v>
      </c>
      <c r="E79" s="21" t="s">
        <v>52</v>
      </c>
      <c r="G79" s="22" t="s">
        <v>7</v>
      </c>
      <c r="H79" s="22" t="s">
        <v>21</v>
      </c>
      <c r="I79" s="22" t="s">
        <v>24</v>
      </c>
      <c r="J79" s="22" t="s">
        <v>14</v>
      </c>
      <c r="K79" s="22" t="s">
        <v>35</v>
      </c>
      <c r="N79" s="25">
        <v>4.58</v>
      </c>
      <c r="S79" s="9">
        <v>4.51</v>
      </c>
      <c r="X79" s="26">
        <v>0</v>
      </c>
      <c r="Y79" s="26">
        <v>0</v>
      </c>
      <c r="Z79" s="26">
        <v>4.7619047999999997E-2</v>
      </c>
      <c r="AA79" s="26">
        <v>0.28571428599999998</v>
      </c>
      <c r="AB79" s="26">
        <v>0.66666666699999999</v>
      </c>
      <c r="AD79" s="26">
        <v>0</v>
      </c>
      <c r="AE79" s="26">
        <v>0</v>
      </c>
      <c r="AF79" s="26">
        <v>0.15789473700000001</v>
      </c>
      <c r="AG79" s="26">
        <v>0.31578947400000001</v>
      </c>
      <c r="AH79" s="26">
        <v>0.52631578899999998</v>
      </c>
      <c r="AI79" s="24"/>
    </row>
    <row r="80" spans="1:35">
      <c r="S80" s="2" t="s">
        <v>1</v>
      </c>
      <c r="V80" s="17"/>
      <c r="X80" s="2">
        <v>2018</v>
      </c>
      <c r="Y80" s="2" t="s">
        <v>0</v>
      </c>
      <c r="AD80" s="2" t="s">
        <v>1</v>
      </c>
      <c r="AG80" s="17"/>
    </row>
    <row r="81" spans="1:28">
      <c r="A81" s="2" t="s">
        <v>0</v>
      </c>
      <c r="C81" s="2">
        <v>2011</v>
      </c>
      <c r="D81" s="2">
        <v>2013</v>
      </c>
      <c r="E81" s="2">
        <v>2014</v>
      </c>
      <c r="F81" s="2">
        <v>2016</v>
      </c>
      <c r="G81" s="2">
        <v>2017</v>
      </c>
      <c r="H81" s="2">
        <v>2018</v>
      </c>
      <c r="I81" s="2">
        <v>2019</v>
      </c>
      <c r="J81" s="2">
        <v>2020</v>
      </c>
      <c r="K81" s="2">
        <v>2021</v>
      </c>
      <c r="L81" s="2">
        <v>2022</v>
      </c>
      <c r="M81" s="2">
        <v>2023</v>
      </c>
      <c r="N81" s="2">
        <v>2024</v>
      </c>
      <c r="O81" s="2" t="s">
        <v>1</v>
      </c>
      <c r="Q81" s="2">
        <v>2011</v>
      </c>
      <c r="R81" s="2">
        <v>2013</v>
      </c>
      <c r="S81" s="2">
        <v>2014</v>
      </c>
      <c r="T81" s="2">
        <v>2016</v>
      </c>
      <c r="U81" s="2">
        <v>2017</v>
      </c>
      <c r="V81" s="2">
        <v>2018</v>
      </c>
      <c r="W81" s="2">
        <v>2019</v>
      </c>
      <c r="X81" s="2">
        <v>2020</v>
      </c>
      <c r="Y81" s="2">
        <v>2021</v>
      </c>
      <c r="Z81" s="2">
        <v>2022</v>
      </c>
      <c r="AA81" s="2">
        <v>2023</v>
      </c>
      <c r="AB81" s="2">
        <v>2024</v>
      </c>
    </row>
    <row r="82" spans="1:28">
      <c r="B82" s="27" t="s">
        <v>61</v>
      </c>
      <c r="C82" s="2">
        <v>4.2333333299999998</v>
      </c>
      <c r="D82" s="2">
        <v>4.0256410269999998</v>
      </c>
      <c r="E82" s="2">
        <v>4.2380952369999996</v>
      </c>
      <c r="F82" s="2">
        <v>4</v>
      </c>
      <c r="G82" s="24">
        <v>4.0344827590000003</v>
      </c>
      <c r="H82" s="2">
        <v>4.0256410269999998</v>
      </c>
      <c r="P82" s="27" t="s">
        <v>61</v>
      </c>
      <c r="Q82" s="2">
        <v>3.9642857170000001</v>
      </c>
      <c r="R82" s="2">
        <v>3.8333333349999998</v>
      </c>
      <c r="S82" s="2">
        <v>4.1578947370000003</v>
      </c>
      <c r="T82" s="2">
        <v>3.8947368459999998</v>
      </c>
      <c r="U82" s="24">
        <v>4</v>
      </c>
      <c r="V82" s="2">
        <v>3.8333333349999998</v>
      </c>
    </row>
    <row r="83" spans="1:28">
      <c r="B83" s="27" t="s">
        <v>62</v>
      </c>
      <c r="C83" s="2">
        <v>3.2999999990000002</v>
      </c>
      <c r="D83" s="2">
        <v>3.0263157889999999</v>
      </c>
      <c r="E83" s="2">
        <v>3</v>
      </c>
      <c r="F83" s="2">
        <v>3.1</v>
      </c>
      <c r="G83" s="24">
        <v>2.724137931</v>
      </c>
      <c r="H83" s="2">
        <v>3.0263157889999999</v>
      </c>
      <c r="P83" s="27" t="s">
        <v>62</v>
      </c>
      <c r="Q83" s="2">
        <v>2.6428571399999998</v>
      </c>
      <c r="R83" s="2">
        <v>3.1142857149999998</v>
      </c>
      <c r="S83" s="2">
        <v>2.5789473709999999</v>
      </c>
      <c r="T83" s="2">
        <v>2.6315789500000002</v>
      </c>
      <c r="U83" s="24">
        <v>2.6896551720000001</v>
      </c>
      <c r="V83" s="2">
        <v>3.1142857149999998</v>
      </c>
    </row>
    <row r="84" spans="1:28">
      <c r="B84" s="27" t="s">
        <v>63</v>
      </c>
      <c r="C84" s="2">
        <v>3.0666666650000001</v>
      </c>
      <c r="D84" s="2">
        <v>3.2051282049999998</v>
      </c>
      <c r="E84" s="2">
        <v>3.3809523810000002</v>
      </c>
      <c r="F84" s="2">
        <v>3.65</v>
      </c>
      <c r="G84" s="24">
        <v>3.448275862</v>
      </c>
      <c r="H84" s="2">
        <v>3.2051282049999998</v>
      </c>
      <c r="P84" s="27" t="s">
        <v>63</v>
      </c>
      <c r="Q84" s="2">
        <v>2.5000000029999998</v>
      </c>
      <c r="R84" s="2">
        <v>3.0857142820000001</v>
      </c>
      <c r="S84" s="2">
        <v>3.4210526350000001</v>
      </c>
      <c r="T84" s="2">
        <v>3.4210526350000001</v>
      </c>
      <c r="U84" s="24">
        <v>3.3103448279999999</v>
      </c>
      <c r="V84" s="2">
        <v>3.0857142820000001</v>
      </c>
    </row>
    <row r="85" spans="1:28">
      <c r="B85" s="27" t="s">
        <v>64</v>
      </c>
      <c r="C85" s="2">
        <v>4.2000000039999996</v>
      </c>
      <c r="D85" s="2">
        <v>4.1282051280000003</v>
      </c>
      <c r="E85" s="2">
        <v>4.0952380909999997</v>
      </c>
      <c r="F85" s="2">
        <v>4</v>
      </c>
      <c r="G85" s="24">
        <v>4.1724137929999996</v>
      </c>
      <c r="H85" s="2">
        <v>4.1282051280000003</v>
      </c>
      <c r="P85" s="27" t="s">
        <v>64</v>
      </c>
      <c r="Q85" s="2">
        <v>3.3214285700000001</v>
      </c>
      <c r="R85" s="2">
        <v>3.8</v>
      </c>
      <c r="S85" s="2">
        <v>3.578947372</v>
      </c>
      <c r="T85" s="2">
        <v>3.3684210559999999</v>
      </c>
      <c r="U85" s="24">
        <v>3.3793103449999999</v>
      </c>
      <c r="V85" s="2">
        <v>3.8</v>
      </c>
    </row>
    <row r="86" spans="1:28">
      <c r="B86" s="27" t="s">
        <v>65</v>
      </c>
      <c r="C86" s="2">
        <v>3.9999999979999998</v>
      </c>
      <c r="D86" s="2">
        <v>4.2564102559999997</v>
      </c>
      <c r="E86" s="2">
        <v>4.2</v>
      </c>
      <c r="F86" s="2">
        <v>4.05</v>
      </c>
      <c r="G86" s="24">
        <v>4.2068965519999999</v>
      </c>
      <c r="H86" s="2">
        <v>4.2564102559999997</v>
      </c>
      <c r="P86" s="27" t="s">
        <v>65</v>
      </c>
      <c r="Q86" s="2">
        <v>3.285714289</v>
      </c>
      <c r="R86" s="2">
        <v>3.7941176489999999</v>
      </c>
      <c r="S86" s="2">
        <v>3.7777777760000002</v>
      </c>
      <c r="T86" s="2">
        <v>3.842105267</v>
      </c>
      <c r="U86" s="24">
        <v>3.7931034480000001</v>
      </c>
      <c r="V86" s="2">
        <v>3.7941176489999999</v>
      </c>
    </row>
    <row r="87" spans="1:28">
      <c r="B87" s="27" t="s">
        <v>66</v>
      </c>
      <c r="C87" s="2">
        <v>3.6666666669999999</v>
      </c>
      <c r="D87" s="2">
        <v>3.763157895</v>
      </c>
      <c r="E87" s="2">
        <v>3.8095238060000001</v>
      </c>
      <c r="F87" s="2">
        <v>3.75</v>
      </c>
      <c r="G87" s="24">
        <v>3.5862068969999998</v>
      </c>
      <c r="H87" s="2">
        <v>3.763157895</v>
      </c>
      <c r="P87" s="27" t="s">
        <v>66</v>
      </c>
      <c r="Q87" s="2">
        <v>2.9642857139999998</v>
      </c>
      <c r="R87" s="2">
        <v>3.2058823570000001</v>
      </c>
      <c r="S87" s="2">
        <v>3.1578947400000001</v>
      </c>
      <c r="T87" s="2">
        <v>3.4736842139999999</v>
      </c>
      <c r="U87" s="24">
        <v>2.8620689659999998</v>
      </c>
      <c r="V87" s="2">
        <v>3.2058823570000001</v>
      </c>
    </row>
    <row r="88" spans="1:28">
      <c r="B88" s="27" t="s">
        <v>67</v>
      </c>
      <c r="C88" s="2">
        <v>3.2</v>
      </c>
      <c r="D88" s="2">
        <v>3.3684210530000001</v>
      </c>
      <c r="E88" s="2">
        <v>3.5238095239999998</v>
      </c>
      <c r="F88" s="2">
        <v>3.65</v>
      </c>
      <c r="G88" s="24">
        <v>3.2068965519999999</v>
      </c>
      <c r="H88" s="2">
        <v>3.3684210530000001</v>
      </c>
      <c r="P88" s="27" t="s">
        <v>67</v>
      </c>
      <c r="Q88" s="2">
        <v>2.428571426</v>
      </c>
      <c r="R88" s="2">
        <v>2.8857142850000002</v>
      </c>
      <c r="S88" s="2">
        <v>3.0000000029999998</v>
      </c>
      <c r="T88" s="2">
        <v>3.0526315820000001</v>
      </c>
      <c r="U88" s="24">
        <v>2.4827586209999999</v>
      </c>
      <c r="V88" s="2">
        <v>2.8857142850000002</v>
      </c>
    </row>
    <row r="89" spans="1:28">
      <c r="B89" s="27" t="s">
        <v>68</v>
      </c>
      <c r="C89" s="2">
        <v>3.6666666659999998</v>
      </c>
      <c r="D89" s="2">
        <v>3.8684210550000002</v>
      </c>
      <c r="E89" s="2">
        <v>3.333333332</v>
      </c>
      <c r="F89" s="2">
        <v>3.85</v>
      </c>
      <c r="G89" s="24">
        <v>3.6551724139999999</v>
      </c>
      <c r="H89" s="2">
        <v>3.8684210550000002</v>
      </c>
      <c r="P89" s="27" t="s">
        <v>68</v>
      </c>
      <c r="Q89" s="2">
        <v>2.4999999960000001</v>
      </c>
      <c r="R89" s="2">
        <v>3.228571428</v>
      </c>
      <c r="S89" s="2">
        <v>3.0000000029999998</v>
      </c>
      <c r="T89" s="2">
        <v>3.315789477</v>
      </c>
      <c r="U89" s="24">
        <v>2.896551724</v>
      </c>
      <c r="V89" s="2">
        <v>3.228571428</v>
      </c>
    </row>
    <row r="90" spans="1:28">
      <c r="B90" s="27" t="s">
        <v>69</v>
      </c>
      <c r="C90" s="2">
        <v>2.9310344819999998</v>
      </c>
      <c r="D90" s="2">
        <v>3.02631579</v>
      </c>
      <c r="E90" s="2">
        <v>2.523809526</v>
      </c>
      <c r="F90" s="2">
        <v>2.6</v>
      </c>
      <c r="G90" s="24">
        <v>3.2413793100000001</v>
      </c>
      <c r="H90" s="2">
        <v>3.02631579</v>
      </c>
      <c r="P90" s="27" t="s">
        <v>69</v>
      </c>
      <c r="Q90" s="2">
        <v>1.8571428569999999</v>
      </c>
      <c r="R90" s="2">
        <v>2.5999999969999998</v>
      </c>
      <c r="S90" s="2">
        <v>2.0000000010000001</v>
      </c>
      <c r="T90" s="2">
        <v>2.0526315799999999</v>
      </c>
      <c r="U90" s="24">
        <v>2.3793103449999999</v>
      </c>
      <c r="V90" s="2">
        <v>2.5999999969999998</v>
      </c>
    </row>
    <row r="91" spans="1:28">
      <c r="B91" s="27" t="s">
        <v>70</v>
      </c>
      <c r="C91" s="2">
        <v>4.7500000040000003</v>
      </c>
      <c r="D91" s="2">
        <v>4.3684210490000002</v>
      </c>
      <c r="E91" s="2">
        <v>4.5238095239999998</v>
      </c>
      <c r="F91" s="2">
        <v>4.8499999999999996</v>
      </c>
      <c r="G91" s="24">
        <v>4.5862068970000003</v>
      </c>
      <c r="H91" s="2">
        <v>4.3684210490000002</v>
      </c>
      <c r="P91" s="27" t="s">
        <v>70</v>
      </c>
      <c r="Q91" s="2">
        <v>4.2142857129999998</v>
      </c>
      <c r="R91" s="2">
        <v>4.5</v>
      </c>
      <c r="S91" s="2">
        <v>4.736842105</v>
      </c>
      <c r="T91" s="2">
        <v>4.5263157889999999</v>
      </c>
      <c r="U91" s="24">
        <v>4.5172413789999997</v>
      </c>
      <c r="V91" s="2">
        <v>4.5</v>
      </c>
    </row>
    <row r="92" spans="1:28">
      <c r="B92" s="27" t="s">
        <v>71</v>
      </c>
      <c r="C92" s="2">
        <v>3.0344827579999998</v>
      </c>
      <c r="D92" s="2">
        <v>3.4736842079999999</v>
      </c>
      <c r="E92" s="2">
        <v>2.9047619010000001</v>
      </c>
      <c r="F92" s="2">
        <v>3.25</v>
      </c>
      <c r="G92" s="24">
        <v>3.3103448279999999</v>
      </c>
      <c r="H92" s="2">
        <v>3.4736842079999999</v>
      </c>
      <c r="P92" s="27" t="s">
        <v>71</v>
      </c>
      <c r="Q92" s="2">
        <v>2.7857142850000001</v>
      </c>
      <c r="R92" s="2">
        <v>3.600000004</v>
      </c>
      <c r="S92" s="2">
        <v>3.1578947400000001</v>
      </c>
      <c r="T92" s="2">
        <v>2.8947368450000002</v>
      </c>
      <c r="U92" s="24">
        <v>2.9310344829999999</v>
      </c>
      <c r="V92" s="2">
        <v>3.600000004</v>
      </c>
    </row>
    <row r="93" spans="1:28">
      <c r="B93" s="27" t="s">
        <v>72</v>
      </c>
      <c r="C93" s="2">
        <v>4.1724137939999997</v>
      </c>
      <c r="D93" s="2">
        <v>4.1578947340000001</v>
      </c>
      <c r="E93" s="2">
        <v>4.2857142860000002</v>
      </c>
      <c r="F93" s="2">
        <v>3.55</v>
      </c>
      <c r="G93" s="24">
        <v>4.1379310340000002</v>
      </c>
      <c r="H93" s="2">
        <v>4.1578947340000001</v>
      </c>
      <c r="P93" s="27" t="s">
        <v>72</v>
      </c>
      <c r="Q93" s="2">
        <v>3.464285711</v>
      </c>
      <c r="R93" s="2">
        <v>3.7999999959999999</v>
      </c>
      <c r="S93" s="2">
        <v>3.7894736880000002</v>
      </c>
      <c r="T93" s="2">
        <v>3.210526319</v>
      </c>
      <c r="U93" s="24">
        <v>3.827586207</v>
      </c>
      <c r="V93" s="2">
        <v>3.7999999959999999</v>
      </c>
    </row>
    <row r="94" spans="1:28">
      <c r="B94" s="27" t="s">
        <v>73</v>
      </c>
      <c r="C94" s="2">
        <v>4.0344827580000002</v>
      </c>
      <c r="D94" s="2">
        <v>4.1891891899999996</v>
      </c>
      <c r="E94" s="2">
        <v>4.2380952409999999</v>
      </c>
      <c r="F94" s="2">
        <v>4.1500000000000004</v>
      </c>
      <c r="G94" s="24">
        <v>4.4827586210000003</v>
      </c>
      <c r="H94" s="2">
        <v>4.1891891899999996</v>
      </c>
      <c r="P94" s="27" t="s">
        <v>73</v>
      </c>
      <c r="Q94" s="2">
        <v>4.178571432</v>
      </c>
      <c r="R94" s="2">
        <v>4.4285714289999998</v>
      </c>
      <c r="S94" s="2">
        <v>4.6315789470000004</v>
      </c>
      <c r="T94" s="2">
        <v>4.5789473679999997</v>
      </c>
      <c r="U94" s="24">
        <v>4.7241379309999996</v>
      </c>
      <c r="V94" s="2">
        <v>4.4285714289999998</v>
      </c>
    </row>
    <row r="95" spans="1:28">
      <c r="B95" s="27" t="s">
        <v>74</v>
      </c>
      <c r="C95" s="2">
        <v>3.3448275839999999</v>
      </c>
      <c r="D95" s="2">
        <v>2.9999999970000002</v>
      </c>
      <c r="E95" s="2">
        <v>3.0476190480000001</v>
      </c>
      <c r="F95" s="2">
        <v>3.2</v>
      </c>
      <c r="G95" s="24">
        <v>3.3793103449999999</v>
      </c>
      <c r="H95" s="2">
        <v>2.9999999970000002</v>
      </c>
      <c r="P95" s="27" t="s">
        <v>74</v>
      </c>
      <c r="Q95" s="2">
        <v>3.8928571449999998</v>
      </c>
      <c r="R95" s="2">
        <v>3.4857142890000001</v>
      </c>
      <c r="S95" s="2">
        <v>3.4210526350000001</v>
      </c>
      <c r="T95" s="2">
        <v>3.578947372</v>
      </c>
      <c r="U95" s="24">
        <v>3.7586206899999999</v>
      </c>
      <c r="V95" s="2">
        <v>3.4857142890000001</v>
      </c>
    </row>
    <row r="96" spans="1:28">
      <c r="B96" s="27" t="s">
        <v>75</v>
      </c>
      <c r="C96" s="2">
        <v>3.9655172379999999</v>
      </c>
      <c r="D96" s="2">
        <v>3.5945945909999999</v>
      </c>
      <c r="E96" s="2">
        <v>3.9523809540000001</v>
      </c>
      <c r="F96" s="2">
        <v>3.7</v>
      </c>
      <c r="G96" s="24">
        <v>3.7586206899999999</v>
      </c>
      <c r="H96" s="2">
        <v>3.5945945909999999</v>
      </c>
      <c r="P96" s="27" t="s">
        <v>75</v>
      </c>
      <c r="Q96" s="2">
        <v>4.3928571420000004</v>
      </c>
      <c r="R96" s="2">
        <v>4.0285714290000003</v>
      </c>
      <c r="S96" s="2">
        <v>4.2631578939999999</v>
      </c>
      <c r="T96" s="2">
        <v>4.3157894729999997</v>
      </c>
      <c r="U96" s="24">
        <v>4.3103448279999999</v>
      </c>
      <c r="V96" s="2">
        <v>4.0285714290000003</v>
      </c>
    </row>
    <row r="97" spans="2:34">
      <c r="B97" s="27" t="s">
        <v>76</v>
      </c>
      <c r="C97" s="2">
        <v>3.8275862040000002</v>
      </c>
      <c r="D97" s="2">
        <v>4.2105263170000002</v>
      </c>
      <c r="E97" s="2">
        <v>4.3333333329999997</v>
      </c>
      <c r="F97" s="2">
        <v>4.4000000000000004</v>
      </c>
      <c r="G97" s="24">
        <v>4.3793103450000004</v>
      </c>
      <c r="H97" s="2">
        <v>4.2105263170000002</v>
      </c>
      <c r="P97" s="27" t="s">
        <v>76</v>
      </c>
      <c r="Q97" s="2">
        <v>3.9259259219999998</v>
      </c>
      <c r="R97" s="2">
        <v>4.4285714279999997</v>
      </c>
      <c r="S97" s="2">
        <v>4.5263157889999999</v>
      </c>
      <c r="T97" s="2">
        <v>4.3684210520000004</v>
      </c>
      <c r="U97" s="24">
        <v>4.3793103450000004</v>
      </c>
      <c r="V97" s="2">
        <v>4.4285714279999997</v>
      </c>
    </row>
    <row r="98" spans="2:34">
      <c r="B98" s="27" t="s">
        <v>77</v>
      </c>
      <c r="C98" s="2">
        <v>3.3793103439999999</v>
      </c>
      <c r="D98" s="2">
        <v>3.6842105250000001</v>
      </c>
      <c r="E98" s="2">
        <v>4.0000000020000002</v>
      </c>
      <c r="F98" s="2">
        <v>3.9</v>
      </c>
      <c r="G98" s="24">
        <v>3.6896551720000001</v>
      </c>
      <c r="H98" s="2">
        <v>3.6842105250000001</v>
      </c>
      <c r="P98" s="27" t="s">
        <v>77</v>
      </c>
      <c r="Q98" s="2">
        <v>3.7499999979999998</v>
      </c>
      <c r="R98" s="2">
        <v>3.885714289</v>
      </c>
      <c r="S98" s="2">
        <v>4.47368421</v>
      </c>
      <c r="T98" s="2">
        <v>4.2105263150000001</v>
      </c>
      <c r="U98" s="24">
        <v>3.827586207</v>
      </c>
      <c r="V98" s="2">
        <v>3.885714289</v>
      </c>
    </row>
    <row r="99" spans="2:34">
      <c r="B99" s="27" t="s">
        <v>78</v>
      </c>
      <c r="C99" s="2">
        <v>4.4137931039999998</v>
      </c>
      <c r="D99" s="2">
        <v>4.2631578960000001</v>
      </c>
      <c r="E99" s="2">
        <v>4.5238095239999998</v>
      </c>
      <c r="F99" s="2">
        <v>4</v>
      </c>
      <c r="G99" s="24">
        <v>4.2413793100000001</v>
      </c>
      <c r="H99" s="2">
        <v>4.2631578960000001</v>
      </c>
      <c r="P99" s="27" t="s">
        <v>78</v>
      </c>
      <c r="Q99" s="2">
        <v>3.7500000010000001</v>
      </c>
      <c r="R99" s="2">
        <v>4.0285714280000002</v>
      </c>
      <c r="S99" s="2">
        <v>4.3684210520000004</v>
      </c>
      <c r="T99" s="2">
        <v>3.7894736880000002</v>
      </c>
      <c r="U99" s="24">
        <v>3.7586206899999999</v>
      </c>
      <c r="V99" s="2">
        <v>4.0285714280000002</v>
      </c>
    </row>
    <row r="100" spans="2:34">
      <c r="B100" s="27" t="s">
        <v>79</v>
      </c>
      <c r="C100" s="2">
        <v>4.4482758609999999</v>
      </c>
      <c r="D100" s="2">
        <v>4.1842105250000001</v>
      </c>
      <c r="E100" s="2">
        <v>4.19047619</v>
      </c>
      <c r="F100" s="2">
        <v>4.1500000000000004</v>
      </c>
      <c r="G100" s="24">
        <v>4.2758620690000004</v>
      </c>
      <c r="H100" s="2">
        <v>4.1842105250000001</v>
      </c>
      <c r="P100" s="27" t="s">
        <v>79</v>
      </c>
      <c r="Q100" s="2">
        <v>4.0714285739999996</v>
      </c>
      <c r="R100" s="2">
        <v>4.0571428559999996</v>
      </c>
      <c r="S100" s="2">
        <v>3.8947368459999998</v>
      </c>
      <c r="T100" s="2">
        <v>3.9473684250000001</v>
      </c>
      <c r="U100" s="24">
        <v>3.8928571430000001</v>
      </c>
      <c r="V100" s="2">
        <v>4.0571428559999996</v>
      </c>
    </row>
    <row r="101" spans="2:34">
      <c r="B101" s="27" t="s">
        <v>80</v>
      </c>
      <c r="C101" s="2">
        <v>4.6896551730000002</v>
      </c>
      <c r="D101" s="2">
        <v>4.5526315750000004</v>
      </c>
      <c r="E101" s="2">
        <v>4.7619047659999998</v>
      </c>
      <c r="F101" s="2">
        <v>4.4000000000000004</v>
      </c>
      <c r="G101" s="24">
        <v>4.5217391300000003</v>
      </c>
      <c r="H101" s="2">
        <v>4.5526315750000004</v>
      </c>
      <c r="P101" s="27" t="s">
        <v>80</v>
      </c>
      <c r="Q101" s="2">
        <v>4.2857142850000001</v>
      </c>
      <c r="R101" s="2">
        <v>4.3428571429999998</v>
      </c>
      <c r="S101" s="2">
        <v>4.4210526310000002</v>
      </c>
      <c r="T101" s="2">
        <v>4.2631578939999999</v>
      </c>
      <c r="U101" s="24">
        <v>4.2413793100000001</v>
      </c>
      <c r="V101" s="2">
        <v>4.3428571429999998</v>
      </c>
    </row>
    <row r="102" spans="2:34">
      <c r="B102" s="27" t="s">
        <v>81</v>
      </c>
      <c r="C102" s="2">
        <v>4.4137931029999997</v>
      </c>
      <c r="D102" s="2">
        <v>4.3157894710000004</v>
      </c>
      <c r="E102" s="2">
        <v>4.2857142850000001</v>
      </c>
      <c r="F102" s="2">
        <v>4.25</v>
      </c>
      <c r="G102" s="24">
        <v>4.3448275860000001</v>
      </c>
      <c r="H102" s="2">
        <v>4.3157894710000004</v>
      </c>
      <c r="P102" s="27" t="s">
        <v>81</v>
      </c>
      <c r="Q102" s="2">
        <v>4.1428571459999999</v>
      </c>
      <c r="R102" s="2">
        <v>4.1142857179999996</v>
      </c>
      <c r="S102" s="2">
        <v>3.7368421089999999</v>
      </c>
      <c r="T102" s="2">
        <v>4.0000000040000003</v>
      </c>
      <c r="U102" s="24">
        <v>4.0689655169999996</v>
      </c>
      <c r="V102" s="2">
        <v>4.1142857179999996</v>
      </c>
    </row>
    <row r="103" spans="2:34">
      <c r="B103" s="27" t="s">
        <v>82</v>
      </c>
      <c r="C103" s="2">
        <v>4.7037037039999996</v>
      </c>
      <c r="D103" s="2">
        <v>4.4324324329999998</v>
      </c>
      <c r="E103" s="2">
        <v>4.7142857139999998</v>
      </c>
      <c r="F103" s="2">
        <v>4.45</v>
      </c>
      <c r="G103" s="24">
        <v>4.4285714289999998</v>
      </c>
      <c r="H103" s="2">
        <v>4.4324324329999998</v>
      </c>
      <c r="P103" s="27" t="s">
        <v>82</v>
      </c>
      <c r="Q103" s="2">
        <v>4.0370370329999998</v>
      </c>
      <c r="R103" s="2">
        <v>4.2857142899999996</v>
      </c>
      <c r="S103" s="2">
        <v>4.4210526310000002</v>
      </c>
      <c r="T103" s="2">
        <v>4.105263162</v>
      </c>
      <c r="U103" s="24">
        <v>4.3103448279999999</v>
      </c>
      <c r="V103" s="2">
        <v>4.2857142899999996</v>
      </c>
    </row>
    <row r="104" spans="2:34">
      <c r="B104" s="27" t="s">
        <v>83</v>
      </c>
      <c r="C104" s="2">
        <v>4.551724138</v>
      </c>
      <c r="D104" s="2">
        <v>4.2631578960000001</v>
      </c>
      <c r="E104" s="2">
        <v>4.6666666660000002</v>
      </c>
      <c r="F104" s="2">
        <v>4.4000000000000004</v>
      </c>
      <c r="G104" s="24">
        <v>4.2068965519999999</v>
      </c>
      <c r="H104" s="2">
        <v>4.2631578960000001</v>
      </c>
      <c r="P104" s="27" t="s">
        <v>83</v>
      </c>
      <c r="Q104" s="2">
        <v>3.7142857149999999</v>
      </c>
      <c r="R104" s="2">
        <v>4.2285714299999997</v>
      </c>
      <c r="S104" s="2">
        <v>4.1578947409999998</v>
      </c>
      <c r="T104" s="2">
        <v>4.105263162</v>
      </c>
      <c r="U104" s="24">
        <v>4.0689655169999996</v>
      </c>
      <c r="V104" s="2">
        <v>4.2285714299999997</v>
      </c>
    </row>
    <row r="105" spans="2:34">
      <c r="B105" s="27" t="s">
        <v>84</v>
      </c>
      <c r="C105" s="2">
        <v>3.758620686</v>
      </c>
      <c r="D105" s="2">
        <v>4.0526315830000001</v>
      </c>
      <c r="E105" s="2">
        <v>4.0952380990000004</v>
      </c>
      <c r="F105" s="2">
        <v>4</v>
      </c>
      <c r="G105" s="24">
        <v>4.1724137929999996</v>
      </c>
      <c r="H105" s="2">
        <v>4.0526315830000001</v>
      </c>
      <c r="P105" s="27" t="s">
        <v>84</v>
      </c>
      <c r="Q105" s="2">
        <v>3.2142857149999999</v>
      </c>
      <c r="R105" s="2">
        <v>3.9428571419999998</v>
      </c>
      <c r="S105" s="2">
        <v>4.1578947409999998</v>
      </c>
      <c r="T105" s="2">
        <v>4.105263162</v>
      </c>
      <c r="U105" s="24">
        <v>4.0344827590000003</v>
      </c>
      <c r="V105" s="2">
        <v>3.9428571419999998</v>
      </c>
    </row>
    <row r="106" spans="2:34">
      <c r="B106" s="27" t="s">
        <v>85</v>
      </c>
      <c r="C106" s="2">
        <v>3.7142857139999998</v>
      </c>
      <c r="D106" s="2">
        <v>3.8421052630000001</v>
      </c>
      <c r="E106" s="2">
        <v>3.6666666669999999</v>
      </c>
      <c r="F106" s="2">
        <v>3.95</v>
      </c>
      <c r="G106" s="24">
        <v>3.7931034480000001</v>
      </c>
      <c r="H106" s="2">
        <v>3.8421052630000001</v>
      </c>
      <c r="P106" s="27" t="s">
        <v>85</v>
      </c>
      <c r="Q106" s="2">
        <v>3.2500000010000001</v>
      </c>
      <c r="R106" s="2">
        <v>3.6857142860000001</v>
      </c>
      <c r="S106" s="2">
        <v>3.6315789509999998</v>
      </c>
      <c r="T106" s="2">
        <v>3.6315789509999998</v>
      </c>
      <c r="U106" s="24">
        <v>3.4137931030000002</v>
      </c>
      <c r="V106" s="2">
        <v>3.6857142860000001</v>
      </c>
    </row>
    <row r="107" spans="2:34">
      <c r="B107" s="28" t="s">
        <v>86</v>
      </c>
      <c r="C107" s="2">
        <v>4.4482758630000001</v>
      </c>
      <c r="D107" s="2">
        <v>4.5789473679999997</v>
      </c>
      <c r="E107" s="2">
        <v>4.6190476230000002</v>
      </c>
      <c r="F107" s="2">
        <v>4.5</v>
      </c>
      <c r="G107" s="24">
        <v>4.6896551720000001</v>
      </c>
      <c r="H107" s="2">
        <v>4.5789473679999997</v>
      </c>
      <c r="P107" s="28" t="s">
        <v>86</v>
      </c>
      <c r="Q107" s="2">
        <v>4.0357142850000001</v>
      </c>
      <c r="R107" s="2">
        <v>4.5142857100000002</v>
      </c>
      <c r="S107" s="2">
        <v>4.3684210520000004</v>
      </c>
      <c r="T107" s="2">
        <v>4.4210526310000002</v>
      </c>
      <c r="U107" s="24">
        <v>4.6551724139999999</v>
      </c>
      <c r="V107" s="2">
        <v>4.5142857100000002</v>
      </c>
    </row>
    <row r="110" spans="2:34">
      <c r="B110" s="2">
        <v>2011</v>
      </c>
    </row>
    <row r="111" spans="2:34">
      <c r="B111" s="29">
        <v>1</v>
      </c>
      <c r="C111" s="24">
        <v>2</v>
      </c>
      <c r="D111" s="24">
        <v>3</v>
      </c>
      <c r="E111" s="24">
        <v>4</v>
      </c>
      <c r="F111" s="29" t="s">
        <v>87</v>
      </c>
    </row>
    <row r="112" spans="2:34">
      <c r="B112" s="24">
        <v>0</v>
      </c>
      <c r="C112" s="24">
        <v>3.3333333E-2</v>
      </c>
      <c r="D112" s="24">
        <v>0.133333333</v>
      </c>
      <c r="E112" s="24">
        <v>0.4</v>
      </c>
      <c r="F112" s="24">
        <v>0.43333333299999999</v>
      </c>
      <c r="G112" s="29">
        <v>1</v>
      </c>
      <c r="H112" s="2">
        <v>2</v>
      </c>
      <c r="I112" s="2">
        <v>3</v>
      </c>
      <c r="J112" s="2">
        <v>4</v>
      </c>
      <c r="K112" s="2">
        <v>5</v>
      </c>
      <c r="L112" s="2">
        <f t="shared" ref="L112:L137" si="53">SUM(B112*1)</f>
        <v>0</v>
      </c>
      <c r="M112" s="2">
        <f t="shared" ref="M112:P112" si="54">C112*H112</f>
        <v>6.6666665999999999E-2</v>
      </c>
      <c r="N112" s="2">
        <f t="shared" si="54"/>
        <v>0.39999999899999999</v>
      </c>
      <c r="O112" s="2">
        <f t="shared" si="54"/>
        <v>1.6</v>
      </c>
      <c r="P112" s="2">
        <f t="shared" si="54"/>
        <v>2.1666666650000002</v>
      </c>
      <c r="Q112" s="2">
        <f t="shared" ref="Q112:Q137" si="55">SUM(L112:P112)</f>
        <v>4.2333333300000007</v>
      </c>
      <c r="S112" s="24">
        <v>3.5714285999999998E-2</v>
      </c>
      <c r="T112" s="24">
        <v>3.5714285999999998E-2</v>
      </c>
      <c r="U112" s="24">
        <v>0.28571428599999998</v>
      </c>
      <c r="V112" s="24">
        <v>0.21428571399999999</v>
      </c>
      <c r="W112" s="24">
        <v>0.428571429</v>
      </c>
      <c r="X112" s="29">
        <v>1</v>
      </c>
      <c r="Y112" s="2">
        <v>2</v>
      </c>
      <c r="Z112" s="2">
        <v>3</v>
      </c>
      <c r="AA112" s="2">
        <v>4</v>
      </c>
      <c r="AB112" s="2">
        <v>5</v>
      </c>
      <c r="AC112" s="2">
        <f t="shared" ref="AC112:AG112" si="56">S112*X112</f>
        <v>3.5714285999999998E-2</v>
      </c>
      <c r="AD112" s="2">
        <f t="shared" si="56"/>
        <v>7.1428571999999996E-2</v>
      </c>
      <c r="AE112" s="2">
        <f t="shared" si="56"/>
        <v>0.85714285800000001</v>
      </c>
      <c r="AF112" s="2">
        <f t="shared" si="56"/>
        <v>0.85714285599999995</v>
      </c>
      <c r="AG112" s="2">
        <f t="shared" si="56"/>
        <v>2.1428571449999998</v>
      </c>
      <c r="AH112" s="2">
        <f t="shared" ref="AH112:AH137" si="57">SUM(AC112:AG112)</f>
        <v>3.9642857169999997</v>
      </c>
    </row>
    <row r="113" spans="2:34">
      <c r="B113" s="24">
        <v>6.6666666999999999E-2</v>
      </c>
      <c r="C113" s="24">
        <v>0.1</v>
      </c>
      <c r="D113" s="24">
        <v>0.43333333299999999</v>
      </c>
      <c r="E113" s="24">
        <v>0.26666666700000002</v>
      </c>
      <c r="F113" s="24">
        <v>0.133333333</v>
      </c>
      <c r="G113" s="29">
        <v>1</v>
      </c>
      <c r="H113" s="2">
        <v>2</v>
      </c>
      <c r="I113" s="2">
        <v>3</v>
      </c>
      <c r="J113" s="2">
        <v>4</v>
      </c>
      <c r="K113" s="2">
        <v>5</v>
      </c>
      <c r="L113" s="2">
        <f t="shared" si="53"/>
        <v>6.6666666999999999E-2</v>
      </c>
      <c r="M113" s="2">
        <f t="shared" ref="M113:P113" si="58">C113*H113</f>
        <v>0.2</v>
      </c>
      <c r="N113" s="2">
        <f t="shared" si="58"/>
        <v>1.299999999</v>
      </c>
      <c r="O113" s="2">
        <f t="shared" si="58"/>
        <v>1.0666666680000001</v>
      </c>
      <c r="P113" s="2">
        <f t="shared" si="58"/>
        <v>0.66666666499999994</v>
      </c>
      <c r="Q113" s="2">
        <f t="shared" si="55"/>
        <v>3.2999999989999997</v>
      </c>
      <c r="S113" s="24">
        <v>0.21428571399999999</v>
      </c>
      <c r="T113" s="24">
        <v>0.25</v>
      </c>
      <c r="U113" s="24">
        <v>0.321428571</v>
      </c>
      <c r="V113" s="24">
        <v>0.10714285699999999</v>
      </c>
      <c r="W113" s="24">
        <v>0.10714285699999999</v>
      </c>
      <c r="X113" s="29">
        <v>1</v>
      </c>
      <c r="Y113" s="2">
        <v>2</v>
      </c>
      <c r="Z113" s="2">
        <v>3</v>
      </c>
      <c r="AA113" s="2">
        <v>4</v>
      </c>
      <c r="AB113" s="2">
        <v>5</v>
      </c>
      <c r="AC113" s="2">
        <f t="shared" ref="AC113:AG113" si="59">S113*X113</f>
        <v>0.21428571399999999</v>
      </c>
      <c r="AD113" s="2">
        <f t="shared" si="59"/>
        <v>0.5</v>
      </c>
      <c r="AE113" s="2">
        <f t="shared" si="59"/>
        <v>0.96428571299999999</v>
      </c>
      <c r="AF113" s="2">
        <f t="shared" si="59"/>
        <v>0.42857142799999998</v>
      </c>
      <c r="AG113" s="2">
        <f t="shared" si="59"/>
        <v>0.53571428499999996</v>
      </c>
      <c r="AH113" s="2">
        <f t="shared" si="57"/>
        <v>2.6428571400000003</v>
      </c>
    </row>
    <row r="114" spans="2:34">
      <c r="B114" s="24">
        <v>6.6666666999999999E-2</v>
      </c>
      <c r="C114" s="24">
        <v>0.26666666700000002</v>
      </c>
      <c r="D114" s="24">
        <v>0.33333333300000001</v>
      </c>
      <c r="E114" s="24">
        <v>0.2</v>
      </c>
      <c r="F114" s="24">
        <v>0.133333333</v>
      </c>
      <c r="G114" s="29">
        <v>1</v>
      </c>
      <c r="H114" s="2">
        <v>2</v>
      </c>
      <c r="I114" s="2">
        <v>3</v>
      </c>
      <c r="J114" s="2">
        <v>4</v>
      </c>
      <c r="K114" s="2">
        <v>5</v>
      </c>
      <c r="L114" s="2">
        <f t="shared" si="53"/>
        <v>6.6666666999999999E-2</v>
      </c>
      <c r="M114" s="2">
        <f t="shared" ref="M114:P114" si="60">C114*H114</f>
        <v>0.53333333400000005</v>
      </c>
      <c r="N114" s="2">
        <f t="shared" si="60"/>
        <v>0.99999999900000003</v>
      </c>
      <c r="O114" s="2">
        <f t="shared" si="60"/>
        <v>0.8</v>
      </c>
      <c r="P114" s="2">
        <f t="shared" si="60"/>
        <v>0.66666666499999994</v>
      </c>
      <c r="Q114" s="2">
        <f t="shared" si="55"/>
        <v>3.0666666650000005</v>
      </c>
      <c r="S114" s="24">
        <v>0.28571428599999998</v>
      </c>
      <c r="T114" s="24">
        <v>0.25</v>
      </c>
      <c r="U114" s="24">
        <v>0.28571428599999998</v>
      </c>
      <c r="V114" s="24">
        <v>3.5714285999999998E-2</v>
      </c>
      <c r="W114" s="24">
        <v>0.14285714299999999</v>
      </c>
      <c r="X114" s="29">
        <v>1</v>
      </c>
      <c r="Y114" s="2">
        <v>2</v>
      </c>
      <c r="Z114" s="2">
        <v>3</v>
      </c>
      <c r="AA114" s="2">
        <v>4</v>
      </c>
      <c r="AB114" s="2">
        <v>5</v>
      </c>
      <c r="AC114" s="2">
        <f t="shared" ref="AC114:AG114" si="61">S114*X114</f>
        <v>0.28571428599999998</v>
      </c>
      <c r="AD114" s="2">
        <f t="shared" si="61"/>
        <v>0.5</v>
      </c>
      <c r="AE114" s="2">
        <f t="shared" si="61"/>
        <v>0.85714285800000001</v>
      </c>
      <c r="AF114" s="2">
        <f t="shared" si="61"/>
        <v>0.14285714399999999</v>
      </c>
      <c r="AG114" s="2">
        <f t="shared" si="61"/>
        <v>0.71428571499999993</v>
      </c>
      <c r="AH114" s="2">
        <f t="shared" si="57"/>
        <v>2.5000000029999998</v>
      </c>
    </row>
    <row r="115" spans="2:34">
      <c r="B115" s="24">
        <v>0</v>
      </c>
      <c r="C115" s="24">
        <v>0</v>
      </c>
      <c r="D115" s="24">
        <v>0.26666666700000002</v>
      </c>
      <c r="E115" s="24">
        <v>0.26666666700000002</v>
      </c>
      <c r="F115" s="24">
        <v>0.46666666699999998</v>
      </c>
      <c r="G115" s="29">
        <v>1</v>
      </c>
      <c r="H115" s="2">
        <v>2</v>
      </c>
      <c r="I115" s="2">
        <v>3</v>
      </c>
      <c r="J115" s="2">
        <v>4</v>
      </c>
      <c r="K115" s="2">
        <v>5</v>
      </c>
      <c r="L115" s="2">
        <f t="shared" si="53"/>
        <v>0</v>
      </c>
      <c r="M115" s="2">
        <f t="shared" ref="M115:P115" si="62">C115*H115</f>
        <v>0</v>
      </c>
      <c r="N115" s="2">
        <f t="shared" si="62"/>
        <v>0.80000000100000013</v>
      </c>
      <c r="O115" s="2">
        <f t="shared" si="62"/>
        <v>1.0666666680000001</v>
      </c>
      <c r="P115" s="2">
        <f t="shared" si="62"/>
        <v>2.3333333349999998</v>
      </c>
      <c r="Q115" s="2">
        <f t="shared" si="55"/>
        <v>4.2000000039999996</v>
      </c>
      <c r="S115" s="24">
        <v>7.1428570999999996E-2</v>
      </c>
      <c r="T115" s="24">
        <v>0.21428571399999999</v>
      </c>
      <c r="U115" s="24">
        <v>0.321428571</v>
      </c>
      <c r="V115" s="24">
        <v>0.10714285699999999</v>
      </c>
      <c r="W115" s="24">
        <v>0.28571428599999998</v>
      </c>
      <c r="X115" s="29">
        <v>1</v>
      </c>
      <c r="Y115" s="2">
        <v>2</v>
      </c>
      <c r="Z115" s="2">
        <v>3</v>
      </c>
      <c r="AA115" s="2">
        <v>4</v>
      </c>
      <c r="AB115" s="2">
        <v>5</v>
      </c>
      <c r="AC115" s="2">
        <f t="shared" ref="AC115:AG115" si="63">S115*X115</f>
        <v>7.1428570999999996E-2</v>
      </c>
      <c r="AD115" s="2">
        <f t="shared" si="63"/>
        <v>0.42857142799999998</v>
      </c>
      <c r="AE115" s="2">
        <f t="shared" si="63"/>
        <v>0.96428571299999999</v>
      </c>
      <c r="AF115" s="2">
        <f t="shared" si="63"/>
        <v>0.42857142799999998</v>
      </c>
      <c r="AG115" s="2">
        <f t="shared" si="63"/>
        <v>1.4285714299999999</v>
      </c>
      <c r="AH115" s="2">
        <f t="shared" si="57"/>
        <v>3.3214285699999997</v>
      </c>
    </row>
    <row r="116" spans="2:34">
      <c r="B116" s="24">
        <v>3.3333333E-2</v>
      </c>
      <c r="C116" s="24">
        <v>3.3333333E-2</v>
      </c>
      <c r="D116" s="24">
        <v>0.233333333</v>
      </c>
      <c r="E116" s="24">
        <v>0.3</v>
      </c>
      <c r="F116" s="24">
        <v>0.4</v>
      </c>
      <c r="G116" s="29">
        <v>1</v>
      </c>
      <c r="H116" s="2">
        <v>2</v>
      </c>
      <c r="I116" s="2">
        <v>3</v>
      </c>
      <c r="J116" s="2">
        <v>4</v>
      </c>
      <c r="K116" s="2">
        <v>5</v>
      </c>
      <c r="L116" s="2">
        <f t="shared" si="53"/>
        <v>3.3333333E-2</v>
      </c>
      <c r="M116" s="2">
        <f t="shared" ref="M116:P116" si="64">C116*H116</f>
        <v>6.6666665999999999E-2</v>
      </c>
      <c r="N116" s="2">
        <f t="shared" si="64"/>
        <v>0.69999999899999998</v>
      </c>
      <c r="O116" s="2">
        <f t="shared" si="64"/>
        <v>1.2</v>
      </c>
      <c r="P116" s="2">
        <f t="shared" si="64"/>
        <v>2</v>
      </c>
      <c r="Q116" s="2">
        <f t="shared" si="55"/>
        <v>3.9999999979999998</v>
      </c>
      <c r="S116" s="24">
        <v>0.10714285699999999</v>
      </c>
      <c r="T116" s="24">
        <v>0.178571429</v>
      </c>
      <c r="U116" s="24">
        <v>0.28571428599999998</v>
      </c>
      <c r="V116" s="24">
        <v>0.178571429</v>
      </c>
      <c r="W116" s="24">
        <v>0.25</v>
      </c>
      <c r="X116" s="29">
        <v>1</v>
      </c>
      <c r="Y116" s="2">
        <v>2</v>
      </c>
      <c r="Z116" s="2">
        <v>3</v>
      </c>
      <c r="AA116" s="2">
        <v>4</v>
      </c>
      <c r="AB116" s="2">
        <v>5</v>
      </c>
      <c r="AC116" s="2">
        <f t="shared" ref="AC116:AG116" si="65">S116*X116</f>
        <v>0.10714285699999999</v>
      </c>
      <c r="AD116" s="2">
        <f t="shared" si="65"/>
        <v>0.35714285800000001</v>
      </c>
      <c r="AE116" s="2">
        <f t="shared" si="65"/>
        <v>0.85714285800000001</v>
      </c>
      <c r="AF116" s="2">
        <f t="shared" si="65"/>
        <v>0.71428571600000001</v>
      </c>
      <c r="AG116" s="2">
        <f t="shared" si="65"/>
        <v>1.25</v>
      </c>
      <c r="AH116" s="2">
        <f t="shared" si="57"/>
        <v>3.285714289</v>
      </c>
    </row>
    <row r="117" spans="2:34">
      <c r="B117" s="24">
        <v>3.3333333E-2</v>
      </c>
      <c r="C117" s="24">
        <v>0.16666666699999999</v>
      </c>
      <c r="D117" s="24">
        <v>0.2</v>
      </c>
      <c r="E117" s="24">
        <v>0.3</v>
      </c>
      <c r="F117" s="24">
        <v>0.3</v>
      </c>
      <c r="G117" s="29">
        <v>1</v>
      </c>
      <c r="H117" s="2">
        <v>2</v>
      </c>
      <c r="I117" s="2">
        <v>3</v>
      </c>
      <c r="J117" s="2">
        <v>4</v>
      </c>
      <c r="K117" s="2">
        <v>5</v>
      </c>
      <c r="L117" s="2">
        <f t="shared" si="53"/>
        <v>3.3333333E-2</v>
      </c>
      <c r="M117" s="2">
        <f t="shared" ref="M117:P117" si="66">C117*H117</f>
        <v>0.33333333399999998</v>
      </c>
      <c r="N117" s="2">
        <f t="shared" si="66"/>
        <v>0.60000000000000009</v>
      </c>
      <c r="O117" s="2">
        <f t="shared" si="66"/>
        <v>1.2</v>
      </c>
      <c r="P117" s="2">
        <f t="shared" si="66"/>
        <v>1.5</v>
      </c>
      <c r="Q117" s="2">
        <f t="shared" si="55"/>
        <v>3.6666666670000003</v>
      </c>
      <c r="S117" s="24">
        <v>0.21428571399999999</v>
      </c>
      <c r="T117" s="24">
        <v>0.178571429</v>
      </c>
      <c r="U117" s="24">
        <v>0.25</v>
      </c>
      <c r="V117" s="24">
        <v>0.14285714299999999</v>
      </c>
      <c r="W117" s="24">
        <v>0.21428571399999999</v>
      </c>
      <c r="X117" s="29">
        <v>1</v>
      </c>
      <c r="Y117" s="2">
        <v>2</v>
      </c>
      <c r="Z117" s="2">
        <v>3</v>
      </c>
      <c r="AA117" s="2">
        <v>4</v>
      </c>
      <c r="AB117" s="2">
        <v>5</v>
      </c>
      <c r="AC117" s="2">
        <f t="shared" ref="AC117:AG117" si="67">S117*X117</f>
        <v>0.21428571399999999</v>
      </c>
      <c r="AD117" s="2">
        <f t="shared" si="67"/>
        <v>0.35714285800000001</v>
      </c>
      <c r="AE117" s="2">
        <f t="shared" si="67"/>
        <v>0.75</v>
      </c>
      <c r="AF117" s="2">
        <f t="shared" si="67"/>
        <v>0.57142857199999997</v>
      </c>
      <c r="AG117" s="2">
        <f t="shared" si="67"/>
        <v>1.0714285699999999</v>
      </c>
      <c r="AH117" s="2">
        <f t="shared" si="57"/>
        <v>2.9642857139999998</v>
      </c>
    </row>
    <row r="118" spans="2:34">
      <c r="B118" s="24">
        <v>6.6666666999999999E-2</v>
      </c>
      <c r="C118" s="24">
        <v>0.33333333300000001</v>
      </c>
      <c r="D118" s="24">
        <v>0.133333333</v>
      </c>
      <c r="E118" s="24">
        <v>0.26666666700000002</v>
      </c>
      <c r="F118" s="24">
        <v>0.2</v>
      </c>
      <c r="G118" s="29">
        <v>1</v>
      </c>
      <c r="H118" s="2">
        <v>2</v>
      </c>
      <c r="I118" s="2">
        <v>3</v>
      </c>
      <c r="J118" s="2">
        <v>4</v>
      </c>
      <c r="K118" s="2">
        <v>5</v>
      </c>
      <c r="L118" s="2">
        <f t="shared" si="53"/>
        <v>6.6666666999999999E-2</v>
      </c>
      <c r="M118" s="2">
        <f t="shared" ref="M118:P118" si="68">C118*H118</f>
        <v>0.66666666600000002</v>
      </c>
      <c r="N118" s="2">
        <f t="shared" si="68"/>
        <v>0.39999999899999999</v>
      </c>
      <c r="O118" s="2">
        <f t="shared" si="68"/>
        <v>1.0666666680000001</v>
      </c>
      <c r="P118" s="2">
        <f t="shared" si="68"/>
        <v>1</v>
      </c>
      <c r="Q118" s="2">
        <f t="shared" si="55"/>
        <v>3.2</v>
      </c>
      <c r="S118" s="24">
        <v>0.321428571</v>
      </c>
      <c r="T118" s="24">
        <v>0.21428571399999999</v>
      </c>
      <c r="U118" s="24">
        <v>0.28571428599999998</v>
      </c>
      <c r="V118" s="24">
        <v>7.1428570999999996E-2</v>
      </c>
      <c r="W118" s="24">
        <v>0.10714285699999999</v>
      </c>
      <c r="X118" s="29">
        <v>1</v>
      </c>
      <c r="Y118" s="2">
        <v>2</v>
      </c>
      <c r="Z118" s="2">
        <v>3</v>
      </c>
      <c r="AA118" s="2">
        <v>4</v>
      </c>
      <c r="AB118" s="2">
        <v>5</v>
      </c>
      <c r="AC118" s="2">
        <f t="shared" ref="AC118:AG118" si="69">S118*X118</f>
        <v>0.321428571</v>
      </c>
      <c r="AD118" s="2">
        <f t="shared" si="69"/>
        <v>0.42857142799999998</v>
      </c>
      <c r="AE118" s="2">
        <f t="shared" si="69"/>
        <v>0.85714285800000001</v>
      </c>
      <c r="AF118" s="2">
        <f t="shared" si="69"/>
        <v>0.28571428399999999</v>
      </c>
      <c r="AG118" s="2">
        <f t="shared" si="69"/>
        <v>0.53571428499999996</v>
      </c>
      <c r="AH118" s="2">
        <f t="shared" si="57"/>
        <v>2.428571426</v>
      </c>
    </row>
    <row r="119" spans="2:34">
      <c r="B119" s="24">
        <v>0</v>
      </c>
      <c r="C119" s="24">
        <v>0.1</v>
      </c>
      <c r="D119" s="24">
        <v>0.366666667</v>
      </c>
      <c r="E119" s="24">
        <v>0.3</v>
      </c>
      <c r="F119" s="24">
        <v>0.233333333</v>
      </c>
      <c r="G119" s="29">
        <v>1</v>
      </c>
      <c r="H119" s="2">
        <v>2</v>
      </c>
      <c r="I119" s="2">
        <v>3</v>
      </c>
      <c r="J119" s="2">
        <v>4</v>
      </c>
      <c r="K119" s="2">
        <v>5</v>
      </c>
      <c r="L119" s="2">
        <f t="shared" si="53"/>
        <v>0</v>
      </c>
      <c r="M119" s="2">
        <f t="shared" ref="M119:P119" si="70">C119*H119</f>
        <v>0.2</v>
      </c>
      <c r="N119" s="2">
        <f t="shared" si="70"/>
        <v>1.1000000009999999</v>
      </c>
      <c r="O119" s="2">
        <f t="shared" si="70"/>
        <v>1.2</v>
      </c>
      <c r="P119" s="2">
        <f t="shared" si="70"/>
        <v>1.1666666649999999</v>
      </c>
      <c r="Q119" s="2">
        <f t="shared" si="55"/>
        <v>3.6666666660000002</v>
      </c>
      <c r="S119" s="24">
        <v>0.25</v>
      </c>
      <c r="T119" s="24">
        <v>0.25</v>
      </c>
      <c r="U119" s="24">
        <v>0.321428571</v>
      </c>
      <c r="V119" s="24">
        <v>0.10714285699999999</v>
      </c>
      <c r="W119" s="24">
        <v>7.1428570999999996E-2</v>
      </c>
      <c r="X119" s="29">
        <v>1</v>
      </c>
      <c r="Y119" s="2">
        <v>2</v>
      </c>
      <c r="Z119" s="2">
        <v>3</v>
      </c>
      <c r="AA119" s="2">
        <v>4</v>
      </c>
      <c r="AB119" s="2">
        <v>5</v>
      </c>
      <c r="AC119" s="2">
        <f t="shared" ref="AC119:AG119" si="71">S119*X119</f>
        <v>0.25</v>
      </c>
      <c r="AD119" s="2">
        <f t="shared" si="71"/>
        <v>0.5</v>
      </c>
      <c r="AE119" s="2">
        <f t="shared" si="71"/>
        <v>0.96428571299999999</v>
      </c>
      <c r="AF119" s="2">
        <f t="shared" si="71"/>
        <v>0.42857142799999998</v>
      </c>
      <c r="AG119" s="2">
        <f t="shared" si="71"/>
        <v>0.35714285499999998</v>
      </c>
      <c r="AH119" s="2">
        <f t="shared" si="57"/>
        <v>2.4999999959999997</v>
      </c>
    </row>
    <row r="120" spans="2:34">
      <c r="B120" s="24">
        <v>3.4482759000000002E-2</v>
      </c>
      <c r="C120" s="24">
        <v>0.413793103</v>
      </c>
      <c r="D120" s="24">
        <v>0.20689655200000001</v>
      </c>
      <c r="E120" s="24">
        <v>0.27586206899999999</v>
      </c>
      <c r="F120" s="24">
        <v>6.8965517000000004E-2</v>
      </c>
      <c r="G120" s="29">
        <v>1</v>
      </c>
      <c r="H120" s="2">
        <v>2</v>
      </c>
      <c r="I120" s="2">
        <v>3</v>
      </c>
      <c r="J120" s="2">
        <v>4</v>
      </c>
      <c r="K120" s="2">
        <v>5</v>
      </c>
      <c r="L120" s="2">
        <f t="shared" si="53"/>
        <v>3.4482759000000002E-2</v>
      </c>
      <c r="M120" s="2">
        <f t="shared" ref="M120:P120" si="72">C120*H120</f>
        <v>0.82758620599999999</v>
      </c>
      <c r="N120" s="2">
        <f t="shared" si="72"/>
        <v>0.62068965600000003</v>
      </c>
      <c r="O120" s="2">
        <f t="shared" si="72"/>
        <v>1.103448276</v>
      </c>
      <c r="P120" s="2">
        <f t="shared" si="72"/>
        <v>0.34482758499999999</v>
      </c>
      <c r="Q120" s="2">
        <f t="shared" si="55"/>
        <v>2.9310344819999998</v>
      </c>
      <c r="S120" s="24">
        <v>0.571428571</v>
      </c>
      <c r="T120" s="24">
        <v>0.178571429</v>
      </c>
      <c r="U120" s="24">
        <v>0.14285714299999999</v>
      </c>
      <c r="V120" s="24">
        <v>3.5714285999999998E-2</v>
      </c>
      <c r="W120" s="24">
        <v>7.1428570999999996E-2</v>
      </c>
      <c r="X120" s="29">
        <v>1</v>
      </c>
      <c r="Y120" s="2">
        <v>2</v>
      </c>
      <c r="Z120" s="2">
        <v>3</v>
      </c>
      <c r="AA120" s="2">
        <v>4</v>
      </c>
      <c r="AB120" s="2">
        <v>5</v>
      </c>
      <c r="AC120" s="2">
        <f t="shared" ref="AC120:AG120" si="73">S120*X120</f>
        <v>0.571428571</v>
      </c>
      <c r="AD120" s="2">
        <f t="shared" si="73"/>
        <v>0.35714285800000001</v>
      </c>
      <c r="AE120" s="2">
        <f t="shared" si="73"/>
        <v>0.428571429</v>
      </c>
      <c r="AF120" s="2">
        <f t="shared" si="73"/>
        <v>0.14285714399999999</v>
      </c>
      <c r="AG120" s="2">
        <f t="shared" si="73"/>
        <v>0.35714285499999998</v>
      </c>
      <c r="AH120" s="2">
        <f t="shared" si="57"/>
        <v>1.8571428569999999</v>
      </c>
    </row>
    <row r="121" spans="2:34">
      <c r="B121" s="24">
        <v>0</v>
      </c>
      <c r="C121" s="24">
        <v>0</v>
      </c>
      <c r="D121" s="24">
        <v>3.5714285999999998E-2</v>
      </c>
      <c r="E121" s="24">
        <v>0.178571429</v>
      </c>
      <c r="F121" s="24">
        <v>0.78571428600000004</v>
      </c>
      <c r="G121" s="29">
        <v>1</v>
      </c>
      <c r="H121" s="2">
        <v>2</v>
      </c>
      <c r="I121" s="2">
        <v>3</v>
      </c>
      <c r="J121" s="2">
        <v>4</v>
      </c>
      <c r="K121" s="2">
        <v>5</v>
      </c>
      <c r="L121" s="2">
        <f t="shared" si="53"/>
        <v>0</v>
      </c>
      <c r="M121" s="2">
        <f t="shared" ref="M121:P121" si="74">C121*H121</f>
        <v>0</v>
      </c>
      <c r="N121" s="2">
        <f t="shared" si="74"/>
        <v>0.10714285799999999</v>
      </c>
      <c r="O121" s="2">
        <f t="shared" si="74"/>
        <v>0.71428571600000001</v>
      </c>
      <c r="P121" s="2">
        <f t="shared" si="74"/>
        <v>3.9285714300000003</v>
      </c>
      <c r="Q121" s="2">
        <f t="shared" si="55"/>
        <v>4.7500000040000003</v>
      </c>
      <c r="S121" s="24">
        <v>3.5714285999999998E-2</v>
      </c>
      <c r="T121" s="24">
        <v>3.5714285999999998E-2</v>
      </c>
      <c r="U121" s="24">
        <v>7.1428570999999996E-2</v>
      </c>
      <c r="V121" s="24">
        <v>0.39285714300000002</v>
      </c>
      <c r="W121" s="24">
        <v>0.46428571400000002</v>
      </c>
      <c r="X121" s="29">
        <v>1</v>
      </c>
      <c r="Y121" s="2">
        <v>2</v>
      </c>
      <c r="Z121" s="2">
        <v>3</v>
      </c>
      <c r="AA121" s="2">
        <v>4</v>
      </c>
      <c r="AB121" s="2">
        <v>5</v>
      </c>
      <c r="AC121" s="2">
        <f t="shared" ref="AC121:AG121" si="75">S121*X121</f>
        <v>3.5714285999999998E-2</v>
      </c>
      <c r="AD121" s="2">
        <f t="shared" si="75"/>
        <v>7.1428571999999996E-2</v>
      </c>
      <c r="AE121" s="2">
        <f t="shared" si="75"/>
        <v>0.21428571299999999</v>
      </c>
      <c r="AF121" s="2">
        <f t="shared" si="75"/>
        <v>1.5714285720000001</v>
      </c>
      <c r="AG121" s="2">
        <f t="shared" si="75"/>
        <v>2.3214285700000001</v>
      </c>
      <c r="AH121" s="2">
        <f t="shared" si="57"/>
        <v>4.2142857130000007</v>
      </c>
    </row>
    <row r="122" spans="2:34">
      <c r="B122" s="24">
        <v>0.20689655200000001</v>
      </c>
      <c r="C122" s="24">
        <v>0.17241379300000001</v>
      </c>
      <c r="D122" s="24">
        <v>0.17241379300000001</v>
      </c>
      <c r="E122" s="24">
        <v>0.27586206899999999</v>
      </c>
      <c r="F122" s="24">
        <v>0.17241379300000001</v>
      </c>
      <c r="G122" s="29">
        <v>1</v>
      </c>
      <c r="H122" s="2">
        <v>2</v>
      </c>
      <c r="I122" s="2">
        <v>3</v>
      </c>
      <c r="J122" s="2">
        <v>4</v>
      </c>
      <c r="K122" s="2">
        <v>5</v>
      </c>
      <c r="L122" s="2">
        <f t="shared" si="53"/>
        <v>0.20689655200000001</v>
      </c>
      <c r="M122" s="2">
        <f t="shared" ref="M122:P122" si="76">C122*H122</f>
        <v>0.34482758600000002</v>
      </c>
      <c r="N122" s="2">
        <f t="shared" si="76"/>
        <v>0.517241379</v>
      </c>
      <c r="O122" s="2">
        <f t="shared" si="76"/>
        <v>1.103448276</v>
      </c>
      <c r="P122" s="2">
        <f t="shared" si="76"/>
        <v>0.86206896500000008</v>
      </c>
      <c r="Q122" s="2">
        <f t="shared" si="55"/>
        <v>3.0344827580000002</v>
      </c>
      <c r="S122" s="24">
        <v>0.28571428599999998</v>
      </c>
      <c r="T122" s="24">
        <v>0.14285714299999999</v>
      </c>
      <c r="U122" s="24">
        <v>0.21428571399999999</v>
      </c>
      <c r="V122" s="24">
        <v>0.21428571399999999</v>
      </c>
      <c r="W122" s="24">
        <v>0.14285714299999999</v>
      </c>
      <c r="X122" s="29">
        <v>1</v>
      </c>
      <c r="Y122" s="2">
        <v>2</v>
      </c>
      <c r="Z122" s="2">
        <v>3</v>
      </c>
      <c r="AA122" s="2">
        <v>4</v>
      </c>
      <c r="AB122" s="2">
        <v>5</v>
      </c>
      <c r="AC122" s="2">
        <f t="shared" ref="AC122:AG122" si="77">S122*X122</f>
        <v>0.28571428599999998</v>
      </c>
      <c r="AD122" s="2">
        <f t="shared" si="77"/>
        <v>0.28571428599999998</v>
      </c>
      <c r="AE122" s="2">
        <f t="shared" si="77"/>
        <v>0.64285714199999999</v>
      </c>
      <c r="AF122" s="2">
        <f t="shared" si="77"/>
        <v>0.85714285599999995</v>
      </c>
      <c r="AG122" s="2">
        <f t="shared" si="77"/>
        <v>0.71428571499999993</v>
      </c>
      <c r="AH122" s="2">
        <f t="shared" si="57"/>
        <v>2.7857142849999996</v>
      </c>
    </row>
    <row r="123" spans="2:34">
      <c r="B123" s="24">
        <v>0</v>
      </c>
      <c r="C123" s="24">
        <v>6.8965517000000004E-2</v>
      </c>
      <c r="D123" s="24">
        <v>0.17241379300000001</v>
      </c>
      <c r="E123" s="24">
        <v>0.27586206899999999</v>
      </c>
      <c r="F123" s="24">
        <v>0.482758621</v>
      </c>
      <c r="G123" s="29">
        <v>1</v>
      </c>
      <c r="H123" s="2">
        <v>2</v>
      </c>
      <c r="I123" s="2">
        <v>3</v>
      </c>
      <c r="J123" s="2">
        <v>4</v>
      </c>
      <c r="K123" s="2">
        <v>5</v>
      </c>
      <c r="L123" s="2">
        <f t="shared" si="53"/>
        <v>0</v>
      </c>
      <c r="M123" s="2">
        <f t="shared" ref="M123:P123" si="78">C123*H123</f>
        <v>0.13793103400000001</v>
      </c>
      <c r="N123" s="2">
        <f t="shared" si="78"/>
        <v>0.517241379</v>
      </c>
      <c r="O123" s="2">
        <f t="shared" si="78"/>
        <v>1.103448276</v>
      </c>
      <c r="P123" s="2">
        <f t="shared" si="78"/>
        <v>2.4137931049999999</v>
      </c>
      <c r="Q123" s="2">
        <f t="shared" si="55"/>
        <v>4.1724137939999997</v>
      </c>
      <c r="S123" s="24">
        <v>0.10714285699999999</v>
      </c>
      <c r="T123" s="24">
        <v>0.10714285699999999</v>
      </c>
      <c r="U123" s="24">
        <v>0.21428571399999999</v>
      </c>
      <c r="V123" s="24">
        <v>0.35714285699999998</v>
      </c>
      <c r="W123" s="24">
        <v>0.21428571399999999</v>
      </c>
      <c r="X123" s="29">
        <v>1</v>
      </c>
      <c r="Y123" s="2">
        <v>2</v>
      </c>
      <c r="Z123" s="2">
        <v>3</v>
      </c>
      <c r="AA123" s="2">
        <v>4</v>
      </c>
      <c r="AB123" s="2">
        <v>5</v>
      </c>
      <c r="AC123" s="2">
        <f t="shared" ref="AC123:AG123" si="79">S123*X123</f>
        <v>0.10714285699999999</v>
      </c>
      <c r="AD123" s="2">
        <f t="shared" si="79"/>
        <v>0.21428571399999999</v>
      </c>
      <c r="AE123" s="2">
        <f t="shared" si="79"/>
        <v>0.64285714199999999</v>
      </c>
      <c r="AF123" s="2">
        <f t="shared" si="79"/>
        <v>1.4285714279999999</v>
      </c>
      <c r="AG123" s="2">
        <f t="shared" si="79"/>
        <v>1.0714285699999999</v>
      </c>
      <c r="AH123" s="2">
        <f t="shared" si="57"/>
        <v>3.4642857109999996</v>
      </c>
    </row>
    <row r="124" spans="2:34">
      <c r="B124" s="24">
        <v>0</v>
      </c>
      <c r="C124" s="24">
        <v>0.20689655200000001</v>
      </c>
      <c r="D124" s="24">
        <v>0</v>
      </c>
      <c r="E124" s="24">
        <v>0.34482758600000002</v>
      </c>
      <c r="F124" s="24">
        <v>0.44827586200000002</v>
      </c>
      <c r="G124" s="29">
        <v>1</v>
      </c>
      <c r="H124" s="2">
        <v>2</v>
      </c>
      <c r="I124" s="2">
        <v>3</v>
      </c>
      <c r="J124" s="2">
        <v>4</v>
      </c>
      <c r="K124" s="2">
        <v>5</v>
      </c>
      <c r="L124" s="2">
        <f t="shared" si="53"/>
        <v>0</v>
      </c>
      <c r="M124" s="2">
        <f t="shared" ref="M124:P124" si="80">C124*H124</f>
        <v>0.41379310400000002</v>
      </c>
      <c r="N124" s="2">
        <f t="shared" si="80"/>
        <v>0</v>
      </c>
      <c r="O124" s="2">
        <f t="shared" si="80"/>
        <v>1.3793103440000001</v>
      </c>
      <c r="P124" s="2">
        <f t="shared" si="80"/>
        <v>2.2413793100000001</v>
      </c>
      <c r="Q124" s="2">
        <f t="shared" si="55"/>
        <v>4.0344827580000002</v>
      </c>
      <c r="S124" s="24">
        <v>3.5714285999999998E-2</v>
      </c>
      <c r="T124" s="24">
        <v>0</v>
      </c>
      <c r="U124" s="24">
        <v>0.25</v>
      </c>
      <c r="V124" s="24">
        <v>0.178571429</v>
      </c>
      <c r="W124" s="24">
        <v>0.53571428600000004</v>
      </c>
      <c r="X124" s="29">
        <v>1</v>
      </c>
      <c r="Y124" s="2">
        <v>2</v>
      </c>
      <c r="Z124" s="2">
        <v>3</v>
      </c>
      <c r="AA124" s="2">
        <v>4</v>
      </c>
      <c r="AB124" s="2">
        <v>5</v>
      </c>
      <c r="AC124" s="2">
        <f t="shared" ref="AC124:AG124" si="81">S124*X124</f>
        <v>3.5714285999999998E-2</v>
      </c>
      <c r="AD124" s="2">
        <f t="shared" si="81"/>
        <v>0</v>
      </c>
      <c r="AE124" s="2">
        <f t="shared" si="81"/>
        <v>0.75</v>
      </c>
      <c r="AF124" s="2">
        <f t="shared" si="81"/>
        <v>0.71428571600000001</v>
      </c>
      <c r="AG124" s="2">
        <f t="shared" si="81"/>
        <v>2.6785714300000003</v>
      </c>
      <c r="AH124" s="2">
        <f t="shared" si="57"/>
        <v>4.178571432</v>
      </c>
    </row>
    <row r="125" spans="2:34">
      <c r="B125" s="24">
        <v>0.13793103400000001</v>
      </c>
      <c r="C125" s="24">
        <v>0.13793103400000001</v>
      </c>
      <c r="D125" s="24">
        <v>0.20689655200000001</v>
      </c>
      <c r="E125" s="24">
        <v>0.27586206899999999</v>
      </c>
      <c r="F125" s="24">
        <v>0.24137931000000001</v>
      </c>
      <c r="G125" s="29">
        <v>1</v>
      </c>
      <c r="H125" s="2">
        <v>2</v>
      </c>
      <c r="I125" s="2">
        <v>3</v>
      </c>
      <c r="J125" s="2">
        <v>4</v>
      </c>
      <c r="K125" s="2">
        <v>5</v>
      </c>
      <c r="L125" s="2">
        <f t="shared" si="53"/>
        <v>0.13793103400000001</v>
      </c>
      <c r="M125" s="2">
        <f t="shared" ref="M125:P125" si="82">C125*H125</f>
        <v>0.27586206800000002</v>
      </c>
      <c r="N125" s="2">
        <f t="shared" si="82"/>
        <v>0.62068965600000003</v>
      </c>
      <c r="O125" s="2">
        <f t="shared" si="82"/>
        <v>1.103448276</v>
      </c>
      <c r="P125" s="2">
        <f t="shared" si="82"/>
        <v>1.2068965500000002</v>
      </c>
      <c r="Q125" s="2">
        <f t="shared" si="55"/>
        <v>3.3448275840000004</v>
      </c>
      <c r="S125" s="24">
        <v>3.5714285999999998E-2</v>
      </c>
      <c r="T125" s="24">
        <v>0.14285714299999999</v>
      </c>
      <c r="U125" s="24">
        <v>0.178571429</v>
      </c>
      <c r="V125" s="24">
        <v>0.178571429</v>
      </c>
      <c r="W125" s="24">
        <v>0.46428571400000002</v>
      </c>
      <c r="X125" s="29">
        <v>1</v>
      </c>
      <c r="Y125" s="2">
        <v>2</v>
      </c>
      <c r="Z125" s="2">
        <v>3</v>
      </c>
      <c r="AA125" s="2">
        <v>4</v>
      </c>
      <c r="AB125" s="2">
        <v>5</v>
      </c>
      <c r="AC125" s="2">
        <f t="shared" ref="AC125:AG125" si="83">S125*X125</f>
        <v>3.5714285999999998E-2</v>
      </c>
      <c r="AD125" s="2">
        <f t="shared" si="83"/>
        <v>0.28571428599999998</v>
      </c>
      <c r="AE125" s="2">
        <f t="shared" si="83"/>
        <v>0.53571428700000001</v>
      </c>
      <c r="AF125" s="2">
        <f t="shared" si="83"/>
        <v>0.71428571600000001</v>
      </c>
      <c r="AG125" s="2">
        <f t="shared" si="83"/>
        <v>2.3214285700000001</v>
      </c>
      <c r="AH125" s="2">
        <f t="shared" si="57"/>
        <v>3.8928571450000002</v>
      </c>
    </row>
    <row r="126" spans="2:34">
      <c r="B126" s="24">
        <v>6.8965517000000004E-2</v>
      </c>
      <c r="C126" s="24">
        <v>0.10344827600000001</v>
      </c>
      <c r="D126" s="24">
        <v>0.13793103400000001</v>
      </c>
      <c r="E126" s="24">
        <v>0.17241379300000001</v>
      </c>
      <c r="F126" s="24">
        <v>0.517241379</v>
      </c>
      <c r="G126" s="29">
        <v>1</v>
      </c>
      <c r="H126" s="2">
        <v>2</v>
      </c>
      <c r="I126" s="2">
        <v>3</v>
      </c>
      <c r="J126" s="2">
        <v>4</v>
      </c>
      <c r="K126" s="2">
        <v>5</v>
      </c>
      <c r="L126" s="2">
        <f t="shared" si="53"/>
        <v>6.8965517000000004E-2</v>
      </c>
      <c r="M126" s="2">
        <f t="shared" ref="M126:P126" si="84">C126*H126</f>
        <v>0.20689655200000001</v>
      </c>
      <c r="N126" s="2">
        <f t="shared" si="84"/>
        <v>0.41379310200000002</v>
      </c>
      <c r="O126" s="2">
        <f t="shared" si="84"/>
        <v>0.68965517200000004</v>
      </c>
      <c r="P126" s="2">
        <f t="shared" si="84"/>
        <v>2.5862068950000001</v>
      </c>
      <c r="Q126" s="2">
        <f t="shared" si="55"/>
        <v>3.9655172380000003</v>
      </c>
      <c r="S126" s="24">
        <v>3.5714285999999998E-2</v>
      </c>
      <c r="T126" s="24">
        <v>0</v>
      </c>
      <c r="U126" s="24">
        <v>0.10714285699999999</v>
      </c>
      <c r="V126" s="24">
        <v>0.25</v>
      </c>
      <c r="W126" s="24">
        <v>0.60714285700000004</v>
      </c>
      <c r="X126" s="29">
        <v>1</v>
      </c>
      <c r="Y126" s="2">
        <v>2</v>
      </c>
      <c r="Z126" s="2">
        <v>3</v>
      </c>
      <c r="AA126" s="2">
        <v>4</v>
      </c>
      <c r="AB126" s="2">
        <v>5</v>
      </c>
      <c r="AC126" s="2">
        <f t="shared" ref="AC126:AG126" si="85">S126*X126</f>
        <v>3.5714285999999998E-2</v>
      </c>
      <c r="AD126" s="2">
        <f t="shared" si="85"/>
        <v>0</v>
      </c>
      <c r="AE126" s="2">
        <f t="shared" si="85"/>
        <v>0.321428571</v>
      </c>
      <c r="AF126" s="2">
        <f t="shared" si="85"/>
        <v>1</v>
      </c>
      <c r="AG126" s="2">
        <f t="shared" si="85"/>
        <v>3.0357142850000001</v>
      </c>
      <c r="AH126" s="2">
        <f t="shared" si="57"/>
        <v>4.3928571420000004</v>
      </c>
    </row>
    <row r="127" spans="2:34">
      <c r="B127" s="24">
        <v>6.8965517000000004E-2</v>
      </c>
      <c r="C127" s="24">
        <v>0.17241379300000001</v>
      </c>
      <c r="D127" s="24">
        <v>6.8965517000000004E-2</v>
      </c>
      <c r="E127" s="24">
        <v>0.24137931000000001</v>
      </c>
      <c r="F127" s="24">
        <v>0.44827586200000002</v>
      </c>
      <c r="G127" s="29">
        <v>1</v>
      </c>
      <c r="H127" s="2">
        <v>2</v>
      </c>
      <c r="I127" s="2">
        <v>3</v>
      </c>
      <c r="J127" s="2">
        <v>4</v>
      </c>
      <c r="K127" s="2">
        <v>5</v>
      </c>
      <c r="L127" s="2">
        <f t="shared" si="53"/>
        <v>6.8965517000000004E-2</v>
      </c>
      <c r="M127" s="2">
        <f t="shared" ref="M127:P127" si="86">C127*H127</f>
        <v>0.34482758600000002</v>
      </c>
      <c r="N127" s="2">
        <f t="shared" si="86"/>
        <v>0.20689655100000001</v>
      </c>
      <c r="O127" s="2">
        <f t="shared" si="86"/>
        <v>0.96551724000000005</v>
      </c>
      <c r="P127" s="2">
        <f t="shared" si="86"/>
        <v>2.2413793100000001</v>
      </c>
      <c r="Q127" s="2">
        <f t="shared" si="55"/>
        <v>3.8275862040000002</v>
      </c>
      <c r="S127" s="24">
        <v>7.4074074000000004E-2</v>
      </c>
      <c r="T127" s="24">
        <v>3.7037037000000002E-2</v>
      </c>
      <c r="U127" s="24">
        <v>0.185185185</v>
      </c>
      <c r="V127" s="24">
        <v>0.29629629600000001</v>
      </c>
      <c r="W127" s="24">
        <v>0.407407407</v>
      </c>
      <c r="X127" s="29">
        <v>1</v>
      </c>
      <c r="Y127" s="2">
        <v>2</v>
      </c>
      <c r="Z127" s="2">
        <v>3</v>
      </c>
      <c r="AA127" s="2">
        <v>4</v>
      </c>
      <c r="AB127" s="2">
        <v>5</v>
      </c>
      <c r="AC127" s="2">
        <f t="shared" ref="AC127:AG127" si="87">S127*X127</f>
        <v>7.4074074000000004E-2</v>
      </c>
      <c r="AD127" s="2">
        <f t="shared" si="87"/>
        <v>7.4074074000000004E-2</v>
      </c>
      <c r="AE127" s="2">
        <f t="shared" si="87"/>
        <v>0.55555555499999998</v>
      </c>
      <c r="AF127" s="2">
        <f t="shared" si="87"/>
        <v>1.1851851840000001</v>
      </c>
      <c r="AG127" s="2">
        <f t="shared" si="87"/>
        <v>2.037037035</v>
      </c>
      <c r="AH127" s="2">
        <f t="shared" si="57"/>
        <v>3.9259259220000002</v>
      </c>
    </row>
    <row r="128" spans="2:34">
      <c r="B128" s="24">
        <v>0.10344827600000001</v>
      </c>
      <c r="C128" s="24">
        <v>0.20689655200000001</v>
      </c>
      <c r="D128" s="24">
        <v>0.24137931000000001</v>
      </c>
      <c r="E128" s="24">
        <v>0.10344827600000001</v>
      </c>
      <c r="F128" s="24">
        <v>0.34482758600000002</v>
      </c>
      <c r="G128" s="29">
        <v>1</v>
      </c>
      <c r="H128" s="2">
        <v>2</v>
      </c>
      <c r="I128" s="2">
        <v>3</v>
      </c>
      <c r="J128" s="2">
        <v>4</v>
      </c>
      <c r="K128" s="2">
        <v>5</v>
      </c>
      <c r="L128" s="2">
        <f t="shared" si="53"/>
        <v>0.10344827600000001</v>
      </c>
      <c r="M128" s="2">
        <f t="shared" ref="M128:P128" si="88">C128*H128</f>
        <v>0.41379310400000002</v>
      </c>
      <c r="N128" s="2">
        <f t="shared" si="88"/>
        <v>0.72413793000000004</v>
      </c>
      <c r="O128" s="2">
        <f t="shared" si="88"/>
        <v>0.41379310400000002</v>
      </c>
      <c r="P128" s="2">
        <f t="shared" si="88"/>
        <v>1.7241379300000002</v>
      </c>
      <c r="Q128" s="2">
        <f t="shared" si="55"/>
        <v>3.3793103440000003</v>
      </c>
      <c r="S128" s="24">
        <v>7.1428570999999996E-2</v>
      </c>
      <c r="T128" s="24">
        <v>0.10714285699999999</v>
      </c>
      <c r="U128" s="24">
        <v>0.21428571399999999</v>
      </c>
      <c r="V128" s="24">
        <v>0.21428571399999999</v>
      </c>
      <c r="W128" s="24">
        <v>0.39285714300000002</v>
      </c>
      <c r="X128" s="29">
        <v>1</v>
      </c>
      <c r="Y128" s="2">
        <v>2</v>
      </c>
      <c r="Z128" s="2">
        <v>3</v>
      </c>
      <c r="AA128" s="2">
        <v>4</v>
      </c>
      <c r="AB128" s="2">
        <v>5</v>
      </c>
      <c r="AC128" s="2">
        <f t="shared" ref="AC128:AG128" si="89">S128*X128</f>
        <v>7.1428570999999996E-2</v>
      </c>
      <c r="AD128" s="2">
        <f t="shared" si="89"/>
        <v>0.21428571399999999</v>
      </c>
      <c r="AE128" s="2">
        <f t="shared" si="89"/>
        <v>0.64285714199999999</v>
      </c>
      <c r="AF128" s="2">
        <f t="shared" si="89"/>
        <v>0.85714285599999995</v>
      </c>
      <c r="AG128" s="2">
        <f t="shared" si="89"/>
        <v>1.9642857150000002</v>
      </c>
      <c r="AH128" s="2">
        <f t="shared" si="57"/>
        <v>3.7499999979999998</v>
      </c>
    </row>
    <row r="129" spans="2:35">
      <c r="B129" s="24">
        <v>0</v>
      </c>
      <c r="C129" s="24">
        <v>0</v>
      </c>
      <c r="D129" s="24">
        <v>0.17241379300000001</v>
      </c>
      <c r="E129" s="24">
        <v>0.24137931000000001</v>
      </c>
      <c r="F129" s="24">
        <v>0.58620689699999995</v>
      </c>
      <c r="G129" s="29">
        <v>1</v>
      </c>
      <c r="H129" s="2">
        <v>2</v>
      </c>
      <c r="I129" s="2">
        <v>3</v>
      </c>
      <c r="J129" s="2">
        <v>4</v>
      </c>
      <c r="K129" s="2">
        <v>5</v>
      </c>
      <c r="L129" s="2">
        <f t="shared" si="53"/>
        <v>0</v>
      </c>
      <c r="M129" s="2">
        <f t="shared" ref="M129:P129" si="90">C129*H129</f>
        <v>0</v>
      </c>
      <c r="N129" s="2">
        <f t="shared" si="90"/>
        <v>0.517241379</v>
      </c>
      <c r="O129" s="2">
        <f t="shared" si="90"/>
        <v>0.96551724000000005</v>
      </c>
      <c r="P129" s="2">
        <f t="shared" si="90"/>
        <v>2.9310344849999996</v>
      </c>
      <c r="Q129" s="2">
        <f t="shared" si="55"/>
        <v>4.4137931039999998</v>
      </c>
      <c r="S129" s="24">
        <v>7.1428570999999996E-2</v>
      </c>
      <c r="T129" s="24">
        <v>3.5714285999999998E-2</v>
      </c>
      <c r="U129" s="24">
        <v>0.25</v>
      </c>
      <c r="V129" s="24">
        <v>0.35714285699999998</v>
      </c>
      <c r="W129" s="24">
        <v>0.28571428599999998</v>
      </c>
      <c r="X129" s="29">
        <v>1</v>
      </c>
      <c r="Y129" s="2">
        <v>2</v>
      </c>
      <c r="Z129" s="2">
        <v>3</v>
      </c>
      <c r="AA129" s="2">
        <v>4</v>
      </c>
      <c r="AB129" s="2">
        <v>5</v>
      </c>
      <c r="AC129" s="2">
        <f t="shared" ref="AC129:AG129" si="91">S129*X129</f>
        <v>7.1428570999999996E-2</v>
      </c>
      <c r="AD129" s="2">
        <f t="shared" si="91"/>
        <v>7.1428571999999996E-2</v>
      </c>
      <c r="AE129" s="2">
        <f t="shared" si="91"/>
        <v>0.75</v>
      </c>
      <c r="AF129" s="2">
        <f t="shared" si="91"/>
        <v>1.4285714279999999</v>
      </c>
      <c r="AG129" s="2">
        <f t="shared" si="91"/>
        <v>1.4285714299999999</v>
      </c>
      <c r="AH129" s="2">
        <f t="shared" si="57"/>
        <v>3.7500000009999996</v>
      </c>
    </row>
    <row r="130" spans="2:35">
      <c r="B130" s="24">
        <v>0</v>
      </c>
      <c r="C130" s="24">
        <v>3.4482759000000002E-2</v>
      </c>
      <c r="D130" s="24">
        <v>0.10344827600000001</v>
      </c>
      <c r="E130" s="24">
        <v>0.24137931000000001</v>
      </c>
      <c r="F130" s="24">
        <v>0.62068965499999995</v>
      </c>
      <c r="G130" s="29">
        <v>1</v>
      </c>
      <c r="H130" s="2">
        <v>2</v>
      </c>
      <c r="I130" s="2">
        <v>3</v>
      </c>
      <c r="J130" s="2">
        <v>4</v>
      </c>
      <c r="K130" s="2">
        <v>5</v>
      </c>
      <c r="L130" s="2">
        <f t="shared" si="53"/>
        <v>0</v>
      </c>
      <c r="M130" s="2">
        <f t="shared" ref="M130:P130" si="92">C130*H130</f>
        <v>6.8965518000000003E-2</v>
      </c>
      <c r="N130" s="2">
        <f t="shared" si="92"/>
        <v>0.31034482800000002</v>
      </c>
      <c r="O130" s="2">
        <f t="shared" si="92"/>
        <v>0.96551724000000005</v>
      </c>
      <c r="P130" s="2">
        <f t="shared" si="92"/>
        <v>3.1034482749999999</v>
      </c>
      <c r="Q130" s="2">
        <f t="shared" si="55"/>
        <v>4.4482758609999999</v>
      </c>
      <c r="S130" s="24">
        <v>3.5714285999999998E-2</v>
      </c>
      <c r="T130" s="24">
        <v>3.5714285999999998E-2</v>
      </c>
      <c r="U130" s="24">
        <v>0.178571429</v>
      </c>
      <c r="V130" s="24">
        <v>0.321428571</v>
      </c>
      <c r="W130" s="24">
        <v>0.428571429</v>
      </c>
      <c r="X130" s="29">
        <v>1</v>
      </c>
      <c r="Y130" s="2">
        <v>2</v>
      </c>
      <c r="Z130" s="2">
        <v>3</v>
      </c>
      <c r="AA130" s="2">
        <v>4</v>
      </c>
      <c r="AB130" s="2">
        <v>5</v>
      </c>
      <c r="AC130" s="2">
        <f t="shared" ref="AC130:AG130" si="93">S130*X130</f>
        <v>3.5714285999999998E-2</v>
      </c>
      <c r="AD130" s="2">
        <f t="shared" si="93"/>
        <v>7.1428571999999996E-2</v>
      </c>
      <c r="AE130" s="2">
        <f t="shared" si="93"/>
        <v>0.53571428700000001</v>
      </c>
      <c r="AF130" s="2">
        <f t="shared" si="93"/>
        <v>1.285714284</v>
      </c>
      <c r="AG130" s="2">
        <f t="shared" si="93"/>
        <v>2.1428571449999998</v>
      </c>
      <c r="AH130" s="2">
        <f t="shared" si="57"/>
        <v>4.0714285739999996</v>
      </c>
    </row>
    <row r="131" spans="2:35">
      <c r="B131" s="24">
        <v>0</v>
      </c>
      <c r="C131" s="24">
        <v>0</v>
      </c>
      <c r="D131" s="24">
        <v>6.8965517000000004E-2</v>
      </c>
      <c r="E131" s="24">
        <v>0.17241379300000001</v>
      </c>
      <c r="F131" s="24">
        <v>0.75862068999999999</v>
      </c>
      <c r="G131" s="29">
        <v>1</v>
      </c>
      <c r="H131" s="2">
        <v>2</v>
      </c>
      <c r="I131" s="2">
        <v>3</v>
      </c>
      <c r="J131" s="2">
        <v>4</v>
      </c>
      <c r="K131" s="2">
        <v>5</v>
      </c>
      <c r="L131" s="2">
        <f t="shared" si="53"/>
        <v>0</v>
      </c>
      <c r="M131" s="2">
        <f t="shared" ref="M131:P131" si="94">C131*H131</f>
        <v>0</v>
      </c>
      <c r="N131" s="2">
        <f t="shared" si="94"/>
        <v>0.20689655100000001</v>
      </c>
      <c r="O131" s="2">
        <f t="shared" si="94"/>
        <v>0.68965517200000004</v>
      </c>
      <c r="P131" s="2">
        <f t="shared" si="94"/>
        <v>3.7931034499999998</v>
      </c>
      <c r="Q131" s="2">
        <f t="shared" si="55"/>
        <v>4.6896551730000002</v>
      </c>
      <c r="S131" s="24">
        <v>3.5714285999999998E-2</v>
      </c>
      <c r="T131" s="24">
        <v>0</v>
      </c>
      <c r="U131" s="24">
        <v>0.10714285699999999</v>
      </c>
      <c r="V131" s="24">
        <v>0.35714285699999998</v>
      </c>
      <c r="W131" s="24">
        <v>0.5</v>
      </c>
      <c r="X131" s="29">
        <v>1</v>
      </c>
      <c r="Y131" s="2">
        <v>2</v>
      </c>
      <c r="Z131" s="2">
        <v>3</v>
      </c>
      <c r="AA131" s="2">
        <v>4</v>
      </c>
      <c r="AB131" s="2">
        <v>5</v>
      </c>
      <c r="AC131" s="2">
        <f t="shared" ref="AC131:AG131" si="95">S131*X131</f>
        <v>3.5714285999999998E-2</v>
      </c>
      <c r="AD131" s="2">
        <f t="shared" si="95"/>
        <v>0</v>
      </c>
      <c r="AE131" s="2">
        <f t="shared" si="95"/>
        <v>0.321428571</v>
      </c>
      <c r="AF131" s="2">
        <f t="shared" si="95"/>
        <v>1.4285714279999999</v>
      </c>
      <c r="AG131" s="2">
        <f t="shared" si="95"/>
        <v>2.5</v>
      </c>
      <c r="AH131" s="2">
        <f t="shared" si="57"/>
        <v>4.2857142850000001</v>
      </c>
    </row>
    <row r="132" spans="2:35">
      <c r="B132" s="24">
        <v>0</v>
      </c>
      <c r="C132" s="24">
        <v>3.4482759000000002E-2</v>
      </c>
      <c r="D132" s="24">
        <v>0.13793103400000001</v>
      </c>
      <c r="E132" s="24">
        <v>0.20689655200000001</v>
      </c>
      <c r="F132" s="24">
        <v>0.62068965499999995</v>
      </c>
      <c r="G132" s="29">
        <v>1</v>
      </c>
      <c r="H132" s="2">
        <v>2</v>
      </c>
      <c r="I132" s="2">
        <v>3</v>
      </c>
      <c r="J132" s="2">
        <v>4</v>
      </c>
      <c r="K132" s="2">
        <v>5</v>
      </c>
      <c r="L132" s="2">
        <f t="shared" si="53"/>
        <v>0</v>
      </c>
      <c r="M132" s="2">
        <f t="shared" ref="M132:P132" si="96">C132*H132</f>
        <v>6.8965518000000003E-2</v>
      </c>
      <c r="N132" s="2">
        <f t="shared" si="96"/>
        <v>0.41379310200000002</v>
      </c>
      <c r="O132" s="2">
        <f t="shared" si="96"/>
        <v>0.82758620800000005</v>
      </c>
      <c r="P132" s="2">
        <f t="shared" si="96"/>
        <v>3.1034482749999999</v>
      </c>
      <c r="Q132" s="2">
        <f t="shared" si="55"/>
        <v>4.4137931029999997</v>
      </c>
      <c r="S132" s="24">
        <v>3.5714285999999998E-2</v>
      </c>
      <c r="T132" s="24">
        <v>0</v>
      </c>
      <c r="U132" s="24">
        <v>0.178571429</v>
      </c>
      <c r="V132" s="24">
        <v>0.35714285699999998</v>
      </c>
      <c r="W132" s="24">
        <v>0.428571429</v>
      </c>
      <c r="X132" s="29">
        <v>1</v>
      </c>
      <c r="Y132" s="2">
        <v>2</v>
      </c>
      <c r="Z132" s="2">
        <v>3</v>
      </c>
      <c r="AA132" s="2">
        <v>4</v>
      </c>
      <c r="AB132" s="2">
        <v>5</v>
      </c>
      <c r="AC132" s="2">
        <f t="shared" ref="AC132:AG132" si="97">S132*X132</f>
        <v>3.5714285999999998E-2</v>
      </c>
      <c r="AD132" s="2">
        <f t="shared" si="97"/>
        <v>0</v>
      </c>
      <c r="AE132" s="2">
        <f t="shared" si="97"/>
        <v>0.53571428700000001</v>
      </c>
      <c r="AF132" s="2">
        <f t="shared" si="97"/>
        <v>1.4285714279999999</v>
      </c>
      <c r="AG132" s="2">
        <f t="shared" si="97"/>
        <v>2.1428571449999998</v>
      </c>
      <c r="AH132" s="2">
        <f t="shared" si="57"/>
        <v>4.1428571459999999</v>
      </c>
    </row>
    <row r="133" spans="2:35">
      <c r="B133" s="24">
        <v>0</v>
      </c>
      <c r="C133" s="24">
        <v>0</v>
      </c>
      <c r="D133" s="24">
        <v>3.7037037000000002E-2</v>
      </c>
      <c r="E133" s="24">
        <v>0.222222222</v>
      </c>
      <c r="F133" s="24">
        <v>0.74074074099999998</v>
      </c>
      <c r="G133" s="29">
        <v>1</v>
      </c>
      <c r="H133" s="2">
        <v>2</v>
      </c>
      <c r="I133" s="2">
        <v>3</v>
      </c>
      <c r="J133" s="2">
        <v>4</v>
      </c>
      <c r="K133" s="2">
        <v>5</v>
      </c>
      <c r="L133" s="2">
        <f t="shared" si="53"/>
        <v>0</v>
      </c>
      <c r="M133" s="2">
        <f t="shared" ref="M133:P133" si="98">C133*H133</f>
        <v>0</v>
      </c>
      <c r="N133" s="2">
        <f t="shared" si="98"/>
        <v>0.11111111100000001</v>
      </c>
      <c r="O133" s="2">
        <f t="shared" si="98"/>
        <v>0.88888888799999999</v>
      </c>
      <c r="P133" s="2">
        <f t="shared" si="98"/>
        <v>3.7037037049999997</v>
      </c>
      <c r="Q133" s="2">
        <f t="shared" si="55"/>
        <v>4.7037037039999996</v>
      </c>
      <c r="S133" s="24">
        <v>3.7037037000000002E-2</v>
      </c>
      <c r="T133" s="24">
        <v>0</v>
      </c>
      <c r="U133" s="24">
        <v>0.185185185</v>
      </c>
      <c r="V133" s="24">
        <v>0.44444444399999999</v>
      </c>
      <c r="W133" s="24">
        <v>0.33333333300000001</v>
      </c>
      <c r="X133" s="29">
        <v>1</v>
      </c>
      <c r="Y133" s="2">
        <v>2</v>
      </c>
      <c r="Z133" s="2">
        <v>3</v>
      </c>
      <c r="AA133" s="2">
        <v>4</v>
      </c>
      <c r="AB133" s="2">
        <v>5</v>
      </c>
      <c r="AC133" s="2">
        <f t="shared" ref="AC133:AG133" si="99">S133*X133</f>
        <v>3.7037037000000002E-2</v>
      </c>
      <c r="AD133" s="2">
        <f t="shared" si="99"/>
        <v>0</v>
      </c>
      <c r="AE133" s="2">
        <f t="shared" si="99"/>
        <v>0.55555555499999998</v>
      </c>
      <c r="AF133" s="2">
        <f t="shared" si="99"/>
        <v>1.777777776</v>
      </c>
      <c r="AG133" s="2">
        <f t="shared" si="99"/>
        <v>1.6666666650000002</v>
      </c>
      <c r="AH133" s="2">
        <f t="shared" si="57"/>
        <v>4.0370370330000007</v>
      </c>
    </row>
    <row r="134" spans="2:35">
      <c r="B134" s="24">
        <v>0</v>
      </c>
      <c r="C134" s="24">
        <v>0</v>
      </c>
      <c r="D134" s="24">
        <v>6.8965517000000004E-2</v>
      </c>
      <c r="E134" s="24">
        <v>0.31034482800000002</v>
      </c>
      <c r="F134" s="24">
        <v>0.62068965499999995</v>
      </c>
      <c r="G134" s="29">
        <v>1</v>
      </c>
      <c r="H134" s="2">
        <v>2</v>
      </c>
      <c r="I134" s="2">
        <v>3</v>
      </c>
      <c r="J134" s="2">
        <v>4</v>
      </c>
      <c r="K134" s="2">
        <v>5</v>
      </c>
      <c r="L134" s="2">
        <f t="shared" si="53"/>
        <v>0</v>
      </c>
      <c r="M134" s="2">
        <f t="shared" ref="M134:P134" si="100">C134*H134</f>
        <v>0</v>
      </c>
      <c r="N134" s="2">
        <f t="shared" si="100"/>
        <v>0.20689655100000001</v>
      </c>
      <c r="O134" s="2">
        <f t="shared" si="100"/>
        <v>1.2413793120000001</v>
      </c>
      <c r="P134" s="2">
        <f t="shared" si="100"/>
        <v>3.1034482749999999</v>
      </c>
      <c r="Q134" s="2">
        <f t="shared" si="55"/>
        <v>4.551724138</v>
      </c>
      <c r="S134" s="24">
        <v>7.1428570999999996E-2</v>
      </c>
      <c r="T134" s="24">
        <v>0</v>
      </c>
      <c r="U134" s="24">
        <v>0.28571428599999998</v>
      </c>
      <c r="V134" s="24">
        <v>0.428571429</v>
      </c>
      <c r="W134" s="24">
        <v>0.21428571399999999</v>
      </c>
      <c r="X134" s="29">
        <v>1</v>
      </c>
      <c r="Y134" s="2">
        <v>2</v>
      </c>
      <c r="Z134" s="2">
        <v>3</v>
      </c>
      <c r="AA134" s="2">
        <v>4</v>
      </c>
      <c r="AB134" s="2">
        <v>5</v>
      </c>
      <c r="AC134" s="2">
        <f t="shared" ref="AC134:AG134" si="101">S134*X134</f>
        <v>7.1428570999999996E-2</v>
      </c>
      <c r="AD134" s="2">
        <f t="shared" si="101"/>
        <v>0</v>
      </c>
      <c r="AE134" s="2">
        <f t="shared" si="101"/>
        <v>0.85714285800000001</v>
      </c>
      <c r="AF134" s="2">
        <f t="shared" si="101"/>
        <v>1.714285716</v>
      </c>
      <c r="AG134" s="2">
        <f t="shared" si="101"/>
        <v>1.0714285699999999</v>
      </c>
      <c r="AH134" s="2">
        <f t="shared" si="57"/>
        <v>3.7142857149999999</v>
      </c>
    </row>
    <row r="135" spans="2:35">
      <c r="B135" s="24">
        <v>0</v>
      </c>
      <c r="C135" s="24">
        <v>0.13793103400000001</v>
      </c>
      <c r="D135" s="24">
        <v>0.20689655200000001</v>
      </c>
      <c r="E135" s="24">
        <v>0.413793103</v>
      </c>
      <c r="F135" s="24">
        <v>0.24137931000000001</v>
      </c>
      <c r="G135" s="29">
        <v>1</v>
      </c>
      <c r="H135" s="2">
        <v>2</v>
      </c>
      <c r="I135" s="2">
        <v>3</v>
      </c>
      <c r="J135" s="2">
        <v>4</v>
      </c>
      <c r="K135" s="2">
        <v>5</v>
      </c>
      <c r="L135" s="2">
        <f t="shared" si="53"/>
        <v>0</v>
      </c>
      <c r="M135" s="2">
        <f t="shared" ref="M135:P135" si="102">C135*H135</f>
        <v>0.27586206800000002</v>
      </c>
      <c r="N135" s="2">
        <f t="shared" si="102"/>
        <v>0.62068965600000003</v>
      </c>
      <c r="O135" s="2">
        <f t="shared" si="102"/>
        <v>1.655172412</v>
      </c>
      <c r="P135" s="2">
        <f t="shared" si="102"/>
        <v>1.2068965500000002</v>
      </c>
      <c r="Q135" s="2">
        <f t="shared" si="55"/>
        <v>3.758620686</v>
      </c>
      <c r="S135" s="24">
        <v>7.1428570999999996E-2</v>
      </c>
      <c r="T135" s="24">
        <v>0.14285714299999999</v>
      </c>
      <c r="U135" s="24">
        <v>0.39285714300000002</v>
      </c>
      <c r="V135" s="24">
        <v>0.28571428599999998</v>
      </c>
      <c r="W135" s="24">
        <v>0.10714285699999999</v>
      </c>
      <c r="X135" s="29">
        <v>1</v>
      </c>
      <c r="Y135" s="2">
        <v>2</v>
      </c>
      <c r="Z135" s="2">
        <v>3</v>
      </c>
      <c r="AA135" s="2">
        <v>4</v>
      </c>
      <c r="AB135" s="2">
        <v>5</v>
      </c>
      <c r="AC135" s="2">
        <f t="shared" ref="AC135:AG135" si="103">S135*X135</f>
        <v>7.1428570999999996E-2</v>
      </c>
      <c r="AD135" s="2">
        <f t="shared" si="103"/>
        <v>0.28571428599999998</v>
      </c>
      <c r="AE135" s="2">
        <f t="shared" si="103"/>
        <v>1.178571429</v>
      </c>
      <c r="AF135" s="2">
        <f t="shared" si="103"/>
        <v>1.1428571439999999</v>
      </c>
      <c r="AG135" s="2">
        <f t="shared" si="103"/>
        <v>0.53571428499999996</v>
      </c>
      <c r="AH135" s="2">
        <f t="shared" si="57"/>
        <v>3.2142857149999999</v>
      </c>
    </row>
    <row r="136" spans="2:35">
      <c r="B136" s="24">
        <v>0</v>
      </c>
      <c r="C136" s="24">
        <v>0.10714285699999999</v>
      </c>
      <c r="D136" s="24">
        <v>0.28571428599999998</v>
      </c>
      <c r="E136" s="24">
        <v>0.39285714300000002</v>
      </c>
      <c r="F136" s="24">
        <v>0.21428571399999999</v>
      </c>
      <c r="G136" s="29">
        <v>1</v>
      </c>
      <c r="H136" s="2">
        <v>2</v>
      </c>
      <c r="I136" s="2">
        <v>3</v>
      </c>
      <c r="J136" s="2">
        <v>4</v>
      </c>
      <c r="K136" s="2">
        <v>5</v>
      </c>
      <c r="L136" s="2">
        <f t="shared" si="53"/>
        <v>0</v>
      </c>
      <c r="M136" s="2">
        <f t="shared" ref="M136:P136" si="104">C136*H136</f>
        <v>0.21428571399999999</v>
      </c>
      <c r="N136" s="2">
        <f t="shared" si="104"/>
        <v>0.85714285800000001</v>
      </c>
      <c r="O136" s="2">
        <f t="shared" si="104"/>
        <v>1.5714285720000001</v>
      </c>
      <c r="P136" s="2">
        <f t="shared" si="104"/>
        <v>1.0714285699999999</v>
      </c>
      <c r="Q136" s="2">
        <f t="shared" si="55"/>
        <v>3.7142857139999998</v>
      </c>
      <c r="S136" s="24">
        <v>7.1428570999999996E-2</v>
      </c>
      <c r="T136" s="24">
        <v>0.10714285699999999</v>
      </c>
      <c r="U136" s="24">
        <v>0.428571429</v>
      </c>
      <c r="V136" s="24">
        <v>0.28571428599999998</v>
      </c>
      <c r="W136" s="24">
        <v>0.10714285699999999</v>
      </c>
      <c r="X136" s="29">
        <v>1</v>
      </c>
      <c r="Y136" s="2">
        <v>2</v>
      </c>
      <c r="Z136" s="2">
        <v>3</v>
      </c>
      <c r="AA136" s="2">
        <v>4</v>
      </c>
      <c r="AB136" s="2">
        <v>5</v>
      </c>
      <c r="AC136" s="2">
        <f t="shared" ref="AC136:AG136" si="105">S136*X136</f>
        <v>7.1428570999999996E-2</v>
      </c>
      <c r="AD136" s="2">
        <f t="shared" si="105"/>
        <v>0.21428571399999999</v>
      </c>
      <c r="AE136" s="2">
        <f t="shared" si="105"/>
        <v>1.285714287</v>
      </c>
      <c r="AF136" s="2">
        <f t="shared" si="105"/>
        <v>1.1428571439999999</v>
      </c>
      <c r="AG136" s="2">
        <f t="shared" si="105"/>
        <v>0.53571428499999996</v>
      </c>
      <c r="AH136" s="2">
        <f t="shared" si="57"/>
        <v>3.2500000010000001</v>
      </c>
    </row>
    <row r="137" spans="2:35">
      <c r="B137" s="26">
        <v>0</v>
      </c>
      <c r="C137" s="26">
        <v>0</v>
      </c>
      <c r="D137" s="26">
        <v>0.13793103400000001</v>
      </c>
      <c r="E137" s="26">
        <v>0.27586206899999999</v>
      </c>
      <c r="F137" s="26">
        <v>0.58620689699999995</v>
      </c>
      <c r="G137" s="29">
        <v>1</v>
      </c>
      <c r="H137" s="2">
        <v>2</v>
      </c>
      <c r="I137" s="2">
        <v>3</v>
      </c>
      <c r="J137" s="2">
        <v>4</v>
      </c>
      <c r="K137" s="2">
        <v>5</v>
      </c>
      <c r="L137" s="2">
        <f t="shared" si="53"/>
        <v>0</v>
      </c>
      <c r="M137" s="2">
        <f t="shared" ref="M137:P137" si="106">C137*H137</f>
        <v>0</v>
      </c>
      <c r="N137" s="2">
        <f t="shared" si="106"/>
        <v>0.41379310200000002</v>
      </c>
      <c r="O137" s="2">
        <f t="shared" si="106"/>
        <v>1.103448276</v>
      </c>
      <c r="P137" s="2">
        <f t="shared" si="106"/>
        <v>2.9310344849999996</v>
      </c>
      <c r="Q137" s="2">
        <f t="shared" si="55"/>
        <v>4.4482758629999992</v>
      </c>
      <c r="S137" s="26">
        <v>3.5714285999999998E-2</v>
      </c>
      <c r="T137" s="26">
        <v>7.1428570999999996E-2</v>
      </c>
      <c r="U137" s="26">
        <v>0.178571429</v>
      </c>
      <c r="V137" s="26">
        <v>0.25</v>
      </c>
      <c r="W137" s="26">
        <v>0.46428571400000002</v>
      </c>
      <c r="X137" s="29">
        <v>1</v>
      </c>
      <c r="Y137" s="2">
        <v>2</v>
      </c>
      <c r="Z137" s="2">
        <v>3</v>
      </c>
      <c r="AA137" s="2">
        <v>4</v>
      </c>
      <c r="AB137" s="2">
        <v>5</v>
      </c>
      <c r="AC137" s="2">
        <f t="shared" ref="AC137:AG137" si="107">S137*X137</f>
        <v>3.5714285999999998E-2</v>
      </c>
      <c r="AD137" s="2">
        <f t="shared" si="107"/>
        <v>0.14285714199999999</v>
      </c>
      <c r="AE137" s="2">
        <f t="shared" si="107"/>
        <v>0.53571428700000001</v>
      </c>
      <c r="AF137" s="2">
        <f t="shared" si="107"/>
        <v>1</v>
      </c>
      <c r="AG137" s="2">
        <f t="shared" si="107"/>
        <v>2.3214285700000001</v>
      </c>
      <c r="AH137" s="2">
        <f t="shared" si="57"/>
        <v>4.0357142850000001</v>
      </c>
    </row>
    <row r="138" spans="2:35">
      <c r="B138" s="26"/>
      <c r="C138" s="26"/>
      <c r="D138" s="26"/>
      <c r="E138" s="26"/>
      <c r="F138" s="26"/>
      <c r="G138" s="26"/>
    </row>
    <row r="139" spans="2:35">
      <c r="B139" s="2">
        <v>2013</v>
      </c>
    </row>
    <row r="140" spans="2:35">
      <c r="B140" s="24">
        <v>0</v>
      </c>
      <c r="C140" s="24">
        <v>0.179487179</v>
      </c>
      <c r="D140" s="24">
        <v>7.6923077000000006E-2</v>
      </c>
      <c r="E140" s="24">
        <v>0.28205128200000001</v>
      </c>
      <c r="F140" s="24">
        <v>0.46153846199999998</v>
      </c>
      <c r="G140" s="29">
        <v>1</v>
      </c>
      <c r="H140" s="2">
        <v>2</v>
      </c>
      <c r="I140" s="2">
        <v>3</v>
      </c>
      <c r="J140" s="2">
        <v>4</v>
      </c>
      <c r="K140" s="2">
        <v>5</v>
      </c>
      <c r="L140" s="2">
        <f t="shared" ref="L140:P140" si="108">B140*G140</f>
        <v>0</v>
      </c>
      <c r="M140" s="2">
        <f t="shared" si="108"/>
        <v>0.35897435799999999</v>
      </c>
      <c r="N140" s="2">
        <f t="shared" si="108"/>
        <v>0.23076923100000002</v>
      </c>
      <c r="O140" s="2">
        <f t="shared" si="108"/>
        <v>1.1282051280000001</v>
      </c>
      <c r="P140" s="2">
        <f t="shared" si="108"/>
        <v>2.3076923099999997</v>
      </c>
      <c r="Q140" s="2">
        <f t="shared" ref="Q140:Q165" si="109">SUM(L140:P140)</f>
        <v>4.0256410269999998</v>
      </c>
      <c r="S140" s="24">
        <v>0.111111111</v>
      </c>
      <c r="T140" s="24">
        <v>8.3333332999999996E-2</v>
      </c>
      <c r="U140" s="24">
        <v>8.3333332999999996E-2</v>
      </c>
      <c r="V140" s="24">
        <v>0.30555555600000001</v>
      </c>
      <c r="W140" s="24">
        <v>0.41666666699999999</v>
      </c>
      <c r="X140" s="29">
        <v>1</v>
      </c>
      <c r="Y140" s="2">
        <v>2</v>
      </c>
      <c r="Z140" s="2">
        <v>3</v>
      </c>
      <c r="AA140" s="2">
        <v>4</v>
      </c>
      <c r="AB140" s="2">
        <v>5</v>
      </c>
      <c r="AC140" s="2">
        <f t="shared" ref="AC140:AG140" si="110">S140*X140</f>
        <v>0.111111111</v>
      </c>
      <c r="AD140" s="2">
        <f t="shared" si="110"/>
        <v>0.16666666599999999</v>
      </c>
      <c r="AE140" s="2">
        <f t="shared" si="110"/>
        <v>0.24999999899999997</v>
      </c>
      <c r="AF140" s="2">
        <f t="shared" si="110"/>
        <v>1.222222224</v>
      </c>
      <c r="AG140" s="2">
        <f t="shared" si="110"/>
        <v>2.0833333349999998</v>
      </c>
      <c r="AH140" s="2">
        <f t="shared" ref="AH140:AH165" si="111">SUM(AC140:AG140)</f>
        <v>3.8333333349999998</v>
      </c>
    </row>
    <row r="141" spans="2:35">
      <c r="B141" s="24">
        <v>0.105263158</v>
      </c>
      <c r="C141" s="24">
        <v>0.236842105</v>
      </c>
      <c r="D141" s="24">
        <v>0.368421053</v>
      </c>
      <c r="E141" s="24">
        <v>0.105263158</v>
      </c>
      <c r="F141" s="24">
        <v>0.18421052600000001</v>
      </c>
      <c r="G141" s="29">
        <v>1</v>
      </c>
      <c r="H141" s="2">
        <v>2</v>
      </c>
      <c r="I141" s="2">
        <v>3</v>
      </c>
      <c r="J141" s="2">
        <v>4</v>
      </c>
      <c r="K141" s="2">
        <v>5</v>
      </c>
      <c r="L141" s="2">
        <f t="shared" ref="L141:P141" si="112">B141*G141</f>
        <v>0.105263158</v>
      </c>
      <c r="M141" s="2">
        <f t="shared" si="112"/>
        <v>0.47368420999999999</v>
      </c>
      <c r="N141" s="2">
        <f t="shared" si="112"/>
        <v>1.1052631589999999</v>
      </c>
      <c r="O141" s="2">
        <f t="shared" si="112"/>
        <v>0.42105263199999998</v>
      </c>
      <c r="P141" s="2">
        <f t="shared" si="112"/>
        <v>0.92105263000000004</v>
      </c>
      <c r="Q141" s="2">
        <f t="shared" si="109"/>
        <v>3.0263157889999999</v>
      </c>
      <c r="S141" s="24">
        <v>0.171428571</v>
      </c>
      <c r="T141" s="24">
        <v>0.22857142899999999</v>
      </c>
      <c r="U141" s="24">
        <v>0.2</v>
      </c>
      <c r="V141" s="24">
        <v>0.114285714</v>
      </c>
      <c r="W141" s="24">
        <v>0.28571428599999998</v>
      </c>
      <c r="X141" s="29">
        <v>1</v>
      </c>
      <c r="Y141" s="2">
        <v>2</v>
      </c>
      <c r="Z141" s="2">
        <v>3</v>
      </c>
      <c r="AA141" s="2">
        <v>4</v>
      </c>
      <c r="AB141" s="2">
        <v>5</v>
      </c>
      <c r="AC141" s="2">
        <f t="shared" ref="AC141:AG141" si="113">S141*X141</f>
        <v>0.171428571</v>
      </c>
      <c r="AD141" s="2">
        <f t="shared" si="113"/>
        <v>0.45714285799999999</v>
      </c>
      <c r="AE141" s="2">
        <f t="shared" si="113"/>
        <v>0.60000000000000009</v>
      </c>
      <c r="AF141" s="2">
        <f t="shared" si="113"/>
        <v>0.45714285599999999</v>
      </c>
      <c r="AG141" s="2">
        <f t="shared" si="113"/>
        <v>1.4285714299999999</v>
      </c>
      <c r="AH141" s="2">
        <f t="shared" si="111"/>
        <v>3.1142857149999998</v>
      </c>
      <c r="AI141" s="24"/>
    </row>
    <row r="142" spans="2:35">
      <c r="B142" s="24">
        <v>7.6923077000000006E-2</v>
      </c>
      <c r="C142" s="24">
        <v>0.28205128200000001</v>
      </c>
      <c r="D142" s="24">
        <v>0.23076923099999999</v>
      </c>
      <c r="E142" s="24">
        <v>0.179487179</v>
      </c>
      <c r="F142" s="24">
        <v>0.23076923099999999</v>
      </c>
      <c r="G142" s="29">
        <v>1</v>
      </c>
      <c r="H142" s="2">
        <v>2</v>
      </c>
      <c r="I142" s="2">
        <v>3</v>
      </c>
      <c r="J142" s="2">
        <v>4</v>
      </c>
      <c r="K142" s="2">
        <v>5</v>
      </c>
      <c r="L142" s="2">
        <f t="shared" ref="L142:P142" si="114">B142*G142</f>
        <v>7.6923077000000006E-2</v>
      </c>
      <c r="M142" s="2">
        <f t="shared" si="114"/>
        <v>0.56410256400000003</v>
      </c>
      <c r="N142" s="2">
        <f t="shared" si="114"/>
        <v>0.69230769299999995</v>
      </c>
      <c r="O142" s="2">
        <f t="shared" si="114"/>
        <v>0.71794871599999999</v>
      </c>
      <c r="P142" s="2">
        <f t="shared" si="114"/>
        <v>1.1538461549999999</v>
      </c>
      <c r="Q142" s="2">
        <f t="shared" si="109"/>
        <v>3.2051282050000003</v>
      </c>
      <c r="S142" s="24">
        <v>0.114285714</v>
      </c>
      <c r="T142" s="24">
        <v>0.28571428599999998</v>
      </c>
      <c r="U142" s="24">
        <v>0.171428571</v>
      </c>
      <c r="V142" s="24">
        <v>0.257142857</v>
      </c>
      <c r="W142" s="24">
        <v>0.171428571</v>
      </c>
      <c r="X142" s="29">
        <v>1</v>
      </c>
      <c r="Y142" s="2">
        <v>2</v>
      </c>
      <c r="Z142" s="2">
        <v>3</v>
      </c>
      <c r="AA142" s="2">
        <v>4</v>
      </c>
      <c r="AB142" s="2">
        <v>5</v>
      </c>
      <c r="AC142" s="2">
        <f t="shared" ref="AC142:AG142" si="115">S142*X142</f>
        <v>0.114285714</v>
      </c>
      <c r="AD142" s="2">
        <f t="shared" si="115"/>
        <v>0.57142857199999997</v>
      </c>
      <c r="AE142" s="2">
        <f t="shared" si="115"/>
        <v>0.51428571300000003</v>
      </c>
      <c r="AF142" s="2">
        <f t="shared" si="115"/>
        <v>1.028571428</v>
      </c>
      <c r="AG142" s="2">
        <f t="shared" si="115"/>
        <v>0.85714285499999998</v>
      </c>
      <c r="AH142" s="2">
        <f t="shared" si="111"/>
        <v>3.0857142820000005</v>
      </c>
      <c r="AI142" s="24"/>
    </row>
    <row r="143" spans="2:35">
      <c r="B143" s="24">
        <v>0</v>
      </c>
      <c r="C143" s="24">
        <v>2.5641026000000001E-2</v>
      </c>
      <c r="D143" s="24">
        <v>0.256410256</v>
      </c>
      <c r="E143" s="24">
        <v>0.28205128200000001</v>
      </c>
      <c r="F143" s="24">
        <v>0.43589743600000003</v>
      </c>
      <c r="G143" s="29">
        <v>1</v>
      </c>
      <c r="H143" s="2">
        <v>2</v>
      </c>
      <c r="I143" s="2">
        <v>3</v>
      </c>
      <c r="J143" s="2">
        <v>4</v>
      </c>
      <c r="K143" s="2">
        <v>5</v>
      </c>
      <c r="L143" s="2">
        <f t="shared" ref="L143:P143" si="116">B143*G143</f>
        <v>0</v>
      </c>
      <c r="M143" s="2">
        <f t="shared" si="116"/>
        <v>5.1282052000000002E-2</v>
      </c>
      <c r="N143" s="2">
        <f t="shared" si="116"/>
        <v>0.76923076800000001</v>
      </c>
      <c r="O143" s="2">
        <f t="shared" si="116"/>
        <v>1.1282051280000001</v>
      </c>
      <c r="P143" s="2">
        <f t="shared" si="116"/>
        <v>2.1794871800000002</v>
      </c>
      <c r="Q143" s="2">
        <f t="shared" si="109"/>
        <v>4.1282051280000003</v>
      </c>
      <c r="S143" s="24">
        <v>0</v>
      </c>
      <c r="T143" s="24">
        <v>0.171428571</v>
      </c>
      <c r="U143" s="24">
        <v>0.22857142899999999</v>
      </c>
      <c r="V143" s="24">
        <v>0.22857142899999999</v>
      </c>
      <c r="W143" s="24">
        <v>0.37142857099999999</v>
      </c>
      <c r="X143" s="29">
        <v>1</v>
      </c>
      <c r="Y143" s="2">
        <v>2</v>
      </c>
      <c r="Z143" s="2">
        <v>3</v>
      </c>
      <c r="AA143" s="2">
        <v>4</v>
      </c>
      <c r="AB143" s="2">
        <v>5</v>
      </c>
      <c r="AC143" s="2">
        <f t="shared" ref="AC143:AG143" si="117">S143*X143</f>
        <v>0</v>
      </c>
      <c r="AD143" s="2">
        <f t="shared" si="117"/>
        <v>0.342857142</v>
      </c>
      <c r="AE143" s="2">
        <f t="shared" si="117"/>
        <v>0.68571428699999992</v>
      </c>
      <c r="AF143" s="2">
        <f t="shared" si="117"/>
        <v>0.91428571599999997</v>
      </c>
      <c r="AG143" s="2">
        <f t="shared" si="117"/>
        <v>1.857142855</v>
      </c>
      <c r="AH143" s="2">
        <f t="shared" si="111"/>
        <v>3.8</v>
      </c>
      <c r="AI143" s="24"/>
    </row>
    <row r="144" spans="2:35">
      <c r="B144" s="24">
        <v>0</v>
      </c>
      <c r="C144" s="24">
        <v>0</v>
      </c>
      <c r="D144" s="24">
        <v>0.15384615400000001</v>
      </c>
      <c r="E144" s="24">
        <v>0.43589743600000003</v>
      </c>
      <c r="F144" s="24">
        <v>0.41025641000000002</v>
      </c>
      <c r="G144" s="29">
        <v>1</v>
      </c>
      <c r="H144" s="2">
        <v>2</v>
      </c>
      <c r="I144" s="2">
        <v>3</v>
      </c>
      <c r="J144" s="2">
        <v>4</v>
      </c>
      <c r="K144" s="2">
        <v>5</v>
      </c>
      <c r="L144" s="2">
        <f t="shared" ref="L144:P144" si="118">B144*G144</f>
        <v>0</v>
      </c>
      <c r="M144" s="2">
        <f t="shared" si="118"/>
        <v>0</v>
      </c>
      <c r="N144" s="2">
        <f t="shared" si="118"/>
        <v>0.46153846200000004</v>
      </c>
      <c r="O144" s="2">
        <f t="shared" si="118"/>
        <v>1.7435897440000001</v>
      </c>
      <c r="P144" s="2">
        <f t="shared" si="118"/>
        <v>2.0512820500000002</v>
      </c>
      <c r="Q144" s="2">
        <f t="shared" si="109"/>
        <v>4.2564102560000006</v>
      </c>
      <c r="S144" s="24">
        <v>2.9411764999999999E-2</v>
      </c>
      <c r="T144" s="24">
        <v>0.147058824</v>
      </c>
      <c r="U144" s="24">
        <v>0.147058824</v>
      </c>
      <c r="V144" s="24">
        <v>0.35294117600000002</v>
      </c>
      <c r="W144" s="24">
        <v>0.32352941200000002</v>
      </c>
      <c r="X144" s="29">
        <v>1</v>
      </c>
      <c r="Y144" s="2">
        <v>2</v>
      </c>
      <c r="Z144" s="2">
        <v>3</v>
      </c>
      <c r="AA144" s="2">
        <v>4</v>
      </c>
      <c r="AB144" s="2">
        <v>5</v>
      </c>
      <c r="AC144" s="2">
        <f t="shared" ref="AC144:AG144" si="119">S144*X144</f>
        <v>2.9411764999999999E-2</v>
      </c>
      <c r="AD144" s="2">
        <f t="shared" si="119"/>
        <v>0.29411764800000001</v>
      </c>
      <c r="AE144" s="2">
        <f t="shared" si="119"/>
        <v>0.44117647199999999</v>
      </c>
      <c r="AF144" s="2">
        <f t="shared" si="119"/>
        <v>1.4117647040000001</v>
      </c>
      <c r="AG144" s="2">
        <f t="shared" si="119"/>
        <v>1.6176470600000001</v>
      </c>
      <c r="AH144" s="2">
        <f t="shared" si="111"/>
        <v>3.7941176490000004</v>
      </c>
      <c r="AI144" s="24"/>
    </row>
    <row r="145" spans="2:35">
      <c r="B145" s="24">
        <v>0</v>
      </c>
      <c r="C145" s="24">
        <v>0.21052631599999999</v>
      </c>
      <c r="D145" s="24">
        <v>0.18421052600000001</v>
      </c>
      <c r="E145" s="24">
        <v>0.236842105</v>
      </c>
      <c r="F145" s="24">
        <v>0.368421053</v>
      </c>
      <c r="G145" s="29">
        <v>1</v>
      </c>
      <c r="H145" s="2">
        <v>2</v>
      </c>
      <c r="I145" s="2">
        <v>3</v>
      </c>
      <c r="J145" s="2">
        <v>4</v>
      </c>
      <c r="K145" s="2">
        <v>5</v>
      </c>
      <c r="L145" s="2">
        <f t="shared" ref="L145:P145" si="120">B145*G145</f>
        <v>0</v>
      </c>
      <c r="M145" s="2">
        <f t="shared" si="120"/>
        <v>0.42105263199999998</v>
      </c>
      <c r="N145" s="2">
        <f t="shared" si="120"/>
        <v>0.55263157800000007</v>
      </c>
      <c r="O145" s="2">
        <f t="shared" si="120"/>
        <v>0.94736841999999999</v>
      </c>
      <c r="P145" s="2">
        <f t="shared" si="120"/>
        <v>1.842105265</v>
      </c>
      <c r="Q145" s="2">
        <f t="shared" si="109"/>
        <v>3.763157895</v>
      </c>
      <c r="S145" s="24">
        <v>0.17647058800000001</v>
      </c>
      <c r="T145" s="24">
        <v>0.147058824</v>
      </c>
      <c r="U145" s="24">
        <v>0.20588235299999999</v>
      </c>
      <c r="V145" s="24">
        <v>0.235294118</v>
      </c>
      <c r="W145" s="24">
        <v>0.235294118</v>
      </c>
      <c r="X145" s="29">
        <v>1</v>
      </c>
      <c r="Y145" s="2">
        <v>2</v>
      </c>
      <c r="Z145" s="2">
        <v>3</v>
      </c>
      <c r="AA145" s="2">
        <v>4</v>
      </c>
      <c r="AB145" s="2">
        <v>5</v>
      </c>
      <c r="AC145" s="2">
        <f t="shared" ref="AC145:AG145" si="121">S145*X145</f>
        <v>0.17647058800000001</v>
      </c>
      <c r="AD145" s="2">
        <f t="shared" si="121"/>
        <v>0.29411764800000001</v>
      </c>
      <c r="AE145" s="2">
        <f t="shared" si="121"/>
        <v>0.61764705899999994</v>
      </c>
      <c r="AF145" s="2">
        <f t="shared" si="121"/>
        <v>0.94117647199999999</v>
      </c>
      <c r="AG145" s="2">
        <f t="shared" si="121"/>
        <v>1.1764705900000001</v>
      </c>
      <c r="AH145" s="2">
        <f t="shared" si="111"/>
        <v>3.2058823570000001</v>
      </c>
      <c r="AI145" s="24"/>
    </row>
    <row r="146" spans="2:35">
      <c r="B146" s="24">
        <v>5.2631578999999998E-2</v>
      </c>
      <c r="C146" s="24">
        <v>0.236842105</v>
      </c>
      <c r="D146" s="24">
        <v>0.26315789499999998</v>
      </c>
      <c r="E146" s="24">
        <v>0.18421052600000001</v>
      </c>
      <c r="F146" s="24">
        <v>0.26315789499999998</v>
      </c>
      <c r="G146" s="29">
        <v>1</v>
      </c>
      <c r="H146" s="2">
        <v>2</v>
      </c>
      <c r="I146" s="2">
        <v>3</v>
      </c>
      <c r="J146" s="2">
        <v>4</v>
      </c>
      <c r="K146" s="2">
        <v>5</v>
      </c>
      <c r="L146" s="2">
        <f t="shared" ref="L146:P146" si="122">B146*G146</f>
        <v>5.2631578999999998E-2</v>
      </c>
      <c r="M146" s="2">
        <f t="shared" si="122"/>
        <v>0.47368420999999999</v>
      </c>
      <c r="N146" s="2">
        <f t="shared" si="122"/>
        <v>0.78947368499999993</v>
      </c>
      <c r="O146" s="2">
        <f t="shared" si="122"/>
        <v>0.73684210400000005</v>
      </c>
      <c r="P146" s="2">
        <f t="shared" si="122"/>
        <v>1.3157894749999999</v>
      </c>
      <c r="Q146" s="2">
        <f t="shared" si="109"/>
        <v>3.3684210529999996</v>
      </c>
      <c r="S146" s="24">
        <v>0.28571428599999998</v>
      </c>
      <c r="T146" s="24">
        <v>0.114285714</v>
      </c>
      <c r="U146" s="24">
        <v>0.2</v>
      </c>
      <c r="V146" s="24">
        <v>0.22857142899999999</v>
      </c>
      <c r="W146" s="24">
        <v>0.171428571</v>
      </c>
      <c r="X146" s="29">
        <v>1</v>
      </c>
      <c r="Y146" s="2">
        <v>2</v>
      </c>
      <c r="Z146" s="2">
        <v>3</v>
      </c>
      <c r="AA146" s="2">
        <v>4</v>
      </c>
      <c r="AB146" s="2">
        <v>5</v>
      </c>
      <c r="AC146" s="2">
        <f t="shared" ref="AC146:AG146" si="123">S146*X146</f>
        <v>0.28571428599999998</v>
      </c>
      <c r="AD146" s="2">
        <f t="shared" si="123"/>
        <v>0.22857142799999999</v>
      </c>
      <c r="AE146" s="2">
        <f t="shared" si="123"/>
        <v>0.60000000000000009</v>
      </c>
      <c r="AF146" s="2">
        <f t="shared" si="123"/>
        <v>0.91428571599999997</v>
      </c>
      <c r="AG146" s="2">
        <f t="shared" si="123"/>
        <v>0.85714285499999998</v>
      </c>
      <c r="AH146" s="2">
        <f t="shared" si="111"/>
        <v>2.8857142850000006</v>
      </c>
      <c r="AI146" s="24"/>
    </row>
    <row r="147" spans="2:35">
      <c r="B147" s="24">
        <v>2.6315788999999999E-2</v>
      </c>
      <c r="C147" s="24">
        <v>7.8947368000000004E-2</v>
      </c>
      <c r="D147" s="24">
        <v>0.26315789499999998</v>
      </c>
      <c r="E147" s="24">
        <v>0.26315789499999998</v>
      </c>
      <c r="F147" s="24">
        <v>0.368421053</v>
      </c>
      <c r="G147" s="29">
        <v>1</v>
      </c>
      <c r="H147" s="2">
        <v>2</v>
      </c>
      <c r="I147" s="2">
        <v>3</v>
      </c>
      <c r="J147" s="2">
        <v>4</v>
      </c>
      <c r="K147" s="2">
        <v>5</v>
      </c>
      <c r="L147" s="2">
        <f t="shared" ref="L147:P147" si="124">B147*G147</f>
        <v>2.6315788999999999E-2</v>
      </c>
      <c r="M147" s="2">
        <f t="shared" si="124"/>
        <v>0.15789473600000001</v>
      </c>
      <c r="N147" s="2">
        <f t="shared" si="124"/>
        <v>0.78947368499999993</v>
      </c>
      <c r="O147" s="2">
        <f t="shared" si="124"/>
        <v>1.0526315799999999</v>
      </c>
      <c r="P147" s="2">
        <f t="shared" si="124"/>
        <v>1.842105265</v>
      </c>
      <c r="Q147" s="2">
        <f t="shared" si="109"/>
        <v>3.8684210549999998</v>
      </c>
      <c r="S147" s="24">
        <v>8.5714286000000001E-2</v>
      </c>
      <c r="T147" s="24">
        <v>0.257142857</v>
      </c>
      <c r="U147" s="24">
        <v>0.257142857</v>
      </c>
      <c r="V147" s="24">
        <v>0.14285714299999999</v>
      </c>
      <c r="W147" s="24">
        <v>0.257142857</v>
      </c>
      <c r="X147" s="29">
        <v>1</v>
      </c>
      <c r="Y147" s="2">
        <v>2</v>
      </c>
      <c r="Z147" s="2">
        <v>3</v>
      </c>
      <c r="AA147" s="2">
        <v>4</v>
      </c>
      <c r="AB147" s="2">
        <v>5</v>
      </c>
      <c r="AC147" s="2">
        <f t="shared" ref="AC147:AG147" si="125">S147*X147</f>
        <v>8.5714286000000001E-2</v>
      </c>
      <c r="AD147" s="2">
        <f t="shared" si="125"/>
        <v>0.514285714</v>
      </c>
      <c r="AE147" s="2">
        <f t="shared" si="125"/>
        <v>0.77142857099999995</v>
      </c>
      <c r="AF147" s="2">
        <f t="shared" si="125"/>
        <v>0.57142857199999997</v>
      </c>
      <c r="AG147" s="2">
        <f t="shared" si="125"/>
        <v>1.2857142850000001</v>
      </c>
      <c r="AH147" s="2">
        <f t="shared" si="111"/>
        <v>3.228571428</v>
      </c>
      <c r="AI147" s="24"/>
    </row>
    <row r="148" spans="2:35">
      <c r="B148" s="24">
        <v>5.2631578999999998E-2</v>
      </c>
      <c r="C148" s="24">
        <v>0.28947368400000001</v>
      </c>
      <c r="D148" s="24">
        <v>0.34210526299999999</v>
      </c>
      <c r="E148" s="24">
        <v>0.21052631599999999</v>
      </c>
      <c r="F148" s="24">
        <v>0.105263158</v>
      </c>
      <c r="G148" s="29">
        <v>1</v>
      </c>
      <c r="H148" s="2">
        <v>2</v>
      </c>
      <c r="I148" s="2">
        <v>3</v>
      </c>
      <c r="J148" s="2">
        <v>4</v>
      </c>
      <c r="K148" s="2">
        <v>5</v>
      </c>
      <c r="L148" s="2">
        <f t="shared" ref="L148:P148" si="126">B148*G148</f>
        <v>5.2631578999999998E-2</v>
      </c>
      <c r="M148" s="2">
        <f t="shared" si="126"/>
        <v>0.57894736800000002</v>
      </c>
      <c r="N148" s="2">
        <f t="shared" si="126"/>
        <v>1.0263157889999999</v>
      </c>
      <c r="O148" s="2">
        <f t="shared" si="126"/>
        <v>0.84210526399999996</v>
      </c>
      <c r="P148" s="2">
        <f t="shared" si="126"/>
        <v>0.52631578999999995</v>
      </c>
      <c r="Q148" s="2">
        <f t="shared" si="109"/>
        <v>3.02631579</v>
      </c>
      <c r="S148" s="24">
        <v>0.31428571399999999</v>
      </c>
      <c r="T148" s="24">
        <v>0.2</v>
      </c>
      <c r="U148" s="24">
        <v>0.171428571</v>
      </c>
      <c r="V148" s="24">
        <v>0.2</v>
      </c>
      <c r="W148" s="24">
        <v>0.114285714</v>
      </c>
      <c r="X148" s="29">
        <v>1</v>
      </c>
      <c r="Y148" s="2">
        <v>2</v>
      </c>
      <c r="Z148" s="2">
        <v>3</v>
      </c>
      <c r="AA148" s="2">
        <v>4</v>
      </c>
      <c r="AB148" s="2">
        <v>5</v>
      </c>
      <c r="AC148" s="2">
        <f t="shared" ref="AC148:AG148" si="127">S148*X148</f>
        <v>0.31428571399999999</v>
      </c>
      <c r="AD148" s="2">
        <f t="shared" si="127"/>
        <v>0.4</v>
      </c>
      <c r="AE148" s="2">
        <f t="shared" si="127"/>
        <v>0.51428571300000003</v>
      </c>
      <c r="AF148" s="2">
        <f t="shared" si="127"/>
        <v>0.8</v>
      </c>
      <c r="AG148" s="2">
        <f t="shared" si="127"/>
        <v>0.57142857000000002</v>
      </c>
      <c r="AH148" s="2">
        <f t="shared" si="111"/>
        <v>2.5999999970000003</v>
      </c>
      <c r="AI148" s="24"/>
    </row>
    <row r="149" spans="2:35">
      <c r="B149" s="24">
        <v>0</v>
      </c>
      <c r="C149" s="24">
        <v>2.6315788999999999E-2</v>
      </c>
      <c r="D149" s="24">
        <v>0.15789473700000001</v>
      </c>
      <c r="E149" s="24">
        <v>0.236842105</v>
      </c>
      <c r="F149" s="24">
        <v>0.57894736800000002</v>
      </c>
      <c r="G149" s="29">
        <v>1</v>
      </c>
      <c r="H149" s="2">
        <v>2</v>
      </c>
      <c r="I149" s="2">
        <v>3</v>
      </c>
      <c r="J149" s="2">
        <v>4</v>
      </c>
      <c r="K149" s="2">
        <v>5</v>
      </c>
      <c r="L149" s="2">
        <f t="shared" ref="L149:P149" si="128">B149*G149</f>
        <v>0</v>
      </c>
      <c r="M149" s="2">
        <f t="shared" si="128"/>
        <v>5.2631577999999998E-2</v>
      </c>
      <c r="N149" s="2">
        <f t="shared" si="128"/>
        <v>0.47368421100000002</v>
      </c>
      <c r="O149" s="2">
        <f t="shared" si="128"/>
        <v>0.94736841999999999</v>
      </c>
      <c r="P149" s="2">
        <f t="shared" si="128"/>
        <v>2.8947368400000002</v>
      </c>
      <c r="Q149" s="2">
        <f t="shared" si="109"/>
        <v>4.3684210490000002</v>
      </c>
      <c r="S149" s="24">
        <v>0</v>
      </c>
      <c r="T149" s="24">
        <v>0</v>
      </c>
      <c r="U149" s="24">
        <v>0.117647059</v>
      </c>
      <c r="V149" s="24">
        <v>0.264705882</v>
      </c>
      <c r="W149" s="24">
        <v>0.61764705900000005</v>
      </c>
      <c r="X149" s="29">
        <v>1</v>
      </c>
      <c r="Y149" s="2">
        <v>2</v>
      </c>
      <c r="Z149" s="2">
        <v>3</v>
      </c>
      <c r="AA149" s="2">
        <v>4</v>
      </c>
      <c r="AB149" s="2">
        <v>5</v>
      </c>
      <c r="AC149" s="2">
        <f t="shared" ref="AC149:AG149" si="129">S149*X149</f>
        <v>0</v>
      </c>
      <c r="AD149" s="2">
        <f t="shared" si="129"/>
        <v>0</v>
      </c>
      <c r="AE149" s="2">
        <f t="shared" si="129"/>
        <v>0.35294117699999999</v>
      </c>
      <c r="AF149" s="2">
        <f t="shared" si="129"/>
        <v>1.058823528</v>
      </c>
      <c r="AG149" s="2">
        <f t="shared" si="129"/>
        <v>3.0882352950000005</v>
      </c>
      <c r="AH149" s="2">
        <f t="shared" si="111"/>
        <v>4.5</v>
      </c>
      <c r="AI149" s="24"/>
    </row>
    <row r="150" spans="2:35">
      <c r="B150" s="24">
        <v>7.8947368000000004E-2</v>
      </c>
      <c r="C150" s="24">
        <v>0.131578947</v>
      </c>
      <c r="D150" s="24">
        <v>0.31578947400000001</v>
      </c>
      <c r="E150" s="24">
        <v>0.18421052600000001</v>
      </c>
      <c r="F150" s="24">
        <v>0.28947368400000001</v>
      </c>
      <c r="G150" s="29">
        <v>1</v>
      </c>
      <c r="H150" s="2">
        <v>2</v>
      </c>
      <c r="I150" s="2">
        <v>3</v>
      </c>
      <c r="J150" s="2">
        <v>4</v>
      </c>
      <c r="K150" s="2">
        <v>5</v>
      </c>
      <c r="L150" s="2">
        <f t="shared" ref="L150:P150" si="130">B150*G150</f>
        <v>7.8947368000000004E-2</v>
      </c>
      <c r="M150" s="2">
        <f t="shared" si="130"/>
        <v>0.263157894</v>
      </c>
      <c r="N150" s="2">
        <f t="shared" si="130"/>
        <v>0.94736842200000004</v>
      </c>
      <c r="O150" s="2">
        <f t="shared" si="130"/>
        <v>0.73684210400000005</v>
      </c>
      <c r="P150" s="2">
        <f t="shared" si="130"/>
        <v>1.4473684200000001</v>
      </c>
      <c r="Q150" s="2">
        <f t="shared" si="109"/>
        <v>3.4736842080000003</v>
      </c>
      <c r="S150" s="24">
        <v>0.114285714</v>
      </c>
      <c r="T150" s="24">
        <v>8.5714286000000001E-2</v>
      </c>
      <c r="U150" s="24">
        <v>0.22857142899999999</v>
      </c>
      <c r="V150" s="24">
        <v>0.22857142899999999</v>
      </c>
      <c r="W150" s="24">
        <v>0.34285714299999998</v>
      </c>
      <c r="X150" s="29">
        <v>1</v>
      </c>
      <c r="Y150" s="2">
        <v>2</v>
      </c>
      <c r="Z150" s="2">
        <v>3</v>
      </c>
      <c r="AA150" s="2">
        <v>4</v>
      </c>
      <c r="AB150" s="2">
        <v>5</v>
      </c>
      <c r="AC150" s="2">
        <f t="shared" ref="AC150:AG150" si="131">S150*X150</f>
        <v>0.114285714</v>
      </c>
      <c r="AD150" s="2">
        <f t="shared" si="131"/>
        <v>0.171428572</v>
      </c>
      <c r="AE150" s="2">
        <f t="shared" si="131"/>
        <v>0.68571428699999992</v>
      </c>
      <c r="AF150" s="2">
        <f t="shared" si="131"/>
        <v>0.91428571599999997</v>
      </c>
      <c r="AG150" s="2">
        <f t="shared" si="131"/>
        <v>1.7142857149999999</v>
      </c>
      <c r="AH150" s="2">
        <f t="shared" si="111"/>
        <v>3.600000004</v>
      </c>
      <c r="AI150" s="24"/>
    </row>
    <row r="151" spans="2:35">
      <c r="B151" s="24">
        <v>0</v>
      </c>
      <c r="C151" s="24">
        <v>7.8947368000000004E-2</v>
      </c>
      <c r="D151" s="24">
        <v>0.131578947</v>
      </c>
      <c r="E151" s="24">
        <v>0.34210526299999999</v>
      </c>
      <c r="F151" s="24">
        <v>0.44736842100000002</v>
      </c>
      <c r="G151" s="29">
        <v>1</v>
      </c>
      <c r="H151" s="2">
        <v>2</v>
      </c>
      <c r="I151" s="2">
        <v>3</v>
      </c>
      <c r="J151" s="2">
        <v>4</v>
      </c>
      <c r="K151" s="2">
        <v>5</v>
      </c>
      <c r="L151" s="2">
        <f t="shared" ref="L151:P151" si="132">B151*G151</f>
        <v>0</v>
      </c>
      <c r="M151" s="2">
        <f t="shared" si="132"/>
        <v>0.15789473600000001</v>
      </c>
      <c r="N151" s="2">
        <f t="shared" si="132"/>
        <v>0.394736841</v>
      </c>
      <c r="O151" s="2">
        <f t="shared" si="132"/>
        <v>1.368421052</v>
      </c>
      <c r="P151" s="2">
        <f t="shared" si="132"/>
        <v>2.236842105</v>
      </c>
      <c r="Q151" s="2">
        <f t="shared" si="109"/>
        <v>4.1578947340000001</v>
      </c>
      <c r="S151" s="24">
        <v>5.7142856999999998E-2</v>
      </c>
      <c r="T151" s="24">
        <v>8.5714286000000001E-2</v>
      </c>
      <c r="U151" s="24">
        <v>0.171428571</v>
      </c>
      <c r="V151" s="24">
        <v>0.37142857099999999</v>
      </c>
      <c r="W151" s="24">
        <v>0.31428571399999999</v>
      </c>
      <c r="X151" s="29">
        <v>1</v>
      </c>
      <c r="Y151" s="2">
        <v>2</v>
      </c>
      <c r="Z151" s="2">
        <v>3</v>
      </c>
      <c r="AA151" s="2">
        <v>4</v>
      </c>
      <c r="AB151" s="2">
        <v>5</v>
      </c>
      <c r="AC151" s="2">
        <f t="shared" ref="AC151:AG151" si="133">S151*X151</f>
        <v>5.7142856999999998E-2</v>
      </c>
      <c r="AD151" s="2">
        <f t="shared" si="133"/>
        <v>0.171428572</v>
      </c>
      <c r="AE151" s="2">
        <f t="shared" si="133"/>
        <v>0.51428571300000003</v>
      </c>
      <c r="AF151" s="2">
        <f t="shared" si="133"/>
        <v>1.4857142839999999</v>
      </c>
      <c r="AG151" s="2">
        <f t="shared" si="133"/>
        <v>1.5714285699999999</v>
      </c>
      <c r="AH151" s="2">
        <f t="shared" si="111"/>
        <v>3.7999999960000004</v>
      </c>
      <c r="AI151" s="24"/>
    </row>
    <row r="152" spans="2:35">
      <c r="B152" s="24">
        <v>0</v>
      </c>
      <c r="C152" s="24">
        <v>8.1081080999999999E-2</v>
      </c>
      <c r="D152" s="24">
        <v>0.18918918900000001</v>
      </c>
      <c r="E152" s="24">
        <v>0.18918918900000001</v>
      </c>
      <c r="F152" s="24">
        <v>0.54054054100000004</v>
      </c>
      <c r="G152" s="29">
        <v>1</v>
      </c>
      <c r="H152" s="2">
        <v>2</v>
      </c>
      <c r="I152" s="2">
        <v>3</v>
      </c>
      <c r="J152" s="2">
        <v>4</v>
      </c>
      <c r="K152" s="2">
        <v>5</v>
      </c>
      <c r="L152" s="2">
        <f t="shared" ref="L152:P152" si="134">B152*G152</f>
        <v>0</v>
      </c>
      <c r="M152" s="2">
        <f t="shared" si="134"/>
        <v>0.162162162</v>
      </c>
      <c r="N152" s="2">
        <f t="shared" si="134"/>
        <v>0.567567567</v>
      </c>
      <c r="O152" s="2">
        <f t="shared" si="134"/>
        <v>0.75675675600000003</v>
      </c>
      <c r="P152" s="2">
        <f t="shared" si="134"/>
        <v>2.7027027050000001</v>
      </c>
      <c r="Q152" s="2">
        <f t="shared" si="109"/>
        <v>4.1891891900000005</v>
      </c>
      <c r="S152" s="24">
        <v>0</v>
      </c>
      <c r="T152" s="24">
        <v>0</v>
      </c>
      <c r="U152" s="24">
        <v>0.114285714</v>
      </c>
      <c r="V152" s="24">
        <v>0.34285714299999998</v>
      </c>
      <c r="W152" s="24">
        <v>0.54285714299999999</v>
      </c>
      <c r="X152" s="29">
        <v>1</v>
      </c>
      <c r="Y152" s="2">
        <v>2</v>
      </c>
      <c r="Z152" s="2">
        <v>3</v>
      </c>
      <c r="AA152" s="2">
        <v>4</v>
      </c>
      <c r="AB152" s="2">
        <v>5</v>
      </c>
      <c r="AC152" s="2">
        <f t="shared" ref="AC152:AG152" si="135">S152*X152</f>
        <v>0</v>
      </c>
      <c r="AD152" s="2">
        <f t="shared" si="135"/>
        <v>0</v>
      </c>
      <c r="AE152" s="2">
        <f t="shared" si="135"/>
        <v>0.342857142</v>
      </c>
      <c r="AF152" s="2">
        <f t="shared" si="135"/>
        <v>1.3714285719999999</v>
      </c>
      <c r="AG152" s="2">
        <f t="shared" si="135"/>
        <v>2.7142857149999999</v>
      </c>
      <c r="AH152" s="2">
        <f t="shared" si="111"/>
        <v>4.4285714289999998</v>
      </c>
      <c r="AI152" s="24"/>
    </row>
    <row r="153" spans="2:35">
      <c r="B153" s="24">
        <v>0.21621621599999999</v>
      </c>
      <c r="C153" s="24">
        <v>0.27027026999999998</v>
      </c>
      <c r="D153" s="24">
        <v>0.13513513499999999</v>
      </c>
      <c r="E153" s="24">
        <v>5.4054053999999997E-2</v>
      </c>
      <c r="F153" s="24">
        <v>0.324324324</v>
      </c>
      <c r="G153" s="29">
        <v>1</v>
      </c>
      <c r="H153" s="2">
        <v>2</v>
      </c>
      <c r="I153" s="2">
        <v>3</v>
      </c>
      <c r="J153" s="2">
        <v>4</v>
      </c>
      <c r="K153" s="2">
        <v>5</v>
      </c>
      <c r="L153" s="2">
        <f t="shared" ref="L153:P153" si="136">B153*G153</f>
        <v>0.21621621599999999</v>
      </c>
      <c r="M153" s="2">
        <f t="shared" si="136"/>
        <v>0.54054053999999996</v>
      </c>
      <c r="N153" s="2">
        <f t="shared" si="136"/>
        <v>0.405405405</v>
      </c>
      <c r="O153" s="2">
        <f t="shared" si="136"/>
        <v>0.21621621599999999</v>
      </c>
      <c r="P153" s="2">
        <f t="shared" si="136"/>
        <v>1.62162162</v>
      </c>
      <c r="Q153" s="2">
        <f t="shared" si="109"/>
        <v>2.9999999969999998</v>
      </c>
      <c r="S153" s="24">
        <v>0.14285714299999999</v>
      </c>
      <c r="T153" s="24">
        <v>0.14285714299999999</v>
      </c>
      <c r="U153" s="24">
        <v>0.14285714299999999</v>
      </c>
      <c r="V153" s="24">
        <v>0.22857142899999999</v>
      </c>
      <c r="W153" s="24">
        <v>0.34285714299999998</v>
      </c>
      <c r="X153" s="29">
        <v>1</v>
      </c>
      <c r="Y153" s="2">
        <v>2</v>
      </c>
      <c r="Z153" s="2">
        <v>3</v>
      </c>
      <c r="AA153" s="2">
        <v>4</v>
      </c>
      <c r="AB153" s="2">
        <v>5</v>
      </c>
      <c r="AC153" s="2">
        <f t="shared" ref="AC153:AG153" si="137">S153*X153</f>
        <v>0.14285714299999999</v>
      </c>
      <c r="AD153" s="2">
        <f t="shared" si="137"/>
        <v>0.28571428599999998</v>
      </c>
      <c r="AE153" s="2">
        <f t="shared" si="137"/>
        <v>0.428571429</v>
      </c>
      <c r="AF153" s="2">
        <f t="shared" si="137"/>
        <v>0.91428571599999997</v>
      </c>
      <c r="AG153" s="2">
        <f t="shared" si="137"/>
        <v>1.7142857149999999</v>
      </c>
      <c r="AH153" s="2">
        <f t="shared" si="111"/>
        <v>3.4857142889999997</v>
      </c>
      <c r="AI153" s="24"/>
    </row>
    <row r="154" spans="2:35">
      <c r="B154" s="24">
        <v>5.4054053999999997E-2</v>
      </c>
      <c r="C154" s="24">
        <v>0.21621621599999999</v>
      </c>
      <c r="D154" s="24">
        <v>0.21621621599999999</v>
      </c>
      <c r="E154" s="24">
        <v>0.10810810799999999</v>
      </c>
      <c r="F154" s="24">
        <v>0.405405405</v>
      </c>
      <c r="G154" s="29">
        <v>1</v>
      </c>
      <c r="H154" s="2">
        <v>2</v>
      </c>
      <c r="I154" s="2">
        <v>3</v>
      </c>
      <c r="J154" s="2">
        <v>4</v>
      </c>
      <c r="K154" s="2">
        <v>5</v>
      </c>
      <c r="L154" s="2">
        <f t="shared" ref="L154:P154" si="138">B154*G154</f>
        <v>5.4054053999999997E-2</v>
      </c>
      <c r="M154" s="2">
        <f t="shared" si="138"/>
        <v>0.43243243199999998</v>
      </c>
      <c r="N154" s="2">
        <f t="shared" si="138"/>
        <v>0.64864864799999999</v>
      </c>
      <c r="O154" s="2">
        <f t="shared" si="138"/>
        <v>0.43243243199999998</v>
      </c>
      <c r="P154" s="2">
        <f t="shared" si="138"/>
        <v>2.0270270249999998</v>
      </c>
      <c r="Q154" s="2">
        <f t="shared" si="109"/>
        <v>3.5945945909999999</v>
      </c>
      <c r="S154" s="24">
        <v>5.7142856999999998E-2</v>
      </c>
      <c r="T154" s="24">
        <v>8.5714286000000001E-2</v>
      </c>
      <c r="U154" s="24">
        <v>0.114285714</v>
      </c>
      <c r="V154" s="24">
        <v>0.257142857</v>
      </c>
      <c r="W154" s="24">
        <v>0.485714286</v>
      </c>
      <c r="X154" s="29">
        <v>1</v>
      </c>
      <c r="Y154" s="2">
        <v>2</v>
      </c>
      <c r="Z154" s="2">
        <v>3</v>
      </c>
      <c r="AA154" s="2">
        <v>4</v>
      </c>
      <c r="AB154" s="2">
        <v>5</v>
      </c>
      <c r="AC154" s="2">
        <f t="shared" ref="AC154:AG154" si="139">S154*X154</f>
        <v>5.7142856999999998E-2</v>
      </c>
      <c r="AD154" s="2">
        <f t="shared" si="139"/>
        <v>0.171428572</v>
      </c>
      <c r="AE154" s="2">
        <f t="shared" si="139"/>
        <v>0.342857142</v>
      </c>
      <c r="AF154" s="2">
        <f t="shared" si="139"/>
        <v>1.028571428</v>
      </c>
      <c r="AG154" s="2">
        <f t="shared" si="139"/>
        <v>2.4285714299999999</v>
      </c>
      <c r="AH154" s="2">
        <f t="shared" si="111"/>
        <v>4.0285714289999994</v>
      </c>
      <c r="AI154" s="24"/>
    </row>
    <row r="155" spans="2:35">
      <c r="B155" s="24">
        <v>2.6315788999999999E-2</v>
      </c>
      <c r="C155" s="24">
        <v>5.2631578999999998E-2</v>
      </c>
      <c r="D155" s="24">
        <v>0.105263158</v>
      </c>
      <c r="E155" s="24">
        <v>0.31578947400000001</v>
      </c>
      <c r="F155" s="24">
        <v>0.5</v>
      </c>
      <c r="G155" s="29">
        <v>1</v>
      </c>
      <c r="H155" s="2">
        <v>2</v>
      </c>
      <c r="I155" s="2">
        <v>3</v>
      </c>
      <c r="J155" s="2">
        <v>4</v>
      </c>
      <c r="K155" s="2">
        <v>5</v>
      </c>
      <c r="L155" s="2">
        <f t="shared" ref="L155:P155" si="140">B155*G155</f>
        <v>2.6315788999999999E-2</v>
      </c>
      <c r="M155" s="2">
        <f t="shared" si="140"/>
        <v>0.105263158</v>
      </c>
      <c r="N155" s="2">
        <f t="shared" si="140"/>
        <v>0.31578947400000001</v>
      </c>
      <c r="O155" s="2">
        <f t="shared" si="140"/>
        <v>1.2631578960000001</v>
      </c>
      <c r="P155" s="2">
        <f t="shared" si="140"/>
        <v>2.5</v>
      </c>
      <c r="Q155" s="2">
        <f t="shared" si="109"/>
        <v>4.2105263170000002</v>
      </c>
      <c r="S155" s="24">
        <v>0</v>
      </c>
      <c r="T155" s="24">
        <v>0</v>
      </c>
      <c r="U155" s="24">
        <v>8.5714286000000001E-2</v>
      </c>
      <c r="V155" s="24">
        <v>0.4</v>
      </c>
      <c r="W155" s="24">
        <v>0.514285714</v>
      </c>
      <c r="X155" s="29">
        <v>1</v>
      </c>
      <c r="Y155" s="2">
        <v>2</v>
      </c>
      <c r="Z155" s="2">
        <v>3</v>
      </c>
      <c r="AA155" s="2">
        <v>4</v>
      </c>
      <c r="AB155" s="2">
        <v>5</v>
      </c>
      <c r="AC155" s="2">
        <f t="shared" ref="AC155:AG155" si="141">S155*X155</f>
        <v>0</v>
      </c>
      <c r="AD155" s="2">
        <f t="shared" si="141"/>
        <v>0</v>
      </c>
      <c r="AE155" s="2">
        <f t="shared" si="141"/>
        <v>0.25714285800000003</v>
      </c>
      <c r="AF155" s="2">
        <f t="shared" si="141"/>
        <v>1.6</v>
      </c>
      <c r="AG155" s="2">
        <f t="shared" si="141"/>
        <v>2.5714285700000001</v>
      </c>
      <c r="AH155" s="2">
        <f t="shared" si="111"/>
        <v>4.4285714279999997</v>
      </c>
      <c r="AI155" s="24"/>
    </row>
    <row r="156" spans="2:35">
      <c r="B156" s="24">
        <v>7.8947368000000004E-2</v>
      </c>
      <c r="C156" s="24">
        <v>0.131578947</v>
      </c>
      <c r="D156" s="24">
        <v>0.236842105</v>
      </c>
      <c r="E156" s="24">
        <v>0.131578947</v>
      </c>
      <c r="F156" s="24">
        <v>0.42105263199999998</v>
      </c>
      <c r="G156" s="29">
        <v>1</v>
      </c>
      <c r="H156" s="2">
        <v>2</v>
      </c>
      <c r="I156" s="2">
        <v>3</v>
      </c>
      <c r="J156" s="2">
        <v>4</v>
      </c>
      <c r="K156" s="2">
        <v>5</v>
      </c>
      <c r="L156" s="2">
        <f t="shared" ref="L156:P156" si="142">B156*G156</f>
        <v>7.8947368000000004E-2</v>
      </c>
      <c r="M156" s="2">
        <f t="shared" si="142"/>
        <v>0.263157894</v>
      </c>
      <c r="N156" s="2">
        <f t="shared" si="142"/>
        <v>0.71052631499999996</v>
      </c>
      <c r="O156" s="2">
        <f t="shared" si="142"/>
        <v>0.52631578800000001</v>
      </c>
      <c r="P156" s="2">
        <f t="shared" si="142"/>
        <v>2.1052631599999998</v>
      </c>
      <c r="Q156" s="2">
        <f t="shared" si="109"/>
        <v>3.6842105250000001</v>
      </c>
      <c r="S156" s="24">
        <v>2.8571428999999999E-2</v>
      </c>
      <c r="T156" s="24">
        <v>0.14285714299999999</v>
      </c>
      <c r="U156" s="24">
        <v>0.171428571</v>
      </c>
      <c r="V156" s="24">
        <v>0.22857142899999999</v>
      </c>
      <c r="W156" s="24">
        <v>0.428571429</v>
      </c>
      <c r="X156" s="29">
        <v>1</v>
      </c>
      <c r="Y156" s="2">
        <v>2</v>
      </c>
      <c r="Z156" s="2">
        <v>3</v>
      </c>
      <c r="AA156" s="2">
        <v>4</v>
      </c>
      <c r="AB156" s="2">
        <v>5</v>
      </c>
      <c r="AC156" s="2">
        <f t="shared" ref="AC156:AG156" si="143">S156*X156</f>
        <v>2.8571428999999999E-2</v>
      </c>
      <c r="AD156" s="2">
        <f t="shared" si="143"/>
        <v>0.28571428599999998</v>
      </c>
      <c r="AE156" s="2">
        <f t="shared" si="143"/>
        <v>0.51428571300000003</v>
      </c>
      <c r="AF156" s="2">
        <f t="shared" si="143"/>
        <v>0.91428571599999997</v>
      </c>
      <c r="AG156" s="2">
        <f t="shared" si="143"/>
        <v>2.1428571449999998</v>
      </c>
      <c r="AH156" s="2">
        <f t="shared" si="111"/>
        <v>3.885714289</v>
      </c>
      <c r="AI156" s="24"/>
    </row>
    <row r="157" spans="2:35">
      <c r="B157" s="24">
        <v>0</v>
      </c>
      <c r="C157" s="24">
        <v>2.6315788999999999E-2</v>
      </c>
      <c r="D157" s="24">
        <v>0.105263158</v>
      </c>
      <c r="E157" s="24">
        <v>0.44736842100000002</v>
      </c>
      <c r="F157" s="24">
        <v>0.42105263199999998</v>
      </c>
      <c r="G157" s="29">
        <v>1</v>
      </c>
      <c r="H157" s="2">
        <v>2</v>
      </c>
      <c r="I157" s="2">
        <v>3</v>
      </c>
      <c r="J157" s="2">
        <v>4</v>
      </c>
      <c r="K157" s="2">
        <v>5</v>
      </c>
      <c r="L157" s="2">
        <f t="shared" ref="L157:P157" si="144">B157*G157</f>
        <v>0</v>
      </c>
      <c r="M157" s="2">
        <f t="shared" si="144"/>
        <v>5.2631577999999998E-2</v>
      </c>
      <c r="N157" s="2">
        <f t="shared" si="144"/>
        <v>0.31578947400000001</v>
      </c>
      <c r="O157" s="2">
        <f t="shared" si="144"/>
        <v>1.7894736840000001</v>
      </c>
      <c r="P157" s="2">
        <f t="shared" si="144"/>
        <v>2.1052631599999998</v>
      </c>
      <c r="Q157" s="2">
        <f t="shared" si="109"/>
        <v>4.2631578960000001</v>
      </c>
      <c r="S157" s="24">
        <v>0</v>
      </c>
      <c r="T157" s="24">
        <v>5.7142856999999998E-2</v>
      </c>
      <c r="U157" s="24">
        <v>0.22857142899999999</v>
      </c>
      <c r="V157" s="24">
        <v>0.34285714299999998</v>
      </c>
      <c r="W157" s="24">
        <v>0.37142857099999999</v>
      </c>
      <c r="X157" s="29">
        <v>1</v>
      </c>
      <c r="Y157" s="2">
        <v>2</v>
      </c>
      <c r="Z157" s="2">
        <v>3</v>
      </c>
      <c r="AA157" s="2">
        <v>4</v>
      </c>
      <c r="AB157" s="2">
        <v>5</v>
      </c>
      <c r="AC157" s="2">
        <f t="shared" ref="AC157:AG157" si="145">S157*X157</f>
        <v>0</v>
      </c>
      <c r="AD157" s="2">
        <f t="shared" si="145"/>
        <v>0.114285714</v>
      </c>
      <c r="AE157" s="2">
        <f t="shared" si="145"/>
        <v>0.68571428699999992</v>
      </c>
      <c r="AF157" s="2">
        <f t="shared" si="145"/>
        <v>1.3714285719999999</v>
      </c>
      <c r="AG157" s="2">
        <f t="shared" si="145"/>
        <v>1.857142855</v>
      </c>
      <c r="AH157" s="2">
        <f t="shared" si="111"/>
        <v>4.0285714280000002</v>
      </c>
      <c r="AI157" s="24"/>
    </row>
    <row r="158" spans="2:35">
      <c r="B158" s="24">
        <v>2.6315788999999999E-2</v>
      </c>
      <c r="C158" s="24">
        <v>2.6315788999999999E-2</v>
      </c>
      <c r="D158" s="24">
        <v>0.131578947</v>
      </c>
      <c r="E158" s="24">
        <v>0.368421053</v>
      </c>
      <c r="F158" s="24">
        <v>0.44736842100000002</v>
      </c>
      <c r="G158" s="29">
        <v>1</v>
      </c>
      <c r="H158" s="2">
        <v>2</v>
      </c>
      <c r="I158" s="2">
        <v>3</v>
      </c>
      <c r="J158" s="2">
        <v>4</v>
      </c>
      <c r="K158" s="2">
        <v>5</v>
      </c>
      <c r="L158" s="2">
        <f t="shared" ref="L158:P158" si="146">B158*G158</f>
        <v>2.6315788999999999E-2</v>
      </c>
      <c r="M158" s="2">
        <f t="shared" si="146"/>
        <v>5.2631577999999998E-2</v>
      </c>
      <c r="N158" s="2">
        <f t="shared" si="146"/>
        <v>0.394736841</v>
      </c>
      <c r="O158" s="2">
        <f t="shared" si="146"/>
        <v>1.473684212</v>
      </c>
      <c r="P158" s="2">
        <f t="shared" si="146"/>
        <v>2.236842105</v>
      </c>
      <c r="Q158" s="2">
        <f t="shared" si="109"/>
        <v>4.1842105250000001</v>
      </c>
      <c r="S158" s="24">
        <v>0</v>
      </c>
      <c r="T158" s="24">
        <v>8.5714286000000001E-2</v>
      </c>
      <c r="U158" s="24">
        <v>0.14285714299999999</v>
      </c>
      <c r="V158" s="24">
        <v>0.4</v>
      </c>
      <c r="W158" s="24">
        <v>0.37142857099999999</v>
      </c>
      <c r="X158" s="29">
        <v>1</v>
      </c>
      <c r="Y158" s="2">
        <v>2</v>
      </c>
      <c r="Z158" s="2">
        <v>3</v>
      </c>
      <c r="AA158" s="2">
        <v>4</v>
      </c>
      <c r="AB158" s="2">
        <v>5</v>
      </c>
      <c r="AC158" s="2">
        <f t="shared" ref="AC158:AG158" si="147">S158*X158</f>
        <v>0</v>
      </c>
      <c r="AD158" s="2">
        <f t="shared" si="147"/>
        <v>0.171428572</v>
      </c>
      <c r="AE158" s="2">
        <f t="shared" si="147"/>
        <v>0.428571429</v>
      </c>
      <c r="AF158" s="2">
        <f t="shared" si="147"/>
        <v>1.6</v>
      </c>
      <c r="AG158" s="2">
        <f t="shared" si="147"/>
        <v>1.857142855</v>
      </c>
      <c r="AH158" s="2">
        <f t="shared" si="111"/>
        <v>4.0571428560000005</v>
      </c>
      <c r="AI158" s="24"/>
    </row>
    <row r="159" spans="2:35">
      <c r="B159" s="24">
        <v>0</v>
      </c>
      <c r="C159" s="24">
        <v>0</v>
      </c>
      <c r="D159" s="24">
        <v>2.6315788999999999E-2</v>
      </c>
      <c r="E159" s="24">
        <v>0.39473684199999998</v>
      </c>
      <c r="F159" s="24">
        <v>0.57894736800000002</v>
      </c>
      <c r="G159" s="29">
        <v>1</v>
      </c>
      <c r="H159" s="2">
        <v>2</v>
      </c>
      <c r="I159" s="2">
        <v>3</v>
      </c>
      <c r="J159" s="2">
        <v>4</v>
      </c>
      <c r="K159" s="2">
        <v>5</v>
      </c>
      <c r="L159" s="2">
        <f t="shared" ref="L159:P159" si="148">B159*G159</f>
        <v>0</v>
      </c>
      <c r="M159" s="2">
        <f t="shared" si="148"/>
        <v>0</v>
      </c>
      <c r="N159" s="2">
        <f t="shared" si="148"/>
        <v>7.8947366999999991E-2</v>
      </c>
      <c r="O159" s="2">
        <f t="shared" si="148"/>
        <v>1.5789473679999999</v>
      </c>
      <c r="P159" s="2">
        <f t="shared" si="148"/>
        <v>2.8947368400000002</v>
      </c>
      <c r="Q159" s="2">
        <f t="shared" si="109"/>
        <v>4.5526315750000004</v>
      </c>
      <c r="S159" s="24">
        <v>0</v>
      </c>
      <c r="T159" s="24">
        <v>0</v>
      </c>
      <c r="U159" s="24">
        <v>0.114285714</v>
      </c>
      <c r="V159" s="24">
        <v>0.428571429</v>
      </c>
      <c r="W159" s="24">
        <v>0.45714285700000001</v>
      </c>
      <c r="X159" s="29">
        <v>1</v>
      </c>
      <c r="Y159" s="2">
        <v>2</v>
      </c>
      <c r="Z159" s="2">
        <v>3</v>
      </c>
      <c r="AA159" s="2">
        <v>4</v>
      </c>
      <c r="AB159" s="2">
        <v>5</v>
      </c>
      <c r="AC159" s="2">
        <f t="shared" ref="AC159:AG159" si="149">S159*X159</f>
        <v>0</v>
      </c>
      <c r="AD159" s="2">
        <f t="shared" si="149"/>
        <v>0</v>
      </c>
      <c r="AE159" s="2">
        <f t="shared" si="149"/>
        <v>0.342857142</v>
      </c>
      <c r="AF159" s="2">
        <f t="shared" si="149"/>
        <v>1.714285716</v>
      </c>
      <c r="AG159" s="2">
        <f t="shared" si="149"/>
        <v>2.2857142850000001</v>
      </c>
      <c r="AH159" s="2">
        <f t="shared" si="111"/>
        <v>4.3428571429999998</v>
      </c>
      <c r="AI159" s="24"/>
    </row>
    <row r="160" spans="2:35">
      <c r="B160" s="24">
        <v>2.6315788999999999E-2</v>
      </c>
      <c r="C160" s="24">
        <v>0</v>
      </c>
      <c r="D160" s="24">
        <v>0.131578947</v>
      </c>
      <c r="E160" s="24">
        <v>0.31578947400000001</v>
      </c>
      <c r="F160" s="24">
        <v>0.52631578899999998</v>
      </c>
      <c r="G160" s="29">
        <v>1</v>
      </c>
      <c r="H160" s="2">
        <v>2</v>
      </c>
      <c r="I160" s="2">
        <v>3</v>
      </c>
      <c r="J160" s="2">
        <v>4</v>
      </c>
      <c r="K160" s="2">
        <v>5</v>
      </c>
      <c r="L160" s="2">
        <f t="shared" ref="L160:P160" si="150">B160*G160</f>
        <v>2.6315788999999999E-2</v>
      </c>
      <c r="M160" s="2">
        <f t="shared" si="150"/>
        <v>0</v>
      </c>
      <c r="N160" s="2">
        <f t="shared" si="150"/>
        <v>0.394736841</v>
      </c>
      <c r="O160" s="2">
        <f t="shared" si="150"/>
        <v>1.2631578960000001</v>
      </c>
      <c r="P160" s="2">
        <f t="shared" si="150"/>
        <v>2.6315789449999998</v>
      </c>
      <c r="Q160" s="2">
        <f t="shared" si="109"/>
        <v>4.3157894709999995</v>
      </c>
      <c r="S160" s="24">
        <v>0</v>
      </c>
      <c r="T160" s="24">
        <v>2.8571428999999999E-2</v>
      </c>
      <c r="U160" s="24">
        <v>0.257142857</v>
      </c>
      <c r="V160" s="24">
        <v>0.28571428599999998</v>
      </c>
      <c r="W160" s="24">
        <v>0.428571429</v>
      </c>
      <c r="X160" s="29">
        <v>1</v>
      </c>
      <c r="Y160" s="2">
        <v>2</v>
      </c>
      <c r="Z160" s="2">
        <v>3</v>
      </c>
      <c r="AA160" s="2">
        <v>4</v>
      </c>
      <c r="AB160" s="2">
        <v>5</v>
      </c>
      <c r="AC160" s="2">
        <f t="shared" ref="AC160:AG160" si="151">S160*X160</f>
        <v>0</v>
      </c>
      <c r="AD160" s="2">
        <f t="shared" si="151"/>
        <v>5.7142857999999998E-2</v>
      </c>
      <c r="AE160" s="2">
        <f t="shared" si="151"/>
        <v>0.77142857099999995</v>
      </c>
      <c r="AF160" s="2">
        <f t="shared" si="151"/>
        <v>1.1428571439999999</v>
      </c>
      <c r="AG160" s="2">
        <f t="shared" si="151"/>
        <v>2.1428571449999998</v>
      </c>
      <c r="AH160" s="2">
        <f t="shared" si="111"/>
        <v>4.1142857179999996</v>
      </c>
      <c r="AI160" s="24"/>
    </row>
    <row r="161" spans="2:35">
      <c r="B161" s="24">
        <v>0</v>
      </c>
      <c r="C161" s="24">
        <v>2.7027026999999999E-2</v>
      </c>
      <c r="D161" s="24">
        <v>8.1081080999999999E-2</v>
      </c>
      <c r="E161" s="24">
        <v>0.324324324</v>
      </c>
      <c r="F161" s="24">
        <v>0.56756756799999997</v>
      </c>
      <c r="G161" s="29">
        <v>1</v>
      </c>
      <c r="H161" s="2">
        <v>2</v>
      </c>
      <c r="I161" s="2">
        <v>3</v>
      </c>
      <c r="J161" s="2">
        <v>4</v>
      </c>
      <c r="K161" s="2">
        <v>5</v>
      </c>
      <c r="L161" s="2">
        <f t="shared" ref="L161:P161" si="152">B161*G161</f>
        <v>0</v>
      </c>
      <c r="M161" s="2">
        <f t="shared" si="152"/>
        <v>5.4054053999999997E-2</v>
      </c>
      <c r="N161" s="2">
        <f t="shared" si="152"/>
        <v>0.243243243</v>
      </c>
      <c r="O161" s="2">
        <f t="shared" si="152"/>
        <v>1.297297296</v>
      </c>
      <c r="P161" s="2">
        <f t="shared" si="152"/>
        <v>2.8378378399999997</v>
      </c>
      <c r="Q161" s="2">
        <f t="shared" si="109"/>
        <v>4.4324324329999998</v>
      </c>
      <c r="S161" s="24">
        <v>0</v>
      </c>
      <c r="T161" s="24">
        <v>0</v>
      </c>
      <c r="U161" s="24">
        <v>0.14285714299999999</v>
      </c>
      <c r="V161" s="24">
        <v>0.428571429</v>
      </c>
      <c r="W161" s="24">
        <v>0.428571429</v>
      </c>
      <c r="X161" s="29">
        <v>1</v>
      </c>
      <c r="Y161" s="2">
        <v>2</v>
      </c>
      <c r="Z161" s="2">
        <v>3</v>
      </c>
      <c r="AA161" s="2">
        <v>4</v>
      </c>
      <c r="AB161" s="2">
        <v>5</v>
      </c>
      <c r="AC161" s="2">
        <f t="shared" ref="AC161:AG161" si="153">S161*X161</f>
        <v>0</v>
      </c>
      <c r="AD161" s="2">
        <f t="shared" si="153"/>
        <v>0</v>
      </c>
      <c r="AE161" s="2">
        <f t="shared" si="153"/>
        <v>0.428571429</v>
      </c>
      <c r="AF161" s="2">
        <f t="shared" si="153"/>
        <v>1.714285716</v>
      </c>
      <c r="AG161" s="2">
        <f t="shared" si="153"/>
        <v>2.1428571449999998</v>
      </c>
      <c r="AH161" s="2">
        <f t="shared" si="111"/>
        <v>4.2857142899999996</v>
      </c>
      <c r="AI161" s="24"/>
    </row>
    <row r="162" spans="2:35">
      <c r="B162" s="24">
        <v>0</v>
      </c>
      <c r="C162" s="24">
        <v>2.6315788999999999E-2</v>
      </c>
      <c r="D162" s="24">
        <v>0.15789473700000001</v>
      </c>
      <c r="E162" s="24">
        <v>0.34210526299999999</v>
      </c>
      <c r="F162" s="24">
        <v>0.47368421100000002</v>
      </c>
      <c r="G162" s="29">
        <v>1</v>
      </c>
      <c r="H162" s="2">
        <v>2</v>
      </c>
      <c r="I162" s="2">
        <v>3</v>
      </c>
      <c r="J162" s="2">
        <v>4</v>
      </c>
      <c r="K162" s="2">
        <v>5</v>
      </c>
      <c r="L162" s="2">
        <f t="shared" ref="L162:P162" si="154">B162*G162</f>
        <v>0</v>
      </c>
      <c r="M162" s="2">
        <f t="shared" si="154"/>
        <v>5.2631577999999998E-2</v>
      </c>
      <c r="N162" s="2">
        <f t="shared" si="154"/>
        <v>0.47368421100000002</v>
      </c>
      <c r="O162" s="2">
        <f t="shared" si="154"/>
        <v>1.368421052</v>
      </c>
      <c r="P162" s="2">
        <f t="shared" si="154"/>
        <v>2.3684210550000002</v>
      </c>
      <c r="Q162" s="2">
        <f t="shared" si="109"/>
        <v>4.2631578960000001</v>
      </c>
      <c r="S162" s="24">
        <v>2.8571428999999999E-2</v>
      </c>
      <c r="T162" s="24">
        <v>2.8571428999999999E-2</v>
      </c>
      <c r="U162" s="24">
        <v>0.14285714299999999</v>
      </c>
      <c r="V162" s="24">
        <v>0.28571428599999998</v>
      </c>
      <c r="W162" s="24">
        <v>0.514285714</v>
      </c>
      <c r="X162" s="29">
        <v>1</v>
      </c>
      <c r="Y162" s="2">
        <v>2</v>
      </c>
      <c r="Z162" s="2">
        <v>3</v>
      </c>
      <c r="AA162" s="2">
        <v>4</v>
      </c>
      <c r="AB162" s="2">
        <v>5</v>
      </c>
      <c r="AC162" s="2">
        <f t="shared" ref="AC162:AG162" si="155">S162*X162</f>
        <v>2.8571428999999999E-2</v>
      </c>
      <c r="AD162" s="2">
        <f t="shared" si="155"/>
        <v>5.7142857999999998E-2</v>
      </c>
      <c r="AE162" s="2">
        <f t="shared" si="155"/>
        <v>0.428571429</v>
      </c>
      <c r="AF162" s="2">
        <f t="shared" si="155"/>
        <v>1.1428571439999999</v>
      </c>
      <c r="AG162" s="2">
        <f t="shared" si="155"/>
        <v>2.5714285700000001</v>
      </c>
      <c r="AH162" s="2">
        <f t="shared" si="111"/>
        <v>4.2285714300000006</v>
      </c>
      <c r="AI162" s="24"/>
    </row>
    <row r="163" spans="2:35">
      <c r="B163" s="24">
        <v>0</v>
      </c>
      <c r="C163" s="24">
        <v>0.105263158</v>
      </c>
      <c r="D163" s="24">
        <v>0.15789473700000001</v>
      </c>
      <c r="E163" s="24">
        <v>0.31578947400000001</v>
      </c>
      <c r="F163" s="24">
        <v>0.42105263199999998</v>
      </c>
      <c r="G163" s="29">
        <v>1</v>
      </c>
      <c r="H163" s="2">
        <v>2</v>
      </c>
      <c r="I163" s="2">
        <v>3</v>
      </c>
      <c r="J163" s="2">
        <v>4</v>
      </c>
      <c r="K163" s="2">
        <v>5</v>
      </c>
      <c r="L163" s="2">
        <f t="shared" ref="L163:P163" si="156">B163*G163</f>
        <v>0</v>
      </c>
      <c r="M163" s="2">
        <f t="shared" si="156"/>
        <v>0.21052631599999999</v>
      </c>
      <c r="N163" s="2">
        <f t="shared" si="156"/>
        <v>0.47368421100000002</v>
      </c>
      <c r="O163" s="2">
        <f t="shared" si="156"/>
        <v>1.2631578960000001</v>
      </c>
      <c r="P163" s="2">
        <f t="shared" si="156"/>
        <v>2.1052631599999998</v>
      </c>
      <c r="Q163" s="2">
        <f t="shared" si="109"/>
        <v>4.0526315830000001</v>
      </c>
      <c r="S163" s="24">
        <v>0</v>
      </c>
      <c r="T163" s="24">
        <v>0.14285714299999999</v>
      </c>
      <c r="U163" s="24">
        <v>0.14285714299999999</v>
      </c>
      <c r="V163" s="24">
        <v>0.34285714299999998</v>
      </c>
      <c r="W163" s="24">
        <v>0.37142857099999999</v>
      </c>
      <c r="X163" s="29">
        <v>1</v>
      </c>
      <c r="Y163" s="2">
        <v>2</v>
      </c>
      <c r="Z163" s="2">
        <v>3</v>
      </c>
      <c r="AA163" s="2">
        <v>4</v>
      </c>
      <c r="AB163" s="2">
        <v>5</v>
      </c>
      <c r="AC163" s="2">
        <f t="shared" ref="AC163:AG163" si="157">S163*X163</f>
        <v>0</v>
      </c>
      <c r="AD163" s="2">
        <f t="shared" si="157"/>
        <v>0.28571428599999998</v>
      </c>
      <c r="AE163" s="2">
        <f t="shared" si="157"/>
        <v>0.428571429</v>
      </c>
      <c r="AF163" s="2">
        <f t="shared" si="157"/>
        <v>1.3714285719999999</v>
      </c>
      <c r="AG163" s="2">
        <f t="shared" si="157"/>
        <v>1.857142855</v>
      </c>
      <c r="AH163" s="2">
        <f t="shared" si="111"/>
        <v>3.9428571420000003</v>
      </c>
      <c r="AI163" s="24"/>
    </row>
    <row r="164" spans="2:35">
      <c r="B164" s="24">
        <v>0</v>
      </c>
      <c r="C164" s="24">
        <v>0.105263158</v>
      </c>
      <c r="D164" s="24">
        <v>0.236842105</v>
      </c>
      <c r="E164" s="24">
        <v>0.368421053</v>
      </c>
      <c r="F164" s="24">
        <v>0.28947368400000001</v>
      </c>
      <c r="G164" s="29">
        <v>1</v>
      </c>
      <c r="H164" s="2">
        <v>2</v>
      </c>
      <c r="I164" s="2">
        <v>3</v>
      </c>
      <c r="J164" s="2">
        <v>4</v>
      </c>
      <c r="K164" s="2">
        <v>5</v>
      </c>
      <c r="L164" s="2">
        <f t="shared" ref="L164:P164" si="158">B164*G164</f>
        <v>0</v>
      </c>
      <c r="M164" s="2">
        <f t="shared" si="158"/>
        <v>0.21052631599999999</v>
      </c>
      <c r="N164" s="2">
        <f t="shared" si="158"/>
        <v>0.71052631499999996</v>
      </c>
      <c r="O164" s="2">
        <f t="shared" si="158"/>
        <v>1.473684212</v>
      </c>
      <c r="P164" s="2">
        <f t="shared" si="158"/>
        <v>1.4473684200000001</v>
      </c>
      <c r="Q164" s="2">
        <f t="shared" si="109"/>
        <v>3.8421052630000001</v>
      </c>
      <c r="S164" s="24">
        <v>2.8571428999999999E-2</v>
      </c>
      <c r="T164" s="24">
        <v>0.171428571</v>
      </c>
      <c r="U164" s="24">
        <v>0.171428571</v>
      </c>
      <c r="V164" s="24">
        <v>0.34285714299999998</v>
      </c>
      <c r="W164" s="24">
        <v>0.28571428599999998</v>
      </c>
      <c r="X164" s="29">
        <v>1</v>
      </c>
      <c r="Y164" s="2">
        <v>2</v>
      </c>
      <c r="Z164" s="2">
        <v>3</v>
      </c>
      <c r="AA164" s="2">
        <v>4</v>
      </c>
      <c r="AB164" s="2">
        <v>5</v>
      </c>
      <c r="AC164" s="2">
        <f t="shared" ref="AC164:AG164" si="159">S164*X164</f>
        <v>2.8571428999999999E-2</v>
      </c>
      <c r="AD164" s="2">
        <f t="shared" si="159"/>
        <v>0.342857142</v>
      </c>
      <c r="AE164" s="2">
        <f t="shared" si="159"/>
        <v>0.51428571300000003</v>
      </c>
      <c r="AF164" s="2">
        <f t="shared" si="159"/>
        <v>1.3714285719999999</v>
      </c>
      <c r="AG164" s="2">
        <f t="shared" si="159"/>
        <v>1.4285714299999999</v>
      </c>
      <c r="AH164" s="2">
        <f t="shared" si="111"/>
        <v>3.6857142859999996</v>
      </c>
      <c r="AI164" s="24"/>
    </row>
    <row r="165" spans="2:35">
      <c r="B165" s="26">
        <v>0</v>
      </c>
      <c r="C165" s="26">
        <v>0</v>
      </c>
      <c r="D165" s="26">
        <v>5.2631578999999998E-2</v>
      </c>
      <c r="E165" s="26">
        <v>0.31578947400000001</v>
      </c>
      <c r="F165" s="26">
        <v>0.63157894699999995</v>
      </c>
      <c r="G165" s="29">
        <v>1</v>
      </c>
      <c r="H165" s="2">
        <v>2</v>
      </c>
      <c r="I165" s="2">
        <v>3</v>
      </c>
      <c r="J165" s="2">
        <v>4</v>
      </c>
      <c r="K165" s="2">
        <v>5</v>
      </c>
      <c r="L165" s="2">
        <f t="shared" ref="L165:P165" si="160">B165*G165</f>
        <v>0</v>
      </c>
      <c r="M165" s="2">
        <f t="shared" si="160"/>
        <v>0</v>
      </c>
      <c r="N165" s="2">
        <f t="shared" si="160"/>
        <v>0.15789473700000001</v>
      </c>
      <c r="O165" s="2">
        <f t="shared" si="160"/>
        <v>1.2631578960000001</v>
      </c>
      <c r="P165" s="2">
        <f t="shared" si="160"/>
        <v>3.1578947349999997</v>
      </c>
      <c r="Q165" s="2">
        <f t="shared" si="109"/>
        <v>4.5789473679999997</v>
      </c>
      <c r="S165" s="26">
        <v>0</v>
      </c>
      <c r="T165" s="26">
        <v>0</v>
      </c>
      <c r="U165" s="26">
        <v>5.7142856999999998E-2</v>
      </c>
      <c r="V165" s="26">
        <v>0.37142857099999999</v>
      </c>
      <c r="W165" s="26">
        <v>0.571428571</v>
      </c>
      <c r="X165" s="29">
        <v>1</v>
      </c>
      <c r="Y165" s="2">
        <v>2</v>
      </c>
      <c r="Z165" s="2">
        <v>3</v>
      </c>
      <c r="AA165" s="2">
        <v>4</v>
      </c>
      <c r="AB165" s="2">
        <v>5</v>
      </c>
      <c r="AC165" s="2">
        <f t="shared" ref="AC165:AG165" si="161">S165*X165</f>
        <v>0</v>
      </c>
      <c r="AD165" s="2">
        <f t="shared" si="161"/>
        <v>0</v>
      </c>
      <c r="AE165" s="2">
        <f t="shared" si="161"/>
        <v>0.171428571</v>
      </c>
      <c r="AF165" s="2">
        <f t="shared" si="161"/>
        <v>1.4857142839999999</v>
      </c>
      <c r="AG165" s="2">
        <f t="shared" si="161"/>
        <v>2.8571428550000002</v>
      </c>
      <c r="AH165" s="2">
        <f t="shared" si="111"/>
        <v>4.5142857100000002</v>
      </c>
      <c r="AI165" s="24"/>
    </row>
    <row r="166" spans="2:35">
      <c r="Y166" s="26"/>
      <c r="Z166" s="26"/>
      <c r="AA166" s="26"/>
      <c r="AB166" s="26"/>
      <c r="AI166" s="26"/>
    </row>
    <row r="167" spans="2:35">
      <c r="B167" s="2">
        <v>2014</v>
      </c>
    </row>
    <row r="168" spans="2:35">
      <c r="B168" s="24">
        <v>0</v>
      </c>
      <c r="C168" s="24">
        <v>4.7619047999999997E-2</v>
      </c>
      <c r="D168" s="24">
        <v>0.14285714299999999</v>
      </c>
      <c r="E168" s="24">
        <v>0.33333333300000001</v>
      </c>
      <c r="F168" s="24">
        <v>0.47619047599999997</v>
      </c>
      <c r="G168" s="29">
        <v>1</v>
      </c>
      <c r="H168" s="2">
        <v>2</v>
      </c>
      <c r="I168" s="2">
        <v>3</v>
      </c>
      <c r="J168" s="2">
        <v>4</v>
      </c>
      <c r="K168" s="2">
        <v>5</v>
      </c>
      <c r="L168" s="2">
        <f t="shared" ref="L168:P168" si="162">B168*G168</f>
        <v>0</v>
      </c>
      <c r="M168" s="2">
        <f t="shared" si="162"/>
        <v>9.5238095999999994E-2</v>
      </c>
      <c r="N168" s="2">
        <f t="shared" si="162"/>
        <v>0.428571429</v>
      </c>
      <c r="O168" s="2">
        <f t="shared" si="162"/>
        <v>1.333333332</v>
      </c>
      <c r="P168" s="2">
        <f t="shared" si="162"/>
        <v>2.3809523800000001</v>
      </c>
      <c r="Q168" s="2">
        <f t="shared" ref="Q168:Q193" si="163">SUM(L168:P168)</f>
        <v>4.2380952369999996</v>
      </c>
      <c r="S168" s="24">
        <v>0</v>
      </c>
      <c r="T168" s="24">
        <v>0.105263158</v>
      </c>
      <c r="U168" s="24">
        <v>0</v>
      </c>
      <c r="V168" s="24">
        <v>0.52631578899999998</v>
      </c>
      <c r="W168" s="24">
        <v>0.368421053</v>
      </c>
      <c r="X168" s="29">
        <v>1</v>
      </c>
      <c r="Y168" s="2">
        <v>2</v>
      </c>
      <c r="Z168" s="2">
        <v>3</v>
      </c>
      <c r="AA168" s="2">
        <v>4</v>
      </c>
      <c r="AB168" s="2">
        <v>5</v>
      </c>
      <c r="AC168" s="2">
        <f t="shared" ref="AC168:AG168" si="164">S168*X168</f>
        <v>0</v>
      </c>
      <c r="AD168" s="2">
        <f t="shared" si="164"/>
        <v>0.21052631599999999</v>
      </c>
      <c r="AE168" s="2">
        <f t="shared" si="164"/>
        <v>0</v>
      </c>
      <c r="AF168" s="2">
        <f t="shared" si="164"/>
        <v>2.1052631559999999</v>
      </c>
      <c r="AG168" s="2">
        <f t="shared" si="164"/>
        <v>1.842105265</v>
      </c>
      <c r="AH168" s="2">
        <f t="shared" ref="AH168:AH193" si="165">SUM(AC168:AG168)</f>
        <v>4.1578947370000003</v>
      </c>
    </row>
    <row r="169" spans="2:35">
      <c r="B169" s="24">
        <v>9.5238094999999995E-2</v>
      </c>
      <c r="C169" s="24">
        <v>0.28571428599999998</v>
      </c>
      <c r="D169" s="24">
        <v>0.28571428599999998</v>
      </c>
      <c r="E169" s="24">
        <v>0.19047618999999999</v>
      </c>
      <c r="F169" s="24">
        <v>0.14285714299999999</v>
      </c>
      <c r="G169" s="29">
        <v>1</v>
      </c>
      <c r="H169" s="2">
        <v>2</v>
      </c>
      <c r="I169" s="2">
        <v>3</v>
      </c>
      <c r="J169" s="2">
        <v>4</v>
      </c>
      <c r="K169" s="2">
        <v>5</v>
      </c>
      <c r="L169" s="2">
        <f t="shared" ref="L169:P169" si="166">B169*G169</f>
        <v>9.5238094999999995E-2</v>
      </c>
      <c r="M169" s="2">
        <f t="shared" si="166"/>
        <v>0.57142857199999997</v>
      </c>
      <c r="N169" s="2">
        <f t="shared" si="166"/>
        <v>0.85714285800000001</v>
      </c>
      <c r="O169" s="2">
        <f t="shared" si="166"/>
        <v>0.76190475999999996</v>
      </c>
      <c r="P169" s="2">
        <f t="shared" si="166"/>
        <v>0.71428571499999993</v>
      </c>
      <c r="Q169" s="2">
        <f t="shared" si="163"/>
        <v>3</v>
      </c>
      <c r="S169" s="24">
        <v>0.26315789499999998</v>
      </c>
      <c r="T169" s="24">
        <v>0.15789473700000001</v>
      </c>
      <c r="U169" s="24">
        <v>0.368421053</v>
      </c>
      <c r="V169" s="24">
        <v>0.15789473700000001</v>
      </c>
      <c r="W169" s="24">
        <v>5.2631578999999998E-2</v>
      </c>
      <c r="X169" s="29">
        <v>1</v>
      </c>
      <c r="Y169" s="2">
        <v>2</v>
      </c>
      <c r="Z169" s="2">
        <v>3</v>
      </c>
      <c r="AA169" s="2">
        <v>4</v>
      </c>
      <c r="AB169" s="2">
        <v>5</v>
      </c>
      <c r="AC169" s="2">
        <f t="shared" ref="AC169:AG169" si="167">S169*X169</f>
        <v>0.26315789499999998</v>
      </c>
      <c r="AD169" s="2">
        <f t="shared" si="167"/>
        <v>0.31578947400000001</v>
      </c>
      <c r="AE169" s="2">
        <f t="shared" si="167"/>
        <v>1.1052631589999999</v>
      </c>
      <c r="AF169" s="2">
        <f t="shared" si="167"/>
        <v>0.63157894800000003</v>
      </c>
      <c r="AG169" s="2">
        <f t="shared" si="167"/>
        <v>0.26315789499999998</v>
      </c>
      <c r="AH169" s="2">
        <f t="shared" si="165"/>
        <v>2.5789473709999999</v>
      </c>
    </row>
    <row r="170" spans="2:35">
      <c r="B170" s="24">
        <v>0</v>
      </c>
      <c r="C170" s="24">
        <v>0.23809523799999999</v>
      </c>
      <c r="D170" s="24">
        <v>0.38095238100000001</v>
      </c>
      <c r="E170" s="24">
        <v>0.14285714299999999</v>
      </c>
      <c r="F170" s="24">
        <v>0.23809523799999999</v>
      </c>
      <c r="G170" s="29">
        <v>1</v>
      </c>
      <c r="H170" s="2">
        <v>2</v>
      </c>
      <c r="I170" s="2">
        <v>3</v>
      </c>
      <c r="J170" s="2">
        <v>4</v>
      </c>
      <c r="K170" s="2">
        <v>5</v>
      </c>
      <c r="L170" s="2">
        <f t="shared" ref="L170:P170" si="168">B170*G170</f>
        <v>0</v>
      </c>
      <c r="M170" s="2">
        <f t="shared" si="168"/>
        <v>0.47619047599999997</v>
      </c>
      <c r="N170" s="2">
        <f t="shared" si="168"/>
        <v>1.1428571430000001</v>
      </c>
      <c r="O170" s="2">
        <f t="shared" si="168"/>
        <v>0.57142857199999997</v>
      </c>
      <c r="P170" s="2">
        <f t="shared" si="168"/>
        <v>1.19047619</v>
      </c>
      <c r="Q170" s="2">
        <f t="shared" si="163"/>
        <v>3.3809523810000002</v>
      </c>
      <c r="S170" s="24">
        <v>0.105263158</v>
      </c>
      <c r="T170" s="24">
        <v>0.105263158</v>
      </c>
      <c r="U170" s="24">
        <v>0.31578947400000001</v>
      </c>
      <c r="V170" s="24">
        <v>0.21052631599999999</v>
      </c>
      <c r="W170" s="24">
        <v>0.26315789499999998</v>
      </c>
      <c r="X170" s="29">
        <v>1</v>
      </c>
      <c r="Y170" s="2">
        <v>2</v>
      </c>
      <c r="Z170" s="2">
        <v>3</v>
      </c>
      <c r="AA170" s="2">
        <v>4</v>
      </c>
      <c r="AB170" s="2">
        <v>5</v>
      </c>
      <c r="AC170" s="2">
        <f t="shared" ref="AC170:AG170" si="169">S170*X170</f>
        <v>0.105263158</v>
      </c>
      <c r="AD170" s="2">
        <f t="shared" si="169"/>
        <v>0.21052631599999999</v>
      </c>
      <c r="AE170" s="2">
        <f t="shared" si="169"/>
        <v>0.94736842200000004</v>
      </c>
      <c r="AF170" s="2">
        <f t="shared" si="169"/>
        <v>0.84210526399999996</v>
      </c>
      <c r="AG170" s="2">
        <f t="shared" si="169"/>
        <v>1.3157894749999999</v>
      </c>
      <c r="AH170" s="2">
        <f t="shared" si="165"/>
        <v>3.4210526349999997</v>
      </c>
    </row>
    <row r="171" spans="2:35">
      <c r="B171" s="24">
        <v>0</v>
      </c>
      <c r="C171" s="24">
        <v>0.14285714299999999</v>
      </c>
      <c r="D171" s="24">
        <v>0.19047618999999999</v>
      </c>
      <c r="E171" s="24">
        <v>9.5238094999999995E-2</v>
      </c>
      <c r="F171" s="24">
        <v>0.571428571</v>
      </c>
      <c r="G171" s="29">
        <v>1</v>
      </c>
      <c r="H171" s="2">
        <v>2</v>
      </c>
      <c r="I171" s="2">
        <v>3</v>
      </c>
      <c r="J171" s="2">
        <v>4</v>
      </c>
      <c r="K171" s="2">
        <v>5</v>
      </c>
      <c r="L171" s="2">
        <f t="shared" ref="L171:P171" si="170">B171*G171</f>
        <v>0</v>
      </c>
      <c r="M171" s="2">
        <f t="shared" si="170"/>
        <v>0.28571428599999998</v>
      </c>
      <c r="N171" s="2">
        <f t="shared" si="170"/>
        <v>0.57142856999999991</v>
      </c>
      <c r="O171" s="2">
        <f t="shared" si="170"/>
        <v>0.38095237999999998</v>
      </c>
      <c r="P171" s="2">
        <f t="shared" si="170"/>
        <v>2.8571428550000002</v>
      </c>
      <c r="Q171" s="2">
        <f t="shared" si="163"/>
        <v>4.0952380910000006</v>
      </c>
      <c r="S171" s="24">
        <v>0.105263158</v>
      </c>
      <c r="T171" s="24">
        <v>0.105263158</v>
      </c>
      <c r="U171" s="24">
        <v>0.15789473700000001</v>
      </c>
      <c r="V171" s="24">
        <v>0.368421053</v>
      </c>
      <c r="W171" s="24">
        <v>0.26315789499999998</v>
      </c>
      <c r="X171" s="29">
        <v>1</v>
      </c>
      <c r="Y171" s="2">
        <v>2</v>
      </c>
      <c r="Z171" s="2">
        <v>3</v>
      </c>
      <c r="AA171" s="2">
        <v>4</v>
      </c>
      <c r="AB171" s="2">
        <v>5</v>
      </c>
      <c r="AC171" s="2">
        <f t="shared" ref="AC171:AG171" si="171">S171*X171</f>
        <v>0.105263158</v>
      </c>
      <c r="AD171" s="2">
        <f t="shared" si="171"/>
        <v>0.21052631599999999</v>
      </c>
      <c r="AE171" s="2">
        <f t="shared" si="171"/>
        <v>0.47368421100000002</v>
      </c>
      <c r="AF171" s="2">
        <f t="shared" si="171"/>
        <v>1.473684212</v>
      </c>
      <c r="AG171" s="2">
        <f t="shared" si="171"/>
        <v>1.3157894749999999</v>
      </c>
      <c r="AH171" s="2">
        <f t="shared" si="165"/>
        <v>3.578947372</v>
      </c>
    </row>
    <row r="172" spans="2:35">
      <c r="B172" s="24">
        <v>0</v>
      </c>
      <c r="C172" s="24">
        <v>0.1</v>
      </c>
      <c r="D172" s="24">
        <v>0.15</v>
      </c>
      <c r="E172" s="24">
        <v>0.2</v>
      </c>
      <c r="F172" s="24">
        <v>0.55000000000000004</v>
      </c>
      <c r="G172" s="29">
        <v>1</v>
      </c>
      <c r="H172" s="2">
        <v>2</v>
      </c>
      <c r="I172" s="2">
        <v>3</v>
      </c>
      <c r="J172" s="2">
        <v>4</v>
      </c>
      <c r="K172" s="2">
        <v>5</v>
      </c>
      <c r="L172" s="2">
        <f t="shared" ref="L172:P172" si="172">B172*G172</f>
        <v>0</v>
      </c>
      <c r="M172" s="2">
        <f t="shared" si="172"/>
        <v>0.2</v>
      </c>
      <c r="N172" s="2">
        <f t="shared" si="172"/>
        <v>0.44999999999999996</v>
      </c>
      <c r="O172" s="2">
        <f t="shared" si="172"/>
        <v>0.8</v>
      </c>
      <c r="P172" s="2">
        <f t="shared" si="172"/>
        <v>2.75</v>
      </c>
      <c r="Q172" s="2">
        <f t="shared" si="163"/>
        <v>4.2</v>
      </c>
      <c r="S172" s="24">
        <v>5.5555555999999999E-2</v>
      </c>
      <c r="T172" s="24">
        <v>0.111111111</v>
      </c>
      <c r="U172" s="24">
        <v>0.16666666699999999</v>
      </c>
      <c r="V172" s="24">
        <v>0.33333333300000001</v>
      </c>
      <c r="W172" s="24">
        <v>0.33333333300000001</v>
      </c>
      <c r="X172" s="29">
        <v>1</v>
      </c>
      <c r="Y172" s="2">
        <v>2</v>
      </c>
      <c r="Z172" s="2">
        <v>3</v>
      </c>
      <c r="AA172" s="2">
        <v>4</v>
      </c>
      <c r="AB172" s="2">
        <v>5</v>
      </c>
      <c r="AC172" s="2">
        <f t="shared" ref="AC172:AG172" si="173">S172*X172</f>
        <v>5.5555555999999999E-2</v>
      </c>
      <c r="AD172" s="2">
        <f t="shared" si="173"/>
        <v>0.222222222</v>
      </c>
      <c r="AE172" s="2">
        <f t="shared" si="173"/>
        <v>0.50000000099999997</v>
      </c>
      <c r="AF172" s="2">
        <f t="shared" si="173"/>
        <v>1.333333332</v>
      </c>
      <c r="AG172" s="2">
        <f t="shared" si="173"/>
        <v>1.6666666650000002</v>
      </c>
      <c r="AH172" s="2">
        <f t="shared" si="165"/>
        <v>3.7777777760000002</v>
      </c>
    </row>
    <row r="173" spans="2:35">
      <c r="B173" s="24">
        <v>0</v>
      </c>
      <c r="C173" s="24">
        <v>9.5238094999999995E-2</v>
      </c>
      <c r="D173" s="24">
        <v>0.33333333300000001</v>
      </c>
      <c r="E173" s="24">
        <v>0.23809523799999999</v>
      </c>
      <c r="F173" s="24">
        <v>0.33333333300000001</v>
      </c>
      <c r="G173" s="29">
        <v>1</v>
      </c>
      <c r="H173" s="2">
        <v>2</v>
      </c>
      <c r="I173" s="2">
        <v>3</v>
      </c>
      <c r="J173" s="2">
        <v>4</v>
      </c>
      <c r="K173" s="2">
        <v>5</v>
      </c>
      <c r="L173" s="2">
        <f t="shared" ref="L173:P173" si="174">B173*G173</f>
        <v>0</v>
      </c>
      <c r="M173" s="2">
        <f t="shared" si="174"/>
        <v>0.19047618999999999</v>
      </c>
      <c r="N173" s="2">
        <f t="shared" si="174"/>
        <v>0.99999999900000003</v>
      </c>
      <c r="O173" s="2">
        <f t="shared" si="174"/>
        <v>0.95238095199999995</v>
      </c>
      <c r="P173" s="2">
        <f t="shared" si="174"/>
        <v>1.6666666650000002</v>
      </c>
      <c r="Q173" s="2">
        <f t="shared" si="163"/>
        <v>3.8095238060000001</v>
      </c>
      <c r="S173" s="24">
        <v>0.15789473700000001</v>
      </c>
      <c r="T173" s="24">
        <v>0.21052631599999999</v>
      </c>
      <c r="U173" s="24">
        <v>0.15789473700000001</v>
      </c>
      <c r="V173" s="24">
        <v>0.26315789499999998</v>
      </c>
      <c r="W173" s="24">
        <v>0.21052631599999999</v>
      </c>
      <c r="X173" s="29">
        <v>1</v>
      </c>
      <c r="Y173" s="2">
        <v>2</v>
      </c>
      <c r="Z173" s="2">
        <v>3</v>
      </c>
      <c r="AA173" s="2">
        <v>4</v>
      </c>
      <c r="AB173" s="2">
        <v>5</v>
      </c>
      <c r="AC173" s="2">
        <f t="shared" ref="AC173:AG173" si="175">S173*X173</f>
        <v>0.15789473700000001</v>
      </c>
      <c r="AD173" s="2">
        <f t="shared" si="175"/>
        <v>0.42105263199999998</v>
      </c>
      <c r="AE173" s="2">
        <f t="shared" si="175"/>
        <v>0.47368421100000002</v>
      </c>
      <c r="AF173" s="2">
        <f t="shared" si="175"/>
        <v>1.0526315799999999</v>
      </c>
      <c r="AG173" s="2">
        <f t="shared" si="175"/>
        <v>1.0526315799999999</v>
      </c>
      <c r="AH173" s="2">
        <f t="shared" si="165"/>
        <v>3.1578947399999997</v>
      </c>
    </row>
    <row r="174" spans="2:35">
      <c r="B174" s="24">
        <v>4.7619047999999997E-2</v>
      </c>
      <c r="C174" s="24">
        <v>0.19047618999999999</v>
      </c>
      <c r="D174" s="24">
        <v>0.23809523799999999</v>
      </c>
      <c r="E174" s="24">
        <v>0.23809523799999999</v>
      </c>
      <c r="F174" s="24">
        <v>0.28571428599999998</v>
      </c>
      <c r="G174" s="29">
        <v>1</v>
      </c>
      <c r="H174" s="2">
        <v>2</v>
      </c>
      <c r="I174" s="2">
        <v>3</v>
      </c>
      <c r="J174" s="2">
        <v>4</v>
      </c>
      <c r="K174" s="2">
        <v>5</v>
      </c>
      <c r="L174" s="2">
        <f t="shared" ref="L174:P174" si="176">B174*G174</f>
        <v>4.7619047999999997E-2</v>
      </c>
      <c r="M174" s="2">
        <f t="shared" si="176"/>
        <v>0.38095237999999998</v>
      </c>
      <c r="N174" s="2">
        <f t="shared" si="176"/>
        <v>0.71428571399999996</v>
      </c>
      <c r="O174" s="2">
        <f t="shared" si="176"/>
        <v>0.95238095199999995</v>
      </c>
      <c r="P174" s="2">
        <f t="shared" si="176"/>
        <v>1.4285714299999999</v>
      </c>
      <c r="Q174" s="2">
        <f t="shared" si="163"/>
        <v>3.5238095239999998</v>
      </c>
      <c r="S174" s="24">
        <v>0.26315789499999998</v>
      </c>
      <c r="T174" s="24">
        <v>5.2631578999999998E-2</v>
      </c>
      <c r="U174" s="24">
        <v>0.21052631599999999</v>
      </c>
      <c r="V174" s="24">
        <v>0.368421053</v>
      </c>
      <c r="W174" s="24">
        <v>0.105263158</v>
      </c>
      <c r="X174" s="29">
        <v>1</v>
      </c>
      <c r="Y174" s="2">
        <v>2</v>
      </c>
      <c r="Z174" s="2">
        <v>3</v>
      </c>
      <c r="AA174" s="2">
        <v>4</v>
      </c>
      <c r="AB174" s="2">
        <v>5</v>
      </c>
      <c r="AC174" s="2">
        <f t="shared" ref="AC174:AG174" si="177">S174*X174</f>
        <v>0.26315789499999998</v>
      </c>
      <c r="AD174" s="2">
        <f t="shared" si="177"/>
        <v>0.105263158</v>
      </c>
      <c r="AE174" s="2">
        <f t="shared" si="177"/>
        <v>0.63157894800000003</v>
      </c>
      <c r="AF174" s="2">
        <f t="shared" si="177"/>
        <v>1.473684212</v>
      </c>
      <c r="AG174" s="2">
        <f t="shared" si="177"/>
        <v>0.52631578999999995</v>
      </c>
      <c r="AH174" s="2">
        <f t="shared" si="165"/>
        <v>3.0000000030000002</v>
      </c>
    </row>
    <row r="175" spans="2:35">
      <c r="B175" s="24">
        <v>4.7619047999999997E-2</v>
      </c>
      <c r="C175" s="24">
        <v>0.23809523799999999</v>
      </c>
      <c r="D175" s="24">
        <v>0.23809523799999999</v>
      </c>
      <c r="E175" s="24">
        <v>0.28571428599999998</v>
      </c>
      <c r="F175" s="24">
        <v>0.19047618999999999</v>
      </c>
      <c r="G175" s="29">
        <v>1</v>
      </c>
      <c r="H175" s="2">
        <v>2</v>
      </c>
      <c r="I175" s="2">
        <v>3</v>
      </c>
      <c r="J175" s="2">
        <v>4</v>
      </c>
      <c r="K175" s="2">
        <v>5</v>
      </c>
      <c r="L175" s="2">
        <f t="shared" ref="L175:P175" si="178">B175*G175</f>
        <v>4.7619047999999997E-2</v>
      </c>
      <c r="M175" s="2">
        <f t="shared" si="178"/>
        <v>0.47619047599999997</v>
      </c>
      <c r="N175" s="2">
        <f t="shared" si="178"/>
        <v>0.71428571399999996</v>
      </c>
      <c r="O175" s="2">
        <f t="shared" si="178"/>
        <v>1.1428571439999999</v>
      </c>
      <c r="P175" s="2">
        <f t="shared" si="178"/>
        <v>0.95238095</v>
      </c>
      <c r="Q175" s="2">
        <f t="shared" si="163"/>
        <v>3.3333333320000005</v>
      </c>
      <c r="S175" s="24">
        <v>0.21052631599999999</v>
      </c>
      <c r="T175" s="24">
        <v>0.15789473700000001</v>
      </c>
      <c r="U175" s="24">
        <v>0.21052631599999999</v>
      </c>
      <c r="V175" s="24">
        <v>0.26315789499999998</v>
      </c>
      <c r="W175" s="24">
        <v>0.15789473700000001</v>
      </c>
      <c r="X175" s="29">
        <v>1</v>
      </c>
      <c r="Y175" s="2">
        <v>2</v>
      </c>
      <c r="Z175" s="2">
        <v>3</v>
      </c>
      <c r="AA175" s="2">
        <v>4</v>
      </c>
      <c r="AB175" s="2">
        <v>5</v>
      </c>
      <c r="AC175" s="2">
        <f t="shared" ref="AC175:AG175" si="179">S175*X175</f>
        <v>0.21052631599999999</v>
      </c>
      <c r="AD175" s="2">
        <f t="shared" si="179"/>
        <v>0.31578947400000001</v>
      </c>
      <c r="AE175" s="2">
        <f t="shared" si="179"/>
        <v>0.63157894800000003</v>
      </c>
      <c r="AF175" s="2">
        <f t="shared" si="179"/>
        <v>1.0526315799999999</v>
      </c>
      <c r="AG175" s="2">
        <f t="shared" si="179"/>
        <v>0.78947368500000004</v>
      </c>
      <c r="AH175" s="2">
        <f t="shared" si="165"/>
        <v>3.0000000029999998</v>
      </c>
    </row>
    <row r="176" spans="2:35">
      <c r="B176" s="24">
        <v>0.19047618999999999</v>
      </c>
      <c r="C176" s="24">
        <v>0.33333333300000001</v>
      </c>
      <c r="D176" s="24">
        <v>0.28571428599999998</v>
      </c>
      <c r="E176" s="24">
        <v>0.14285714299999999</v>
      </c>
      <c r="F176" s="24">
        <v>4.7619047999999997E-2</v>
      </c>
      <c r="G176" s="29">
        <v>1</v>
      </c>
      <c r="H176" s="2">
        <v>2</v>
      </c>
      <c r="I176" s="2">
        <v>3</v>
      </c>
      <c r="J176" s="2">
        <v>4</v>
      </c>
      <c r="K176" s="2">
        <v>5</v>
      </c>
      <c r="L176" s="2">
        <f t="shared" ref="L176:P176" si="180">B176*G176</f>
        <v>0.19047618999999999</v>
      </c>
      <c r="M176" s="2">
        <f t="shared" si="180"/>
        <v>0.66666666600000002</v>
      </c>
      <c r="N176" s="2">
        <f t="shared" si="180"/>
        <v>0.85714285800000001</v>
      </c>
      <c r="O176" s="2">
        <f t="shared" si="180"/>
        <v>0.57142857199999997</v>
      </c>
      <c r="P176" s="2">
        <f t="shared" si="180"/>
        <v>0.23809523999999999</v>
      </c>
      <c r="Q176" s="2">
        <f t="shared" si="163"/>
        <v>2.523809526</v>
      </c>
      <c r="S176" s="24">
        <v>0.52631578899999998</v>
      </c>
      <c r="T176" s="24">
        <v>0.15789473700000001</v>
      </c>
      <c r="U176" s="24">
        <v>0.105263158</v>
      </c>
      <c r="V176" s="24">
        <v>0.21052631599999999</v>
      </c>
      <c r="W176" s="24">
        <v>0</v>
      </c>
      <c r="X176" s="29">
        <v>1</v>
      </c>
      <c r="Y176" s="2">
        <v>2</v>
      </c>
      <c r="Z176" s="2">
        <v>3</v>
      </c>
      <c r="AA176" s="2">
        <v>4</v>
      </c>
      <c r="AB176" s="2">
        <v>5</v>
      </c>
      <c r="AC176" s="2">
        <f t="shared" ref="AC176:AG176" si="181">S176*X176</f>
        <v>0.52631578899999998</v>
      </c>
      <c r="AD176" s="2">
        <f t="shared" si="181"/>
        <v>0.31578947400000001</v>
      </c>
      <c r="AE176" s="2">
        <f t="shared" si="181"/>
        <v>0.31578947400000001</v>
      </c>
      <c r="AF176" s="2">
        <f t="shared" si="181"/>
        <v>0.84210526399999996</v>
      </c>
      <c r="AG176" s="2">
        <f t="shared" si="181"/>
        <v>0</v>
      </c>
      <c r="AH176" s="2">
        <f t="shared" si="165"/>
        <v>2.0000000010000001</v>
      </c>
    </row>
    <row r="177" spans="2:34">
      <c r="B177" s="24">
        <v>0</v>
      </c>
      <c r="C177" s="24">
        <v>0</v>
      </c>
      <c r="D177" s="24">
        <v>9.5238094999999995E-2</v>
      </c>
      <c r="E177" s="24">
        <v>0.28571428599999998</v>
      </c>
      <c r="F177" s="24">
        <v>0.61904761900000005</v>
      </c>
      <c r="G177" s="29">
        <v>1</v>
      </c>
      <c r="H177" s="2">
        <v>2</v>
      </c>
      <c r="I177" s="2">
        <v>3</v>
      </c>
      <c r="J177" s="2">
        <v>4</v>
      </c>
      <c r="K177" s="2">
        <v>5</v>
      </c>
      <c r="L177" s="2">
        <f t="shared" ref="L177:P177" si="182">B177*G177</f>
        <v>0</v>
      </c>
      <c r="M177" s="2">
        <f t="shared" si="182"/>
        <v>0</v>
      </c>
      <c r="N177" s="2">
        <f t="shared" si="182"/>
        <v>0.28571428499999996</v>
      </c>
      <c r="O177" s="2">
        <f t="shared" si="182"/>
        <v>1.1428571439999999</v>
      </c>
      <c r="P177" s="2">
        <f t="shared" si="182"/>
        <v>3.095238095</v>
      </c>
      <c r="Q177" s="2">
        <f t="shared" si="163"/>
        <v>4.5238095239999998</v>
      </c>
      <c r="S177" s="24">
        <v>0</v>
      </c>
      <c r="T177" s="24">
        <v>0</v>
      </c>
      <c r="U177" s="24">
        <v>0</v>
      </c>
      <c r="V177" s="24">
        <v>0.26315789499999998</v>
      </c>
      <c r="W177" s="24">
        <v>0.73684210500000002</v>
      </c>
      <c r="X177" s="29">
        <v>1</v>
      </c>
      <c r="Y177" s="2">
        <v>2</v>
      </c>
      <c r="Z177" s="2">
        <v>3</v>
      </c>
      <c r="AA177" s="2">
        <v>4</v>
      </c>
      <c r="AB177" s="2">
        <v>5</v>
      </c>
      <c r="AC177" s="2">
        <f t="shared" ref="AC177:AG177" si="183">S177*X177</f>
        <v>0</v>
      </c>
      <c r="AD177" s="2">
        <f t="shared" si="183"/>
        <v>0</v>
      </c>
      <c r="AE177" s="2">
        <f t="shared" si="183"/>
        <v>0</v>
      </c>
      <c r="AF177" s="2">
        <f t="shared" si="183"/>
        <v>1.0526315799999999</v>
      </c>
      <c r="AG177" s="2">
        <f t="shared" si="183"/>
        <v>3.6842105250000001</v>
      </c>
      <c r="AH177" s="2">
        <f t="shared" si="165"/>
        <v>4.736842105</v>
      </c>
    </row>
    <row r="178" spans="2:34">
      <c r="B178" s="24">
        <v>0.14285714299999999</v>
      </c>
      <c r="C178" s="24">
        <v>0.33333333300000001</v>
      </c>
      <c r="D178" s="24">
        <v>0.19047618999999999</v>
      </c>
      <c r="E178" s="24">
        <v>0.14285714299999999</v>
      </c>
      <c r="F178" s="24">
        <v>0.19047618999999999</v>
      </c>
      <c r="G178" s="29">
        <v>1</v>
      </c>
      <c r="H178" s="2">
        <v>2</v>
      </c>
      <c r="I178" s="2">
        <v>3</v>
      </c>
      <c r="J178" s="2">
        <v>4</v>
      </c>
      <c r="K178" s="2">
        <v>5</v>
      </c>
      <c r="L178" s="2">
        <f t="shared" ref="L178:P178" si="184">B178*G178</f>
        <v>0.14285714299999999</v>
      </c>
      <c r="M178" s="2">
        <f t="shared" si="184"/>
        <v>0.66666666600000002</v>
      </c>
      <c r="N178" s="2">
        <f t="shared" si="184"/>
        <v>0.57142856999999991</v>
      </c>
      <c r="O178" s="2">
        <f t="shared" si="184"/>
        <v>0.57142857199999997</v>
      </c>
      <c r="P178" s="2">
        <f t="shared" si="184"/>
        <v>0.95238095</v>
      </c>
      <c r="Q178" s="2">
        <f t="shared" si="163"/>
        <v>2.9047619009999996</v>
      </c>
      <c r="S178" s="24">
        <v>0.105263158</v>
      </c>
      <c r="T178" s="24">
        <v>0.26315789499999998</v>
      </c>
      <c r="U178" s="24">
        <v>0.21052631599999999</v>
      </c>
      <c r="V178" s="24">
        <v>0.21052631599999999</v>
      </c>
      <c r="W178" s="24">
        <v>0.21052631599999999</v>
      </c>
      <c r="X178" s="29">
        <v>1</v>
      </c>
      <c r="Y178" s="2">
        <v>2</v>
      </c>
      <c r="Z178" s="2">
        <v>3</v>
      </c>
      <c r="AA178" s="2">
        <v>4</v>
      </c>
      <c r="AB178" s="2">
        <v>5</v>
      </c>
      <c r="AC178" s="2">
        <f t="shared" ref="AC178:AG178" si="185">S178*X178</f>
        <v>0.105263158</v>
      </c>
      <c r="AD178" s="2">
        <f t="shared" si="185"/>
        <v>0.52631578999999995</v>
      </c>
      <c r="AE178" s="2">
        <f t="shared" si="185"/>
        <v>0.63157894800000003</v>
      </c>
      <c r="AF178" s="2">
        <f t="shared" si="185"/>
        <v>0.84210526399999996</v>
      </c>
      <c r="AG178" s="2">
        <f t="shared" si="185"/>
        <v>1.0526315799999999</v>
      </c>
      <c r="AH178" s="2">
        <f t="shared" si="165"/>
        <v>3.1578947399999997</v>
      </c>
    </row>
    <row r="179" spans="2:34">
      <c r="B179" s="24">
        <v>0</v>
      </c>
      <c r="C179" s="24">
        <v>9.5238094999999995E-2</v>
      </c>
      <c r="D179" s="24">
        <v>4.7619047999999997E-2</v>
      </c>
      <c r="E179" s="24">
        <v>0.33333333300000001</v>
      </c>
      <c r="F179" s="24">
        <v>0.52380952400000003</v>
      </c>
      <c r="G179" s="29">
        <v>1</v>
      </c>
      <c r="H179" s="2">
        <v>2</v>
      </c>
      <c r="I179" s="2">
        <v>3</v>
      </c>
      <c r="J179" s="2">
        <v>4</v>
      </c>
      <c r="K179" s="2">
        <v>5</v>
      </c>
      <c r="L179" s="2">
        <f t="shared" ref="L179:P179" si="186">B179*G179</f>
        <v>0</v>
      </c>
      <c r="M179" s="2">
        <f t="shared" si="186"/>
        <v>0.19047618999999999</v>
      </c>
      <c r="N179" s="2">
        <f t="shared" si="186"/>
        <v>0.14285714399999999</v>
      </c>
      <c r="O179" s="2">
        <f t="shared" si="186"/>
        <v>1.333333332</v>
      </c>
      <c r="P179" s="2">
        <f t="shared" si="186"/>
        <v>2.6190476199999999</v>
      </c>
      <c r="Q179" s="2">
        <f t="shared" si="163"/>
        <v>4.2857142860000002</v>
      </c>
      <c r="S179" s="24">
        <v>0</v>
      </c>
      <c r="T179" s="24">
        <v>0.26315789499999998</v>
      </c>
      <c r="U179" s="24">
        <v>5.2631578999999998E-2</v>
      </c>
      <c r="V179" s="24">
        <v>0.31578947400000001</v>
      </c>
      <c r="W179" s="24">
        <v>0.368421053</v>
      </c>
      <c r="X179" s="29">
        <v>1</v>
      </c>
      <c r="Y179" s="2">
        <v>2</v>
      </c>
      <c r="Z179" s="2">
        <v>3</v>
      </c>
      <c r="AA179" s="2">
        <v>4</v>
      </c>
      <c r="AB179" s="2">
        <v>5</v>
      </c>
      <c r="AC179" s="2">
        <f t="shared" ref="AC179:AG179" si="187">S179*X179</f>
        <v>0</v>
      </c>
      <c r="AD179" s="2">
        <f t="shared" si="187"/>
        <v>0.52631578999999995</v>
      </c>
      <c r="AE179" s="2">
        <f t="shared" si="187"/>
        <v>0.15789473700000001</v>
      </c>
      <c r="AF179" s="2">
        <f t="shared" si="187"/>
        <v>1.2631578960000001</v>
      </c>
      <c r="AG179" s="2">
        <f t="shared" si="187"/>
        <v>1.842105265</v>
      </c>
      <c r="AH179" s="2">
        <f t="shared" si="165"/>
        <v>3.7894736880000002</v>
      </c>
    </row>
    <row r="180" spans="2:34">
      <c r="B180" s="24">
        <v>4.7619047999999997E-2</v>
      </c>
      <c r="C180" s="24">
        <v>0</v>
      </c>
      <c r="D180" s="24">
        <v>0.14285714299999999</v>
      </c>
      <c r="E180" s="24">
        <v>0.28571428599999998</v>
      </c>
      <c r="F180" s="24">
        <v>0.52380952400000003</v>
      </c>
      <c r="G180" s="29">
        <v>1</v>
      </c>
      <c r="H180" s="2">
        <v>2</v>
      </c>
      <c r="I180" s="2">
        <v>3</v>
      </c>
      <c r="J180" s="2">
        <v>4</v>
      </c>
      <c r="K180" s="2">
        <v>5</v>
      </c>
      <c r="L180" s="2">
        <f t="shared" ref="L180:P180" si="188">B180*G180</f>
        <v>4.7619047999999997E-2</v>
      </c>
      <c r="M180" s="2">
        <f t="shared" si="188"/>
        <v>0</v>
      </c>
      <c r="N180" s="2">
        <f t="shared" si="188"/>
        <v>0.428571429</v>
      </c>
      <c r="O180" s="2">
        <f t="shared" si="188"/>
        <v>1.1428571439999999</v>
      </c>
      <c r="P180" s="2">
        <f t="shared" si="188"/>
        <v>2.6190476199999999</v>
      </c>
      <c r="Q180" s="2">
        <f t="shared" si="163"/>
        <v>4.2380952409999999</v>
      </c>
      <c r="S180" s="24">
        <v>0</v>
      </c>
      <c r="T180" s="24">
        <v>5.2631578999999998E-2</v>
      </c>
      <c r="U180" s="24">
        <v>0</v>
      </c>
      <c r="V180" s="24">
        <v>0.21052631599999999</v>
      </c>
      <c r="W180" s="24">
        <v>0.73684210500000002</v>
      </c>
      <c r="X180" s="29">
        <v>1</v>
      </c>
      <c r="Y180" s="2">
        <v>2</v>
      </c>
      <c r="Z180" s="2">
        <v>3</v>
      </c>
      <c r="AA180" s="2">
        <v>4</v>
      </c>
      <c r="AB180" s="2">
        <v>5</v>
      </c>
      <c r="AC180" s="2">
        <f t="shared" ref="AC180:AG180" si="189">S180*X180</f>
        <v>0</v>
      </c>
      <c r="AD180" s="2">
        <f t="shared" si="189"/>
        <v>0.105263158</v>
      </c>
      <c r="AE180" s="2">
        <f t="shared" si="189"/>
        <v>0</v>
      </c>
      <c r="AF180" s="2">
        <f t="shared" si="189"/>
        <v>0.84210526399999996</v>
      </c>
      <c r="AG180" s="2">
        <f t="shared" si="189"/>
        <v>3.6842105250000001</v>
      </c>
      <c r="AH180" s="2">
        <f t="shared" si="165"/>
        <v>4.6315789470000004</v>
      </c>
    </row>
    <row r="181" spans="2:34">
      <c r="B181" s="24">
        <v>0.23809523799999999</v>
      </c>
      <c r="C181" s="24">
        <v>0.14285714299999999</v>
      </c>
      <c r="D181" s="24">
        <v>0.23809523799999999</v>
      </c>
      <c r="E181" s="24">
        <v>9.5238094999999995E-2</v>
      </c>
      <c r="F181" s="24">
        <v>0.28571428599999998</v>
      </c>
      <c r="G181" s="29">
        <v>1</v>
      </c>
      <c r="H181" s="2">
        <v>2</v>
      </c>
      <c r="I181" s="2">
        <v>3</v>
      </c>
      <c r="J181" s="2">
        <v>4</v>
      </c>
      <c r="K181" s="2">
        <v>5</v>
      </c>
      <c r="L181" s="2">
        <f t="shared" ref="L181:P181" si="190">B181*G181</f>
        <v>0.23809523799999999</v>
      </c>
      <c r="M181" s="2">
        <f t="shared" si="190"/>
        <v>0.28571428599999998</v>
      </c>
      <c r="N181" s="2">
        <f t="shared" si="190"/>
        <v>0.71428571399999996</v>
      </c>
      <c r="O181" s="2">
        <f t="shared" si="190"/>
        <v>0.38095237999999998</v>
      </c>
      <c r="P181" s="2">
        <f t="shared" si="190"/>
        <v>1.4285714299999999</v>
      </c>
      <c r="Q181" s="2">
        <f t="shared" si="163"/>
        <v>3.0476190480000001</v>
      </c>
      <c r="S181" s="24">
        <v>0.15789473700000001</v>
      </c>
      <c r="T181" s="24">
        <v>0.15789473700000001</v>
      </c>
      <c r="U181" s="24">
        <v>0.15789473700000001</v>
      </c>
      <c r="V181" s="24">
        <v>0.15789473700000001</v>
      </c>
      <c r="W181" s="24">
        <v>0.368421053</v>
      </c>
      <c r="X181" s="29">
        <v>1</v>
      </c>
      <c r="Y181" s="2">
        <v>2</v>
      </c>
      <c r="Z181" s="2">
        <v>3</v>
      </c>
      <c r="AA181" s="2">
        <v>4</v>
      </c>
      <c r="AB181" s="2">
        <v>5</v>
      </c>
      <c r="AC181" s="2">
        <f t="shared" ref="AC181:AG181" si="191">S181*X181</f>
        <v>0.15789473700000001</v>
      </c>
      <c r="AD181" s="2">
        <f t="shared" si="191"/>
        <v>0.31578947400000001</v>
      </c>
      <c r="AE181" s="2">
        <f t="shared" si="191"/>
        <v>0.47368421100000002</v>
      </c>
      <c r="AF181" s="2">
        <f t="shared" si="191"/>
        <v>0.63157894800000003</v>
      </c>
      <c r="AG181" s="2">
        <f t="shared" si="191"/>
        <v>1.842105265</v>
      </c>
      <c r="AH181" s="2">
        <f t="shared" si="165"/>
        <v>3.4210526350000001</v>
      </c>
    </row>
    <row r="182" spans="2:34">
      <c r="B182" s="24">
        <v>9.5238094999999995E-2</v>
      </c>
      <c r="C182" s="24">
        <v>0</v>
      </c>
      <c r="D182" s="24">
        <v>0.19047618999999999</v>
      </c>
      <c r="E182" s="24">
        <v>0.28571428599999998</v>
      </c>
      <c r="F182" s="24">
        <v>0.428571429</v>
      </c>
      <c r="G182" s="29">
        <v>1</v>
      </c>
      <c r="H182" s="2">
        <v>2</v>
      </c>
      <c r="I182" s="2">
        <v>3</v>
      </c>
      <c r="J182" s="2">
        <v>4</v>
      </c>
      <c r="K182" s="2">
        <v>5</v>
      </c>
      <c r="L182" s="2">
        <f t="shared" ref="L182:P182" si="192">B182*G182</f>
        <v>9.5238094999999995E-2</v>
      </c>
      <c r="M182" s="2">
        <f t="shared" si="192"/>
        <v>0</v>
      </c>
      <c r="N182" s="2">
        <f t="shared" si="192"/>
        <v>0.57142856999999991</v>
      </c>
      <c r="O182" s="2">
        <f t="shared" si="192"/>
        <v>1.1428571439999999</v>
      </c>
      <c r="P182" s="2">
        <f t="shared" si="192"/>
        <v>2.1428571449999998</v>
      </c>
      <c r="Q182" s="2">
        <f t="shared" si="163"/>
        <v>3.9523809539999997</v>
      </c>
      <c r="S182" s="24">
        <v>5.2631578999999998E-2</v>
      </c>
      <c r="T182" s="24">
        <v>5.2631578999999998E-2</v>
      </c>
      <c r="U182" s="24">
        <v>0.105263158</v>
      </c>
      <c r="V182" s="24">
        <v>0.15789473700000001</v>
      </c>
      <c r="W182" s="24">
        <v>0.63157894699999995</v>
      </c>
      <c r="X182" s="29">
        <v>1</v>
      </c>
      <c r="Y182" s="2">
        <v>2</v>
      </c>
      <c r="Z182" s="2">
        <v>3</v>
      </c>
      <c r="AA182" s="2">
        <v>4</v>
      </c>
      <c r="AB182" s="2">
        <v>5</v>
      </c>
      <c r="AC182" s="2">
        <f t="shared" ref="AC182:AG182" si="193">S182*X182</f>
        <v>5.2631578999999998E-2</v>
      </c>
      <c r="AD182" s="2">
        <f t="shared" si="193"/>
        <v>0.105263158</v>
      </c>
      <c r="AE182" s="2">
        <f t="shared" si="193"/>
        <v>0.31578947400000001</v>
      </c>
      <c r="AF182" s="2">
        <f t="shared" si="193"/>
        <v>0.63157894800000003</v>
      </c>
      <c r="AG182" s="2">
        <f t="shared" si="193"/>
        <v>3.1578947349999997</v>
      </c>
      <c r="AH182" s="2">
        <f t="shared" si="165"/>
        <v>4.2631578939999999</v>
      </c>
    </row>
    <row r="183" spans="2:34">
      <c r="B183" s="24">
        <v>0</v>
      </c>
      <c r="C183" s="24">
        <v>4.7619047999999997E-2</v>
      </c>
      <c r="D183" s="24">
        <v>9.5238094999999995E-2</v>
      </c>
      <c r="E183" s="24">
        <v>0.33333333300000001</v>
      </c>
      <c r="F183" s="24">
        <v>0.52380952400000003</v>
      </c>
      <c r="G183" s="29">
        <v>1</v>
      </c>
      <c r="H183" s="2">
        <v>2</v>
      </c>
      <c r="I183" s="2">
        <v>3</v>
      </c>
      <c r="J183" s="2">
        <v>4</v>
      </c>
      <c r="K183" s="2">
        <v>5</v>
      </c>
      <c r="L183" s="2">
        <f t="shared" ref="L183:P183" si="194">B183*G183</f>
        <v>0</v>
      </c>
      <c r="M183" s="2">
        <f t="shared" si="194"/>
        <v>9.5238095999999994E-2</v>
      </c>
      <c r="N183" s="2">
        <f t="shared" si="194"/>
        <v>0.28571428499999996</v>
      </c>
      <c r="O183" s="2">
        <f t="shared" si="194"/>
        <v>1.333333332</v>
      </c>
      <c r="P183" s="2">
        <f t="shared" si="194"/>
        <v>2.6190476199999999</v>
      </c>
      <c r="Q183" s="2">
        <f t="shared" si="163"/>
        <v>4.3333333329999997</v>
      </c>
      <c r="S183" s="24">
        <v>5.2631578999999998E-2</v>
      </c>
      <c r="T183" s="24">
        <v>0</v>
      </c>
      <c r="U183" s="24">
        <v>0</v>
      </c>
      <c r="V183" s="24">
        <v>0.26315789499999998</v>
      </c>
      <c r="W183" s="24">
        <v>0.68421052599999999</v>
      </c>
      <c r="X183" s="29">
        <v>1</v>
      </c>
      <c r="Y183" s="2">
        <v>2</v>
      </c>
      <c r="Z183" s="2">
        <v>3</v>
      </c>
      <c r="AA183" s="2">
        <v>4</v>
      </c>
      <c r="AB183" s="2">
        <v>5</v>
      </c>
      <c r="AC183" s="2">
        <f t="shared" ref="AC183:AG183" si="195">S183*X183</f>
        <v>5.2631578999999998E-2</v>
      </c>
      <c r="AD183" s="2">
        <f t="shared" si="195"/>
        <v>0</v>
      </c>
      <c r="AE183" s="2">
        <f t="shared" si="195"/>
        <v>0</v>
      </c>
      <c r="AF183" s="2">
        <f t="shared" si="195"/>
        <v>1.0526315799999999</v>
      </c>
      <c r="AG183" s="2">
        <f t="shared" si="195"/>
        <v>3.4210526300000001</v>
      </c>
      <c r="AH183" s="2">
        <f t="shared" si="165"/>
        <v>4.5263157889999999</v>
      </c>
    </row>
    <row r="184" spans="2:34">
      <c r="B184" s="24">
        <v>4.7619047999999997E-2</v>
      </c>
      <c r="C184" s="24">
        <v>0.14285714299999999</v>
      </c>
      <c r="D184" s="24">
        <v>4.7619047999999997E-2</v>
      </c>
      <c r="E184" s="24">
        <v>0.28571428599999998</v>
      </c>
      <c r="F184" s="24">
        <v>0.47619047599999997</v>
      </c>
      <c r="G184" s="29">
        <v>1</v>
      </c>
      <c r="H184" s="2">
        <v>2</v>
      </c>
      <c r="I184" s="2">
        <v>3</v>
      </c>
      <c r="J184" s="2">
        <v>4</v>
      </c>
      <c r="K184" s="2">
        <v>5</v>
      </c>
      <c r="L184" s="2">
        <f t="shared" ref="L184:P184" si="196">B184*G184</f>
        <v>4.7619047999999997E-2</v>
      </c>
      <c r="M184" s="2">
        <f t="shared" si="196"/>
        <v>0.28571428599999998</v>
      </c>
      <c r="N184" s="2">
        <f t="shared" si="196"/>
        <v>0.14285714399999999</v>
      </c>
      <c r="O184" s="2">
        <f t="shared" si="196"/>
        <v>1.1428571439999999</v>
      </c>
      <c r="P184" s="2">
        <f t="shared" si="196"/>
        <v>2.3809523800000001</v>
      </c>
      <c r="Q184" s="2">
        <f t="shared" si="163"/>
        <v>4.0000000020000002</v>
      </c>
      <c r="S184" s="24">
        <v>5.2631578999999998E-2</v>
      </c>
      <c r="T184" s="24">
        <v>0</v>
      </c>
      <c r="U184" s="24">
        <v>5.2631578999999998E-2</v>
      </c>
      <c r="V184" s="24">
        <v>0.21052631599999999</v>
      </c>
      <c r="W184" s="24">
        <v>0.68421052599999999</v>
      </c>
      <c r="X184" s="29">
        <v>1</v>
      </c>
      <c r="Y184" s="2">
        <v>2</v>
      </c>
      <c r="Z184" s="2">
        <v>3</v>
      </c>
      <c r="AA184" s="2">
        <v>4</v>
      </c>
      <c r="AB184" s="2">
        <v>5</v>
      </c>
      <c r="AC184" s="2">
        <f t="shared" ref="AC184:AG184" si="197">S184*X184</f>
        <v>5.2631578999999998E-2</v>
      </c>
      <c r="AD184" s="2">
        <f t="shared" si="197"/>
        <v>0</v>
      </c>
      <c r="AE184" s="2">
        <f t="shared" si="197"/>
        <v>0.15789473700000001</v>
      </c>
      <c r="AF184" s="2">
        <f t="shared" si="197"/>
        <v>0.84210526399999996</v>
      </c>
      <c r="AG184" s="2">
        <f t="shared" si="197"/>
        <v>3.4210526300000001</v>
      </c>
      <c r="AH184" s="2">
        <f t="shared" si="165"/>
        <v>4.47368421</v>
      </c>
    </row>
    <row r="185" spans="2:34">
      <c r="B185" s="24">
        <v>0</v>
      </c>
      <c r="C185" s="24">
        <v>0</v>
      </c>
      <c r="D185" s="24">
        <v>0.14285714299999999</v>
      </c>
      <c r="E185" s="24">
        <v>0.19047618999999999</v>
      </c>
      <c r="F185" s="24">
        <v>0.66666666699999999</v>
      </c>
      <c r="G185" s="29">
        <v>1</v>
      </c>
      <c r="H185" s="2">
        <v>2</v>
      </c>
      <c r="I185" s="2">
        <v>3</v>
      </c>
      <c r="J185" s="2">
        <v>4</v>
      </c>
      <c r="K185" s="2">
        <v>5</v>
      </c>
      <c r="L185" s="2">
        <f t="shared" ref="L185:P185" si="198">B185*G185</f>
        <v>0</v>
      </c>
      <c r="M185" s="2">
        <f t="shared" si="198"/>
        <v>0</v>
      </c>
      <c r="N185" s="2">
        <f t="shared" si="198"/>
        <v>0.428571429</v>
      </c>
      <c r="O185" s="2">
        <f t="shared" si="198"/>
        <v>0.76190475999999996</v>
      </c>
      <c r="P185" s="2">
        <f t="shared" si="198"/>
        <v>3.3333333349999998</v>
      </c>
      <c r="Q185" s="2">
        <f t="shared" si="163"/>
        <v>4.5238095239999998</v>
      </c>
      <c r="S185" s="24">
        <v>0</v>
      </c>
      <c r="T185" s="24">
        <v>5.2631578999999998E-2</v>
      </c>
      <c r="U185" s="24">
        <v>0.105263158</v>
      </c>
      <c r="V185" s="24">
        <v>0.26315789499999998</v>
      </c>
      <c r="W185" s="24">
        <v>0.57894736800000002</v>
      </c>
      <c r="X185" s="29">
        <v>1</v>
      </c>
      <c r="Y185" s="2">
        <v>2</v>
      </c>
      <c r="Z185" s="2">
        <v>3</v>
      </c>
      <c r="AA185" s="2">
        <v>4</v>
      </c>
      <c r="AB185" s="2">
        <v>5</v>
      </c>
      <c r="AC185" s="2">
        <f t="shared" ref="AC185:AG185" si="199">S185*X185</f>
        <v>0</v>
      </c>
      <c r="AD185" s="2">
        <f t="shared" si="199"/>
        <v>0.105263158</v>
      </c>
      <c r="AE185" s="2">
        <f t="shared" si="199"/>
        <v>0.31578947400000001</v>
      </c>
      <c r="AF185" s="2">
        <f t="shared" si="199"/>
        <v>1.0526315799999999</v>
      </c>
      <c r="AG185" s="2">
        <f t="shared" si="199"/>
        <v>2.8947368400000002</v>
      </c>
      <c r="AH185" s="2">
        <f t="shared" si="165"/>
        <v>4.3684210520000004</v>
      </c>
    </row>
    <row r="186" spans="2:34">
      <c r="B186" s="24">
        <v>0</v>
      </c>
      <c r="C186" s="24">
        <v>4.7619047999999997E-2</v>
      </c>
      <c r="D186" s="24">
        <v>9.5238094999999995E-2</v>
      </c>
      <c r="E186" s="24">
        <v>0.47619047599999997</v>
      </c>
      <c r="F186" s="24">
        <v>0.38095238100000001</v>
      </c>
      <c r="G186" s="29">
        <v>1</v>
      </c>
      <c r="H186" s="2">
        <v>2</v>
      </c>
      <c r="I186" s="2">
        <v>3</v>
      </c>
      <c r="J186" s="2">
        <v>4</v>
      </c>
      <c r="K186" s="2">
        <v>5</v>
      </c>
      <c r="L186" s="2">
        <f t="shared" ref="L186:P186" si="200">B186*G186</f>
        <v>0</v>
      </c>
      <c r="M186" s="2">
        <f t="shared" si="200"/>
        <v>9.5238095999999994E-2</v>
      </c>
      <c r="N186" s="2">
        <f t="shared" si="200"/>
        <v>0.28571428499999996</v>
      </c>
      <c r="O186" s="2">
        <f t="shared" si="200"/>
        <v>1.9047619039999999</v>
      </c>
      <c r="P186" s="2">
        <f t="shared" si="200"/>
        <v>1.904761905</v>
      </c>
      <c r="Q186" s="2">
        <f t="shared" si="163"/>
        <v>4.19047619</v>
      </c>
      <c r="S186" s="24">
        <v>0</v>
      </c>
      <c r="T186" s="24">
        <v>0.105263158</v>
      </c>
      <c r="U186" s="24">
        <v>0.26315789499999998</v>
      </c>
      <c r="V186" s="24">
        <v>0.26315789499999998</v>
      </c>
      <c r="W186" s="24">
        <v>0.368421053</v>
      </c>
      <c r="X186" s="29">
        <v>1</v>
      </c>
      <c r="Y186" s="2">
        <v>2</v>
      </c>
      <c r="Z186" s="2">
        <v>3</v>
      </c>
      <c r="AA186" s="2">
        <v>4</v>
      </c>
      <c r="AB186" s="2">
        <v>5</v>
      </c>
      <c r="AC186" s="2">
        <f t="shared" ref="AC186:AG186" si="201">S186*X186</f>
        <v>0</v>
      </c>
      <c r="AD186" s="2">
        <f t="shared" si="201"/>
        <v>0.21052631599999999</v>
      </c>
      <c r="AE186" s="2">
        <f t="shared" si="201"/>
        <v>0.78947368499999993</v>
      </c>
      <c r="AF186" s="2">
        <f t="shared" si="201"/>
        <v>1.0526315799999999</v>
      </c>
      <c r="AG186" s="2">
        <f t="shared" si="201"/>
        <v>1.842105265</v>
      </c>
      <c r="AH186" s="2">
        <f t="shared" si="165"/>
        <v>3.8947368459999998</v>
      </c>
    </row>
    <row r="187" spans="2:34">
      <c r="B187" s="24">
        <v>0</v>
      </c>
      <c r="C187" s="24">
        <v>0</v>
      </c>
      <c r="D187" s="24">
        <v>4.7619047999999997E-2</v>
      </c>
      <c r="E187" s="24">
        <v>0.14285714299999999</v>
      </c>
      <c r="F187" s="24">
        <v>0.80952380999999995</v>
      </c>
      <c r="G187" s="29">
        <v>1</v>
      </c>
      <c r="H187" s="2">
        <v>2</v>
      </c>
      <c r="I187" s="2">
        <v>3</v>
      </c>
      <c r="J187" s="2">
        <v>4</v>
      </c>
      <c r="K187" s="2">
        <v>5</v>
      </c>
      <c r="L187" s="2">
        <f t="shared" ref="L187:P187" si="202">B187*G187</f>
        <v>0</v>
      </c>
      <c r="M187" s="2">
        <f t="shared" si="202"/>
        <v>0</v>
      </c>
      <c r="N187" s="2">
        <f t="shared" si="202"/>
        <v>0.14285714399999999</v>
      </c>
      <c r="O187" s="2">
        <f t="shared" si="202"/>
        <v>0.57142857199999997</v>
      </c>
      <c r="P187" s="2">
        <f t="shared" si="202"/>
        <v>4.0476190499999998</v>
      </c>
      <c r="Q187" s="2">
        <f t="shared" si="163"/>
        <v>4.7619047659999998</v>
      </c>
      <c r="S187" s="24">
        <v>0</v>
      </c>
      <c r="T187" s="24">
        <v>5.2631578999999998E-2</v>
      </c>
      <c r="U187" s="24">
        <v>0.105263158</v>
      </c>
      <c r="V187" s="24">
        <v>0.21052631599999999</v>
      </c>
      <c r="W187" s="24">
        <v>0.63157894699999995</v>
      </c>
      <c r="X187" s="29">
        <v>1</v>
      </c>
      <c r="Y187" s="2">
        <v>2</v>
      </c>
      <c r="Z187" s="2">
        <v>3</v>
      </c>
      <c r="AA187" s="2">
        <v>4</v>
      </c>
      <c r="AB187" s="2">
        <v>5</v>
      </c>
      <c r="AC187" s="2">
        <f t="shared" ref="AC187:AG187" si="203">S187*X187</f>
        <v>0</v>
      </c>
      <c r="AD187" s="2">
        <f t="shared" si="203"/>
        <v>0.105263158</v>
      </c>
      <c r="AE187" s="2">
        <f t="shared" si="203"/>
        <v>0.31578947400000001</v>
      </c>
      <c r="AF187" s="2">
        <f t="shared" si="203"/>
        <v>0.84210526399999996</v>
      </c>
      <c r="AG187" s="2">
        <f t="shared" si="203"/>
        <v>3.1578947349999997</v>
      </c>
      <c r="AH187" s="2">
        <f t="shared" si="165"/>
        <v>4.4210526310000002</v>
      </c>
    </row>
    <row r="188" spans="2:34">
      <c r="B188" s="24">
        <v>0</v>
      </c>
      <c r="C188" s="24">
        <v>4.7619047999999997E-2</v>
      </c>
      <c r="D188" s="24">
        <v>9.5238094999999995E-2</v>
      </c>
      <c r="E188" s="24">
        <v>0.38095238100000001</v>
      </c>
      <c r="F188" s="24">
        <v>0.47619047599999997</v>
      </c>
      <c r="G188" s="29">
        <v>1</v>
      </c>
      <c r="H188" s="2">
        <v>2</v>
      </c>
      <c r="I188" s="2">
        <v>3</v>
      </c>
      <c r="J188" s="2">
        <v>4</v>
      </c>
      <c r="K188" s="2">
        <v>5</v>
      </c>
      <c r="L188" s="2">
        <f t="shared" ref="L188:P188" si="204">B188*G188</f>
        <v>0</v>
      </c>
      <c r="M188" s="2">
        <f t="shared" si="204"/>
        <v>9.5238095999999994E-2</v>
      </c>
      <c r="N188" s="2">
        <f t="shared" si="204"/>
        <v>0.28571428499999996</v>
      </c>
      <c r="O188" s="2">
        <f t="shared" si="204"/>
        <v>1.523809524</v>
      </c>
      <c r="P188" s="2">
        <f t="shared" si="204"/>
        <v>2.3809523800000001</v>
      </c>
      <c r="Q188" s="2">
        <f t="shared" si="163"/>
        <v>4.2857142850000001</v>
      </c>
      <c r="S188" s="24">
        <v>0</v>
      </c>
      <c r="T188" s="24">
        <v>0.15789473700000001</v>
      </c>
      <c r="U188" s="24">
        <v>0.26315789499999998</v>
      </c>
      <c r="V188" s="24">
        <v>0.26315789499999998</v>
      </c>
      <c r="W188" s="24">
        <v>0.31578947400000001</v>
      </c>
      <c r="X188" s="29">
        <v>1</v>
      </c>
      <c r="Y188" s="2">
        <v>2</v>
      </c>
      <c r="Z188" s="2">
        <v>3</v>
      </c>
      <c r="AA188" s="2">
        <v>4</v>
      </c>
      <c r="AB188" s="2">
        <v>5</v>
      </c>
      <c r="AC188" s="2">
        <f t="shared" ref="AC188:AG188" si="205">S188*X188</f>
        <v>0</v>
      </c>
      <c r="AD188" s="2">
        <f t="shared" si="205"/>
        <v>0.31578947400000001</v>
      </c>
      <c r="AE188" s="2">
        <f t="shared" si="205"/>
        <v>0.78947368499999993</v>
      </c>
      <c r="AF188" s="2">
        <f t="shared" si="205"/>
        <v>1.0526315799999999</v>
      </c>
      <c r="AG188" s="2">
        <f t="shared" si="205"/>
        <v>1.5789473700000001</v>
      </c>
      <c r="AH188" s="2">
        <f t="shared" si="165"/>
        <v>3.7368421089999995</v>
      </c>
    </row>
    <row r="189" spans="2:34">
      <c r="B189" s="24">
        <v>0</v>
      </c>
      <c r="C189" s="24">
        <v>0</v>
      </c>
      <c r="D189" s="24">
        <v>4.7619047999999997E-2</v>
      </c>
      <c r="E189" s="24">
        <v>0.19047618999999999</v>
      </c>
      <c r="F189" s="24">
        <v>0.76190476200000001</v>
      </c>
      <c r="G189" s="29">
        <v>1</v>
      </c>
      <c r="H189" s="2">
        <v>2</v>
      </c>
      <c r="I189" s="2">
        <v>3</v>
      </c>
      <c r="J189" s="2">
        <v>4</v>
      </c>
      <c r="K189" s="2">
        <v>5</v>
      </c>
      <c r="L189" s="2">
        <f t="shared" ref="L189:P189" si="206">B189*G189</f>
        <v>0</v>
      </c>
      <c r="M189" s="2">
        <f t="shared" si="206"/>
        <v>0</v>
      </c>
      <c r="N189" s="2">
        <f t="shared" si="206"/>
        <v>0.14285714399999999</v>
      </c>
      <c r="O189" s="2">
        <f t="shared" si="206"/>
        <v>0.76190475999999996</v>
      </c>
      <c r="P189" s="2">
        <f t="shared" si="206"/>
        <v>3.80952381</v>
      </c>
      <c r="Q189" s="2">
        <f t="shared" si="163"/>
        <v>4.7142857139999998</v>
      </c>
      <c r="S189" s="24">
        <v>0</v>
      </c>
      <c r="T189" s="24">
        <v>0</v>
      </c>
      <c r="U189" s="24">
        <v>0.21052631599999999</v>
      </c>
      <c r="V189" s="24">
        <v>0.15789473700000001</v>
      </c>
      <c r="W189" s="24">
        <v>0.63157894699999995</v>
      </c>
      <c r="X189" s="29">
        <v>1</v>
      </c>
      <c r="Y189" s="2">
        <v>2</v>
      </c>
      <c r="Z189" s="2">
        <v>3</v>
      </c>
      <c r="AA189" s="2">
        <v>4</v>
      </c>
      <c r="AB189" s="2">
        <v>5</v>
      </c>
      <c r="AC189" s="2">
        <f t="shared" ref="AC189:AG189" si="207">S189*X189</f>
        <v>0</v>
      </c>
      <c r="AD189" s="2">
        <f t="shared" si="207"/>
        <v>0</v>
      </c>
      <c r="AE189" s="2">
        <f t="shared" si="207"/>
        <v>0.63157894800000003</v>
      </c>
      <c r="AF189" s="2">
        <f t="shared" si="207"/>
        <v>0.63157894800000003</v>
      </c>
      <c r="AG189" s="2">
        <f t="shared" si="207"/>
        <v>3.1578947349999997</v>
      </c>
      <c r="AH189" s="2">
        <f t="shared" si="165"/>
        <v>4.4210526310000002</v>
      </c>
    </row>
    <row r="190" spans="2:34">
      <c r="B190" s="24">
        <v>0</v>
      </c>
      <c r="C190" s="24">
        <v>0</v>
      </c>
      <c r="D190" s="24">
        <v>4.7619047999999997E-2</v>
      </c>
      <c r="E190" s="24">
        <v>0.23809523799999999</v>
      </c>
      <c r="F190" s="24">
        <v>0.71428571399999996</v>
      </c>
      <c r="G190" s="29">
        <v>1</v>
      </c>
      <c r="H190" s="2">
        <v>2</v>
      </c>
      <c r="I190" s="2">
        <v>3</v>
      </c>
      <c r="J190" s="2">
        <v>4</v>
      </c>
      <c r="K190" s="2">
        <v>5</v>
      </c>
      <c r="L190" s="2">
        <f t="shared" ref="L190:P190" si="208">B190*G190</f>
        <v>0</v>
      </c>
      <c r="M190" s="2">
        <f t="shared" si="208"/>
        <v>0</v>
      </c>
      <c r="N190" s="2">
        <f t="shared" si="208"/>
        <v>0.14285714399999999</v>
      </c>
      <c r="O190" s="2">
        <f t="shared" si="208"/>
        <v>0.95238095199999995</v>
      </c>
      <c r="P190" s="2">
        <f t="shared" si="208"/>
        <v>3.5714285699999997</v>
      </c>
      <c r="Q190" s="2">
        <f t="shared" si="163"/>
        <v>4.6666666659999994</v>
      </c>
      <c r="S190" s="24">
        <v>0</v>
      </c>
      <c r="T190" s="24">
        <v>0.105263158</v>
      </c>
      <c r="U190" s="24">
        <v>0.105263158</v>
      </c>
      <c r="V190" s="24">
        <v>0.31578947400000001</v>
      </c>
      <c r="W190" s="24">
        <v>0.47368421100000002</v>
      </c>
      <c r="X190" s="29">
        <v>1</v>
      </c>
      <c r="Y190" s="2">
        <v>2</v>
      </c>
      <c r="Z190" s="2">
        <v>3</v>
      </c>
      <c r="AA190" s="2">
        <v>4</v>
      </c>
      <c r="AB190" s="2">
        <v>5</v>
      </c>
      <c r="AC190" s="2">
        <f t="shared" ref="AC190:AG190" si="209">S190*X190</f>
        <v>0</v>
      </c>
      <c r="AD190" s="2">
        <f t="shared" si="209"/>
        <v>0.21052631599999999</v>
      </c>
      <c r="AE190" s="2">
        <f t="shared" si="209"/>
        <v>0.31578947400000001</v>
      </c>
      <c r="AF190" s="2">
        <f t="shared" si="209"/>
        <v>1.2631578960000001</v>
      </c>
      <c r="AG190" s="2">
        <f t="shared" si="209"/>
        <v>2.3684210550000002</v>
      </c>
      <c r="AH190" s="2">
        <f t="shared" si="165"/>
        <v>4.1578947409999998</v>
      </c>
    </row>
    <row r="191" spans="2:34">
      <c r="B191" s="24">
        <v>0</v>
      </c>
      <c r="C191" s="24">
        <v>4.7619047999999997E-2</v>
      </c>
      <c r="D191" s="24">
        <v>0.23809523799999999</v>
      </c>
      <c r="E191" s="24">
        <v>0.28571428599999998</v>
      </c>
      <c r="F191" s="24">
        <v>0.428571429</v>
      </c>
      <c r="G191" s="29">
        <v>1</v>
      </c>
      <c r="H191" s="2">
        <v>2</v>
      </c>
      <c r="I191" s="2">
        <v>3</v>
      </c>
      <c r="J191" s="2">
        <v>4</v>
      </c>
      <c r="K191" s="2">
        <v>5</v>
      </c>
      <c r="L191" s="2">
        <f t="shared" ref="L191:P191" si="210">B191*G191</f>
        <v>0</v>
      </c>
      <c r="M191" s="2">
        <f t="shared" si="210"/>
        <v>9.5238095999999994E-2</v>
      </c>
      <c r="N191" s="2">
        <f t="shared" si="210"/>
        <v>0.71428571399999996</v>
      </c>
      <c r="O191" s="2">
        <f t="shared" si="210"/>
        <v>1.1428571439999999</v>
      </c>
      <c r="P191" s="2">
        <f t="shared" si="210"/>
        <v>2.1428571449999998</v>
      </c>
      <c r="Q191" s="2">
        <f t="shared" si="163"/>
        <v>4.0952380989999995</v>
      </c>
      <c r="S191" s="24">
        <v>0</v>
      </c>
      <c r="T191" s="24">
        <v>5.2631578999999998E-2</v>
      </c>
      <c r="U191" s="24">
        <v>0.105263158</v>
      </c>
      <c r="V191" s="24">
        <v>0.47368421100000002</v>
      </c>
      <c r="W191" s="24">
        <v>0.368421053</v>
      </c>
      <c r="X191" s="29">
        <v>1</v>
      </c>
      <c r="Y191" s="2">
        <v>2</v>
      </c>
      <c r="Z191" s="2">
        <v>3</v>
      </c>
      <c r="AA191" s="2">
        <v>4</v>
      </c>
      <c r="AB191" s="2">
        <v>5</v>
      </c>
      <c r="AC191" s="2">
        <f t="shared" ref="AC191:AG191" si="211">S191*X191</f>
        <v>0</v>
      </c>
      <c r="AD191" s="2">
        <f t="shared" si="211"/>
        <v>0.105263158</v>
      </c>
      <c r="AE191" s="2">
        <f t="shared" si="211"/>
        <v>0.31578947400000001</v>
      </c>
      <c r="AF191" s="2">
        <f t="shared" si="211"/>
        <v>1.8947368440000001</v>
      </c>
      <c r="AG191" s="2">
        <f t="shared" si="211"/>
        <v>1.842105265</v>
      </c>
      <c r="AH191" s="2">
        <f t="shared" si="165"/>
        <v>4.1578947409999998</v>
      </c>
    </row>
    <row r="192" spans="2:34">
      <c r="B192" s="24">
        <v>0</v>
      </c>
      <c r="C192" s="24">
        <v>0.14285714299999999</v>
      </c>
      <c r="D192" s="24">
        <v>0.33333333300000001</v>
      </c>
      <c r="E192" s="24">
        <v>0.23809523799999999</v>
      </c>
      <c r="F192" s="24">
        <v>0.28571428599999998</v>
      </c>
      <c r="G192" s="29">
        <v>1</v>
      </c>
      <c r="H192" s="2">
        <v>2</v>
      </c>
      <c r="I192" s="2">
        <v>3</v>
      </c>
      <c r="J192" s="2">
        <v>4</v>
      </c>
      <c r="K192" s="2">
        <v>5</v>
      </c>
      <c r="L192" s="2">
        <f t="shared" ref="L192:P192" si="212">B192*G192</f>
        <v>0</v>
      </c>
      <c r="M192" s="2">
        <f t="shared" si="212"/>
        <v>0.28571428599999998</v>
      </c>
      <c r="N192" s="2">
        <f t="shared" si="212"/>
        <v>0.99999999900000003</v>
      </c>
      <c r="O192" s="2">
        <f t="shared" si="212"/>
        <v>0.95238095199999995</v>
      </c>
      <c r="P192" s="2">
        <f t="shared" si="212"/>
        <v>1.4285714299999999</v>
      </c>
      <c r="Q192" s="2">
        <f t="shared" si="163"/>
        <v>3.6666666669999999</v>
      </c>
      <c r="S192" s="24">
        <v>5.2631578999999998E-2</v>
      </c>
      <c r="T192" s="24">
        <v>0.15789473700000001</v>
      </c>
      <c r="U192" s="24">
        <v>0.21052631599999999</v>
      </c>
      <c r="V192" s="24">
        <v>0.26315789499999998</v>
      </c>
      <c r="W192" s="24">
        <v>0.31578947400000001</v>
      </c>
      <c r="X192" s="29">
        <v>1</v>
      </c>
      <c r="Y192" s="2">
        <v>2</v>
      </c>
      <c r="Z192" s="2">
        <v>3</v>
      </c>
      <c r="AA192" s="2">
        <v>4</v>
      </c>
      <c r="AB192" s="2">
        <v>5</v>
      </c>
      <c r="AC192" s="2">
        <f t="shared" ref="AC192:AG192" si="213">S192*X192</f>
        <v>5.2631578999999998E-2</v>
      </c>
      <c r="AD192" s="2">
        <f t="shared" si="213"/>
        <v>0.31578947400000001</v>
      </c>
      <c r="AE192" s="2">
        <f t="shared" si="213"/>
        <v>0.63157894800000003</v>
      </c>
      <c r="AF192" s="2">
        <f t="shared" si="213"/>
        <v>1.0526315799999999</v>
      </c>
      <c r="AG192" s="2">
        <f t="shared" si="213"/>
        <v>1.5789473700000001</v>
      </c>
      <c r="AH192" s="2">
        <f t="shared" si="165"/>
        <v>3.6315789509999998</v>
      </c>
    </row>
    <row r="193" spans="2:34">
      <c r="B193" s="26">
        <v>0</v>
      </c>
      <c r="C193" s="26">
        <v>0</v>
      </c>
      <c r="D193" s="26">
        <v>4.7619047999999997E-2</v>
      </c>
      <c r="E193" s="26">
        <v>0.28571428599999998</v>
      </c>
      <c r="F193" s="26">
        <v>0.66666666699999999</v>
      </c>
      <c r="G193" s="29">
        <v>1</v>
      </c>
      <c r="H193" s="2">
        <v>2</v>
      </c>
      <c r="I193" s="2">
        <v>3</v>
      </c>
      <c r="J193" s="2">
        <v>4</v>
      </c>
      <c r="K193" s="2">
        <v>5</v>
      </c>
      <c r="L193" s="2">
        <f t="shared" ref="L193:P193" si="214">B193*G193</f>
        <v>0</v>
      </c>
      <c r="M193" s="2">
        <f t="shared" si="214"/>
        <v>0</v>
      </c>
      <c r="N193" s="2">
        <f t="shared" si="214"/>
        <v>0.14285714399999999</v>
      </c>
      <c r="O193" s="2">
        <f t="shared" si="214"/>
        <v>1.1428571439999999</v>
      </c>
      <c r="P193" s="2">
        <f t="shared" si="214"/>
        <v>3.3333333349999998</v>
      </c>
      <c r="Q193" s="2">
        <f t="shared" si="163"/>
        <v>4.6190476230000002</v>
      </c>
      <c r="S193" s="26">
        <v>0</v>
      </c>
      <c r="T193" s="26">
        <v>0</v>
      </c>
      <c r="U193" s="26">
        <v>0.15789473700000001</v>
      </c>
      <c r="V193" s="26">
        <v>0.31578947400000001</v>
      </c>
      <c r="W193" s="26">
        <v>0.52631578899999998</v>
      </c>
      <c r="X193" s="29">
        <v>1</v>
      </c>
      <c r="Y193" s="2">
        <v>2</v>
      </c>
      <c r="Z193" s="2">
        <v>3</v>
      </c>
      <c r="AA193" s="2">
        <v>4</v>
      </c>
      <c r="AB193" s="2">
        <v>5</v>
      </c>
      <c r="AC193" s="2">
        <f t="shared" ref="AC193:AG193" si="215">S193*X193</f>
        <v>0</v>
      </c>
      <c r="AD193" s="2">
        <f t="shared" si="215"/>
        <v>0</v>
      </c>
      <c r="AE193" s="2">
        <f t="shared" si="215"/>
        <v>0.47368421100000002</v>
      </c>
      <c r="AF193" s="2">
        <f t="shared" si="215"/>
        <v>1.2631578960000001</v>
      </c>
      <c r="AG193" s="2">
        <f t="shared" si="215"/>
        <v>2.6315789449999998</v>
      </c>
      <c r="AH193" s="2">
        <f t="shared" si="165"/>
        <v>4.3684210520000004</v>
      </c>
    </row>
    <row r="195" spans="2:34">
      <c r="B195" s="2">
        <v>2016</v>
      </c>
    </row>
    <row r="196" spans="2:34">
      <c r="B196" s="24">
        <v>0.05</v>
      </c>
      <c r="C196" s="24">
        <v>0.05</v>
      </c>
      <c r="D196" s="24">
        <v>0.15</v>
      </c>
      <c r="E196" s="24">
        <v>0.35</v>
      </c>
      <c r="F196" s="24">
        <v>0.4</v>
      </c>
      <c r="G196" s="29">
        <v>1</v>
      </c>
      <c r="H196" s="2">
        <v>2</v>
      </c>
      <c r="I196" s="2">
        <v>3</v>
      </c>
      <c r="J196" s="2">
        <v>4</v>
      </c>
      <c r="K196" s="2">
        <v>5</v>
      </c>
      <c r="L196" s="2">
        <f t="shared" ref="L196:P196" si="216">B196*G196</f>
        <v>0.05</v>
      </c>
      <c r="M196" s="2">
        <f t="shared" si="216"/>
        <v>0.1</v>
      </c>
      <c r="N196" s="2">
        <f t="shared" si="216"/>
        <v>0.44999999999999996</v>
      </c>
      <c r="O196" s="2">
        <f t="shared" si="216"/>
        <v>1.4</v>
      </c>
      <c r="P196" s="2">
        <f t="shared" si="216"/>
        <v>2</v>
      </c>
      <c r="Q196" s="2">
        <f t="shared" ref="Q196:Q221" si="217">SUM(L196:P196)</f>
        <v>4</v>
      </c>
      <c r="S196" s="24">
        <v>0.105263158</v>
      </c>
      <c r="T196" s="24">
        <v>0</v>
      </c>
      <c r="U196" s="24">
        <v>0.21052631599999999</v>
      </c>
      <c r="V196" s="24">
        <v>0.26315789499999998</v>
      </c>
      <c r="W196" s="24">
        <v>0.42105263199999998</v>
      </c>
      <c r="X196" s="29">
        <v>1</v>
      </c>
      <c r="Y196" s="2">
        <v>2</v>
      </c>
      <c r="Z196" s="2">
        <v>3</v>
      </c>
      <c r="AA196" s="2">
        <v>4</v>
      </c>
      <c r="AB196" s="2">
        <v>5</v>
      </c>
      <c r="AC196" s="2">
        <f t="shared" ref="AC196:AG196" si="218">S196*X196</f>
        <v>0.105263158</v>
      </c>
      <c r="AD196" s="2">
        <f t="shared" si="218"/>
        <v>0</v>
      </c>
      <c r="AE196" s="2">
        <f t="shared" si="218"/>
        <v>0.63157894800000003</v>
      </c>
      <c r="AF196" s="2">
        <f t="shared" si="218"/>
        <v>1.0526315799999999</v>
      </c>
      <c r="AG196" s="2">
        <f t="shared" si="218"/>
        <v>2.1052631599999998</v>
      </c>
      <c r="AH196" s="2">
        <f t="shared" ref="AH196:AH221" si="219">SUM(AC196:AG196)</f>
        <v>3.8947368459999998</v>
      </c>
    </row>
    <row r="197" spans="2:34">
      <c r="B197" s="24">
        <v>0.1</v>
      </c>
      <c r="C197" s="24">
        <v>0.25</v>
      </c>
      <c r="D197" s="24">
        <v>0.25</v>
      </c>
      <c r="E197" s="24">
        <v>0.25</v>
      </c>
      <c r="F197" s="24">
        <v>0.15</v>
      </c>
      <c r="G197" s="29">
        <v>1</v>
      </c>
      <c r="H197" s="2">
        <v>2</v>
      </c>
      <c r="I197" s="2">
        <v>3</v>
      </c>
      <c r="J197" s="2">
        <v>4</v>
      </c>
      <c r="K197" s="2">
        <v>5</v>
      </c>
      <c r="L197" s="2">
        <f t="shared" ref="L197:P197" si="220">B197*G197</f>
        <v>0.1</v>
      </c>
      <c r="M197" s="2">
        <f t="shared" si="220"/>
        <v>0.5</v>
      </c>
      <c r="N197" s="2">
        <f t="shared" si="220"/>
        <v>0.75</v>
      </c>
      <c r="O197" s="2">
        <f t="shared" si="220"/>
        <v>1</v>
      </c>
      <c r="P197" s="2">
        <f t="shared" si="220"/>
        <v>0.75</v>
      </c>
      <c r="Q197" s="2">
        <f t="shared" si="217"/>
        <v>3.1</v>
      </c>
      <c r="S197" s="24">
        <v>0.31578947400000001</v>
      </c>
      <c r="T197" s="24">
        <v>0.15789473700000001</v>
      </c>
      <c r="U197" s="24">
        <v>0.26315789499999998</v>
      </c>
      <c r="V197" s="24">
        <v>0.105263158</v>
      </c>
      <c r="W197" s="24">
        <v>0.15789473700000001</v>
      </c>
      <c r="X197" s="29">
        <v>1</v>
      </c>
      <c r="Y197" s="2">
        <v>2</v>
      </c>
      <c r="Z197" s="2">
        <v>3</v>
      </c>
      <c r="AA197" s="2">
        <v>4</v>
      </c>
      <c r="AB197" s="2">
        <v>5</v>
      </c>
      <c r="AC197" s="2">
        <f t="shared" ref="AC197:AG197" si="221">S197*X197</f>
        <v>0.31578947400000001</v>
      </c>
      <c r="AD197" s="2">
        <f t="shared" si="221"/>
        <v>0.31578947400000001</v>
      </c>
      <c r="AE197" s="2">
        <f t="shared" si="221"/>
        <v>0.78947368499999993</v>
      </c>
      <c r="AF197" s="2">
        <f t="shared" si="221"/>
        <v>0.42105263199999998</v>
      </c>
      <c r="AG197" s="2">
        <f t="shared" si="221"/>
        <v>0.78947368500000004</v>
      </c>
      <c r="AH197" s="2">
        <f t="shared" si="219"/>
        <v>2.6315789499999998</v>
      </c>
    </row>
    <row r="198" spans="2:34">
      <c r="B198" s="24">
        <v>0.05</v>
      </c>
      <c r="C198" s="24">
        <v>0.15</v>
      </c>
      <c r="D198" s="24">
        <v>0.2</v>
      </c>
      <c r="E198" s="24">
        <v>0.3</v>
      </c>
      <c r="F198" s="24">
        <v>0.3</v>
      </c>
      <c r="G198" s="29">
        <v>1</v>
      </c>
      <c r="H198" s="2">
        <v>2</v>
      </c>
      <c r="I198" s="2">
        <v>3</v>
      </c>
      <c r="J198" s="2">
        <v>4</v>
      </c>
      <c r="K198" s="2">
        <v>5</v>
      </c>
      <c r="L198" s="2">
        <f t="shared" ref="L198:P198" si="222">B198*G198</f>
        <v>0.05</v>
      </c>
      <c r="M198" s="2">
        <f t="shared" si="222"/>
        <v>0.3</v>
      </c>
      <c r="N198" s="2">
        <f t="shared" si="222"/>
        <v>0.60000000000000009</v>
      </c>
      <c r="O198" s="2">
        <f t="shared" si="222"/>
        <v>1.2</v>
      </c>
      <c r="P198" s="2">
        <f t="shared" si="222"/>
        <v>1.5</v>
      </c>
      <c r="Q198" s="2">
        <f t="shared" si="217"/>
        <v>3.65</v>
      </c>
      <c r="S198" s="24">
        <v>0.105263158</v>
      </c>
      <c r="T198" s="24">
        <v>5.2631578999999998E-2</v>
      </c>
      <c r="U198" s="24">
        <v>0.31578947400000001</v>
      </c>
      <c r="V198" s="24">
        <v>0.368421053</v>
      </c>
      <c r="W198" s="24">
        <v>0.15789473700000001</v>
      </c>
      <c r="X198" s="29">
        <v>1</v>
      </c>
      <c r="Y198" s="2">
        <v>2</v>
      </c>
      <c r="Z198" s="2">
        <v>3</v>
      </c>
      <c r="AA198" s="2">
        <v>4</v>
      </c>
      <c r="AB198" s="2">
        <v>5</v>
      </c>
      <c r="AC198" s="2">
        <f t="shared" ref="AC198:AG198" si="223">S198*X198</f>
        <v>0.105263158</v>
      </c>
      <c r="AD198" s="2">
        <f t="shared" si="223"/>
        <v>0.105263158</v>
      </c>
      <c r="AE198" s="2">
        <f t="shared" si="223"/>
        <v>0.94736842200000004</v>
      </c>
      <c r="AF198" s="2">
        <f t="shared" si="223"/>
        <v>1.473684212</v>
      </c>
      <c r="AG198" s="2">
        <f t="shared" si="223"/>
        <v>0.78947368500000004</v>
      </c>
      <c r="AH198" s="2">
        <f t="shared" si="219"/>
        <v>3.4210526349999997</v>
      </c>
    </row>
    <row r="199" spans="2:34">
      <c r="B199" s="24">
        <v>0</v>
      </c>
      <c r="C199" s="24">
        <v>0</v>
      </c>
      <c r="D199" s="24">
        <v>0.35</v>
      </c>
      <c r="E199" s="24">
        <v>0.3</v>
      </c>
      <c r="F199" s="24">
        <v>0.35</v>
      </c>
      <c r="G199" s="29">
        <v>1</v>
      </c>
      <c r="H199" s="2">
        <v>2</v>
      </c>
      <c r="I199" s="2">
        <v>3</v>
      </c>
      <c r="J199" s="2">
        <v>4</v>
      </c>
      <c r="K199" s="2">
        <v>5</v>
      </c>
      <c r="L199" s="2">
        <f t="shared" ref="L199:P199" si="224">B199*G199</f>
        <v>0</v>
      </c>
      <c r="M199" s="2">
        <f t="shared" si="224"/>
        <v>0</v>
      </c>
      <c r="N199" s="2">
        <f t="shared" si="224"/>
        <v>1.0499999999999998</v>
      </c>
      <c r="O199" s="2">
        <f t="shared" si="224"/>
        <v>1.2</v>
      </c>
      <c r="P199" s="2">
        <f t="shared" si="224"/>
        <v>1.75</v>
      </c>
      <c r="Q199" s="2">
        <f t="shared" si="217"/>
        <v>4</v>
      </c>
      <c r="S199" s="24">
        <v>0.105263158</v>
      </c>
      <c r="T199" s="24">
        <v>0.15789473700000001</v>
      </c>
      <c r="U199" s="24">
        <v>0.21052631599999999</v>
      </c>
      <c r="V199" s="24">
        <v>0.31578947400000001</v>
      </c>
      <c r="W199" s="24">
        <v>0.21052631599999999</v>
      </c>
      <c r="X199" s="29">
        <v>1</v>
      </c>
      <c r="Y199" s="2">
        <v>2</v>
      </c>
      <c r="Z199" s="2">
        <v>3</v>
      </c>
      <c r="AA199" s="2">
        <v>4</v>
      </c>
      <c r="AB199" s="2">
        <v>5</v>
      </c>
      <c r="AC199" s="2">
        <f t="shared" ref="AC199:AG199" si="225">S199*X199</f>
        <v>0.105263158</v>
      </c>
      <c r="AD199" s="2">
        <f t="shared" si="225"/>
        <v>0.31578947400000001</v>
      </c>
      <c r="AE199" s="2">
        <f t="shared" si="225"/>
        <v>0.63157894800000003</v>
      </c>
      <c r="AF199" s="2">
        <f t="shared" si="225"/>
        <v>1.2631578960000001</v>
      </c>
      <c r="AG199" s="2">
        <f t="shared" si="225"/>
        <v>1.0526315799999999</v>
      </c>
      <c r="AH199" s="2">
        <f t="shared" si="219"/>
        <v>3.3684210559999999</v>
      </c>
    </row>
    <row r="200" spans="2:34">
      <c r="B200" s="24">
        <v>0.05</v>
      </c>
      <c r="C200" s="24">
        <v>0.05</v>
      </c>
      <c r="D200" s="24">
        <v>0.15</v>
      </c>
      <c r="E200" s="24">
        <v>0.3</v>
      </c>
      <c r="F200" s="24">
        <v>0.45</v>
      </c>
      <c r="G200" s="29">
        <v>1</v>
      </c>
      <c r="H200" s="2">
        <v>2</v>
      </c>
      <c r="I200" s="2">
        <v>3</v>
      </c>
      <c r="J200" s="2">
        <v>4</v>
      </c>
      <c r="K200" s="2">
        <v>5</v>
      </c>
      <c r="L200" s="2">
        <f t="shared" ref="L200:P200" si="226">B200*G200</f>
        <v>0.05</v>
      </c>
      <c r="M200" s="2">
        <f t="shared" si="226"/>
        <v>0.1</v>
      </c>
      <c r="N200" s="2">
        <f t="shared" si="226"/>
        <v>0.44999999999999996</v>
      </c>
      <c r="O200" s="2">
        <f t="shared" si="226"/>
        <v>1.2</v>
      </c>
      <c r="P200" s="2">
        <f t="shared" si="226"/>
        <v>2.25</v>
      </c>
      <c r="Q200" s="2">
        <f t="shared" si="217"/>
        <v>4.05</v>
      </c>
      <c r="S200" s="24">
        <v>0</v>
      </c>
      <c r="T200" s="24">
        <v>5.2631578999999998E-2</v>
      </c>
      <c r="U200" s="24">
        <v>0.31578947400000001</v>
      </c>
      <c r="V200" s="24">
        <v>0.368421053</v>
      </c>
      <c r="W200" s="24">
        <v>0.26315789499999998</v>
      </c>
      <c r="X200" s="29">
        <v>1</v>
      </c>
      <c r="Y200" s="2">
        <v>2</v>
      </c>
      <c r="Z200" s="2">
        <v>3</v>
      </c>
      <c r="AA200" s="2">
        <v>4</v>
      </c>
      <c r="AB200" s="2">
        <v>5</v>
      </c>
      <c r="AC200" s="2">
        <f t="shared" ref="AC200:AG200" si="227">S200*X200</f>
        <v>0</v>
      </c>
      <c r="AD200" s="2">
        <f t="shared" si="227"/>
        <v>0.105263158</v>
      </c>
      <c r="AE200" s="2">
        <f t="shared" si="227"/>
        <v>0.94736842200000004</v>
      </c>
      <c r="AF200" s="2">
        <f t="shared" si="227"/>
        <v>1.473684212</v>
      </c>
      <c r="AG200" s="2">
        <f t="shared" si="227"/>
        <v>1.3157894749999999</v>
      </c>
      <c r="AH200" s="2">
        <f t="shared" si="219"/>
        <v>3.842105267</v>
      </c>
    </row>
    <row r="201" spans="2:34">
      <c r="B201" s="24">
        <v>0.05</v>
      </c>
      <c r="C201" s="24">
        <v>0</v>
      </c>
      <c r="D201" s="24">
        <v>0.35</v>
      </c>
      <c r="E201" s="24">
        <v>0.35</v>
      </c>
      <c r="F201" s="24">
        <v>0.25</v>
      </c>
      <c r="G201" s="29">
        <v>1</v>
      </c>
      <c r="H201" s="2">
        <v>2</v>
      </c>
      <c r="I201" s="2">
        <v>3</v>
      </c>
      <c r="J201" s="2">
        <v>4</v>
      </c>
      <c r="K201" s="2">
        <v>5</v>
      </c>
      <c r="L201" s="2">
        <f t="shared" ref="L201:P201" si="228">B201*G201</f>
        <v>0.05</v>
      </c>
      <c r="M201" s="2">
        <f t="shared" si="228"/>
        <v>0</v>
      </c>
      <c r="N201" s="2">
        <f t="shared" si="228"/>
        <v>1.0499999999999998</v>
      </c>
      <c r="O201" s="2">
        <f t="shared" si="228"/>
        <v>1.4</v>
      </c>
      <c r="P201" s="2">
        <f t="shared" si="228"/>
        <v>1.25</v>
      </c>
      <c r="Q201" s="2">
        <f t="shared" si="217"/>
        <v>3.75</v>
      </c>
      <c r="S201" s="24">
        <v>0</v>
      </c>
      <c r="T201" s="24">
        <v>0.21052631599999999</v>
      </c>
      <c r="U201" s="24">
        <v>0.31578947400000001</v>
      </c>
      <c r="V201" s="24">
        <v>0.26315789499999998</v>
      </c>
      <c r="W201" s="24">
        <v>0.21052631599999999</v>
      </c>
      <c r="X201" s="29">
        <v>1</v>
      </c>
      <c r="Y201" s="2">
        <v>2</v>
      </c>
      <c r="Z201" s="2">
        <v>3</v>
      </c>
      <c r="AA201" s="2">
        <v>4</v>
      </c>
      <c r="AB201" s="2">
        <v>5</v>
      </c>
      <c r="AC201" s="2">
        <f t="shared" ref="AC201:AG201" si="229">S201*X201</f>
        <v>0</v>
      </c>
      <c r="AD201" s="2">
        <f t="shared" si="229"/>
        <v>0.42105263199999998</v>
      </c>
      <c r="AE201" s="2">
        <f t="shared" si="229"/>
        <v>0.94736842200000004</v>
      </c>
      <c r="AF201" s="2">
        <f t="shared" si="229"/>
        <v>1.0526315799999999</v>
      </c>
      <c r="AG201" s="2">
        <f t="shared" si="229"/>
        <v>1.0526315799999999</v>
      </c>
      <c r="AH201" s="2">
        <f t="shared" si="219"/>
        <v>3.4736842139999999</v>
      </c>
    </row>
    <row r="202" spans="2:34">
      <c r="B202" s="24">
        <v>0.1</v>
      </c>
      <c r="C202" s="24">
        <v>0.05</v>
      </c>
      <c r="D202" s="24">
        <v>0.35</v>
      </c>
      <c r="E202" s="24">
        <v>0.1</v>
      </c>
      <c r="F202" s="24">
        <v>0.4</v>
      </c>
      <c r="G202" s="29">
        <v>1</v>
      </c>
      <c r="H202" s="2">
        <v>2</v>
      </c>
      <c r="I202" s="2">
        <v>3</v>
      </c>
      <c r="J202" s="2">
        <v>4</v>
      </c>
      <c r="K202" s="2">
        <v>5</v>
      </c>
      <c r="L202" s="2">
        <f t="shared" ref="L202:P202" si="230">B202*G202</f>
        <v>0.1</v>
      </c>
      <c r="M202" s="2">
        <f t="shared" si="230"/>
        <v>0.1</v>
      </c>
      <c r="N202" s="2">
        <f t="shared" si="230"/>
        <v>1.0499999999999998</v>
      </c>
      <c r="O202" s="2">
        <f t="shared" si="230"/>
        <v>0.4</v>
      </c>
      <c r="P202" s="2">
        <f t="shared" si="230"/>
        <v>2</v>
      </c>
      <c r="Q202" s="2">
        <f t="shared" si="217"/>
        <v>3.65</v>
      </c>
      <c r="S202" s="24">
        <v>0.21052631599999999</v>
      </c>
      <c r="T202" s="24">
        <v>0.15789473700000001</v>
      </c>
      <c r="U202" s="24">
        <v>0.26315789499999998</v>
      </c>
      <c r="V202" s="24">
        <v>0.105263158</v>
      </c>
      <c r="W202" s="24">
        <v>0.26315789499999998</v>
      </c>
      <c r="X202" s="29">
        <v>1</v>
      </c>
      <c r="Y202" s="2">
        <v>2</v>
      </c>
      <c r="Z202" s="2">
        <v>3</v>
      </c>
      <c r="AA202" s="2">
        <v>4</v>
      </c>
      <c r="AB202" s="2">
        <v>5</v>
      </c>
      <c r="AC202" s="2">
        <f t="shared" ref="AC202:AG202" si="231">S202*X202</f>
        <v>0.21052631599999999</v>
      </c>
      <c r="AD202" s="2">
        <f t="shared" si="231"/>
        <v>0.31578947400000001</v>
      </c>
      <c r="AE202" s="2">
        <f t="shared" si="231"/>
        <v>0.78947368499999993</v>
      </c>
      <c r="AF202" s="2">
        <f t="shared" si="231"/>
        <v>0.42105263199999998</v>
      </c>
      <c r="AG202" s="2">
        <f t="shared" si="231"/>
        <v>1.3157894749999999</v>
      </c>
      <c r="AH202" s="2">
        <f t="shared" si="219"/>
        <v>3.0526315819999996</v>
      </c>
    </row>
    <row r="203" spans="2:34">
      <c r="B203" s="24">
        <v>0</v>
      </c>
      <c r="C203" s="24">
        <v>0.15</v>
      </c>
      <c r="D203" s="24">
        <v>0.3</v>
      </c>
      <c r="E203" s="24">
        <v>0.1</v>
      </c>
      <c r="F203" s="24">
        <v>0.45</v>
      </c>
      <c r="G203" s="29">
        <v>1</v>
      </c>
      <c r="H203" s="2">
        <v>2</v>
      </c>
      <c r="I203" s="2">
        <v>3</v>
      </c>
      <c r="J203" s="2">
        <v>4</v>
      </c>
      <c r="K203" s="2">
        <v>5</v>
      </c>
      <c r="L203" s="2">
        <f t="shared" ref="L203:P203" si="232">B203*G203</f>
        <v>0</v>
      </c>
      <c r="M203" s="2">
        <f t="shared" si="232"/>
        <v>0.3</v>
      </c>
      <c r="N203" s="2">
        <f t="shared" si="232"/>
        <v>0.89999999999999991</v>
      </c>
      <c r="O203" s="2">
        <f t="shared" si="232"/>
        <v>0.4</v>
      </c>
      <c r="P203" s="2">
        <f t="shared" si="232"/>
        <v>2.25</v>
      </c>
      <c r="Q203" s="2">
        <f t="shared" si="217"/>
        <v>3.85</v>
      </c>
      <c r="S203" s="24">
        <v>0.105263158</v>
      </c>
      <c r="T203" s="24">
        <v>0.21052631599999999</v>
      </c>
      <c r="U203" s="24">
        <v>0.26315789499999998</v>
      </c>
      <c r="V203" s="24">
        <v>0.105263158</v>
      </c>
      <c r="W203" s="24">
        <v>0.31578947400000001</v>
      </c>
      <c r="X203" s="29">
        <v>1</v>
      </c>
      <c r="Y203" s="2">
        <v>2</v>
      </c>
      <c r="Z203" s="2">
        <v>3</v>
      </c>
      <c r="AA203" s="2">
        <v>4</v>
      </c>
      <c r="AB203" s="2">
        <v>5</v>
      </c>
      <c r="AC203" s="2">
        <f t="shared" ref="AC203:AG203" si="233">S203*X203</f>
        <v>0.105263158</v>
      </c>
      <c r="AD203" s="2">
        <f t="shared" si="233"/>
        <v>0.42105263199999998</v>
      </c>
      <c r="AE203" s="2">
        <f t="shared" si="233"/>
        <v>0.78947368499999993</v>
      </c>
      <c r="AF203" s="2">
        <f t="shared" si="233"/>
        <v>0.42105263199999998</v>
      </c>
      <c r="AG203" s="2">
        <f t="shared" si="233"/>
        <v>1.5789473700000001</v>
      </c>
      <c r="AH203" s="2">
        <f t="shared" si="219"/>
        <v>3.315789477</v>
      </c>
    </row>
    <row r="204" spans="2:34">
      <c r="B204" s="24">
        <v>0.3</v>
      </c>
      <c r="C204" s="24">
        <v>0.2</v>
      </c>
      <c r="D204" s="24">
        <v>0.3</v>
      </c>
      <c r="E204" s="24">
        <v>0</v>
      </c>
      <c r="F204" s="24">
        <v>0.2</v>
      </c>
      <c r="G204" s="29">
        <v>1</v>
      </c>
      <c r="H204" s="2">
        <v>2</v>
      </c>
      <c r="I204" s="2">
        <v>3</v>
      </c>
      <c r="J204" s="2">
        <v>4</v>
      </c>
      <c r="K204" s="2">
        <v>5</v>
      </c>
      <c r="L204" s="2">
        <f t="shared" ref="L204:P204" si="234">B204*G204</f>
        <v>0.3</v>
      </c>
      <c r="M204" s="2">
        <f t="shared" si="234"/>
        <v>0.4</v>
      </c>
      <c r="N204" s="2">
        <f t="shared" si="234"/>
        <v>0.89999999999999991</v>
      </c>
      <c r="O204" s="2">
        <f t="shared" si="234"/>
        <v>0</v>
      </c>
      <c r="P204" s="2">
        <f t="shared" si="234"/>
        <v>1</v>
      </c>
      <c r="Q204" s="2">
        <f t="shared" si="217"/>
        <v>2.5999999999999996</v>
      </c>
      <c r="S204" s="24">
        <v>0.52631578899999998</v>
      </c>
      <c r="T204" s="24">
        <v>0.21052631599999999</v>
      </c>
      <c r="U204" s="24">
        <v>5.2631578999999998E-2</v>
      </c>
      <c r="V204" s="24">
        <v>0.105263158</v>
      </c>
      <c r="W204" s="24">
        <v>0.105263158</v>
      </c>
      <c r="X204" s="29">
        <v>1</v>
      </c>
      <c r="Y204" s="2">
        <v>2</v>
      </c>
      <c r="Z204" s="2">
        <v>3</v>
      </c>
      <c r="AA204" s="2">
        <v>4</v>
      </c>
      <c r="AB204" s="2">
        <v>5</v>
      </c>
      <c r="AC204" s="2">
        <f t="shared" ref="AC204:AG204" si="235">S204*X204</f>
        <v>0.52631578899999998</v>
      </c>
      <c r="AD204" s="2">
        <f t="shared" si="235"/>
        <v>0.42105263199999998</v>
      </c>
      <c r="AE204" s="2">
        <f t="shared" si="235"/>
        <v>0.15789473700000001</v>
      </c>
      <c r="AF204" s="2">
        <f t="shared" si="235"/>
        <v>0.42105263199999998</v>
      </c>
      <c r="AG204" s="2">
        <f t="shared" si="235"/>
        <v>0.52631578999999995</v>
      </c>
      <c r="AH204" s="2">
        <f t="shared" si="219"/>
        <v>2.0526315799999999</v>
      </c>
    </row>
    <row r="205" spans="2:34">
      <c r="B205" s="24">
        <v>0</v>
      </c>
      <c r="C205" s="24">
        <v>0</v>
      </c>
      <c r="D205" s="24">
        <v>0</v>
      </c>
      <c r="E205" s="24">
        <v>0.15</v>
      </c>
      <c r="F205" s="24">
        <v>0.85</v>
      </c>
      <c r="G205" s="29">
        <v>1</v>
      </c>
      <c r="H205" s="2">
        <v>2</v>
      </c>
      <c r="I205" s="2">
        <v>3</v>
      </c>
      <c r="J205" s="2">
        <v>4</v>
      </c>
      <c r="K205" s="2">
        <v>5</v>
      </c>
      <c r="L205" s="2">
        <f t="shared" ref="L205:P205" si="236">B205*G205</f>
        <v>0</v>
      </c>
      <c r="M205" s="2">
        <f t="shared" si="236"/>
        <v>0</v>
      </c>
      <c r="N205" s="2">
        <f t="shared" si="236"/>
        <v>0</v>
      </c>
      <c r="O205" s="2">
        <f t="shared" si="236"/>
        <v>0.6</v>
      </c>
      <c r="P205" s="2">
        <f t="shared" si="236"/>
        <v>4.25</v>
      </c>
      <c r="Q205" s="2">
        <f t="shared" si="217"/>
        <v>4.8499999999999996</v>
      </c>
      <c r="S205" s="24">
        <v>0</v>
      </c>
      <c r="T205" s="24">
        <v>0</v>
      </c>
      <c r="U205" s="24">
        <v>0.21052631599999999</v>
      </c>
      <c r="V205" s="24">
        <v>5.2631578999999998E-2</v>
      </c>
      <c r="W205" s="24">
        <v>0.73684210500000002</v>
      </c>
      <c r="X205" s="29">
        <v>1</v>
      </c>
      <c r="Y205" s="2">
        <v>2</v>
      </c>
      <c r="Z205" s="2">
        <v>3</v>
      </c>
      <c r="AA205" s="2">
        <v>4</v>
      </c>
      <c r="AB205" s="2">
        <v>5</v>
      </c>
      <c r="AC205" s="2">
        <f t="shared" ref="AC205:AG205" si="237">S205*X205</f>
        <v>0</v>
      </c>
      <c r="AD205" s="2">
        <f t="shared" si="237"/>
        <v>0</v>
      </c>
      <c r="AE205" s="2">
        <f t="shared" si="237"/>
        <v>0.63157894800000003</v>
      </c>
      <c r="AF205" s="2">
        <f t="shared" si="237"/>
        <v>0.21052631599999999</v>
      </c>
      <c r="AG205" s="2">
        <f t="shared" si="237"/>
        <v>3.6842105250000001</v>
      </c>
      <c r="AH205" s="2">
        <f t="shared" si="219"/>
        <v>4.5263157889999999</v>
      </c>
    </row>
    <row r="206" spans="2:34">
      <c r="B206" s="24">
        <v>0.05</v>
      </c>
      <c r="C206" s="24">
        <v>0.35</v>
      </c>
      <c r="D206" s="24">
        <v>0.2</v>
      </c>
      <c r="E206" s="24">
        <v>0.1</v>
      </c>
      <c r="F206" s="24">
        <v>0.3</v>
      </c>
      <c r="G206" s="29">
        <v>1</v>
      </c>
      <c r="H206" s="2">
        <v>2</v>
      </c>
      <c r="I206" s="2">
        <v>3</v>
      </c>
      <c r="J206" s="2">
        <v>4</v>
      </c>
      <c r="K206" s="2">
        <v>5</v>
      </c>
      <c r="L206" s="2">
        <f t="shared" ref="L206:P206" si="238">B206*G206</f>
        <v>0.05</v>
      </c>
      <c r="M206" s="2">
        <f t="shared" si="238"/>
        <v>0.7</v>
      </c>
      <c r="N206" s="2">
        <f t="shared" si="238"/>
        <v>0.60000000000000009</v>
      </c>
      <c r="O206" s="2">
        <f t="shared" si="238"/>
        <v>0.4</v>
      </c>
      <c r="P206" s="2">
        <f t="shared" si="238"/>
        <v>1.5</v>
      </c>
      <c r="Q206" s="2">
        <f t="shared" si="217"/>
        <v>3.25</v>
      </c>
      <c r="S206" s="24">
        <v>0.21052631599999999</v>
      </c>
      <c r="T206" s="24">
        <v>0.21052631599999999</v>
      </c>
      <c r="U206" s="24">
        <v>0.26315789499999998</v>
      </c>
      <c r="V206" s="24">
        <v>0.105263158</v>
      </c>
      <c r="W206" s="24">
        <v>0.21052631599999999</v>
      </c>
      <c r="X206" s="29">
        <v>1</v>
      </c>
      <c r="Y206" s="2">
        <v>2</v>
      </c>
      <c r="Z206" s="2">
        <v>3</v>
      </c>
      <c r="AA206" s="2">
        <v>4</v>
      </c>
      <c r="AB206" s="2">
        <v>5</v>
      </c>
      <c r="AC206" s="2">
        <f t="shared" ref="AC206:AG206" si="239">S206*X206</f>
        <v>0.21052631599999999</v>
      </c>
      <c r="AD206" s="2">
        <f t="shared" si="239"/>
        <v>0.42105263199999998</v>
      </c>
      <c r="AE206" s="2">
        <f t="shared" si="239"/>
        <v>0.78947368499999993</v>
      </c>
      <c r="AF206" s="2">
        <f t="shared" si="239"/>
        <v>0.42105263199999998</v>
      </c>
      <c r="AG206" s="2">
        <f t="shared" si="239"/>
        <v>1.0526315799999999</v>
      </c>
      <c r="AH206" s="2">
        <f t="shared" si="219"/>
        <v>2.8947368449999997</v>
      </c>
    </row>
    <row r="207" spans="2:34">
      <c r="B207" s="24">
        <v>0</v>
      </c>
      <c r="C207" s="24">
        <v>0.15</v>
      </c>
      <c r="D207" s="24">
        <v>0.4</v>
      </c>
      <c r="E207" s="24">
        <v>0.2</v>
      </c>
      <c r="F207" s="24">
        <v>0.25</v>
      </c>
      <c r="G207" s="29">
        <v>1</v>
      </c>
      <c r="H207" s="2">
        <v>2</v>
      </c>
      <c r="I207" s="2">
        <v>3</v>
      </c>
      <c r="J207" s="2">
        <v>4</v>
      </c>
      <c r="K207" s="2">
        <v>5</v>
      </c>
      <c r="L207" s="2">
        <f t="shared" ref="L207:P207" si="240">B207*G207</f>
        <v>0</v>
      </c>
      <c r="M207" s="2">
        <f t="shared" si="240"/>
        <v>0.3</v>
      </c>
      <c r="N207" s="2">
        <f t="shared" si="240"/>
        <v>1.2000000000000002</v>
      </c>
      <c r="O207" s="2">
        <f t="shared" si="240"/>
        <v>0.8</v>
      </c>
      <c r="P207" s="2">
        <f t="shared" si="240"/>
        <v>1.25</v>
      </c>
      <c r="Q207" s="2">
        <f t="shared" si="217"/>
        <v>3.5500000000000003</v>
      </c>
      <c r="S207" s="24">
        <v>0</v>
      </c>
      <c r="T207" s="24">
        <v>0.368421053</v>
      </c>
      <c r="U207" s="24">
        <v>0.21052631599999999</v>
      </c>
      <c r="V207" s="24">
        <v>0.26315789499999998</v>
      </c>
      <c r="W207" s="24">
        <v>0.15789473700000001</v>
      </c>
      <c r="X207" s="29">
        <v>1</v>
      </c>
      <c r="Y207" s="2">
        <v>2</v>
      </c>
      <c r="Z207" s="2">
        <v>3</v>
      </c>
      <c r="AA207" s="2">
        <v>4</v>
      </c>
      <c r="AB207" s="2">
        <v>5</v>
      </c>
      <c r="AC207" s="2">
        <f t="shared" ref="AC207:AG207" si="241">S207*X207</f>
        <v>0</v>
      </c>
      <c r="AD207" s="2">
        <f t="shared" si="241"/>
        <v>0.736842106</v>
      </c>
      <c r="AE207" s="2">
        <f t="shared" si="241"/>
        <v>0.63157894800000003</v>
      </c>
      <c r="AF207" s="2">
        <f t="shared" si="241"/>
        <v>1.0526315799999999</v>
      </c>
      <c r="AG207" s="2">
        <f t="shared" si="241"/>
        <v>0.78947368500000004</v>
      </c>
      <c r="AH207" s="2">
        <f t="shared" si="219"/>
        <v>3.210526319</v>
      </c>
    </row>
    <row r="208" spans="2:34">
      <c r="B208" s="24">
        <v>0</v>
      </c>
      <c r="C208" s="24">
        <v>0</v>
      </c>
      <c r="D208" s="24">
        <v>0.25</v>
      </c>
      <c r="E208" s="24">
        <v>0.35</v>
      </c>
      <c r="F208" s="24">
        <v>0.4</v>
      </c>
      <c r="G208" s="29">
        <v>1</v>
      </c>
      <c r="H208" s="2">
        <v>2</v>
      </c>
      <c r="I208" s="2">
        <v>3</v>
      </c>
      <c r="J208" s="2">
        <v>4</v>
      </c>
      <c r="K208" s="2">
        <v>5</v>
      </c>
      <c r="L208" s="2">
        <f t="shared" ref="L208:P208" si="242">B208*G208</f>
        <v>0</v>
      </c>
      <c r="M208" s="2">
        <f t="shared" si="242"/>
        <v>0</v>
      </c>
      <c r="N208" s="2">
        <f t="shared" si="242"/>
        <v>0.75</v>
      </c>
      <c r="O208" s="2">
        <f t="shared" si="242"/>
        <v>1.4</v>
      </c>
      <c r="P208" s="2">
        <f t="shared" si="242"/>
        <v>2</v>
      </c>
      <c r="Q208" s="2">
        <f t="shared" si="217"/>
        <v>4.1500000000000004</v>
      </c>
      <c r="S208" s="24">
        <v>0</v>
      </c>
      <c r="T208" s="24">
        <v>5.2631578999999998E-2</v>
      </c>
      <c r="U208" s="24">
        <v>5.2631578999999998E-2</v>
      </c>
      <c r="V208" s="24">
        <v>0.15789473700000001</v>
      </c>
      <c r="W208" s="24">
        <v>0.73684210500000002</v>
      </c>
      <c r="X208" s="29">
        <v>1</v>
      </c>
      <c r="Y208" s="2">
        <v>2</v>
      </c>
      <c r="Z208" s="2">
        <v>3</v>
      </c>
      <c r="AA208" s="2">
        <v>4</v>
      </c>
      <c r="AB208" s="2">
        <v>5</v>
      </c>
      <c r="AC208" s="2">
        <f t="shared" ref="AC208:AG208" si="243">S208*X208</f>
        <v>0</v>
      </c>
      <c r="AD208" s="2">
        <f t="shared" si="243"/>
        <v>0.105263158</v>
      </c>
      <c r="AE208" s="2">
        <f t="shared" si="243"/>
        <v>0.15789473700000001</v>
      </c>
      <c r="AF208" s="2">
        <f t="shared" si="243"/>
        <v>0.63157894800000003</v>
      </c>
      <c r="AG208" s="2">
        <f t="shared" si="243"/>
        <v>3.6842105250000001</v>
      </c>
      <c r="AH208" s="2">
        <f t="shared" si="219"/>
        <v>4.5789473679999997</v>
      </c>
    </row>
    <row r="209" spans="2:34">
      <c r="B209" s="24">
        <v>0.15</v>
      </c>
      <c r="C209" s="24">
        <v>0.25</v>
      </c>
      <c r="D209" s="24">
        <v>0.1</v>
      </c>
      <c r="E209" s="24">
        <v>0.25</v>
      </c>
      <c r="F209" s="24">
        <v>0.25</v>
      </c>
      <c r="G209" s="29">
        <v>1</v>
      </c>
      <c r="H209" s="2">
        <v>2</v>
      </c>
      <c r="I209" s="2">
        <v>3</v>
      </c>
      <c r="J209" s="2">
        <v>4</v>
      </c>
      <c r="K209" s="2">
        <v>5</v>
      </c>
      <c r="L209" s="2">
        <f t="shared" ref="L209:P209" si="244">B209*G209</f>
        <v>0.15</v>
      </c>
      <c r="M209" s="2">
        <f t="shared" si="244"/>
        <v>0.5</v>
      </c>
      <c r="N209" s="2">
        <f t="shared" si="244"/>
        <v>0.30000000000000004</v>
      </c>
      <c r="O209" s="2">
        <f t="shared" si="244"/>
        <v>1</v>
      </c>
      <c r="P209" s="2">
        <f t="shared" si="244"/>
        <v>1.25</v>
      </c>
      <c r="Q209" s="2">
        <f t="shared" si="217"/>
        <v>3.2</v>
      </c>
      <c r="S209" s="24">
        <v>5.2631578999999998E-2</v>
      </c>
      <c r="T209" s="24">
        <v>0.15789473700000001</v>
      </c>
      <c r="U209" s="24">
        <v>0.26315789499999998</v>
      </c>
      <c r="V209" s="24">
        <v>0.21052631599999999</v>
      </c>
      <c r="W209" s="24">
        <v>0.31578947400000001</v>
      </c>
      <c r="X209" s="29">
        <v>1</v>
      </c>
      <c r="Y209" s="2">
        <v>2</v>
      </c>
      <c r="Z209" s="2">
        <v>3</v>
      </c>
      <c r="AA209" s="2">
        <v>4</v>
      </c>
      <c r="AB209" s="2">
        <v>5</v>
      </c>
      <c r="AC209" s="2">
        <f t="shared" ref="AC209:AG209" si="245">S209*X209</f>
        <v>5.2631578999999998E-2</v>
      </c>
      <c r="AD209" s="2">
        <f t="shared" si="245"/>
        <v>0.31578947400000001</v>
      </c>
      <c r="AE209" s="2">
        <f t="shared" si="245"/>
        <v>0.78947368499999993</v>
      </c>
      <c r="AF209" s="2">
        <f t="shared" si="245"/>
        <v>0.84210526399999996</v>
      </c>
      <c r="AG209" s="2">
        <f t="shared" si="245"/>
        <v>1.5789473700000001</v>
      </c>
      <c r="AH209" s="2">
        <f t="shared" si="219"/>
        <v>3.578947372</v>
      </c>
    </row>
    <row r="210" spans="2:34">
      <c r="B210" s="24">
        <v>0.05</v>
      </c>
      <c r="C210" s="24">
        <v>0.2</v>
      </c>
      <c r="D210" s="24">
        <v>0.15</v>
      </c>
      <c r="E210" s="24">
        <v>0.2</v>
      </c>
      <c r="F210" s="24">
        <v>0.4</v>
      </c>
      <c r="G210" s="29">
        <v>1</v>
      </c>
      <c r="H210" s="2">
        <v>2</v>
      </c>
      <c r="I210" s="2">
        <v>3</v>
      </c>
      <c r="J210" s="2">
        <v>4</v>
      </c>
      <c r="K210" s="2">
        <v>5</v>
      </c>
      <c r="L210" s="2">
        <f t="shared" ref="L210:P210" si="246">B210*G210</f>
        <v>0.05</v>
      </c>
      <c r="M210" s="2">
        <f t="shared" si="246"/>
        <v>0.4</v>
      </c>
      <c r="N210" s="2">
        <f t="shared" si="246"/>
        <v>0.44999999999999996</v>
      </c>
      <c r="O210" s="2">
        <f t="shared" si="246"/>
        <v>0.8</v>
      </c>
      <c r="P210" s="2">
        <f t="shared" si="246"/>
        <v>2</v>
      </c>
      <c r="Q210" s="2">
        <f t="shared" si="217"/>
        <v>3.7</v>
      </c>
      <c r="S210" s="24">
        <v>0</v>
      </c>
      <c r="T210" s="24">
        <v>0</v>
      </c>
      <c r="U210" s="24">
        <v>0.26315789499999998</v>
      </c>
      <c r="V210" s="24">
        <v>0.15789473700000001</v>
      </c>
      <c r="W210" s="24">
        <v>0.57894736800000002</v>
      </c>
      <c r="X210" s="29">
        <v>1</v>
      </c>
      <c r="Y210" s="2">
        <v>2</v>
      </c>
      <c r="Z210" s="2">
        <v>3</v>
      </c>
      <c r="AA210" s="2">
        <v>4</v>
      </c>
      <c r="AB210" s="2">
        <v>5</v>
      </c>
      <c r="AC210" s="2">
        <f t="shared" ref="AC210:AG210" si="247">S210*X210</f>
        <v>0</v>
      </c>
      <c r="AD210" s="2">
        <f t="shared" si="247"/>
        <v>0</v>
      </c>
      <c r="AE210" s="2">
        <f t="shared" si="247"/>
        <v>0.78947368499999993</v>
      </c>
      <c r="AF210" s="2">
        <f t="shared" si="247"/>
        <v>0.63157894800000003</v>
      </c>
      <c r="AG210" s="2">
        <f t="shared" si="247"/>
        <v>2.8947368400000002</v>
      </c>
      <c r="AH210" s="2">
        <f t="shared" si="219"/>
        <v>4.3157894730000006</v>
      </c>
    </row>
    <row r="211" spans="2:34">
      <c r="B211" s="24">
        <v>0.05</v>
      </c>
      <c r="C211" s="24">
        <v>0.05</v>
      </c>
      <c r="D211" s="24">
        <v>0.05</v>
      </c>
      <c r="E211" s="24">
        <v>0.15</v>
      </c>
      <c r="F211" s="24">
        <v>0.7</v>
      </c>
      <c r="G211" s="29">
        <v>1</v>
      </c>
      <c r="H211" s="2">
        <v>2</v>
      </c>
      <c r="I211" s="2">
        <v>3</v>
      </c>
      <c r="J211" s="2">
        <v>4</v>
      </c>
      <c r="K211" s="2">
        <v>5</v>
      </c>
      <c r="L211" s="2">
        <f t="shared" ref="L211:P211" si="248">B211*G211</f>
        <v>0.05</v>
      </c>
      <c r="M211" s="2">
        <f t="shared" si="248"/>
        <v>0.1</v>
      </c>
      <c r="N211" s="2">
        <f t="shared" si="248"/>
        <v>0.15000000000000002</v>
      </c>
      <c r="O211" s="2">
        <f t="shared" si="248"/>
        <v>0.6</v>
      </c>
      <c r="P211" s="2">
        <f t="shared" si="248"/>
        <v>3.5</v>
      </c>
      <c r="Q211" s="2">
        <f t="shared" si="217"/>
        <v>4.4000000000000004</v>
      </c>
      <c r="S211" s="24">
        <v>0</v>
      </c>
      <c r="T211" s="24">
        <v>0</v>
      </c>
      <c r="U211" s="24">
        <v>0.26315789499999998</v>
      </c>
      <c r="V211" s="24">
        <v>0.105263158</v>
      </c>
      <c r="W211" s="24">
        <v>0.63157894699999995</v>
      </c>
      <c r="X211" s="29">
        <v>1</v>
      </c>
      <c r="Y211" s="2">
        <v>2</v>
      </c>
      <c r="Z211" s="2">
        <v>3</v>
      </c>
      <c r="AA211" s="2">
        <v>4</v>
      </c>
      <c r="AB211" s="2">
        <v>5</v>
      </c>
      <c r="AC211" s="2">
        <f t="shared" ref="AC211:AG211" si="249">S211*X211</f>
        <v>0</v>
      </c>
      <c r="AD211" s="2">
        <f t="shared" si="249"/>
        <v>0</v>
      </c>
      <c r="AE211" s="2">
        <f t="shared" si="249"/>
        <v>0.78947368499999993</v>
      </c>
      <c r="AF211" s="2">
        <f t="shared" si="249"/>
        <v>0.42105263199999998</v>
      </c>
      <c r="AG211" s="2">
        <f t="shared" si="249"/>
        <v>3.1578947349999997</v>
      </c>
      <c r="AH211" s="2">
        <f t="shared" si="219"/>
        <v>4.3684210519999995</v>
      </c>
    </row>
    <row r="212" spans="2:34">
      <c r="B212" s="24">
        <v>0.1</v>
      </c>
      <c r="C212" s="24">
        <v>0.05</v>
      </c>
      <c r="D212" s="24">
        <v>0.05</v>
      </c>
      <c r="E212" s="24">
        <v>0.45</v>
      </c>
      <c r="F212" s="24">
        <v>0.35</v>
      </c>
      <c r="G212" s="29">
        <v>1</v>
      </c>
      <c r="H212" s="2">
        <v>2</v>
      </c>
      <c r="I212" s="2">
        <v>3</v>
      </c>
      <c r="J212" s="2">
        <v>4</v>
      </c>
      <c r="K212" s="2">
        <v>5</v>
      </c>
      <c r="L212" s="2">
        <f t="shared" ref="L212:P212" si="250">B212*G212</f>
        <v>0.1</v>
      </c>
      <c r="M212" s="2">
        <f t="shared" si="250"/>
        <v>0.1</v>
      </c>
      <c r="N212" s="2">
        <f t="shared" si="250"/>
        <v>0.15000000000000002</v>
      </c>
      <c r="O212" s="2">
        <f t="shared" si="250"/>
        <v>1.8</v>
      </c>
      <c r="P212" s="2">
        <f t="shared" si="250"/>
        <v>1.75</v>
      </c>
      <c r="Q212" s="2">
        <f t="shared" si="217"/>
        <v>3.9</v>
      </c>
      <c r="S212" s="24">
        <v>5.2631578999999998E-2</v>
      </c>
      <c r="T212" s="24">
        <v>5.2631578999999998E-2</v>
      </c>
      <c r="U212" s="24">
        <v>0.105263158</v>
      </c>
      <c r="V212" s="24">
        <v>0.21052631599999999</v>
      </c>
      <c r="W212" s="24">
        <v>0.57894736800000002</v>
      </c>
      <c r="X212" s="29">
        <v>1</v>
      </c>
      <c r="Y212" s="2">
        <v>2</v>
      </c>
      <c r="Z212" s="2">
        <v>3</v>
      </c>
      <c r="AA212" s="2">
        <v>4</v>
      </c>
      <c r="AB212" s="2">
        <v>5</v>
      </c>
      <c r="AC212" s="2">
        <f t="shared" ref="AC212:AG212" si="251">S212*X212</f>
        <v>5.2631578999999998E-2</v>
      </c>
      <c r="AD212" s="2">
        <f t="shared" si="251"/>
        <v>0.105263158</v>
      </c>
      <c r="AE212" s="2">
        <f t="shared" si="251"/>
        <v>0.31578947400000001</v>
      </c>
      <c r="AF212" s="2">
        <f t="shared" si="251"/>
        <v>0.84210526399999996</v>
      </c>
      <c r="AG212" s="2">
        <f t="shared" si="251"/>
        <v>2.8947368400000002</v>
      </c>
      <c r="AH212" s="2">
        <f t="shared" si="219"/>
        <v>4.2105263150000001</v>
      </c>
    </row>
    <row r="213" spans="2:34">
      <c r="B213" s="24">
        <v>0.05</v>
      </c>
      <c r="C213" s="24">
        <v>0</v>
      </c>
      <c r="D213" s="24">
        <v>0.15</v>
      </c>
      <c r="E213" s="24">
        <v>0.5</v>
      </c>
      <c r="F213" s="24">
        <v>0.3</v>
      </c>
      <c r="G213" s="29">
        <v>1</v>
      </c>
      <c r="H213" s="2">
        <v>2</v>
      </c>
      <c r="I213" s="2">
        <v>3</v>
      </c>
      <c r="J213" s="2">
        <v>4</v>
      </c>
      <c r="K213" s="2">
        <v>5</v>
      </c>
      <c r="L213" s="2">
        <f t="shared" ref="L213:P213" si="252">B213*G213</f>
        <v>0.05</v>
      </c>
      <c r="M213" s="2">
        <f t="shared" si="252"/>
        <v>0</v>
      </c>
      <c r="N213" s="2">
        <f t="shared" si="252"/>
        <v>0.44999999999999996</v>
      </c>
      <c r="O213" s="2">
        <f t="shared" si="252"/>
        <v>2</v>
      </c>
      <c r="P213" s="2">
        <f t="shared" si="252"/>
        <v>1.5</v>
      </c>
      <c r="Q213" s="2">
        <f t="shared" si="217"/>
        <v>4</v>
      </c>
      <c r="S213" s="24">
        <v>5.2631578999999998E-2</v>
      </c>
      <c r="T213" s="24">
        <v>5.2631578999999998E-2</v>
      </c>
      <c r="U213" s="24">
        <v>0.26315789499999998</v>
      </c>
      <c r="V213" s="24">
        <v>0.31578947400000001</v>
      </c>
      <c r="W213" s="24">
        <v>0.31578947400000001</v>
      </c>
      <c r="X213" s="29">
        <v>1</v>
      </c>
      <c r="Y213" s="2">
        <v>2</v>
      </c>
      <c r="Z213" s="2">
        <v>3</v>
      </c>
      <c r="AA213" s="2">
        <v>4</v>
      </c>
      <c r="AB213" s="2">
        <v>5</v>
      </c>
      <c r="AC213" s="2">
        <f t="shared" ref="AC213:AG213" si="253">S213*X213</f>
        <v>5.2631578999999998E-2</v>
      </c>
      <c r="AD213" s="2">
        <f t="shared" si="253"/>
        <v>0.105263158</v>
      </c>
      <c r="AE213" s="2">
        <f t="shared" si="253"/>
        <v>0.78947368499999993</v>
      </c>
      <c r="AF213" s="2">
        <f t="shared" si="253"/>
        <v>1.2631578960000001</v>
      </c>
      <c r="AG213" s="2">
        <f t="shared" si="253"/>
        <v>1.5789473700000001</v>
      </c>
      <c r="AH213" s="2">
        <f t="shared" si="219"/>
        <v>3.7894736880000002</v>
      </c>
    </row>
    <row r="214" spans="2:34">
      <c r="B214" s="24">
        <v>0</v>
      </c>
      <c r="C214" s="24">
        <v>0.05</v>
      </c>
      <c r="D214" s="24">
        <v>0.25</v>
      </c>
      <c r="E214" s="24">
        <v>0.2</v>
      </c>
      <c r="F214" s="24">
        <v>0.5</v>
      </c>
      <c r="G214" s="29">
        <v>1</v>
      </c>
      <c r="H214" s="2">
        <v>2</v>
      </c>
      <c r="I214" s="2">
        <v>3</v>
      </c>
      <c r="J214" s="2">
        <v>4</v>
      </c>
      <c r="K214" s="2">
        <v>5</v>
      </c>
      <c r="L214" s="2">
        <f t="shared" ref="L214:P214" si="254">B214*G214</f>
        <v>0</v>
      </c>
      <c r="M214" s="2">
        <f t="shared" si="254"/>
        <v>0.1</v>
      </c>
      <c r="N214" s="2">
        <f t="shared" si="254"/>
        <v>0.75</v>
      </c>
      <c r="O214" s="2">
        <f t="shared" si="254"/>
        <v>0.8</v>
      </c>
      <c r="P214" s="2">
        <f t="shared" si="254"/>
        <v>2.5</v>
      </c>
      <c r="Q214" s="2">
        <f t="shared" si="217"/>
        <v>4.1500000000000004</v>
      </c>
      <c r="S214" s="24">
        <v>0</v>
      </c>
      <c r="T214" s="24">
        <v>0.105263158</v>
      </c>
      <c r="U214" s="24">
        <v>0.21052631599999999</v>
      </c>
      <c r="V214" s="24">
        <v>0.31578947400000001</v>
      </c>
      <c r="W214" s="24">
        <v>0.368421053</v>
      </c>
      <c r="X214" s="29">
        <v>1</v>
      </c>
      <c r="Y214" s="2">
        <v>2</v>
      </c>
      <c r="Z214" s="2">
        <v>3</v>
      </c>
      <c r="AA214" s="2">
        <v>4</v>
      </c>
      <c r="AB214" s="2">
        <v>5</v>
      </c>
      <c r="AC214" s="2">
        <f t="shared" ref="AC214:AG214" si="255">S214*X214</f>
        <v>0</v>
      </c>
      <c r="AD214" s="2">
        <f t="shared" si="255"/>
        <v>0.21052631599999999</v>
      </c>
      <c r="AE214" s="2">
        <f t="shared" si="255"/>
        <v>0.63157894800000003</v>
      </c>
      <c r="AF214" s="2">
        <f t="shared" si="255"/>
        <v>1.2631578960000001</v>
      </c>
      <c r="AG214" s="2">
        <f t="shared" si="255"/>
        <v>1.842105265</v>
      </c>
      <c r="AH214" s="2">
        <f t="shared" si="219"/>
        <v>3.9473684249999996</v>
      </c>
    </row>
    <row r="215" spans="2:34">
      <c r="B215" s="24">
        <v>0</v>
      </c>
      <c r="C215" s="24">
        <v>0.05</v>
      </c>
      <c r="D215" s="24">
        <v>0.1</v>
      </c>
      <c r="E215" s="24">
        <v>0.25</v>
      </c>
      <c r="F215" s="24">
        <v>0.6</v>
      </c>
      <c r="G215" s="29">
        <v>1</v>
      </c>
      <c r="H215" s="2">
        <v>2</v>
      </c>
      <c r="I215" s="2">
        <v>3</v>
      </c>
      <c r="J215" s="2">
        <v>4</v>
      </c>
      <c r="K215" s="2">
        <v>5</v>
      </c>
      <c r="L215" s="2">
        <f t="shared" ref="L215:P215" si="256">B215*G215</f>
        <v>0</v>
      </c>
      <c r="M215" s="2">
        <f t="shared" si="256"/>
        <v>0.1</v>
      </c>
      <c r="N215" s="2">
        <f t="shared" si="256"/>
        <v>0.30000000000000004</v>
      </c>
      <c r="O215" s="2">
        <f t="shared" si="256"/>
        <v>1</v>
      </c>
      <c r="P215" s="2">
        <f t="shared" si="256"/>
        <v>3</v>
      </c>
      <c r="Q215" s="2">
        <f t="shared" si="217"/>
        <v>4.4000000000000004</v>
      </c>
      <c r="S215" s="24">
        <v>0</v>
      </c>
      <c r="T215" s="24">
        <v>5.2631578999999998E-2</v>
      </c>
      <c r="U215" s="24">
        <v>0.15789473700000001</v>
      </c>
      <c r="V215" s="24">
        <v>0.26315789499999998</v>
      </c>
      <c r="W215" s="24">
        <v>0.52631578899999998</v>
      </c>
      <c r="X215" s="29">
        <v>1</v>
      </c>
      <c r="Y215" s="2">
        <v>2</v>
      </c>
      <c r="Z215" s="2">
        <v>3</v>
      </c>
      <c r="AA215" s="2">
        <v>4</v>
      </c>
      <c r="AB215" s="2">
        <v>5</v>
      </c>
      <c r="AC215" s="2">
        <f t="shared" ref="AC215:AG215" si="257">S215*X215</f>
        <v>0</v>
      </c>
      <c r="AD215" s="2">
        <f t="shared" si="257"/>
        <v>0.105263158</v>
      </c>
      <c r="AE215" s="2">
        <f t="shared" si="257"/>
        <v>0.47368421100000002</v>
      </c>
      <c r="AF215" s="2">
        <f t="shared" si="257"/>
        <v>1.0526315799999999</v>
      </c>
      <c r="AG215" s="2">
        <f t="shared" si="257"/>
        <v>2.6315789449999998</v>
      </c>
      <c r="AH215" s="2">
        <f t="shared" si="219"/>
        <v>4.2631578939999999</v>
      </c>
    </row>
    <row r="216" spans="2:34">
      <c r="B216" s="24">
        <v>0</v>
      </c>
      <c r="C216" s="24">
        <v>0.05</v>
      </c>
      <c r="D216" s="24">
        <v>0.05</v>
      </c>
      <c r="E216" s="24">
        <v>0.5</v>
      </c>
      <c r="F216" s="24">
        <v>0.4</v>
      </c>
      <c r="G216" s="29">
        <v>1</v>
      </c>
      <c r="H216" s="2">
        <v>2</v>
      </c>
      <c r="I216" s="2">
        <v>3</v>
      </c>
      <c r="J216" s="2">
        <v>4</v>
      </c>
      <c r="K216" s="2">
        <v>5</v>
      </c>
      <c r="L216" s="2">
        <f t="shared" ref="L216:P216" si="258">B216*G216</f>
        <v>0</v>
      </c>
      <c r="M216" s="2">
        <f t="shared" si="258"/>
        <v>0.1</v>
      </c>
      <c r="N216" s="2">
        <f t="shared" si="258"/>
        <v>0.15000000000000002</v>
      </c>
      <c r="O216" s="2">
        <f t="shared" si="258"/>
        <v>2</v>
      </c>
      <c r="P216" s="2">
        <f t="shared" si="258"/>
        <v>2</v>
      </c>
      <c r="Q216" s="2">
        <f t="shared" si="217"/>
        <v>4.25</v>
      </c>
      <c r="S216" s="24">
        <v>0</v>
      </c>
      <c r="T216" s="24">
        <v>0.105263158</v>
      </c>
      <c r="U216" s="24">
        <v>0.105263158</v>
      </c>
      <c r="V216" s="24">
        <v>0.47368421100000002</v>
      </c>
      <c r="W216" s="24">
        <v>0.31578947400000001</v>
      </c>
      <c r="X216" s="29">
        <v>1</v>
      </c>
      <c r="Y216" s="2">
        <v>2</v>
      </c>
      <c r="Z216" s="2">
        <v>3</v>
      </c>
      <c r="AA216" s="2">
        <v>4</v>
      </c>
      <c r="AB216" s="2">
        <v>5</v>
      </c>
      <c r="AC216" s="2">
        <f t="shared" ref="AC216:AG216" si="259">S216*X216</f>
        <v>0</v>
      </c>
      <c r="AD216" s="2">
        <f t="shared" si="259"/>
        <v>0.21052631599999999</v>
      </c>
      <c r="AE216" s="2">
        <f t="shared" si="259"/>
        <v>0.31578947400000001</v>
      </c>
      <c r="AF216" s="2">
        <f t="shared" si="259"/>
        <v>1.8947368440000001</v>
      </c>
      <c r="AG216" s="2">
        <f t="shared" si="259"/>
        <v>1.5789473700000001</v>
      </c>
      <c r="AH216" s="2">
        <f t="shared" si="219"/>
        <v>4.0000000040000003</v>
      </c>
    </row>
    <row r="217" spans="2:34">
      <c r="B217" s="24">
        <v>0</v>
      </c>
      <c r="C217" s="24">
        <v>0</v>
      </c>
      <c r="D217" s="24">
        <v>0.15</v>
      </c>
      <c r="E217" s="24">
        <v>0.25</v>
      </c>
      <c r="F217" s="24">
        <v>0.6</v>
      </c>
      <c r="G217" s="29">
        <v>1</v>
      </c>
      <c r="H217" s="2">
        <v>2</v>
      </c>
      <c r="I217" s="2">
        <v>3</v>
      </c>
      <c r="J217" s="2">
        <v>4</v>
      </c>
      <c r="K217" s="2">
        <v>5</v>
      </c>
      <c r="L217" s="2">
        <f t="shared" ref="L217:P217" si="260">B217*G217</f>
        <v>0</v>
      </c>
      <c r="M217" s="2">
        <f t="shared" si="260"/>
        <v>0</v>
      </c>
      <c r="N217" s="2">
        <f t="shared" si="260"/>
        <v>0.44999999999999996</v>
      </c>
      <c r="O217" s="2">
        <f t="shared" si="260"/>
        <v>1</v>
      </c>
      <c r="P217" s="2">
        <f t="shared" si="260"/>
        <v>3</v>
      </c>
      <c r="Q217" s="2">
        <f t="shared" si="217"/>
        <v>4.45</v>
      </c>
      <c r="S217" s="24">
        <v>0</v>
      </c>
      <c r="T217" s="24">
        <v>5.2631578999999998E-2</v>
      </c>
      <c r="U217" s="24">
        <v>0.21052631599999999</v>
      </c>
      <c r="V217" s="24">
        <v>0.31578947400000001</v>
      </c>
      <c r="W217" s="24">
        <v>0.42105263199999998</v>
      </c>
      <c r="X217" s="29">
        <v>1</v>
      </c>
      <c r="Y217" s="2">
        <v>2</v>
      </c>
      <c r="Z217" s="2">
        <v>3</v>
      </c>
      <c r="AA217" s="2">
        <v>4</v>
      </c>
      <c r="AB217" s="2">
        <v>5</v>
      </c>
      <c r="AC217" s="2">
        <f t="shared" ref="AC217:AG217" si="261">S217*X217</f>
        <v>0</v>
      </c>
      <c r="AD217" s="2">
        <f t="shared" si="261"/>
        <v>0.105263158</v>
      </c>
      <c r="AE217" s="2">
        <f t="shared" si="261"/>
        <v>0.63157894800000003</v>
      </c>
      <c r="AF217" s="2">
        <f t="shared" si="261"/>
        <v>1.2631578960000001</v>
      </c>
      <c r="AG217" s="2">
        <f t="shared" si="261"/>
        <v>2.1052631599999998</v>
      </c>
      <c r="AH217" s="2">
        <f t="shared" si="219"/>
        <v>4.105263162</v>
      </c>
    </row>
    <row r="218" spans="2:34">
      <c r="B218" s="24">
        <v>0</v>
      </c>
      <c r="C218" s="24">
        <v>0.05</v>
      </c>
      <c r="D218" s="24">
        <v>0.05</v>
      </c>
      <c r="E218" s="24">
        <v>0.35</v>
      </c>
      <c r="F218" s="24">
        <v>0.55000000000000004</v>
      </c>
      <c r="G218" s="29">
        <v>1</v>
      </c>
      <c r="H218" s="2">
        <v>2</v>
      </c>
      <c r="I218" s="2">
        <v>3</v>
      </c>
      <c r="J218" s="2">
        <v>4</v>
      </c>
      <c r="K218" s="2">
        <v>5</v>
      </c>
      <c r="L218" s="2">
        <f t="shared" ref="L218:P218" si="262">B218*G218</f>
        <v>0</v>
      </c>
      <c r="M218" s="2">
        <f t="shared" si="262"/>
        <v>0.1</v>
      </c>
      <c r="N218" s="2">
        <f t="shared" si="262"/>
        <v>0.15000000000000002</v>
      </c>
      <c r="O218" s="2">
        <f t="shared" si="262"/>
        <v>1.4</v>
      </c>
      <c r="P218" s="2">
        <f t="shared" si="262"/>
        <v>2.75</v>
      </c>
      <c r="Q218" s="2">
        <f t="shared" si="217"/>
        <v>4.4000000000000004</v>
      </c>
      <c r="S218" s="24">
        <v>0</v>
      </c>
      <c r="T218" s="24">
        <v>5.2631578999999998E-2</v>
      </c>
      <c r="U218" s="24">
        <v>0.26315789499999998</v>
      </c>
      <c r="V218" s="24">
        <v>0.21052631599999999</v>
      </c>
      <c r="W218" s="24">
        <v>0.47368421100000002</v>
      </c>
      <c r="X218" s="29">
        <v>1</v>
      </c>
      <c r="Y218" s="2">
        <v>2</v>
      </c>
      <c r="Z218" s="2">
        <v>3</v>
      </c>
      <c r="AA218" s="2">
        <v>4</v>
      </c>
      <c r="AB218" s="2">
        <v>5</v>
      </c>
      <c r="AC218" s="2">
        <f t="shared" ref="AC218:AG218" si="263">S218*X218</f>
        <v>0</v>
      </c>
      <c r="AD218" s="2">
        <f t="shared" si="263"/>
        <v>0.105263158</v>
      </c>
      <c r="AE218" s="2">
        <f t="shared" si="263"/>
        <v>0.78947368499999993</v>
      </c>
      <c r="AF218" s="2">
        <f t="shared" si="263"/>
        <v>0.84210526399999996</v>
      </c>
      <c r="AG218" s="2">
        <f t="shared" si="263"/>
        <v>2.3684210550000002</v>
      </c>
      <c r="AH218" s="2">
        <f t="shared" si="219"/>
        <v>4.105263162</v>
      </c>
    </row>
    <row r="219" spans="2:34">
      <c r="B219" s="24">
        <v>0</v>
      </c>
      <c r="C219" s="24">
        <v>0.05</v>
      </c>
      <c r="D219" s="24">
        <v>0.25</v>
      </c>
      <c r="E219" s="24">
        <v>0.35</v>
      </c>
      <c r="F219" s="24">
        <v>0.35</v>
      </c>
      <c r="G219" s="29">
        <v>1</v>
      </c>
      <c r="H219" s="2">
        <v>2</v>
      </c>
      <c r="I219" s="2">
        <v>3</v>
      </c>
      <c r="J219" s="2">
        <v>4</v>
      </c>
      <c r="K219" s="2">
        <v>5</v>
      </c>
      <c r="L219" s="2">
        <f t="shared" ref="L219:P219" si="264">B219*G219</f>
        <v>0</v>
      </c>
      <c r="M219" s="2">
        <f t="shared" si="264"/>
        <v>0.1</v>
      </c>
      <c r="N219" s="2">
        <f t="shared" si="264"/>
        <v>0.75</v>
      </c>
      <c r="O219" s="2">
        <f t="shared" si="264"/>
        <v>1.4</v>
      </c>
      <c r="P219" s="2">
        <f t="shared" si="264"/>
        <v>1.75</v>
      </c>
      <c r="Q219" s="2">
        <f t="shared" si="217"/>
        <v>4</v>
      </c>
      <c r="S219" s="24">
        <v>0</v>
      </c>
      <c r="T219" s="24">
        <v>5.2631578999999998E-2</v>
      </c>
      <c r="U219" s="24">
        <v>0.26315789499999998</v>
      </c>
      <c r="V219" s="24">
        <v>0.21052631599999999</v>
      </c>
      <c r="W219" s="24">
        <v>0.47368421100000002</v>
      </c>
      <c r="X219" s="29">
        <v>1</v>
      </c>
      <c r="Y219" s="2">
        <v>2</v>
      </c>
      <c r="Z219" s="2">
        <v>3</v>
      </c>
      <c r="AA219" s="2">
        <v>4</v>
      </c>
      <c r="AB219" s="2">
        <v>5</v>
      </c>
      <c r="AC219" s="2">
        <f t="shared" ref="AC219:AG219" si="265">S219*X219</f>
        <v>0</v>
      </c>
      <c r="AD219" s="2">
        <f t="shared" si="265"/>
        <v>0.105263158</v>
      </c>
      <c r="AE219" s="2">
        <f t="shared" si="265"/>
        <v>0.78947368499999993</v>
      </c>
      <c r="AF219" s="2">
        <f t="shared" si="265"/>
        <v>0.84210526399999996</v>
      </c>
      <c r="AG219" s="2">
        <f t="shared" si="265"/>
        <v>2.3684210550000002</v>
      </c>
      <c r="AH219" s="2">
        <f t="shared" si="219"/>
        <v>4.105263162</v>
      </c>
    </row>
    <row r="220" spans="2:34">
      <c r="B220" s="24">
        <v>0</v>
      </c>
      <c r="C220" s="24">
        <v>0.1</v>
      </c>
      <c r="D220" s="24">
        <v>0.2</v>
      </c>
      <c r="E220" s="24">
        <v>0.35</v>
      </c>
      <c r="F220" s="24">
        <v>0.35</v>
      </c>
      <c r="G220" s="29">
        <v>1</v>
      </c>
      <c r="H220" s="2">
        <v>2</v>
      </c>
      <c r="I220" s="2">
        <v>3</v>
      </c>
      <c r="J220" s="2">
        <v>4</v>
      </c>
      <c r="K220" s="2">
        <v>5</v>
      </c>
      <c r="L220" s="2">
        <f t="shared" ref="L220:P220" si="266">B220*G220</f>
        <v>0</v>
      </c>
      <c r="M220" s="2">
        <f t="shared" si="266"/>
        <v>0.2</v>
      </c>
      <c r="N220" s="2">
        <f t="shared" si="266"/>
        <v>0.60000000000000009</v>
      </c>
      <c r="O220" s="2">
        <f t="shared" si="266"/>
        <v>1.4</v>
      </c>
      <c r="P220" s="2">
        <f t="shared" si="266"/>
        <v>1.75</v>
      </c>
      <c r="Q220" s="2">
        <f t="shared" si="217"/>
        <v>3.95</v>
      </c>
      <c r="S220" s="24">
        <v>0</v>
      </c>
      <c r="T220" s="24">
        <v>0.15789473700000001</v>
      </c>
      <c r="U220" s="24">
        <v>0.31578947400000001</v>
      </c>
      <c r="V220" s="24">
        <v>0.26315789499999998</v>
      </c>
      <c r="W220" s="24">
        <v>0.26315789499999998</v>
      </c>
      <c r="X220" s="29">
        <v>1</v>
      </c>
      <c r="Y220" s="2">
        <v>2</v>
      </c>
      <c r="Z220" s="2">
        <v>3</v>
      </c>
      <c r="AA220" s="2">
        <v>4</v>
      </c>
      <c r="AB220" s="2">
        <v>5</v>
      </c>
      <c r="AC220" s="2">
        <f t="shared" ref="AC220:AG220" si="267">S220*X220</f>
        <v>0</v>
      </c>
      <c r="AD220" s="2">
        <f t="shared" si="267"/>
        <v>0.31578947400000001</v>
      </c>
      <c r="AE220" s="2">
        <f t="shared" si="267"/>
        <v>0.94736842200000004</v>
      </c>
      <c r="AF220" s="2">
        <f t="shared" si="267"/>
        <v>1.0526315799999999</v>
      </c>
      <c r="AG220" s="2">
        <f t="shared" si="267"/>
        <v>1.3157894749999999</v>
      </c>
      <c r="AH220" s="2">
        <f t="shared" si="219"/>
        <v>3.6315789509999998</v>
      </c>
    </row>
    <row r="221" spans="2:34">
      <c r="B221" s="26">
        <v>0</v>
      </c>
      <c r="C221" s="26">
        <v>0</v>
      </c>
      <c r="D221" s="26">
        <v>0.1</v>
      </c>
      <c r="E221" s="26">
        <v>0.3</v>
      </c>
      <c r="F221" s="26">
        <v>0.6</v>
      </c>
      <c r="G221" s="29">
        <v>1</v>
      </c>
      <c r="H221" s="2">
        <v>2</v>
      </c>
      <c r="I221" s="2">
        <v>3</v>
      </c>
      <c r="J221" s="2">
        <v>4</v>
      </c>
      <c r="K221" s="2">
        <v>5</v>
      </c>
      <c r="L221" s="2">
        <f t="shared" ref="L221:P221" si="268">B221*G221</f>
        <v>0</v>
      </c>
      <c r="M221" s="2">
        <f t="shared" si="268"/>
        <v>0</v>
      </c>
      <c r="N221" s="2">
        <f t="shared" si="268"/>
        <v>0.30000000000000004</v>
      </c>
      <c r="O221" s="2">
        <f t="shared" si="268"/>
        <v>1.2</v>
      </c>
      <c r="P221" s="2">
        <f t="shared" si="268"/>
        <v>3</v>
      </c>
      <c r="Q221" s="2">
        <f t="shared" si="217"/>
        <v>4.5</v>
      </c>
      <c r="S221" s="26">
        <v>0</v>
      </c>
      <c r="T221" s="26">
        <v>0</v>
      </c>
      <c r="U221" s="26">
        <v>0.21052631599999999</v>
      </c>
      <c r="V221" s="26">
        <v>0.15789473700000001</v>
      </c>
      <c r="W221" s="26">
        <v>0.63157894699999995</v>
      </c>
      <c r="X221" s="29">
        <v>1</v>
      </c>
      <c r="Y221" s="2">
        <v>2</v>
      </c>
      <c r="Z221" s="2">
        <v>3</v>
      </c>
      <c r="AA221" s="2">
        <v>4</v>
      </c>
      <c r="AB221" s="2">
        <v>5</v>
      </c>
      <c r="AC221" s="2">
        <f t="shared" ref="AC221:AG221" si="269">S221*X221</f>
        <v>0</v>
      </c>
      <c r="AD221" s="2">
        <f t="shared" si="269"/>
        <v>0</v>
      </c>
      <c r="AE221" s="2">
        <f t="shared" si="269"/>
        <v>0.63157894800000003</v>
      </c>
      <c r="AF221" s="2">
        <f t="shared" si="269"/>
        <v>0.63157894800000003</v>
      </c>
      <c r="AG221" s="2">
        <f t="shared" si="269"/>
        <v>3.1578947349999997</v>
      </c>
      <c r="AH221" s="2">
        <f t="shared" si="219"/>
        <v>4.4210526310000002</v>
      </c>
    </row>
    <row r="223" spans="2:34">
      <c r="B223" s="2">
        <v>2017</v>
      </c>
    </row>
    <row r="224" spans="2:34">
      <c r="B224" s="24">
        <v>0</v>
      </c>
      <c r="C224" s="24">
        <v>6.8965517000000004E-2</v>
      </c>
      <c r="D224" s="24">
        <v>0.24137931000000001</v>
      </c>
      <c r="E224" s="24">
        <v>0.27586206899999999</v>
      </c>
      <c r="F224" s="24">
        <v>0.413793103</v>
      </c>
      <c r="G224" s="29">
        <v>1</v>
      </c>
      <c r="H224" s="2">
        <v>2</v>
      </c>
      <c r="I224" s="2">
        <v>3</v>
      </c>
      <c r="J224" s="2">
        <v>4</v>
      </c>
      <c r="K224" s="2">
        <v>5</v>
      </c>
      <c r="L224" s="2">
        <f t="shared" ref="L224:P224" si="270">B224*G224</f>
        <v>0</v>
      </c>
      <c r="M224" s="2">
        <f t="shared" si="270"/>
        <v>0.13793103400000001</v>
      </c>
      <c r="N224" s="2">
        <f t="shared" si="270"/>
        <v>0.72413793000000004</v>
      </c>
      <c r="O224" s="2">
        <f t="shared" si="270"/>
        <v>1.103448276</v>
      </c>
      <c r="P224" s="2">
        <f t="shared" si="270"/>
        <v>2.0689655149999999</v>
      </c>
      <c r="Q224" s="2">
        <f t="shared" ref="Q224:Q249" si="271">SUM(L224:P224)</f>
        <v>4.034482755</v>
      </c>
      <c r="X224" s="29"/>
    </row>
    <row r="225" spans="2:24">
      <c r="B225" s="24">
        <v>0.13793103400000001</v>
      </c>
      <c r="C225" s="24">
        <v>0.20689655200000001</v>
      </c>
      <c r="D225" s="24">
        <v>0.482758621</v>
      </c>
      <c r="E225" s="24">
        <v>0.13793103400000001</v>
      </c>
      <c r="F225" s="24">
        <v>3.4482759000000002E-2</v>
      </c>
      <c r="G225" s="29">
        <v>1</v>
      </c>
      <c r="H225" s="2">
        <v>2</v>
      </c>
      <c r="I225" s="2">
        <v>3</v>
      </c>
      <c r="J225" s="2">
        <v>4</v>
      </c>
      <c r="K225" s="2">
        <v>5</v>
      </c>
      <c r="L225" s="2">
        <f t="shared" ref="L225:P225" si="272">B225*G225</f>
        <v>0.13793103400000001</v>
      </c>
      <c r="M225" s="2">
        <f t="shared" si="272"/>
        <v>0.41379310400000002</v>
      </c>
      <c r="N225" s="2">
        <f t="shared" si="272"/>
        <v>1.4482758630000001</v>
      </c>
      <c r="O225" s="2">
        <f t="shared" si="272"/>
        <v>0.55172413600000003</v>
      </c>
      <c r="P225" s="2">
        <f t="shared" si="272"/>
        <v>0.17241379500000001</v>
      </c>
      <c r="Q225" s="2">
        <f t="shared" si="271"/>
        <v>2.7241379320000001</v>
      </c>
      <c r="X225" s="29"/>
    </row>
    <row r="226" spans="2:24">
      <c r="B226" s="24">
        <v>0</v>
      </c>
      <c r="C226" s="24">
        <v>0.17241379300000001</v>
      </c>
      <c r="D226" s="24">
        <v>0.31034482800000002</v>
      </c>
      <c r="E226" s="24">
        <v>0.413793103</v>
      </c>
      <c r="F226" s="24">
        <v>0.10344827600000001</v>
      </c>
      <c r="G226" s="29">
        <v>1</v>
      </c>
      <c r="H226" s="2">
        <v>2</v>
      </c>
      <c r="I226" s="2">
        <v>3</v>
      </c>
      <c r="J226" s="2">
        <v>4</v>
      </c>
      <c r="K226" s="2">
        <v>5</v>
      </c>
      <c r="L226" s="2">
        <f t="shared" ref="L226:P226" si="273">B226*G226</f>
        <v>0</v>
      </c>
      <c r="M226" s="2">
        <f t="shared" si="273"/>
        <v>0.34482758600000002</v>
      </c>
      <c r="N226" s="2">
        <f t="shared" si="273"/>
        <v>0.931034484</v>
      </c>
      <c r="O226" s="2">
        <f t="shared" si="273"/>
        <v>1.655172412</v>
      </c>
      <c r="P226" s="2">
        <f t="shared" si="273"/>
        <v>0.51724137999999997</v>
      </c>
      <c r="Q226" s="2">
        <f t="shared" si="271"/>
        <v>3.448275862</v>
      </c>
      <c r="X226" s="29"/>
    </row>
    <row r="227" spans="2:24">
      <c r="B227" s="24">
        <v>3.4482759000000002E-2</v>
      </c>
      <c r="C227" s="24">
        <v>3.4482759000000002E-2</v>
      </c>
      <c r="D227" s="24">
        <v>0.17241379300000001</v>
      </c>
      <c r="E227" s="24">
        <v>0.24137931000000001</v>
      </c>
      <c r="F227" s="24">
        <v>0.517241379</v>
      </c>
      <c r="G227" s="29">
        <v>1</v>
      </c>
      <c r="H227" s="2">
        <v>2</v>
      </c>
      <c r="I227" s="2">
        <v>3</v>
      </c>
      <c r="J227" s="2">
        <v>4</v>
      </c>
      <c r="K227" s="2">
        <v>5</v>
      </c>
      <c r="L227" s="2">
        <f t="shared" ref="L227:P227" si="274">B227*G227</f>
        <v>3.4482759000000002E-2</v>
      </c>
      <c r="M227" s="2">
        <f t="shared" si="274"/>
        <v>6.8965518000000003E-2</v>
      </c>
      <c r="N227" s="2">
        <f t="shared" si="274"/>
        <v>0.517241379</v>
      </c>
      <c r="O227" s="2">
        <f t="shared" si="274"/>
        <v>0.96551724000000005</v>
      </c>
      <c r="P227" s="2">
        <f t="shared" si="274"/>
        <v>2.5862068950000001</v>
      </c>
      <c r="Q227" s="2">
        <f t="shared" si="271"/>
        <v>4.1724137910000003</v>
      </c>
      <c r="X227" s="29"/>
    </row>
    <row r="228" spans="2:24">
      <c r="B228" s="24">
        <v>0</v>
      </c>
      <c r="C228" s="24">
        <v>0</v>
      </c>
      <c r="D228" s="24">
        <v>0.20689655200000001</v>
      </c>
      <c r="E228" s="24">
        <v>0.37931034499999999</v>
      </c>
      <c r="F228" s="24">
        <v>0.413793103</v>
      </c>
      <c r="G228" s="29">
        <v>1</v>
      </c>
      <c r="H228" s="2">
        <v>2</v>
      </c>
      <c r="I228" s="2">
        <v>3</v>
      </c>
      <c r="J228" s="2">
        <v>4</v>
      </c>
      <c r="K228" s="2">
        <v>5</v>
      </c>
      <c r="L228" s="2">
        <f t="shared" ref="L228:P228" si="275">B228*G228</f>
        <v>0</v>
      </c>
      <c r="M228" s="2">
        <f t="shared" si="275"/>
        <v>0</v>
      </c>
      <c r="N228" s="2">
        <f t="shared" si="275"/>
        <v>0.62068965600000003</v>
      </c>
      <c r="O228" s="2">
        <f t="shared" si="275"/>
        <v>1.51724138</v>
      </c>
      <c r="P228" s="2">
        <f t="shared" si="275"/>
        <v>2.0689655149999999</v>
      </c>
      <c r="Q228" s="2">
        <f t="shared" si="271"/>
        <v>4.2068965509999998</v>
      </c>
      <c r="X228" s="29"/>
    </row>
    <row r="229" spans="2:24">
      <c r="B229" s="24">
        <v>6.8965517000000004E-2</v>
      </c>
      <c r="C229" s="24">
        <v>0.13793103400000001</v>
      </c>
      <c r="D229" s="24">
        <v>0.10344827600000001</v>
      </c>
      <c r="E229" s="24">
        <v>0.517241379</v>
      </c>
      <c r="F229" s="24">
        <v>0.17241379300000001</v>
      </c>
      <c r="G229" s="29">
        <v>1</v>
      </c>
      <c r="H229" s="2">
        <v>2</v>
      </c>
      <c r="I229" s="2">
        <v>3</v>
      </c>
      <c r="J229" s="2">
        <v>4</v>
      </c>
      <c r="K229" s="2">
        <v>5</v>
      </c>
      <c r="L229" s="2">
        <f t="shared" ref="L229:P229" si="276">B229*G229</f>
        <v>6.8965517000000004E-2</v>
      </c>
      <c r="M229" s="2">
        <f t="shared" si="276"/>
        <v>0.27586206800000002</v>
      </c>
      <c r="N229" s="2">
        <f t="shared" si="276"/>
        <v>0.31034482800000002</v>
      </c>
      <c r="O229" s="2">
        <f t="shared" si="276"/>
        <v>2.068965516</v>
      </c>
      <c r="P229" s="2">
        <f t="shared" si="276"/>
        <v>0.86206896500000008</v>
      </c>
      <c r="Q229" s="2">
        <f t="shared" si="271"/>
        <v>3.5862068940000005</v>
      </c>
      <c r="X229" s="29"/>
    </row>
    <row r="230" spans="2:24">
      <c r="B230" s="24">
        <v>3.4482759000000002E-2</v>
      </c>
      <c r="C230" s="24">
        <v>0.31034482800000002</v>
      </c>
      <c r="D230" s="24">
        <v>0.20689655200000001</v>
      </c>
      <c r="E230" s="24">
        <v>0.31034482800000002</v>
      </c>
      <c r="F230" s="24">
        <v>0.13793103400000001</v>
      </c>
      <c r="G230" s="29">
        <v>1</v>
      </c>
      <c r="H230" s="2">
        <v>2</v>
      </c>
      <c r="I230" s="2">
        <v>3</v>
      </c>
      <c r="J230" s="2">
        <v>4</v>
      </c>
      <c r="K230" s="2">
        <v>5</v>
      </c>
      <c r="L230" s="2">
        <f t="shared" ref="L230:P230" si="277">B230*G230</f>
        <v>3.4482759000000002E-2</v>
      </c>
      <c r="M230" s="2">
        <f t="shared" si="277"/>
        <v>0.62068965600000003</v>
      </c>
      <c r="N230" s="2">
        <f t="shared" si="277"/>
        <v>0.62068965600000003</v>
      </c>
      <c r="O230" s="2">
        <f t="shared" si="277"/>
        <v>1.2413793120000001</v>
      </c>
      <c r="P230" s="2">
        <f t="shared" si="277"/>
        <v>0.68965516999999998</v>
      </c>
      <c r="Q230" s="2">
        <f t="shared" si="271"/>
        <v>3.206896553</v>
      </c>
      <c r="X230" s="29"/>
    </row>
    <row r="231" spans="2:24">
      <c r="B231" s="24">
        <v>0</v>
      </c>
      <c r="C231" s="24">
        <v>0.17241379300000001</v>
      </c>
      <c r="D231" s="24">
        <v>0.27586206899999999</v>
      </c>
      <c r="E231" s="24">
        <v>0.27586206899999999</v>
      </c>
      <c r="F231" s="24">
        <v>0.27586206899999999</v>
      </c>
      <c r="G231" s="29">
        <v>1</v>
      </c>
      <c r="H231" s="2">
        <v>2</v>
      </c>
      <c r="I231" s="2">
        <v>3</v>
      </c>
      <c r="J231" s="2">
        <v>4</v>
      </c>
      <c r="K231" s="2">
        <v>5</v>
      </c>
      <c r="L231" s="2">
        <f t="shared" ref="L231:P231" si="278">B231*G231</f>
        <v>0</v>
      </c>
      <c r="M231" s="2">
        <f t="shared" si="278"/>
        <v>0.34482758600000002</v>
      </c>
      <c r="N231" s="2">
        <f t="shared" si="278"/>
        <v>0.82758620699999996</v>
      </c>
      <c r="O231" s="2">
        <f t="shared" si="278"/>
        <v>1.103448276</v>
      </c>
      <c r="P231" s="2">
        <f t="shared" si="278"/>
        <v>1.3793103449999999</v>
      </c>
      <c r="Q231" s="2">
        <f t="shared" si="271"/>
        <v>3.6551724139999999</v>
      </c>
      <c r="X231" s="29"/>
    </row>
    <row r="232" spans="2:24">
      <c r="B232" s="24">
        <v>6.8965517000000004E-2</v>
      </c>
      <c r="C232" s="24">
        <v>0.24137931000000001</v>
      </c>
      <c r="D232" s="24">
        <v>0.24137931000000001</v>
      </c>
      <c r="E232" s="24">
        <v>0.27586206899999999</v>
      </c>
      <c r="F232" s="24">
        <v>0.17241379300000001</v>
      </c>
      <c r="G232" s="29">
        <v>1</v>
      </c>
      <c r="H232" s="2">
        <v>2</v>
      </c>
      <c r="I232" s="2">
        <v>3</v>
      </c>
      <c r="J232" s="2">
        <v>4</v>
      </c>
      <c r="K232" s="2">
        <v>5</v>
      </c>
      <c r="L232" s="2">
        <f t="shared" ref="L232:P232" si="279">B232*G232</f>
        <v>6.8965517000000004E-2</v>
      </c>
      <c r="M232" s="2">
        <f t="shared" si="279"/>
        <v>0.48275862000000003</v>
      </c>
      <c r="N232" s="2">
        <f t="shared" si="279"/>
        <v>0.72413793000000004</v>
      </c>
      <c r="O232" s="2">
        <f t="shared" si="279"/>
        <v>1.103448276</v>
      </c>
      <c r="P232" s="2">
        <f t="shared" si="279"/>
        <v>0.86206896500000008</v>
      </c>
      <c r="Q232" s="2">
        <f t="shared" si="271"/>
        <v>3.2413793080000004</v>
      </c>
      <c r="X232" s="29"/>
    </row>
    <row r="233" spans="2:24">
      <c r="B233" s="24">
        <v>0</v>
      </c>
      <c r="C233" s="24">
        <v>0</v>
      </c>
      <c r="D233" s="24">
        <v>0.10344827600000001</v>
      </c>
      <c r="E233" s="24">
        <v>0.20689655200000001</v>
      </c>
      <c r="F233" s="24">
        <v>0.68965517200000004</v>
      </c>
      <c r="G233" s="29">
        <v>1</v>
      </c>
      <c r="H233" s="2">
        <v>2</v>
      </c>
      <c r="I233" s="2">
        <v>3</v>
      </c>
      <c r="J233" s="2">
        <v>4</v>
      </c>
      <c r="K233" s="2">
        <v>5</v>
      </c>
      <c r="L233" s="2">
        <f t="shared" ref="L233:P233" si="280">B233*G233</f>
        <v>0</v>
      </c>
      <c r="M233" s="2">
        <f t="shared" si="280"/>
        <v>0</v>
      </c>
      <c r="N233" s="2">
        <f t="shared" si="280"/>
        <v>0.31034482800000002</v>
      </c>
      <c r="O233" s="2">
        <f t="shared" si="280"/>
        <v>0.82758620800000005</v>
      </c>
      <c r="P233" s="2">
        <f t="shared" si="280"/>
        <v>3.4482758600000003</v>
      </c>
      <c r="Q233" s="2">
        <f t="shared" si="271"/>
        <v>4.5862068960000002</v>
      </c>
      <c r="X233" s="29"/>
    </row>
    <row r="234" spans="2:24">
      <c r="B234" s="24">
        <v>3.4482759000000002E-2</v>
      </c>
      <c r="C234" s="24">
        <v>0.24137931000000001</v>
      </c>
      <c r="D234" s="24">
        <v>0.24137931000000001</v>
      </c>
      <c r="E234" s="24">
        <v>0.34482758600000002</v>
      </c>
      <c r="F234" s="24">
        <v>0.13793103400000001</v>
      </c>
      <c r="G234" s="29">
        <v>1</v>
      </c>
      <c r="H234" s="2">
        <v>2</v>
      </c>
      <c r="I234" s="2">
        <v>3</v>
      </c>
      <c r="J234" s="2">
        <v>4</v>
      </c>
      <c r="K234" s="2">
        <v>5</v>
      </c>
      <c r="L234" s="2">
        <f t="shared" ref="L234:P234" si="281">B234*G234</f>
        <v>3.4482759000000002E-2</v>
      </c>
      <c r="M234" s="2">
        <f t="shared" si="281"/>
        <v>0.48275862000000003</v>
      </c>
      <c r="N234" s="2">
        <f t="shared" si="281"/>
        <v>0.72413793000000004</v>
      </c>
      <c r="O234" s="2">
        <f t="shared" si="281"/>
        <v>1.3793103440000001</v>
      </c>
      <c r="P234" s="2">
        <f t="shared" si="281"/>
        <v>0.68965516999999998</v>
      </c>
      <c r="Q234" s="2">
        <f t="shared" si="271"/>
        <v>3.3103448230000003</v>
      </c>
      <c r="X234" s="29"/>
    </row>
    <row r="235" spans="2:24">
      <c r="B235" s="24">
        <v>0</v>
      </c>
      <c r="C235" s="24">
        <v>0.10344827600000001</v>
      </c>
      <c r="D235" s="24">
        <v>0.20689655200000001</v>
      </c>
      <c r="E235" s="24">
        <v>0.13793103400000001</v>
      </c>
      <c r="F235" s="24">
        <v>0.55172413799999998</v>
      </c>
      <c r="G235" s="29">
        <v>1</v>
      </c>
      <c r="H235" s="2">
        <v>2</v>
      </c>
      <c r="I235" s="2">
        <v>3</v>
      </c>
      <c r="J235" s="2">
        <v>4</v>
      </c>
      <c r="K235" s="2">
        <v>5</v>
      </c>
      <c r="L235" s="2">
        <f t="shared" ref="L235:P235" si="282">B235*G235</f>
        <v>0</v>
      </c>
      <c r="M235" s="2">
        <f t="shared" si="282"/>
        <v>0.20689655200000001</v>
      </c>
      <c r="N235" s="2">
        <f t="shared" si="282"/>
        <v>0.62068965600000003</v>
      </c>
      <c r="O235" s="2">
        <f t="shared" si="282"/>
        <v>0.55172413600000003</v>
      </c>
      <c r="P235" s="2">
        <f t="shared" si="282"/>
        <v>2.7586206899999999</v>
      </c>
      <c r="Q235" s="2">
        <f t="shared" si="271"/>
        <v>4.1379310340000002</v>
      </c>
      <c r="X235" s="29"/>
    </row>
    <row r="236" spans="2:24">
      <c r="B236" s="24">
        <v>0</v>
      </c>
      <c r="C236" s="24">
        <v>0</v>
      </c>
      <c r="D236" s="24">
        <v>0.13793103400000001</v>
      </c>
      <c r="E236" s="24">
        <v>0.24137931000000001</v>
      </c>
      <c r="F236" s="24">
        <v>0.62068965499999995</v>
      </c>
      <c r="G236" s="29">
        <v>1</v>
      </c>
      <c r="H236" s="2">
        <v>2</v>
      </c>
      <c r="I236" s="2">
        <v>3</v>
      </c>
      <c r="J236" s="2">
        <v>4</v>
      </c>
      <c r="K236" s="2">
        <v>5</v>
      </c>
      <c r="L236" s="2">
        <f t="shared" ref="L236:P236" si="283">B236*G236</f>
        <v>0</v>
      </c>
      <c r="M236" s="2">
        <f t="shared" si="283"/>
        <v>0</v>
      </c>
      <c r="N236" s="2">
        <f t="shared" si="283"/>
        <v>0.41379310200000002</v>
      </c>
      <c r="O236" s="2">
        <f t="shared" si="283"/>
        <v>0.96551724000000005</v>
      </c>
      <c r="P236" s="2">
        <f t="shared" si="283"/>
        <v>3.1034482749999999</v>
      </c>
      <c r="Q236" s="2">
        <f t="shared" si="271"/>
        <v>4.482758617</v>
      </c>
      <c r="X236" s="29"/>
    </row>
    <row r="237" spans="2:24">
      <c r="B237" s="24">
        <v>0.17241379300000001</v>
      </c>
      <c r="C237" s="24">
        <v>0.17241379300000001</v>
      </c>
      <c r="D237" s="24">
        <v>0.13793103400000001</v>
      </c>
      <c r="E237" s="24">
        <v>0.13793103400000001</v>
      </c>
      <c r="F237" s="24">
        <v>0.37931034499999999</v>
      </c>
      <c r="G237" s="29">
        <v>1</v>
      </c>
      <c r="H237" s="2">
        <v>2</v>
      </c>
      <c r="I237" s="2">
        <v>3</v>
      </c>
      <c r="J237" s="2">
        <v>4</v>
      </c>
      <c r="K237" s="2">
        <v>5</v>
      </c>
      <c r="L237" s="2">
        <f t="shared" ref="L237:P237" si="284">B237*G237</f>
        <v>0.17241379300000001</v>
      </c>
      <c r="M237" s="2">
        <f t="shared" si="284"/>
        <v>0.34482758600000002</v>
      </c>
      <c r="N237" s="2">
        <f t="shared" si="284"/>
        <v>0.41379310200000002</v>
      </c>
      <c r="O237" s="2">
        <f t="shared" si="284"/>
        <v>0.55172413600000003</v>
      </c>
      <c r="P237" s="2">
        <f t="shared" si="284"/>
        <v>1.8965517249999999</v>
      </c>
      <c r="Q237" s="2">
        <f t="shared" si="271"/>
        <v>3.3793103420000001</v>
      </c>
      <c r="X237" s="29"/>
    </row>
    <row r="238" spans="2:24">
      <c r="B238" s="24">
        <v>6.8965517000000004E-2</v>
      </c>
      <c r="C238" s="24">
        <v>0.10344827600000001</v>
      </c>
      <c r="D238" s="24">
        <v>0.17241379300000001</v>
      </c>
      <c r="E238" s="24">
        <v>0.31034482800000002</v>
      </c>
      <c r="F238" s="24">
        <v>0.34482758600000002</v>
      </c>
      <c r="G238" s="29">
        <v>1</v>
      </c>
      <c r="H238" s="2">
        <v>2</v>
      </c>
      <c r="I238" s="2">
        <v>3</v>
      </c>
      <c r="J238" s="2">
        <v>4</v>
      </c>
      <c r="K238" s="2">
        <v>5</v>
      </c>
      <c r="L238" s="2">
        <f t="shared" ref="L238:P238" si="285">B238*G238</f>
        <v>6.8965517000000004E-2</v>
      </c>
      <c r="M238" s="2">
        <f t="shared" si="285"/>
        <v>0.20689655200000001</v>
      </c>
      <c r="N238" s="2">
        <f t="shared" si="285"/>
        <v>0.517241379</v>
      </c>
      <c r="O238" s="2">
        <f t="shared" si="285"/>
        <v>1.2413793120000001</v>
      </c>
      <c r="P238" s="2">
        <f t="shared" si="285"/>
        <v>1.7241379300000002</v>
      </c>
      <c r="Q238" s="2">
        <f t="shared" si="271"/>
        <v>3.7586206899999999</v>
      </c>
      <c r="X238" s="29"/>
    </row>
    <row r="239" spans="2:24">
      <c r="B239" s="24">
        <v>3.4482759000000002E-2</v>
      </c>
      <c r="C239" s="24">
        <v>0</v>
      </c>
      <c r="D239" s="24">
        <v>6.8965517000000004E-2</v>
      </c>
      <c r="E239" s="24">
        <v>0.34482758600000002</v>
      </c>
      <c r="F239" s="24">
        <v>0.55172413799999998</v>
      </c>
      <c r="G239" s="29">
        <v>1</v>
      </c>
      <c r="H239" s="2">
        <v>2</v>
      </c>
      <c r="I239" s="2">
        <v>3</v>
      </c>
      <c r="J239" s="2">
        <v>4</v>
      </c>
      <c r="K239" s="2">
        <v>5</v>
      </c>
      <c r="L239" s="2">
        <f t="shared" ref="L239:P239" si="286">B239*G239</f>
        <v>3.4482759000000002E-2</v>
      </c>
      <c r="M239" s="2">
        <f t="shared" si="286"/>
        <v>0</v>
      </c>
      <c r="N239" s="2">
        <f t="shared" si="286"/>
        <v>0.20689655100000001</v>
      </c>
      <c r="O239" s="2">
        <f t="shared" si="286"/>
        <v>1.3793103440000001</v>
      </c>
      <c r="P239" s="2">
        <f t="shared" si="286"/>
        <v>2.7586206899999999</v>
      </c>
      <c r="Q239" s="2">
        <f t="shared" si="271"/>
        <v>4.3793103440000003</v>
      </c>
      <c r="X239" s="29"/>
    </row>
    <row r="240" spans="2:24">
      <c r="B240" s="24">
        <v>0.10344827600000001</v>
      </c>
      <c r="C240" s="24">
        <v>0.10344827600000001</v>
      </c>
      <c r="D240" s="24">
        <v>0.17241379300000001</v>
      </c>
      <c r="E240" s="24">
        <v>0.24137931000000001</v>
      </c>
      <c r="F240" s="24">
        <v>0.37931034499999999</v>
      </c>
      <c r="G240" s="29">
        <v>1</v>
      </c>
      <c r="H240" s="2">
        <v>2</v>
      </c>
      <c r="I240" s="2">
        <v>3</v>
      </c>
      <c r="J240" s="2">
        <v>4</v>
      </c>
      <c r="K240" s="2">
        <v>5</v>
      </c>
      <c r="L240" s="2">
        <f t="shared" ref="L240:P240" si="287">B240*G240</f>
        <v>0.10344827600000001</v>
      </c>
      <c r="M240" s="2">
        <f t="shared" si="287"/>
        <v>0.20689655200000001</v>
      </c>
      <c r="N240" s="2">
        <f t="shared" si="287"/>
        <v>0.517241379</v>
      </c>
      <c r="O240" s="2">
        <f t="shared" si="287"/>
        <v>0.96551724000000005</v>
      </c>
      <c r="P240" s="2">
        <f t="shared" si="287"/>
        <v>1.8965517249999999</v>
      </c>
      <c r="Q240" s="2">
        <f t="shared" si="271"/>
        <v>3.6896551720000001</v>
      </c>
      <c r="X240" s="29"/>
    </row>
    <row r="241" spans="2:34">
      <c r="B241" s="24">
        <v>0</v>
      </c>
      <c r="C241" s="24">
        <v>3.4482759000000002E-2</v>
      </c>
      <c r="D241" s="24">
        <v>0.17241379300000001</v>
      </c>
      <c r="E241" s="24">
        <v>0.31034482800000002</v>
      </c>
      <c r="F241" s="24">
        <v>0.482758621</v>
      </c>
      <c r="G241" s="29">
        <v>1</v>
      </c>
      <c r="H241" s="2">
        <v>2</v>
      </c>
      <c r="I241" s="2">
        <v>3</v>
      </c>
      <c r="J241" s="2">
        <v>4</v>
      </c>
      <c r="K241" s="2">
        <v>5</v>
      </c>
      <c r="L241" s="2">
        <f t="shared" ref="L241:P241" si="288">B241*G241</f>
        <v>0</v>
      </c>
      <c r="M241" s="2">
        <f t="shared" si="288"/>
        <v>6.8965518000000003E-2</v>
      </c>
      <c r="N241" s="2">
        <f t="shared" si="288"/>
        <v>0.517241379</v>
      </c>
      <c r="O241" s="2">
        <f t="shared" si="288"/>
        <v>1.2413793120000001</v>
      </c>
      <c r="P241" s="2">
        <f t="shared" si="288"/>
        <v>2.4137931049999999</v>
      </c>
      <c r="Q241" s="2">
        <f t="shared" si="271"/>
        <v>4.2413793139999996</v>
      </c>
      <c r="X241" s="29"/>
    </row>
    <row r="242" spans="2:34">
      <c r="B242" s="24">
        <v>0</v>
      </c>
      <c r="C242" s="24">
        <v>3.4482759000000002E-2</v>
      </c>
      <c r="D242" s="24">
        <v>0.17241379300000001</v>
      </c>
      <c r="E242" s="24">
        <v>0.27586206899999999</v>
      </c>
      <c r="F242" s="24">
        <v>0.517241379</v>
      </c>
      <c r="G242" s="29">
        <v>1</v>
      </c>
      <c r="H242" s="2">
        <v>2</v>
      </c>
      <c r="I242" s="2">
        <v>3</v>
      </c>
      <c r="J242" s="2">
        <v>4</v>
      </c>
      <c r="K242" s="2">
        <v>5</v>
      </c>
      <c r="L242" s="2">
        <f t="shared" ref="L242:P242" si="289">B242*G242</f>
        <v>0</v>
      </c>
      <c r="M242" s="2">
        <f t="shared" si="289"/>
        <v>6.8965518000000003E-2</v>
      </c>
      <c r="N242" s="2">
        <f t="shared" si="289"/>
        <v>0.517241379</v>
      </c>
      <c r="O242" s="2">
        <f t="shared" si="289"/>
        <v>1.103448276</v>
      </c>
      <c r="P242" s="2">
        <f t="shared" si="289"/>
        <v>2.5862068950000001</v>
      </c>
      <c r="Q242" s="2">
        <f t="shared" si="271"/>
        <v>4.2758620680000003</v>
      </c>
      <c r="X242" s="29"/>
    </row>
    <row r="243" spans="2:34">
      <c r="B243" s="24">
        <v>0</v>
      </c>
      <c r="C243" s="24">
        <v>4.3478260999999997E-2</v>
      </c>
      <c r="D243" s="24">
        <v>0.17391304299999999</v>
      </c>
      <c r="E243" s="24">
        <v>0</v>
      </c>
      <c r="F243" s="24">
        <v>0.78260869600000005</v>
      </c>
      <c r="G243" s="29">
        <v>1</v>
      </c>
      <c r="H243" s="2">
        <v>2</v>
      </c>
      <c r="I243" s="2">
        <v>3</v>
      </c>
      <c r="J243" s="2">
        <v>4</v>
      </c>
      <c r="K243" s="2">
        <v>5</v>
      </c>
      <c r="L243" s="2">
        <f t="shared" ref="L243:P243" si="290">B243*G243</f>
        <v>0</v>
      </c>
      <c r="M243" s="2">
        <f t="shared" si="290"/>
        <v>8.6956521999999994E-2</v>
      </c>
      <c r="N243" s="2">
        <f t="shared" si="290"/>
        <v>0.52173912899999997</v>
      </c>
      <c r="O243" s="2">
        <f t="shared" si="290"/>
        <v>0</v>
      </c>
      <c r="P243" s="2">
        <f t="shared" si="290"/>
        <v>3.9130434800000002</v>
      </c>
      <c r="Q243" s="2">
        <f t="shared" si="271"/>
        <v>4.5217391310000004</v>
      </c>
      <c r="X243" s="29"/>
    </row>
    <row r="244" spans="2:34">
      <c r="B244" s="24">
        <v>0</v>
      </c>
      <c r="C244" s="24">
        <v>3.4482759000000002E-2</v>
      </c>
      <c r="D244" s="24">
        <v>0.17241379300000001</v>
      </c>
      <c r="E244" s="24">
        <v>0.20689655200000001</v>
      </c>
      <c r="F244" s="24">
        <v>0.58620689699999995</v>
      </c>
      <c r="G244" s="29">
        <v>1</v>
      </c>
      <c r="H244" s="2">
        <v>2</v>
      </c>
      <c r="I244" s="2">
        <v>3</v>
      </c>
      <c r="J244" s="2">
        <v>4</v>
      </c>
      <c r="K244" s="2">
        <v>5</v>
      </c>
      <c r="L244" s="2">
        <f t="shared" ref="L244:P244" si="291">B244*G244</f>
        <v>0</v>
      </c>
      <c r="M244" s="2">
        <f t="shared" si="291"/>
        <v>6.8965518000000003E-2</v>
      </c>
      <c r="N244" s="2">
        <f t="shared" si="291"/>
        <v>0.517241379</v>
      </c>
      <c r="O244" s="2">
        <f t="shared" si="291"/>
        <v>0.82758620800000005</v>
      </c>
      <c r="P244" s="2">
        <f t="shared" si="291"/>
        <v>2.9310344849999996</v>
      </c>
      <c r="Q244" s="2">
        <f t="shared" si="271"/>
        <v>4.3448275899999995</v>
      </c>
      <c r="X244" s="29"/>
    </row>
    <row r="245" spans="2:34">
      <c r="B245" s="24">
        <v>0</v>
      </c>
      <c r="C245" s="24">
        <v>0</v>
      </c>
      <c r="D245" s="24">
        <v>0.14285714299999999</v>
      </c>
      <c r="E245" s="24">
        <v>0.28571428599999998</v>
      </c>
      <c r="F245" s="24">
        <v>0.571428571</v>
      </c>
      <c r="G245" s="29">
        <v>1</v>
      </c>
      <c r="H245" s="2">
        <v>2</v>
      </c>
      <c r="I245" s="2">
        <v>3</v>
      </c>
      <c r="J245" s="2">
        <v>4</v>
      </c>
      <c r="K245" s="2">
        <v>5</v>
      </c>
      <c r="L245" s="2">
        <f t="shared" ref="L245:P245" si="292">B245*G245</f>
        <v>0</v>
      </c>
      <c r="M245" s="2">
        <f t="shared" si="292"/>
        <v>0</v>
      </c>
      <c r="N245" s="2">
        <f t="shared" si="292"/>
        <v>0.428571429</v>
      </c>
      <c r="O245" s="2">
        <f t="shared" si="292"/>
        <v>1.1428571439999999</v>
      </c>
      <c r="P245" s="2">
        <f t="shared" si="292"/>
        <v>2.8571428550000002</v>
      </c>
      <c r="Q245" s="2">
        <f t="shared" si="271"/>
        <v>4.4285714279999997</v>
      </c>
      <c r="X245" s="29"/>
    </row>
    <row r="246" spans="2:34">
      <c r="B246" s="24">
        <v>0</v>
      </c>
      <c r="C246" s="24">
        <v>6.8965517000000004E-2</v>
      </c>
      <c r="D246" s="24">
        <v>0.17241379300000001</v>
      </c>
      <c r="E246" s="24">
        <v>0.24137931000000001</v>
      </c>
      <c r="F246" s="24">
        <v>0.517241379</v>
      </c>
      <c r="G246" s="29">
        <v>1</v>
      </c>
      <c r="H246" s="2">
        <v>2</v>
      </c>
      <c r="I246" s="2">
        <v>3</v>
      </c>
      <c r="J246" s="2">
        <v>4</v>
      </c>
      <c r="K246" s="2">
        <v>5</v>
      </c>
      <c r="L246" s="2">
        <f t="shared" ref="L246:P246" si="293">B246*G246</f>
        <v>0</v>
      </c>
      <c r="M246" s="2">
        <f t="shared" si="293"/>
        <v>0.13793103400000001</v>
      </c>
      <c r="N246" s="2">
        <f t="shared" si="293"/>
        <v>0.517241379</v>
      </c>
      <c r="O246" s="2">
        <f t="shared" si="293"/>
        <v>0.96551724000000005</v>
      </c>
      <c r="P246" s="2">
        <f t="shared" si="293"/>
        <v>2.5862068950000001</v>
      </c>
      <c r="Q246" s="2">
        <f t="shared" si="271"/>
        <v>4.2068965480000005</v>
      </c>
      <c r="X246" s="29"/>
    </row>
    <row r="247" spans="2:34">
      <c r="B247" s="24">
        <v>0</v>
      </c>
      <c r="C247" s="24">
        <v>0</v>
      </c>
      <c r="D247" s="24">
        <v>0.20689655200000001</v>
      </c>
      <c r="E247" s="24">
        <v>0.413793103</v>
      </c>
      <c r="F247" s="24">
        <v>0.37931034499999999</v>
      </c>
      <c r="G247" s="29">
        <v>1</v>
      </c>
      <c r="H247" s="2">
        <v>2</v>
      </c>
      <c r="I247" s="2">
        <v>3</v>
      </c>
      <c r="J247" s="2">
        <v>4</v>
      </c>
      <c r="K247" s="2">
        <v>5</v>
      </c>
      <c r="L247" s="2">
        <f t="shared" ref="L247:P247" si="294">B247*G247</f>
        <v>0</v>
      </c>
      <c r="M247" s="2">
        <f t="shared" si="294"/>
        <v>0</v>
      </c>
      <c r="N247" s="2">
        <f t="shared" si="294"/>
        <v>0.62068965600000003</v>
      </c>
      <c r="O247" s="2">
        <f t="shared" si="294"/>
        <v>1.655172412</v>
      </c>
      <c r="P247" s="2">
        <f t="shared" si="294"/>
        <v>1.8965517249999999</v>
      </c>
      <c r="Q247" s="2">
        <f t="shared" si="271"/>
        <v>4.1724137929999996</v>
      </c>
      <c r="X247" s="29"/>
    </row>
    <row r="248" spans="2:34">
      <c r="B248" s="24">
        <v>3.4482759000000002E-2</v>
      </c>
      <c r="C248" s="24">
        <v>6.8965517000000004E-2</v>
      </c>
      <c r="D248" s="24">
        <v>0.24137931000000001</v>
      </c>
      <c r="E248" s="24">
        <v>0.37931034499999999</v>
      </c>
      <c r="F248" s="24">
        <v>0.27586206899999999</v>
      </c>
      <c r="G248" s="29">
        <v>1</v>
      </c>
      <c r="H248" s="2">
        <v>2</v>
      </c>
      <c r="I248" s="2">
        <v>3</v>
      </c>
      <c r="J248" s="2">
        <v>4</v>
      </c>
      <c r="K248" s="2">
        <v>5</v>
      </c>
      <c r="L248" s="2">
        <f t="shared" ref="L248:P248" si="295">B248*G248</f>
        <v>3.4482759000000002E-2</v>
      </c>
      <c r="M248" s="2">
        <f t="shared" si="295"/>
        <v>0.13793103400000001</v>
      </c>
      <c r="N248" s="2">
        <f t="shared" si="295"/>
        <v>0.72413793000000004</v>
      </c>
      <c r="O248" s="2">
        <f t="shared" si="295"/>
        <v>1.51724138</v>
      </c>
      <c r="P248" s="2">
        <f t="shared" si="295"/>
        <v>1.3793103449999999</v>
      </c>
      <c r="Q248" s="2">
        <f t="shared" si="271"/>
        <v>3.7931034480000001</v>
      </c>
      <c r="X248" s="29"/>
    </row>
    <row r="249" spans="2:34">
      <c r="B249" s="26">
        <v>0</v>
      </c>
      <c r="C249" s="26">
        <v>0</v>
      </c>
      <c r="D249" s="26">
        <v>0.10344827600000001</v>
      </c>
      <c r="E249" s="26">
        <v>0.10344827600000001</v>
      </c>
      <c r="F249" s="26">
        <v>0.79310344799999999</v>
      </c>
      <c r="G249" s="29">
        <v>1</v>
      </c>
      <c r="H249" s="2">
        <v>2</v>
      </c>
      <c r="I249" s="2">
        <v>3</v>
      </c>
      <c r="J249" s="2">
        <v>4</v>
      </c>
      <c r="K249" s="2">
        <v>5</v>
      </c>
      <c r="L249" s="2">
        <f t="shared" ref="L249:P249" si="296">B249*G249</f>
        <v>0</v>
      </c>
      <c r="M249" s="2">
        <f t="shared" si="296"/>
        <v>0</v>
      </c>
      <c r="N249" s="2">
        <f t="shared" si="296"/>
        <v>0.31034482800000002</v>
      </c>
      <c r="O249" s="2">
        <f t="shared" si="296"/>
        <v>0.41379310400000002</v>
      </c>
      <c r="P249" s="2">
        <f t="shared" si="296"/>
        <v>3.9655172400000001</v>
      </c>
      <c r="Q249" s="2">
        <f t="shared" si="271"/>
        <v>4.6896551720000001</v>
      </c>
      <c r="X249" s="29"/>
    </row>
    <row r="250" spans="2:34">
      <c r="X250" s="29"/>
    </row>
    <row r="251" spans="2:34">
      <c r="B251" s="2">
        <v>2018</v>
      </c>
      <c r="X251" s="29"/>
    </row>
    <row r="252" spans="2:34">
      <c r="B252" s="24">
        <v>0</v>
      </c>
      <c r="C252" s="24">
        <v>0.179487179</v>
      </c>
      <c r="D252" s="24">
        <v>7.6923077000000006E-2</v>
      </c>
      <c r="E252" s="24">
        <v>0.28205128200000001</v>
      </c>
      <c r="F252" s="24">
        <v>0.46153846199999998</v>
      </c>
      <c r="G252" s="29">
        <v>1</v>
      </c>
      <c r="H252" s="2">
        <v>2</v>
      </c>
      <c r="I252" s="2">
        <v>3</v>
      </c>
      <c r="J252" s="2">
        <v>4</v>
      </c>
      <c r="K252" s="2">
        <v>5</v>
      </c>
      <c r="L252" s="2">
        <f t="shared" ref="L252:P252" si="297">B252*G252</f>
        <v>0</v>
      </c>
      <c r="M252" s="2">
        <f t="shared" si="297"/>
        <v>0.35897435799999999</v>
      </c>
      <c r="N252" s="2">
        <f t="shared" si="297"/>
        <v>0.23076923100000002</v>
      </c>
      <c r="O252" s="2">
        <f t="shared" si="297"/>
        <v>1.1282051280000001</v>
      </c>
      <c r="P252" s="2">
        <f t="shared" si="297"/>
        <v>2.3076923099999997</v>
      </c>
      <c r="Q252" s="2">
        <f t="shared" ref="Q252:Q277" si="298">SUM(L252:P252)</f>
        <v>4.0256410269999998</v>
      </c>
      <c r="S252" s="24">
        <v>0.111111111</v>
      </c>
      <c r="T252" s="24">
        <v>8.3333332999999996E-2</v>
      </c>
      <c r="U252" s="24">
        <v>8.3333332999999996E-2</v>
      </c>
      <c r="V252" s="24">
        <v>0.30555555600000001</v>
      </c>
      <c r="W252" s="24">
        <v>0.41666666699999999</v>
      </c>
      <c r="X252" s="29">
        <v>1</v>
      </c>
      <c r="Y252" s="2">
        <v>2</v>
      </c>
      <c r="Z252" s="2">
        <v>3</v>
      </c>
      <c r="AA252" s="2">
        <v>4</v>
      </c>
      <c r="AB252" s="2">
        <v>5</v>
      </c>
      <c r="AC252" s="2">
        <f t="shared" ref="AC252:AG252" si="299">S252*X252</f>
        <v>0.111111111</v>
      </c>
      <c r="AD252" s="2">
        <f t="shared" si="299"/>
        <v>0.16666666599999999</v>
      </c>
      <c r="AE252" s="2">
        <f t="shared" si="299"/>
        <v>0.24999999899999997</v>
      </c>
      <c r="AF252" s="2">
        <f t="shared" si="299"/>
        <v>1.222222224</v>
      </c>
      <c r="AG252" s="2">
        <f t="shared" si="299"/>
        <v>2.0833333349999998</v>
      </c>
      <c r="AH252" s="2">
        <f t="shared" ref="AH252:AH277" si="300">SUM(AC252:AG252)</f>
        <v>3.8333333349999998</v>
      </c>
    </row>
    <row r="253" spans="2:34">
      <c r="B253" s="24">
        <v>0.105263158</v>
      </c>
      <c r="C253" s="24">
        <v>0.236842105</v>
      </c>
      <c r="D253" s="24">
        <v>0.368421053</v>
      </c>
      <c r="E253" s="24">
        <v>0.105263158</v>
      </c>
      <c r="F253" s="24">
        <v>0.18421052600000001</v>
      </c>
      <c r="G253" s="29">
        <v>1</v>
      </c>
      <c r="H253" s="2">
        <v>2</v>
      </c>
      <c r="I253" s="2">
        <v>3</v>
      </c>
      <c r="J253" s="2">
        <v>4</v>
      </c>
      <c r="K253" s="2">
        <v>5</v>
      </c>
      <c r="L253" s="2">
        <f t="shared" ref="L253:P253" si="301">B253*G253</f>
        <v>0.105263158</v>
      </c>
      <c r="M253" s="2">
        <f t="shared" si="301"/>
        <v>0.47368420999999999</v>
      </c>
      <c r="N253" s="2">
        <f t="shared" si="301"/>
        <v>1.1052631589999999</v>
      </c>
      <c r="O253" s="2">
        <f t="shared" si="301"/>
        <v>0.42105263199999998</v>
      </c>
      <c r="P253" s="2">
        <f t="shared" si="301"/>
        <v>0.92105263000000004</v>
      </c>
      <c r="Q253" s="2">
        <f t="shared" si="298"/>
        <v>3.0263157889999999</v>
      </c>
      <c r="S253" s="24">
        <v>0.171428571</v>
      </c>
      <c r="T253" s="24">
        <v>0.22857142899999999</v>
      </c>
      <c r="U253" s="24">
        <v>0.2</v>
      </c>
      <c r="V253" s="24">
        <v>0.114285714</v>
      </c>
      <c r="W253" s="24">
        <v>0.28571428599999998</v>
      </c>
      <c r="X253" s="29">
        <v>1</v>
      </c>
      <c r="Y253" s="2">
        <v>2</v>
      </c>
      <c r="Z253" s="2">
        <v>3</v>
      </c>
      <c r="AA253" s="2">
        <v>4</v>
      </c>
      <c r="AB253" s="2">
        <v>5</v>
      </c>
      <c r="AC253" s="2">
        <f t="shared" ref="AC253:AG253" si="302">S253*X253</f>
        <v>0.171428571</v>
      </c>
      <c r="AD253" s="2">
        <f t="shared" si="302"/>
        <v>0.45714285799999999</v>
      </c>
      <c r="AE253" s="2">
        <f t="shared" si="302"/>
        <v>0.60000000000000009</v>
      </c>
      <c r="AF253" s="2">
        <f t="shared" si="302"/>
        <v>0.45714285599999999</v>
      </c>
      <c r="AG253" s="2">
        <f t="shared" si="302"/>
        <v>1.4285714299999999</v>
      </c>
      <c r="AH253" s="2">
        <f t="shared" si="300"/>
        <v>3.1142857149999998</v>
      </c>
    </row>
    <row r="254" spans="2:34">
      <c r="B254" s="24">
        <v>7.6923077000000006E-2</v>
      </c>
      <c r="C254" s="24">
        <v>0.28205128200000001</v>
      </c>
      <c r="D254" s="24">
        <v>0.23076923099999999</v>
      </c>
      <c r="E254" s="24">
        <v>0.179487179</v>
      </c>
      <c r="F254" s="24">
        <v>0.23076923099999999</v>
      </c>
      <c r="G254" s="29">
        <v>1</v>
      </c>
      <c r="H254" s="2">
        <v>2</v>
      </c>
      <c r="I254" s="2">
        <v>3</v>
      </c>
      <c r="J254" s="2">
        <v>4</v>
      </c>
      <c r="K254" s="2">
        <v>5</v>
      </c>
      <c r="L254" s="2">
        <f t="shared" ref="L254:P254" si="303">B254*G254</f>
        <v>7.6923077000000006E-2</v>
      </c>
      <c r="M254" s="2">
        <f t="shared" si="303"/>
        <v>0.56410256400000003</v>
      </c>
      <c r="N254" s="2">
        <f t="shared" si="303"/>
        <v>0.69230769299999995</v>
      </c>
      <c r="O254" s="2">
        <f t="shared" si="303"/>
        <v>0.71794871599999999</v>
      </c>
      <c r="P254" s="2">
        <f t="shared" si="303"/>
        <v>1.1538461549999999</v>
      </c>
      <c r="Q254" s="2">
        <f t="shared" si="298"/>
        <v>3.2051282050000003</v>
      </c>
      <c r="S254" s="24">
        <v>0.114285714</v>
      </c>
      <c r="T254" s="24">
        <v>0.28571428599999998</v>
      </c>
      <c r="U254" s="24">
        <v>0.171428571</v>
      </c>
      <c r="V254" s="24">
        <v>0.257142857</v>
      </c>
      <c r="W254" s="24">
        <v>0.171428571</v>
      </c>
      <c r="X254" s="29">
        <v>1</v>
      </c>
      <c r="Y254" s="2">
        <v>2</v>
      </c>
      <c r="Z254" s="2">
        <v>3</v>
      </c>
      <c r="AA254" s="2">
        <v>4</v>
      </c>
      <c r="AB254" s="2">
        <v>5</v>
      </c>
      <c r="AC254" s="2">
        <f t="shared" ref="AC254:AG254" si="304">S254*X254</f>
        <v>0.114285714</v>
      </c>
      <c r="AD254" s="2">
        <f t="shared" si="304"/>
        <v>0.57142857199999997</v>
      </c>
      <c r="AE254" s="2">
        <f t="shared" si="304"/>
        <v>0.51428571300000003</v>
      </c>
      <c r="AF254" s="2">
        <f t="shared" si="304"/>
        <v>1.028571428</v>
      </c>
      <c r="AG254" s="2">
        <f t="shared" si="304"/>
        <v>0.85714285499999998</v>
      </c>
      <c r="AH254" s="2">
        <f t="shared" si="300"/>
        <v>3.0857142820000005</v>
      </c>
    </row>
    <row r="255" spans="2:34">
      <c r="B255" s="24">
        <v>0</v>
      </c>
      <c r="C255" s="24">
        <v>2.5641026000000001E-2</v>
      </c>
      <c r="D255" s="24">
        <v>0.256410256</v>
      </c>
      <c r="E255" s="24">
        <v>0.28205128200000001</v>
      </c>
      <c r="F255" s="24">
        <v>0.43589743600000003</v>
      </c>
      <c r="G255" s="29">
        <v>1</v>
      </c>
      <c r="H255" s="2">
        <v>2</v>
      </c>
      <c r="I255" s="2">
        <v>3</v>
      </c>
      <c r="J255" s="2">
        <v>4</v>
      </c>
      <c r="K255" s="2">
        <v>5</v>
      </c>
      <c r="L255" s="2">
        <f t="shared" ref="L255:P255" si="305">B255*G255</f>
        <v>0</v>
      </c>
      <c r="M255" s="2">
        <f t="shared" si="305"/>
        <v>5.1282052000000002E-2</v>
      </c>
      <c r="N255" s="2">
        <f t="shared" si="305"/>
        <v>0.76923076800000001</v>
      </c>
      <c r="O255" s="2">
        <f t="shared" si="305"/>
        <v>1.1282051280000001</v>
      </c>
      <c r="P255" s="2">
        <f t="shared" si="305"/>
        <v>2.1794871800000002</v>
      </c>
      <c r="Q255" s="2">
        <f t="shared" si="298"/>
        <v>4.1282051280000003</v>
      </c>
      <c r="S255" s="24">
        <v>0</v>
      </c>
      <c r="T255" s="24">
        <v>0.171428571</v>
      </c>
      <c r="U255" s="24">
        <v>0.22857142899999999</v>
      </c>
      <c r="V255" s="24">
        <v>0.22857142899999999</v>
      </c>
      <c r="W255" s="24">
        <v>0.37142857099999999</v>
      </c>
      <c r="X255" s="29">
        <v>1</v>
      </c>
      <c r="Y255" s="2">
        <v>2</v>
      </c>
      <c r="Z255" s="2">
        <v>3</v>
      </c>
      <c r="AA255" s="2">
        <v>4</v>
      </c>
      <c r="AB255" s="2">
        <v>5</v>
      </c>
      <c r="AC255" s="2">
        <f t="shared" ref="AC255:AG255" si="306">S255*X255</f>
        <v>0</v>
      </c>
      <c r="AD255" s="2">
        <f t="shared" si="306"/>
        <v>0.342857142</v>
      </c>
      <c r="AE255" s="2">
        <f t="shared" si="306"/>
        <v>0.68571428699999992</v>
      </c>
      <c r="AF255" s="2">
        <f t="shared" si="306"/>
        <v>0.91428571599999997</v>
      </c>
      <c r="AG255" s="2">
        <f t="shared" si="306"/>
        <v>1.857142855</v>
      </c>
      <c r="AH255" s="2">
        <f t="shared" si="300"/>
        <v>3.8</v>
      </c>
    </row>
    <row r="256" spans="2:34">
      <c r="B256" s="24">
        <v>0</v>
      </c>
      <c r="C256" s="24">
        <v>0</v>
      </c>
      <c r="D256" s="24">
        <v>0.15384615400000001</v>
      </c>
      <c r="E256" s="24">
        <v>0.43589743600000003</v>
      </c>
      <c r="F256" s="24">
        <v>0.41025641000000002</v>
      </c>
      <c r="G256" s="29">
        <v>1</v>
      </c>
      <c r="H256" s="2">
        <v>2</v>
      </c>
      <c r="I256" s="2">
        <v>3</v>
      </c>
      <c r="J256" s="2">
        <v>4</v>
      </c>
      <c r="K256" s="2">
        <v>5</v>
      </c>
      <c r="L256" s="2">
        <f t="shared" ref="L256:P256" si="307">B256*G256</f>
        <v>0</v>
      </c>
      <c r="M256" s="2">
        <f t="shared" si="307"/>
        <v>0</v>
      </c>
      <c r="N256" s="2">
        <f t="shared" si="307"/>
        <v>0.46153846200000004</v>
      </c>
      <c r="O256" s="2">
        <f t="shared" si="307"/>
        <v>1.7435897440000001</v>
      </c>
      <c r="P256" s="2">
        <f t="shared" si="307"/>
        <v>2.0512820500000002</v>
      </c>
      <c r="Q256" s="2">
        <f t="shared" si="298"/>
        <v>4.2564102560000006</v>
      </c>
      <c r="S256" s="24">
        <v>2.9411764999999999E-2</v>
      </c>
      <c r="T256" s="24">
        <v>0.147058824</v>
      </c>
      <c r="U256" s="24">
        <v>0.147058824</v>
      </c>
      <c r="V256" s="24">
        <v>0.35294117600000002</v>
      </c>
      <c r="W256" s="24">
        <v>0.32352941200000002</v>
      </c>
      <c r="X256" s="29">
        <v>1</v>
      </c>
      <c r="Y256" s="2">
        <v>2</v>
      </c>
      <c r="Z256" s="2">
        <v>3</v>
      </c>
      <c r="AA256" s="2">
        <v>4</v>
      </c>
      <c r="AB256" s="2">
        <v>5</v>
      </c>
      <c r="AC256" s="2">
        <f t="shared" ref="AC256:AG256" si="308">S256*X256</f>
        <v>2.9411764999999999E-2</v>
      </c>
      <c r="AD256" s="2">
        <f t="shared" si="308"/>
        <v>0.29411764800000001</v>
      </c>
      <c r="AE256" s="2">
        <f t="shared" si="308"/>
        <v>0.44117647199999999</v>
      </c>
      <c r="AF256" s="2">
        <f t="shared" si="308"/>
        <v>1.4117647040000001</v>
      </c>
      <c r="AG256" s="2">
        <f t="shared" si="308"/>
        <v>1.6176470600000001</v>
      </c>
      <c r="AH256" s="2">
        <f t="shared" si="300"/>
        <v>3.7941176490000004</v>
      </c>
    </row>
    <row r="257" spans="2:34">
      <c r="B257" s="24">
        <v>0</v>
      </c>
      <c r="C257" s="24">
        <v>0.21052631599999999</v>
      </c>
      <c r="D257" s="24">
        <v>0.18421052600000001</v>
      </c>
      <c r="E257" s="24">
        <v>0.236842105</v>
      </c>
      <c r="F257" s="24">
        <v>0.368421053</v>
      </c>
      <c r="G257" s="29">
        <v>1</v>
      </c>
      <c r="H257" s="2">
        <v>2</v>
      </c>
      <c r="I257" s="2">
        <v>3</v>
      </c>
      <c r="J257" s="2">
        <v>4</v>
      </c>
      <c r="K257" s="2">
        <v>5</v>
      </c>
      <c r="L257" s="2">
        <f t="shared" ref="L257:P257" si="309">B257*G257</f>
        <v>0</v>
      </c>
      <c r="M257" s="2">
        <f t="shared" si="309"/>
        <v>0.42105263199999998</v>
      </c>
      <c r="N257" s="2">
        <f t="shared" si="309"/>
        <v>0.55263157800000007</v>
      </c>
      <c r="O257" s="2">
        <f t="shared" si="309"/>
        <v>0.94736841999999999</v>
      </c>
      <c r="P257" s="2">
        <f t="shared" si="309"/>
        <v>1.842105265</v>
      </c>
      <c r="Q257" s="2">
        <f t="shared" si="298"/>
        <v>3.763157895</v>
      </c>
      <c r="S257" s="24">
        <v>0.17647058800000001</v>
      </c>
      <c r="T257" s="24">
        <v>0.147058824</v>
      </c>
      <c r="U257" s="24">
        <v>0.20588235299999999</v>
      </c>
      <c r="V257" s="24">
        <v>0.235294118</v>
      </c>
      <c r="W257" s="24">
        <v>0.235294118</v>
      </c>
      <c r="X257" s="29">
        <v>1</v>
      </c>
      <c r="Y257" s="2">
        <v>2</v>
      </c>
      <c r="Z257" s="2">
        <v>3</v>
      </c>
      <c r="AA257" s="2">
        <v>4</v>
      </c>
      <c r="AB257" s="2">
        <v>5</v>
      </c>
      <c r="AC257" s="2">
        <f t="shared" ref="AC257:AG257" si="310">S257*X257</f>
        <v>0.17647058800000001</v>
      </c>
      <c r="AD257" s="2">
        <f t="shared" si="310"/>
        <v>0.29411764800000001</v>
      </c>
      <c r="AE257" s="2">
        <f t="shared" si="310"/>
        <v>0.61764705899999994</v>
      </c>
      <c r="AF257" s="2">
        <f t="shared" si="310"/>
        <v>0.94117647199999999</v>
      </c>
      <c r="AG257" s="2">
        <f t="shared" si="310"/>
        <v>1.1764705900000001</v>
      </c>
      <c r="AH257" s="2">
        <f t="shared" si="300"/>
        <v>3.2058823570000001</v>
      </c>
    </row>
    <row r="258" spans="2:34">
      <c r="B258" s="24">
        <v>5.2631578999999998E-2</v>
      </c>
      <c r="C258" s="24">
        <v>0.236842105</v>
      </c>
      <c r="D258" s="24">
        <v>0.26315789499999998</v>
      </c>
      <c r="E258" s="24">
        <v>0.18421052600000001</v>
      </c>
      <c r="F258" s="24">
        <v>0.26315789499999998</v>
      </c>
      <c r="G258" s="29">
        <v>1</v>
      </c>
      <c r="H258" s="2">
        <v>2</v>
      </c>
      <c r="I258" s="2">
        <v>3</v>
      </c>
      <c r="J258" s="2">
        <v>4</v>
      </c>
      <c r="K258" s="2">
        <v>5</v>
      </c>
      <c r="L258" s="2">
        <f t="shared" ref="L258:P258" si="311">B258*G258</f>
        <v>5.2631578999999998E-2</v>
      </c>
      <c r="M258" s="2">
        <f t="shared" si="311"/>
        <v>0.47368420999999999</v>
      </c>
      <c r="N258" s="2">
        <f t="shared" si="311"/>
        <v>0.78947368499999993</v>
      </c>
      <c r="O258" s="2">
        <f t="shared" si="311"/>
        <v>0.73684210400000005</v>
      </c>
      <c r="P258" s="2">
        <f t="shared" si="311"/>
        <v>1.3157894749999999</v>
      </c>
      <c r="Q258" s="2">
        <f t="shared" si="298"/>
        <v>3.3684210529999996</v>
      </c>
      <c r="S258" s="24">
        <v>0.28571428599999998</v>
      </c>
      <c r="T258" s="24">
        <v>0.114285714</v>
      </c>
      <c r="U258" s="24">
        <v>0.2</v>
      </c>
      <c r="V258" s="24">
        <v>0.22857142899999999</v>
      </c>
      <c r="W258" s="24">
        <v>0.171428571</v>
      </c>
      <c r="X258" s="29">
        <v>1</v>
      </c>
      <c r="Y258" s="2">
        <v>2</v>
      </c>
      <c r="Z258" s="2">
        <v>3</v>
      </c>
      <c r="AA258" s="2">
        <v>4</v>
      </c>
      <c r="AB258" s="2">
        <v>5</v>
      </c>
      <c r="AC258" s="2">
        <f t="shared" ref="AC258:AG258" si="312">S258*X258</f>
        <v>0.28571428599999998</v>
      </c>
      <c r="AD258" s="2">
        <f t="shared" si="312"/>
        <v>0.22857142799999999</v>
      </c>
      <c r="AE258" s="2">
        <f t="shared" si="312"/>
        <v>0.60000000000000009</v>
      </c>
      <c r="AF258" s="2">
        <f t="shared" si="312"/>
        <v>0.91428571599999997</v>
      </c>
      <c r="AG258" s="2">
        <f t="shared" si="312"/>
        <v>0.85714285499999998</v>
      </c>
      <c r="AH258" s="2">
        <f t="shared" si="300"/>
        <v>2.8857142850000006</v>
      </c>
    </row>
    <row r="259" spans="2:34">
      <c r="B259" s="24">
        <v>2.6315788999999999E-2</v>
      </c>
      <c r="C259" s="24">
        <v>7.8947368000000004E-2</v>
      </c>
      <c r="D259" s="24">
        <v>0.26315789499999998</v>
      </c>
      <c r="E259" s="24">
        <v>0.26315789499999998</v>
      </c>
      <c r="F259" s="24">
        <v>0.368421053</v>
      </c>
      <c r="G259" s="29">
        <v>1</v>
      </c>
      <c r="H259" s="2">
        <v>2</v>
      </c>
      <c r="I259" s="2">
        <v>3</v>
      </c>
      <c r="J259" s="2">
        <v>4</v>
      </c>
      <c r="K259" s="2">
        <v>5</v>
      </c>
      <c r="L259" s="2">
        <f t="shared" ref="L259:P259" si="313">B259*G259</f>
        <v>2.6315788999999999E-2</v>
      </c>
      <c r="M259" s="2">
        <f t="shared" si="313"/>
        <v>0.15789473600000001</v>
      </c>
      <c r="N259" s="2">
        <f t="shared" si="313"/>
        <v>0.78947368499999993</v>
      </c>
      <c r="O259" s="2">
        <f t="shared" si="313"/>
        <v>1.0526315799999999</v>
      </c>
      <c r="P259" s="2">
        <f t="shared" si="313"/>
        <v>1.842105265</v>
      </c>
      <c r="Q259" s="2">
        <f t="shared" si="298"/>
        <v>3.8684210549999998</v>
      </c>
      <c r="S259" s="24">
        <v>8.5714286000000001E-2</v>
      </c>
      <c r="T259" s="24">
        <v>0.257142857</v>
      </c>
      <c r="U259" s="24">
        <v>0.257142857</v>
      </c>
      <c r="V259" s="24">
        <v>0.14285714299999999</v>
      </c>
      <c r="W259" s="24">
        <v>0.257142857</v>
      </c>
      <c r="X259" s="29">
        <v>1</v>
      </c>
      <c r="Y259" s="2">
        <v>2</v>
      </c>
      <c r="Z259" s="2">
        <v>3</v>
      </c>
      <c r="AA259" s="2">
        <v>4</v>
      </c>
      <c r="AB259" s="2">
        <v>5</v>
      </c>
      <c r="AC259" s="2">
        <f t="shared" ref="AC259:AG259" si="314">S259*X259</f>
        <v>8.5714286000000001E-2</v>
      </c>
      <c r="AD259" s="2">
        <f t="shared" si="314"/>
        <v>0.514285714</v>
      </c>
      <c r="AE259" s="2">
        <f t="shared" si="314"/>
        <v>0.77142857099999995</v>
      </c>
      <c r="AF259" s="2">
        <f t="shared" si="314"/>
        <v>0.57142857199999997</v>
      </c>
      <c r="AG259" s="2">
        <f t="shared" si="314"/>
        <v>1.2857142850000001</v>
      </c>
      <c r="AH259" s="2">
        <f t="shared" si="300"/>
        <v>3.228571428</v>
      </c>
    </row>
    <row r="260" spans="2:34">
      <c r="B260" s="24">
        <v>5.2631578999999998E-2</v>
      </c>
      <c r="C260" s="24">
        <v>0.28947368400000001</v>
      </c>
      <c r="D260" s="24">
        <v>0.34210526299999999</v>
      </c>
      <c r="E260" s="24">
        <v>0.21052631599999999</v>
      </c>
      <c r="F260" s="24">
        <v>0.105263158</v>
      </c>
      <c r="G260" s="29">
        <v>1</v>
      </c>
      <c r="H260" s="2">
        <v>2</v>
      </c>
      <c r="I260" s="2">
        <v>3</v>
      </c>
      <c r="J260" s="2">
        <v>4</v>
      </c>
      <c r="K260" s="2">
        <v>5</v>
      </c>
      <c r="L260" s="2">
        <f t="shared" ref="L260:P260" si="315">B260*G260</f>
        <v>5.2631578999999998E-2</v>
      </c>
      <c r="M260" s="2">
        <f t="shared" si="315"/>
        <v>0.57894736800000002</v>
      </c>
      <c r="N260" s="2">
        <f t="shared" si="315"/>
        <v>1.0263157889999999</v>
      </c>
      <c r="O260" s="2">
        <f t="shared" si="315"/>
        <v>0.84210526399999996</v>
      </c>
      <c r="P260" s="2">
        <f t="shared" si="315"/>
        <v>0.52631578999999995</v>
      </c>
      <c r="Q260" s="2">
        <f t="shared" si="298"/>
        <v>3.02631579</v>
      </c>
      <c r="S260" s="24">
        <v>0.31428571399999999</v>
      </c>
      <c r="T260" s="24">
        <v>0.2</v>
      </c>
      <c r="U260" s="24">
        <v>0.171428571</v>
      </c>
      <c r="V260" s="24">
        <v>0.2</v>
      </c>
      <c r="W260" s="24">
        <v>0.114285714</v>
      </c>
      <c r="X260" s="29">
        <v>1</v>
      </c>
      <c r="Y260" s="2">
        <v>2</v>
      </c>
      <c r="Z260" s="2">
        <v>3</v>
      </c>
      <c r="AA260" s="2">
        <v>4</v>
      </c>
      <c r="AB260" s="2">
        <v>5</v>
      </c>
      <c r="AC260" s="2">
        <f t="shared" ref="AC260:AG260" si="316">S260*X260</f>
        <v>0.31428571399999999</v>
      </c>
      <c r="AD260" s="2">
        <f t="shared" si="316"/>
        <v>0.4</v>
      </c>
      <c r="AE260" s="2">
        <f t="shared" si="316"/>
        <v>0.51428571300000003</v>
      </c>
      <c r="AF260" s="2">
        <f t="shared" si="316"/>
        <v>0.8</v>
      </c>
      <c r="AG260" s="2">
        <f t="shared" si="316"/>
        <v>0.57142857000000002</v>
      </c>
      <c r="AH260" s="2">
        <f t="shared" si="300"/>
        <v>2.5999999970000003</v>
      </c>
    </row>
    <row r="261" spans="2:34">
      <c r="B261" s="24">
        <v>0</v>
      </c>
      <c r="C261" s="24">
        <v>2.6315788999999999E-2</v>
      </c>
      <c r="D261" s="24">
        <v>0.15789473700000001</v>
      </c>
      <c r="E261" s="24">
        <v>0.236842105</v>
      </c>
      <c r="F261" s="24">
        <v>0.57894736800000002</v>
      </c>
      <c r="G261" s="29">
        <v>1</v>
      </c>
      <c r="H261" s="2">
        <v>2</v>
      </c>
      <c r="I261" s="2">
        <v>3</v>
      </c>
      <c r="J261" s="2">
        <v>4</v>
      </c>
      <c r="K261" s="2">
        <v>5</v>
      </c>
      <c r="L261" s="2">
        <f t="shared" ref="L261:P261" si="317">B261*G261</f>
        <v>0</v>
      </c>
      <c r="M261" s="2">
        <f t="shared" si="317"/>
        <v>5.2631577999999998E-2</v>
      </c>
      <c r="N261" s="2">
        <f t="shared" si="317"/>
        <v>0.47368421100000002</v>
      </c>
      <c r="O261" s="2">
        <f t="shared" si="317"/>
        <v>0.94736841999999999</v>
      </c>
      <c r="P261" s="2">
        <f t="shared" si="317"/>
        <v>2.8947368400000002</v>
      </c>
      <c r="Q261" s="2">
        <f t="shared" si="298"/>
        <v>4.3684210490000002</v>
      </c>
      <c r="S261" s="24">
        <v>0</v>
      </c>
      <c r="T261" s="24">
        <v>0</v>
      </c>
      <c r="U261" s="24">
        <v>0.117647059</v>
      </c>
      <c r="V261" s="24">
        <v>0.264705882</v>
      </c>
      <c r="W261" s="24">
        <v>0.61764705900000005</v>
      </c>
      <c r="X261" s="29">
        <v>1</v>
      </c>
      <c r="Y261" s="2">
        <v>2</v>
      </c>
      <c r="Z261" s="2">
        <v>3</v>
      </c>
      <c r="AA261" s="2">
        <v>4</v>
      </c>
      <c r="AB261" s="2">
        <v>5</v>
      </c>
      <c r="AC261" s="2">
        <f t="shared" ref="AC261:AG261" si="318">S261*X261</f>
        <v>0</v>
      </c>
      <c r="AD261" s="2">
        <f t="shared" si="318"/>
        <v>0</v>
      </c>
      <c r="AE261" s="2">
        <f t="shared" si="318"/>
        <v>0.35294117699999999</v>
      </c>
      <c r="AF261" s="2">
        <f t="shared" si="318"/>
        <v>1.058823528</v>
      </c>
      <c r="AG261" s="2">
        <f t="shared" si="318"/>
        <v>3.0882352950000005</v>
      </c>
      <c r="AH261" s="2">
        <f t="shared" si="300"/>
        <v>4.5</v>
      </c>
    </row>
    <row r="262" spans="2:34">
      <c r="B262" s="24">
        <v>7.8947368000000004E-2</v>
      </c>
      <c r="C262" s="24">
        <v>0.131578947</v>
      </c>
      <c r="D262" s="24">
        <v>0.31578947400000001</v>
      </c>
      <c r="E262" s="24">
        <v>0.18421052600000001</v>
      </c>
      <c r="F262" s="24">
        <v>0.28947368400000001</v>
      </c>
      <c r="G262" s="29">
        <v>1</v>
      </c>
      <c r="H262" s="2">
        <v>2</v>
      </c>
      <c r="I262" s="2">
        <v>3</v>
      </c>
      <c r="J262" s="2">
        <v>4</v>
      </c>
      <c r="K262" s="2">
        <v>5</v>
      </c>
      <c r="L262" s="2">
        <f t="shared" ref="L262:P262" si="319">B262*G262</f>
        <v>7.8947368000000004E-2</v>
      </c>
      <c r="M262" s="2">
        <f t="shared" si="319"/>
        <v>0.263157894</v>
      </c>
      <c r="N262" s="2">
        <f t="shared" si="319"/>
        <v>0.94736842200000004</v>
      </c>
      <c r="O262" s="2">
        <f t="shared" si="319"/>
        <v>0.73684210400000005</v>
      </c>
      <c r="P262" s="2">
        <f t="shared" si="319"/>
        <v>1.4473684200000001</v>
      </c>
      <c r="Q262" s="2">
        <f t="shared" si="298"/>
        <v>3.4736842080000003</v>
      </c>
      <c r="S262" s="24">
        <v>0.114285714</v>
      </c>
      <c r="T262" s="24">
        <v>8.5714286000000001E-2</v>
      </c>
      <c r="U262" s="24">
        <v>0.22857142899999999</v>
      </c>
      <c r="V262" s="24">
        <v>0.22857142899999999</v>
      </c>
      <c r="W262" s="24">
        <v>0.34285714299999998</v>
      </c>
      <c r="X262" s="29">
        <v>1</v>
      </c>
      <c r="Y262" s="2">
        <v>2</v>
      </c>
      <c r="Z262" s="2">
        <v>3</v>
      </c>
      <c r="AA262" s="2">
        <v>4</v>
      </c>
      <c r="AB262" s="2">
        <v>5</v>
      </c>
      <c r="AC262" s="2">
        <f t="shared" ref="AC262:AG262" si="320">S262*X262</f>
        <v>0.114285714</v>
      </c>
      <c r="AD262" s="2">
        <f t="shared" si="320"/>
        <v>0.171428572</v>
      </c>
      <c r="AE262" s="2">
        <f t="shared" si="320"/>
        <v>0.68571428699999992</v>
      </c>
      <c r="AF262" s="2">
        <f t="shared" si="320"/>
        <v>0.91428571599999997</v>
      </c>
      <c r="AG262" s="2">
        <f t="shared" si="320"/>
        <v>1.7142857149999999</v>
      </c>
      <c r="AH262" s="2">
        <f t="shared" si="300"/>
        <v>3.600000004</v>
      </c>
    </row>
    <row r="263" spans="2:34">
      <c r="B263" s="24">
        <v>0</v>
      </c>
      <c r="C263" s="24">
        <v>7.8947368000000004E-2</v>
      </c>
      <c r="D263" s="24">
        <v>0.131578947</v>
      </c>
      <c r="E263" s="24">
        <v>0.34210526299999999</v>
      </c>
      <c r="F263" s="24">
        <v>0.44736842100000002</v>
      </c>
      <c r="G263" s="29">
        <v>1</v>
      </c>
      <c r="H263" s="2">
        <v>2</v>
      </c>
      <c r="I263" s="2">
        <v>3</v>
      </c>
      <c r="J263" s="2">
        <v>4</v>
      </c>
      <c r="K263" s="2">
        <v>5</v>
      </c>
      <c r="L263" s="2">
        <f t="shared" ref="L263:P263" si="321">B263*G263</f>
        <v>0</v>
      </c>
      <c r="M263" s="2">
        <f t="shared" si="321"/>
        <v>0.15789473600000001</v>
      </c>
      <c r="N263" s="2">
        <f t="shared" si="321"/>
        <v>0.394736841</v>
      </c>
      <c r="O263" s="2">
        <f t="shared" si="321"/>
        <v>1.368421052</v>
      </c>
      <c r="P263" s="2">
        <f t="shared" si="321"/>
        <v>2.236842105</v>
      </c>
      <c r="Q263" s="2">
        <f t="shared" si="298"/>
        <v>4.1578947340000001</v>
      </c>
      <c r="S263" s="24">
        <v>5.7142856999999998E-2</v>
      </c>
      <c r="T263" s="24">
        <v>8.5714286000000001E-2</v>
      </c>
      <c r="U263" s="24">
        <v>0.171428571</v>
      </c>
      <c r="V263" s="24">
        <v>0.37142857099999999</v>
      </c>
      <c r="W263" s="24">
        <v>0.31428571399999999</v>
      </c>
      <c r="X263" s="29">
        <v>1</v>
      </c>
      <c r="Y263" s="2">
        <v>2</v>
      </c>
      <c r="Z263" s="2">
        <v>3</v>
      </c>
      <c r="AA263" s="2">
        <v>4</v>
      </c>
      <c r="AB263" s="2">
        <v>5</v>
      </c>
      <c r="AC263" s="2">
        <f t="shared" ref="AC263:AG263" si="322">S263*X263</f>
        <v>5.7142856999999998E-2</v>
      </c>
      <c r="AD263" s="2">
        <f t="shared" si="322"/>
        <v>0.171428572</v>
      </c>
      <c r="AE263" s="2">
        <f t="shared" si="322"/>
        <v>0.51428571300000003</v>
      </c>
      <c r="AF263" s="2">
        <f t="shared" si="322"/>
        <v>1.4857142839999999</v>
      </c>
      <c r="AG263" s="2">
        <f t="shared" si="322"/>
        <v>1.5714285699999999</v>
      </c>
      <c r="AH263" s="2">
        <f t="shared" si="300"/>
        <v>3.7999999960000004</v>
      </c>
    </row>
    <row r="264" spans="2:34">
      <c r="B264" s="24">
        <v>0</v>
      </c>
      <c r="C264" s="24">
        <v>8.1081080999999999E-2</v>
      </c>
      <c r="D264" s="24">
        <v>0.18918918900000001</v>
      </c>
      <c r="E264" s="24">
        <v>0.18918918900000001</v>
      </c>
      <c r="F264" s="24">
        <v>0.54054054100000004</v>
      </c>
      <c r="G264" s="29">
        <v>1</v>
      </c>
      <c r="H264" s="2">
        <v>2</v>
      </c>
      <c r="I264" s="2">
        <v>3</v>
      </c>
      <c r="J264" s="2">
        <v>4</v>
      </c>
      <c r="K264" s="2">
        <v>5</v>
      </c>
      <c r="L264" s="2">
        <f t="shared" ref="L264:P264" si="323">B264*G264</f>
        <v>0</v>
      </c>
      <c r="M264" s="2">
        <f t="shared" si="323"/>
        <v>0.162162162</v>
      </c>
      <c r="N264" s="2">
        <f t="shared" si="323"/>
        <v>0.567567567</v>
      </c>
      <c r="O264" s="2">
        <f t="shared" si="323"/>
        <v>0.75675675600000003</v>
      </c>
      <c r="P264" s="2">
        <f t="shared" si="323"/>
        <v>2.7027027050000001</v>
      </c>
      <c r="Q264" s="2">
        <f t="shared" si="298"/>
        <v>4.1891891900000005</v>
      </c>
      <c r="S264" s="24">
        <v>0</v>
      </c>
      <c r="T264" s="24">
        <v>0</v>
      </c>
      <c r="U264" s="24">
        <v>0.114285714</v>
      </c>
      <c r="V264" s="24">
        <v>0.34285714299999998</v>
      </c>
      <c r="W264" s="24">
        <v>0.54285714299999999</v>
      </c>
      <c r="X264" s="29">
        <v>1</v>
      </c>
      <c r="Y264" s="2">
        <v>2</v>
      </c>
      <c r="Z264" s="2">
        <v>3</v>
      </c>
      <c r="AA264" s="2">
        <v>4</v>
      </c>
      <c r="AB264" s="2">
        <v>5</v>
      </c>
      <c r="AC264" s="2">
        <f t="shared" ref="AC264:AG264" si="324">S264*X264</f>
        <v>0</v>
      </c>
      <c r="AD264" s="2">
        <f t="shared" si="324"/>
        <v>0</v>
      </c>
      <c r="AE264" s="2">
        <f t="shared" si="324"/>
        <v>0.342857142</v>
      </c>
      <c r="AF264" s="2">
        <f t="shared" si="324"/>
        <v>1.3714285719999999</v>
      </c>
      <c r="AG264" s="2">
        <f t="shared" si="324"/>
        <v>2.7142857149999999</v>
      </c>
      <c r="AH264" s="2">
        <f t="shared" si="300"/>
        <v>4.4285714289999998</v>
      </c>
    </row>
    <row r="265" spans="2:34">
      <c r="B265" s="24">
        <v>0.21621621599999999</v>
      </c>
      <c r="C265" s="24">
        <v>0.27027026999999998</v>
      </c>
      <c r="D265" s="24">
        <v>0.13513513499999999</v>
      </c>
      <c r="E265" s="24">
        <v>5.4054053999999997E-2</v>
      </c>
      <c r="F265" s="24">
        <v>0.324324324</v>
      </c>
      <c r="G265" s="29">
        <v>1</v>
      </c>
      <c r="H265" s="2">
        <v>2</v>
      </c>
      <c r="I265" s="2">
        <v>3</v>
      </c>
      <c r="J265" s="2">
        <v>4</v>
      </c>
      <c r="K265" s="2">
        <v>5</v>
      </c>
      <c r="L265" s="2">
        <f t="shared" ref="L265:P265" si="325">B265*G265</f>
        <v>0.21621621599999999</v>
      </c>
      <c r="M265" s="2">
        <f t="shared" si="325"/>
        <v>0.54054053999999996</v>
      </c>
      <c r="N265" s="2">
        <f t="shared" si="325"/>
        <v>0.405405405</v>
      </c>
      <c r="O265" s="2">
        <f t="shared" si="325"/>
        <v>0.21621621599999999</v>
      </c>
      <c r="P265" s="2">
        <f t="shared" si="325"/>
        <v>1.62162162</v>
      </c>
      <c r="Q265" s="2">
        <f t="shared" si="298"/>
        <v>2.9999999969999998</v>
      </c>
      <c r="S265" s="24">
        <v>0.14285714299999999</v>
      </c>
      <c r="T265" s="24">
        <v>0.14285714299999999</v>
      </c>
      <c r="U265" s="24">
        <v>0.14285714299999999</v>
      </c>
      <c r="V265" s="24">
        <v>0.22857142899999999</v>
      </c>
      <c r="W265" s="24">
        <v>0.34285714299999998</v>
      </c>
      <c r="X265" s="29">
        <v>1</v>
      </c>
      <c r="Y265" s="2">
        <v>2</v>
      </c>
      <c r="Z265" s="2">
        <v>3</v>
      </c>
      <c r="AA265" s="2">
        <v>4</v>
      </c>
      <c r="AB265" s="2">
        <v>5</v>
      </c>
      <c r="AC265" s="2">
        <f t="shared" ref="AC265:AG265" si="326">S265*X265</f>
        <v>0.14285714299999999</v>
      </c>
      <c r="AD265" s="2">
        <f t="shared" si="326"/>
        <v>0.28571428599999998</v>
      </c>
      <c r="AE265" s="2">
        <f t="shared" si="326"/>
        <v>0.428571429</v>
      </c>
      <c r="AF265" s="2">
        <f t="shared" si="326"/>
        <v>0.91428571599999997</v>
      </c>
      <c r="AG265" s="2">
        <f t="shared" si="326"/>
        <v>1.7142857149999999</v>
      </c>
      <c r="AH265" s="2">
        <f t="shared" si="300"/>
        <v>3.4857142889999997</v>
      </c>
    </row>
    <row r="266" spans="2:34">
      <c r="B266" s="24">
        <v>5.4054053999999997E-2</v>
      </c>
      <c r="C266" s="24">
        <v>0.21621621599999999</v>
      </c>
      <c r="D266" s="24">
        <v>0.21621621599999999</v>
      </c>
      <c r="E266" s="24">
        <v>0.10810810799999999</v>
      </c>
      <c r="F266" s="24">
        <v>0.405405405</v>
      </c>
      <c r="G266" s="29">
        <v>1</v>
      </c>
      <c r="H266" s="2">
        <v>2</v>
      </c>
      <c r="I266" s="2">
        <v>3</v>
      </c>
      <c r="J266" s="2">
        <v>4</v>
      </c>
      <c r="K266" s="2">
        <v>5</v>
      </c>
      <c r="L266" s="2">
        <f t="shared" ref="L266:P266" si="327">B266*G266</f>
        <v>5.4054053999999997E-2</v>
      </c>
      <c r="M266" s="2">
        <f t="shared" si="327"/>
        <v>0.43243243199999998</v>
      </c>
      <c r="N266" s="2">
        <f t="shared" si="327"/>
        <v>0.64864864799999999</v>
      </c>
      <c r="O266" s="2">
        <f t="shared" si="327"/>
        <v>0.43243243199999998</v>
      </c>
      <c r="P266" s="2">
        <f t="shared" si="327"/>
        <v>2.0270270249999998</v>
      </c>
      <c r="Q266" s="2">
        <f t="shared" si="298"/>
        <v>3.5945945909999999</v>
      </c>
      <c r="S266" s="24">
        <v>5.7142856999999998E-2</v>
      </c>
      <c r="T266" s="24">
        <v>8.5714286000000001E-2</v>
      </c>
      <c r="U266" s="24">
        <v>0.114285714</v>
      </c>
      <c r="V266" s="24">
        <v>0.257142857</v>
      </c>
      <c r="W266" s="24">
        <v>0.485714286</v>
      </c>
      <c r="X266" s="29">
        <v>1</v>
      </c>
      <c r="Y266" s="2">
        <v>2</v>
      </c>
      <c r="Z266" s="2">
        <v>3</v>
      </c>
      <c r="AA266" s="2">
        <v>4</v>
      </c>
      <c r="AB266" s="2">
        <v>5</v>
      </c>
      <c r="AC266" s="2">
        <f t="shared" ref="AC266:AG266" si="328">S266*X266</f>
        <v>5.7142856999999998E-2</v>
      </c>
      <c r="AD266" s="2">
        <f t="shared" si="328"/>
        <v>0.171428572</v>
      </c>
      <c r="AE266" s="2">
        <f t="shared" si="328"/>
        <v>0.342857142</v>
      </c>
      <c r="AF266" s="2">
        <f t="shared" si="328"/>
        <v>1.028571428</v>
      </c>
      <c r="AG266" s="2">
        <f t="shared" si="328"/>
        <v>2.4285714299999999</v>
      </c>
      <c r="AH266" s="2">
        <f t="shared" si="300"/>
        <v>4.0285714289999994</v>
      </c>
    </row>
    <row r="267" spans="2:34">
      <c r="B267" s="24">
        <v>2.6315788999999999E-2</v>
      </c>
      <c r="C267" s="24">
        <v>5.2631578999999998E-2</v>
      </c>
      <c r="D267" s="24">
        <v>0.105263158</v>
      </c>
      <c r="E267" s="24">
        <v>0.31578947400000001</v>
      </c>
      <c r="F267" s="24">
        <v>0.5</v>
      </c>
      <c r="G267" s="29">
        <v>1</v>
      </c>
      <c r="H267" s="2">
        <v>2</v>
      </c>
      <c r="I267" s="2">
        <v>3</v>
      </c>
      <c r="J267" s="2">
        <v>4</v>
      </c>
      <c r="K267" s="2">
        <v>5</v>
      </c>
      <c r="L267" s="2">
        <f t="shared" ref="L267:P267" si="329">B267*G267</f>
        <v>2.6315788999999999E-2</v>
      </c>
      <c r="M267" s="2">
        <f t="shared" si="329"/>
        <v>0.105263158</v>
      </c>
      <c r="N267" s="2">
        <f t="shared" si="329"/>
        <v>0.31578947400000001</v>
      </c>
      <c r="O267" s="2">
        <f t="shared" si="329"/>
        <v>1.2631578960000001</v>
      </c>
      <c r="P267" s="2">
        <f t="shared" si="329"/>
        <v>2.5</v>
      </c>
      <c r="Q267" s="2">
        <f t="shared" si="298"/>
        <v>4.2105263170000002</v>
      </c>
      <c r="S267" s="24">
        <v>0</v>
      </c>
      <c r="T267" s="24">
        <v>0</v>
      </c>
      <c r="U267" s="24">
        <v>8.5714286000000001E-2</v>
      </c>
      <c r="V267" s="24">
        <v>0.4</v>
      </c>
      <c r="W267" s="24">
        <v>0.514285714</v>
      </c>
      <c r="X267" s="29">
        <v>1</v>
      </c>
      <c r="Y267" s="2">
        <v>2</v>
      </c>
      <c r="Z267" s="2">
        <v>3</v>
      </c>
      <c r="AA267" s="2">
        <v>4</v>
      </c>
      <c r="AB267" s="2">
        <v>5</v>
      </c>
      <c r="AC267" s="2">
        <f t="shared" ref="AC267:AG267" si="330">S267*X267</f>
        <v>0</v>
      </c>
      <c r="AD267" s="2">
        <f t="shared" si="330"/>
        <v>0</v>
      </c>
      <c r="AE267" s="2">
        <f t="shared" si="330"/>
        <v>0.25714285800000003</v>
      </c>
      <c r="AF267" s="2">
        <f t="shared" si="330"/>
        <v>1.6</v>
      </c>
      <c r="AG267" s="2">
        <f t="shared" si="330"/>
        <v>2.5714285700000001</v>
      </c>
      <c r="AH267" s="2">
        <f t="shared" si="300"/>
        <v>4.4285714279999997</v>
      </c>
    </row>
    <row r="268" spans="2:34">
      <c r="B268" s="24">
        <v>7.8947368000000004E-2</v>
      </c>
      <c r="C268" s="24">
        <v>0.131578947</v>
      </c>
      <c r="D268" s="24">
        <v>0.236842105</v>
      </c>
      <c r="E268" s="24">
        <v>0.131578947</v>
      </c>
      <c r="F268" s="24">
        <v>0.42105263199999998</v>
      </c>
      <c r="G268" s="29">
        <v>1</v>
      </c>
      <c r="H268" s="2">
        <v>2</v>
      </c>
      <c r="I268" s="2">
        <v>3</v>
      </c>
      <c r="J268" s="2">
        <v>4</v>
      </c>
      <c r="K268" s="2">
        <v>5</v>
      </c>
      <c r="L268" s="2">
        <f t="shared" ref="L268:P268" si="331">B268*G268</f>
        <v>7.8947368000000004E-2</v>
      </c>
      <c r="M268" s="2">
        <f t="shared" si="331"/>
        <v>0.263157894</v>
      </c>
      <c r="N268" s="2">
        <f t="shared" si="331"/>
        <v>0.71052631499999996</v>
      </c>
      <c r="O268" s="2">
        <f t="shared" si="331"/>
        <v>0.52631578800000001</v>
      </c>
      <c r="P268" s="2">
        <f t="shared" si="331"/>
        <v>2.1052631599999998</v>
      </c>
      <c r="Q268" s="2">
        <f t="shared" si="298"/>
        <v>3.6842105250000001</v>
      </c>
      <c r="S268" s="24">
        <v>2.8571428999999999E-2</v>
      </c>
      <c r="T268" s="24">
        <v>0.14285714299999999</v>
      </c>
      <c r="U268" s="24">
        <v>0.171428571</v>
      </c>
      <c r="V268" s="24">
        <v>0.22857142899999999</v>
      </c>
      <c r="W268" s="24">
        <v>0.428571429</v>
      </c>
      <c r="X268" s="29">
        <v>1</v>
      </c>
      <c r="Y268" s="2">
        <v>2</v>
      </c>
      <c r="Z268" s="2">
        <v>3</v>
      </c>
      <c r="AA268" s="2">
        <v>4</v>
      </c>
      <c r="AB268" s="2">
        <v>5</v>
      </c>
      <c r="AC268" s="2">
        <f t="shared" ref="AC268:AG268" si="332">S268*X268</f>
        <v>2.8571428999999999E-2</v>
      </c>
      <c r="AD268" s="2">
        <f t="shared" si="332"/>
        <v>0.28571428599999998</v>
      </c>
      <c r="AE268" s="2">
        <f t="shared" si="332"/>
        <v>0.51428571300000003</v>
      </c>
      <c r="AF268" s="2">
        <f t="shared" si="332"/>
        <v>0.91428571599999997</v>
      </c>
      <c r="AG268" s="2">
        <f t="shared" si="332"/>
        <v>2.1428571449999998</v>
      </c>
      <c r="AH268" s="2">
        <f t="shared" si="300"/>
        <v>3.885714289</v>
      </c>
    </row>
    <row r="269" spans="2:34">
      <c r="B269" s="24">
        <v>0</v>
      </c>
      <c r="C269" s="24">
        <v>2.6315788999999999E-2</v>
      </c>
      <c r="D269" s="24">
        <v>0.105263158</v>
      </c>
      <c r="E269" s="24">
        <v>0.44736842100000002</v>
      </c>
      <c r="F269" s="24">
        <v>0.42105263199999998</v>
      </c>
      <c r="G269" s="29">
        <v>1</v>
      </c>
      <c r="H269" s="2">
        <v>2</v>
      </c>
      <c r="I269" s="2">
        <v>3</v>
      </c>
      <c r="J269" s="2">
        <v>4</v>
      </c>
      <c r="K269" s="2">
        <v>5</v>
      </c>
      <c r="L269" s="2">
        <f t="shared" ref="L269:P269" si="333">B269*G269</f>
        <v>0</v>
      </c>
      <c r="M269" s="2">
        <f t="shared" si="333"/>
        <v>5.2631577999999998E-2</v>
      </c>
      <c r="N269" s="2">
        <f t="shared" si="333"/>
        <v>0.31578947400000001</v>
      </c>
      <c r="O269" s="2">
        <f t="shared" si="333"/>
        <v>1.7894736840000001</v>
      </c>
      <c r="P269" s="2">
        <f t="shared" si="333"/>
        <v>2.1052631599999998</v>
      </c>
      <c r="Q269" s="2">
        <f t="shared" si="298"/>
        <v>4.2631578960000001</v>
      </c>
      <c r="S269" s="24">
        <v>0</v>
      </c>
      <c r="T269" s="24">
        <v>5.7142856999999998E-2</v>
      </c>
      <c r="U269" s="24">
        <v>0.22857142899999999</v>
      </c>
      <c r="V269" s="24">
        <v>0.34285714299999998</v>
      </c>
      <c r="W269" s="24">
        <v>0.37142857099999999</v>
      </c>
      <c r="X269" s="29">
        <v>1</v>
      </c>
      <c r="Y269" s="2">
        <v>2</v>
      </c>
      <c r="Z269" s="2">
        <v>3</v>
      </c>
      <c r="AA269" s="2">
        <v>4</v>
      </c>
      <c r="AB269" s="2">
        <v>5</v>
      </c>
      <c r="AC269" s="2">
        <f t="shared" ref="AC269:AG269" si="334">S269*X269</f>
        <v>0</v>
      </c>
      <c r="AD269" s="2">
        <f t="shared" si="334"/>
        <v>0.114285714</v>
      </c>
      <c r="AE269" s="2">
        <f t="shared" si="334"/>
        <v>0.68571428699999992</v>
      </c>
      <c r="AF269" s="2">
        <f t="shared" si="334"/>
        <v>1.3714285719999999</v>
      </c>
      <c r="AG269" s="2">
        <f t="shared" si="334"/>
        <v>1.857142855</v>
      </c>
      <c r="AH269" s="2">
        <f t="shared" si="300"/>
        <v>4.0285714280000002</v>
      </c>
    </row>
    <row r="270" spans="2:34">
      <c r="B270" s="24">
        <v>2.6315788999999999E-2</v>
      </c>
      <c r="C270" s="24">
        <v>2.6315788999999999E-2</v>
      </c>
      <c r="D270" s="24">
        <v>0.131578947</v>
      </c>
      <c r="E270" s="24">
        <v>0.368421053</v>
      </c>
      <c r="F270" s="24">
        <v>0.44736842100000002</v>
      </c>
      <c r="G270" s="29">
        <v>1</v>
      </c>
      <c r="H270" s="2">
        <v>2</v>
      </c>
      <c r="I270" s="2">
        <v>3</v>
      </c>
      <c r="J270" s="2">
        <v>4</v>
      </c>
      <c r="K270" s="2">
        <v>5</v>
      </c>
      <c r="L270" s="2">
        <f t="shared" ref="L270:P270" si="335">B270*G270</f>
        <v>2.6315788999999999E-2</v>
      </c>
      <c r="M270" s="2">
        <f t="shared" si="335"/>
        <v>5.2631577999999998E-2</v>
      </c>
      <c r="N270" s="2">
        <f t="shared" si="335"/>
        <v>0.394736841</v>
      </c>
      <c r="O270" s="2">
        <f t="shared" si="335"/>
        <v>1.473684212</v>
      </c>
      <c r="P270" s="2">
        <f t="shared" si="335"/>
        <v>2.236842105</v>
      </c>
      <c r="Q270" s="2">
        <f t="shared" si="298"/>
        <v>4.1842105250000001</v>
      </c>
      <c r="S270" s="24">
        <v>0</v>
      </c>
      <c r="T270" s="24">
        <v>8.5714286000000001E-2</v>
      </c>
      <c r="U270" s="24">
        <v>0.14285714299999999</v>
      </c>
      <c r="V270" s="24">
        <v>0.4</v>
      </c>
      <c r="W270" s="24">
        <v>0.37142857099999999</v>
      </c>
      <c r="X270" s="29">
        <v>1</v>
      </c>
      <c r="Y270" s="2">
        <v>2</v>
      </c>
      <c r="Z270" s="2">
        <v>3</v>
      </c>
      <c r="AA270" s="2">
        <v>4</v>
      </c>
      <c r="AB270" s="2">
        <v>5</v>
      </c>
      <c r="AC270" s="2">
        <f t="shared" ref="AC270:AG270" si="336">S270*X270</f>
        <v>0</v>
      </c>
      <c r="AD270" s="2">
        <f t="shared" si="336"/>
        <v>0.171428572</v>
      </c>
      <c r="AE270" s="2">
        <f t="shared" si="336"/>
        <v>0.428571429</v>
      </c>
      <c r="AF270" s="2">
        <f t="shared" si="336"/>
        <v>1.6</v>
      </c>
      <c r="AG270" s="2">
        <f t="shared" si="336"/>
        <v>1.857142855</v>
      </c>
      <c r="AH270" s="2">
        <f t="shared" si="300"/>
        <v>4.0571428560000005</v>
      </c>
    </row>
    <row r="271" spans="2:34">
      <c r="B271" s="24">
        <v>0</v>
      </c>
      <c r="C271" s="24">
        <v>0</v>
      </c>
      <c r="D271" s="24">
        <v>2.6315788999999999E-2</v>
      </c>
      <c r="E271" s="24">
        <v>0.39473684199999998</v>
      </c>
      <c r="F271" s="24">
        <v>0.57894736800000002</v>
      </c>
      <c r="G271" s="29">
        <v>1</v>
      </c>
      <c r="H271" s="2">
        <v>2</v>
      </c>
      <c r="I271" s="2">
        <v>3</v>
      </c>
      <c r="J271" s="2">
        <v>4</v>
      </c>
      <c r="K271" s="2">
        <v>5</v>
      </c>
      <c r="L271" s="2">
        <f t="shared" ref="L271:P271" si="337">B271*G271</f>
        <v>0</v>
      </c>
      <c r="M271" s="2">
        <f t="shared" si="337"/>
        <v>0</v>
      </c>
      <c r="N271" s="2">
        <f t="shared" si="337"/>
        <v>7.8947366999999991E-2</v>
      </c>
      <c r="O271" s="2">
        <f t="shared" si="337"/>
        <v>1.5789473679999999</v>
      </c>
      <c r="P271" s="2">
        <f t="shared" si="337"/>
        <v>2.8947368400000002</v>
      </c>
      <c r="Q271" s="2">
        <f t="shared" si="298"/>
        <v>4.5526315750000004</v>
      </c>
      <c r="S271" s="24">
        <v>0</v>
      </c>
      <c r="T271" s="24">
        <v>0</v>
      </c>
      <c r="U271" s="24">
        <v>0.114285714</v>
      </c>
      <c r="V271" s="24">
        <v>0.428571429</v>
      </c>
      <c r="W271" s="24">
        <v>0.45714285700000001</v>
      </c>
      <c r="X271" s="29">
        <v>1</v>
      </c>
      <c r="Y271" s="2">
        <v>2</v>
      </c>
      <c r="Z271" s="2">
        <v>3</v>
      </c>
      <c r="AA271" s="2">
        <v>4</v>
      </c>
      <c r="AB271" s="2">
        <v>5</v>
      </c>
      <c r="AC271" s="2">
        <f t="shared" ref="AC271:AG271" si="338">S271*X271</f>
        <v>0</v>
      </c>
      <c r="AD271" s="2">
        <f t="shared" si="338"/>
        <v>0</v>
      </c>
      <c r="AE271" s="2">
        <f t="shared" si="338"/>
        <v>0.342857142</v>
      </c>
      <c r="AF271" s="2">
        <f t="shared" si="338"/>
        <v>1.714285716</v>
      </c>
      <c r="AG271" s="2">
        <f t="shared" si="338"/>
        <v>2.2857142850000001</v>
      </c>
      <c r="AH271" s="2">
        <f t="shared" si="300"/>
        <v>4.3428571429999998</v>
      </c>
    </row>
    <row r="272" spans="2:34">
      <c r="B272" s="24">
        <v>2.6315788999999999E-2</v>
      </c>
      <c r="C272" s="24">
        <v>0</v>
      </c>
      <c r="D272" s="24">
        <v>0.131578947</v>
      </c>
      <c r="E272" s="24">
        <v>0.31578947400000001</v>
      </c>
      <c r="F272" s="24">
        <v>0.52631578899999998</v>
      </c>
      <c r="G272" s="29">
        <v>1</v>
      </c>
      <c r="H272" s="2">
        <v>2</v>
      </c>
      <c r="I272" s="2">
        <v>3</v>
      </c>
      <c r="J272" s="2">
        <v>4</v>
      </c>
      <c r="K272" s="2">
        <v>5</v>
      </c>
      <c r="L272" s="2">
        <f t="shared" ref="L272:P272" si="339">B272*G272</f>
        <v>2.6315788999999999E-2</v>
      </c>
      <c r="M272" s="2">
        <f t="shared" si="339"/>
        <v>0</v>
      </c>
      <c r="N272" s="2">
        <f t="shared" si="339"/>
        <v>0.394736841</v>
      </c>
      <c r="O272" s="2">
        <f t="shared" si="339"/>
        <v>1.2631578960000001</v>
      </c>
      <c r="P272" s="2">
        <f t="shared" si="339"/>
        <v>2.6315789449999998</v>
      </c>
      <c r="Q272" s="2">
        <f t="shared" si="298"/>
        <v>4.3157894709999995</v>
      </c>
      <c r="S272" s="24">
        <v>0</v>
      </c>
      <c r="T272" s="24">
        <v>2.8571428999999999E-2</v>
      </c>
      <c r="U272" s="24">
        <v>0.257142857</v>
      </c>
      <c r="V272" s="24">
        <v>0.28571428599999998</v>
      </c>
      <c r="W272" s="24">
        <v>0.428571429</v>
      </c>
      <c r="X272" s="29">
        <v>1</v>
      </c>
      <c r="Y272" s="2">
        <v>2</v>
      </c>
      <c r="Z272" s="2">
        <v>3</v>
      </c>
      <c r="AA272" s="2">
        <v>4</v>
      </c>
      <c r="AB272" s="2">
        <v>5</v>
      </c>
      <c r="AC272" s="2">
        <f t="shared" ref="AC272:AG272" si="340">S272*X272</f>
        <v>0</v>
      </c>
      <c r="AD272" s="2">
        <f t="shared" si="340"/>
        <v>5.7142857999999998E-2</v>
      </c>
      <c r="AE272" s="2">
        <f t="shared" si="340"/>
        <v>0.77142857099999995</v>
      </c>
      <c r="AF272" s="2">
        <f t="shared" si="340"/>
        <v>1.1428571439999999</v>
      </c>
      <c r="AG272" s="2">
        <f t="shared" si="340"/>
        <v>2.1428571449999998</v>
      </c>
      <c r="AH272" s="2">
        <f t="shared" si="300"/>
        <v>4.1142857179999996</v>
      </c>
    </row>
    <row r="273" spans="2:34">
      <c r="B273" s="24">
        <v>0</v>
      </c>
      <c r="C273" s="24">
        <v>2.7027026999999999E-2</v>
      </c>
      <c r="D273" s="24">
        <v>8.1081080999999999E-2</v>
      </c>
      <c r="E273" s="24">
        <v>0.324324324</v>
      </c>
      <c r="F273" s="24">
        <v>0.56756756799999997</v>
      </c>
      <c r="G273" s="29">
        <v>1</v>
      </c>
      <c r="H273" s="2">
        <v>2</v>
      </c>
      <c r="I273" s="2">
        <v>3</v>
      </c>
      <c r="J273" s="2">
        <v>4</v>
      </c>
      <c r="K273" s="2">
        <v>5</v>
      </c>
      <c r="L273" s="2">
        <f t="shared" ref="L273:P273" si="341">B273*G273</f>
        <v>0</v>
      </c>
      <c r="M273" s="2">
        <f t="shared" si="341"/>
        <v>5.4054053999999997E-2</v>
      </c>
      <c r="N273" s="2">
        <f t="shared" si="341"/>
        <v>0.243243243</v>
      </c>
      <c r="O273" s="2">
        <f t="shared" si="341"/>
        <v>1.297297296</v>
      </c>
      <c r="P273" s="2">
        <f t="shared" si="341"/>
        <v>2.8378378399999997</v>
      </c>
      <c r="Q273" s="2">
        <f t="shared" si="298"/>
        <v>4.4324324329999998</v>
      </c>
      <c r="S273" s="24">
        <v>0</v>
      </c>
      <c r="T273" s="24">
        <v>0</v>
      </c>
      <c r="U273" s="24">
        <v>0.14285714299999999</v>
      </c>
      <c r="V273" s="24">
        <v>0.428571429</v>
      </c>
      <c r="W273" s="24">
        <v>0.428571429</v>
      </c>
      <c r="X273" s="29">
        <v>1</v>
      </c>
      <c r="Y273" s="2">
        <v>2</v>
      </c>
      <c r="Z273" s="2">
        <v>3</v>
      </c>
      <c r="AA273" s="2">
        <v>4</v>
      </c>
      <c r="AB273" s="2">
        <v>5</v>
      </c>
      <c r="AC273" s="2">
        <f t="shared" ref="AC273:AG273" si="342">S273*X273</f>
        <v>0</v>
      </c>
      <c r="AD273" s="2">
        <f t="shared" si="342"/>
        <v>0</v>
      </c>
      <c r="AE273" s="2">
        <f t="shared" si="342"/>
        <v>0.428571429</v>
      </c>
      <c r="AF273" s="2">
        <f t="shared" si="342"/>
        <v>1.714285716</v>
      </c>
      <c r="AG273" s="2">
        <f t="shared" si="342"/>
        <v>2.1428571449999998</v>
      </c>
      <c r="AH273" s="2">
        <f t="shared" si="300"/>
        <v>4.2857142899999996</v>
      </c>
    </row>
    <row r="274" spans="2:34">
      <c r="B274" s="24">
        <v>0</v>
      </c>
      <c r="C274" s="24">
        <v>2.6315788999999999E-2</v>
      </c>
      <c r="D274" s="24">
        <v>0.15789473700000001</v>
      </c>
      <c r="E274" s="24">
        <v>0.34210526299999999</v>
      </c>
      <c r="F274" s="24">
        <v>0.47368421100000002</v>
      </c>
      <c r="G274" s="29">
        <v>1</v>
      </c>
      <c r="H274" s="2">
        <v>2</v>
      </c>
      <c r="I274" s="2">
        <v>3</v>
      </c>
      <c r="J274" s="2">
        <v>4</v>
      </c>
      <c r="K274" s="2">
        <v>5</v>
      </c>
      <c r="L274" s="2">
        <f t="shared" ref="L274:P274" si="343">B274*G274</f>
        <v>0</v>
      </c>
      <c r="M274" s="2">
        <f t="shared" si="343"/>
        <v>5.2631577999999998E-2</v>
      </c>
      <c r="N274" s="2">
        <f t="shared" si="343"/>
        <v>0.47368421100000002</v>
      </c>
      <c r="O274" s="2">
        <f t="shared" si="343"/>
        <v>1.368421052</v>
      </c>
      <c r="P274" s="2">
        <f t="shared" si="343"/>
        <v>2.3684210550000002</v>
      </c>
      <c r="Q274" s="2">
        <f t="shared" si="298"/>
        <v>4.2631578960000001</v>
      </c>
      <c r="S274" s="24">
        <v>2.8571428999999999E-2</v>
      </c>
      <c r="T274" s="24">
        <v>2.8571428999999999E-2</v>
      </c>
      <c r="U274" s="24">
        <v>0.14285714299999999</v>
      </c>
      <c r="V274" s="24">
        <v>0.28571428599999998</v>
      </c>
      <c r="W274" s="24">
        <v>0.514285714</v>
      </c>
      <c r="X274" s="29">
        <v>1</v>
      </c>
      <c r="Y274" s="2">
        <v>2</v>
      </c>
      <c r="Z274" s="2">
        <v>3</v>
      </c>
      <c r="AA274" s="2">
        <v>4</v>
      </c>
      <c r="AB274" s="2">
        <v>5</v>
      </c>
      <c r="AC274" s="2">
        <f t="shared" ref="AC274:AG274" si="344">S274*X274</f>
        <v>2.8571428999999999E-2</v>
      </c>
      <c r="AD274" s="2">
        <f t="shared" si="344"/>
        <v>5.7142857999999998E-2</v>
      </c>
      <c r="AE274" s="2">
        <f t="shared" si="344"/>
        <v>0.428571429</v>
      </c>
      <c r="AF274" s="2">
        <f t="shared" si="344"/>
        <v>1.1428571439999999</v>
      </c>
      <c r="AG274" s="2">
        <f t="shared" si="344"/>
        <v>2.5714285700000001</v>
      </c>
      <c r="AH274" s="2">
        <f t="shared" si="300"/>
        <v>4.2285714300000006</v>
      </c>
    </row>
    <row r="275" spans="2:34">
      <c r="B275" s="24">
        <v>0</v>
      </c>
      <c r="C275" s="24">
        <v>0.105263158</v>
      </c>
      <c r="D275" s="24">
        <v>0.15789473700000001</v>
      </c>
      <c r="E275" s="24">
        <v>0.31578947400000001</v>
      </c>
      <c r="F275" s="24">
        <v>0.42105263199999998</v>
      </c>
      <c r="G275" s="29">
        <v>1</v>
      </c>
      <c r="H275" s="2">
        <v>2</v>
      </c>
      <c r="I275" s="2">
        <v>3</v>
      </c>
      <c r="J275" s="2">
        <v>4</v>
      </c>
      <c r="K275" s="2">
        <v>5</v>
      </c>
      <c r="L275" s="2">
        <f t="shared" ref="L275:P275" si="345">B275*G275</f>
        <v>0</v>
      </c>
      <c r="M275" s="2">
        <f t="shared" si="345"/>
        <v>0.21052631599999999</v>
      </c>
      <c r="N275" s="2">
        <f t="shared" si="345"/>
        <v>0.47368421100000002</v>
      </c>
      <c r="O275" s="2">
        <f t="shared" si="345"/>
        <v>1.2631578960000001</v>
      </c>
      <c r="P275" s="2">
        <f t="shared" si="345"/>
        <v>2.1052631599999998</v>
      </c>
      <c r="Q275" s="2">
        <f t="shared" si="298"/>
        <v>4.0526315830000001</v>
      </c>
      <c r="S275" s="24">
        <v>0</v>
      </c>
      <c r="T275" s="24">
        <v>0.14285714299999999</v>
      </c>
      <c r="U275" s="24">
        <v>0.14285714299999999</v>
      </c>
      <c r="V275" s="24">
        <v>0.34285714299999998</v>
      </c>
      <c r="W275" s="24">
        <v>0.37142857099999999</v>
      </c>
      <c r="X275" s="29">
        <v>1</v>
      </c>
      <c r="Y275" s="2">
        <v>2</v>
      </c>
      <c r="Z275" s="2">
        <v>3</v>
      </c>
      <c r="AA275" s="2">
        <v>4</v>
      </c>
      <c r="AB275" s="2">
        <v>5</v>
      </c>
      <c r="AC275" s="2">
        <f t="shared" ref="AC275:AG275" si="346">S275*X275</f>
        <v>0</v>
      </c>
      <c r="AD275" s="2">
        <f t="shared" si="346"/>
        <v>0.28571428599999998</v>
      </c>
      <c r="AE275" s="2">
        <f t="shared" si="346"/>
        <v>0.428571429</v>
      </c>
      <c r="AF275" s="2">
        <f t="shared" si="346"/>
        <v>1.3714285719999999</v>
      </c>
      <c r="AG275" s="2">
        <f t="shared" si="346"/>
        <v>1.857142855</v>
      </c>
      <c r="AH275" s="2">
        <f t="shared" si="300"/>
        <v>3.9428571420000003</v>
      </c>
    </row>
    <row r="276" spans="2:34">
      <c r="B276" s="24">
        <v>0</v>
      </c>
      <c r="C276" s="24">
        <v>0.105263158</v>
      </c>
      <c r="D276" s="24">
        <v>0.236842105</v>
      </c>
      <c r="E276" s="24">
        <v>0.368421053</v>
      </c>
      <c r="F276" s="24">
        <v>0.28947368400000001</v>
      </c>
      <c r="G276" s="29">
        <v>1</v>
      </c>
      <c r="H276" s="2">
        <v>2</v>
      </c>
      <c r="I276" s="2">
        <v>3</v>
      </c>
      <c r="J276" s="2">
        <v>4</v>
      </c>
      <c r="K276" s="2">
        <v>5</v>
      </c>
      <c r="L276" s="2">
        <f t="shared" ref="L276:P276" si="347">B276*G276</f>
        <v>0</v>
      </c>
      <c r="M276" s="2">
        <f t="shared" si="347"/>
        <v>0.21052631599999999</v>
      </c>
      <c r="N276" s="2">
        <f t="shared" si="347"/>
        <v>0.71052631499999996</v>
      </c>
      <c r="O276" s="2">
        <f t="shared" si="347"/>
        <v>1.473684212</v>
      </c>
      <c r="P276" s="2">
        <f t="shared" si="347"/>
        <v>1.4473684200000001</v>
      </c>
      <c r="Q276" s="2">
        <f t="shared" si="298"/>
        <v>3.8421052630000001</v>
      </c>
      <c r="S276" s="24">
        <v>2.8571428999999999E-2</v>
      </c>
      <c r="T276" s="24">
        <v>0.171428571</v>
      </c>
      <c r="U276" s="24">
        <v>0.171428571</v>
      </c>
      <c r="V276" s="24">
        <v>0.34285714299999998</v>
      </c>
      <c r="W276" s="24">
        <v>0.28571428599999998</v>
      </c>
      <c r="X276" s="29">
        <v>1</v>
      </c>
      <c r="Y276" s="2">
        <v>2</v>
      </c>
      <c r="Z276" s="2">
        <v>3</v>
      </c>
      <c r="AA276" s="2">
        <v>4</v>
      </c>
      <c r="AB276" s="2">
        <v>5</v>
      </c>
      <c r="AC276" s="2">
        <f t="shared" ref="AC276:AG276" si="348">S276*X276</f>
        <v>2.8571428999999999E-2</v>
      </c>
      <c r="AD276" s="2">
        <f t="shared" si="348"/>
        <v>0.342857142</v>
      </c>
      <c r="AE276" s="2">
        <f t="shared" si="348"/>
        <v>0.51428571300000003</v>
      </c>
      <c r="AF276" s="2">
        <f t="shared" si="348"/>
        <v>1.3714285719999999</v>
      </c>
      <c r="AG276" s="2">
        <f t="shared" si="348"/>
        <v>1.4285714299999999</v>
      </c>
      <c r="AH276" s="2">
        <f t="shared" si="300"/>
        <v>3.6857142859999996</v>
      </c>
    </row>
    <row r="277" spans="2:34">
      <c r="B277" s="26">
        <v>0</v>
      </c>
      <c r="C277" s="26">
        <v>0</v>
      </c>
      <c r="D277" s="26">
        <v>5.2631578999999998E-2</v>
      </c>
      <c r="E277" s="26">
        <v>0.31578947400000001</v>
      </c>
      <c r="F277" s="26">
        <v>0.63157894699999995</v>
      </c>
      <c r="G277" s="29">
        <v>1</v>
      </c>
      <c r="H277" s="2">
        <v>2</v>
      </c>
      <c r="I277" s="2">
        <v>3</v>
      </c>
      <c r="J277" s="2">
        <v>4</v>
      </c>
      <c r="K277" s="2">
        <v>5</v>
      </c>
      <c r="L277" s="2">
        <f t="shared" ref="L277:P277" si="349">B277*G277</f>
        <v>0</v>
      </c>
      <c r="M277" s="2">
        <f t="shared" si="349"/>
        <v>0</v>
      </c>
      <c r="N277" s="2">
        <f t="shared" si="349"/>
        <v>0.15789473700000001</v>
      </c>
      <c r="O277" s="2">
        <f t="shared" si="349"/>
        <v>1.2631578960000001</v>
      </c>
      <c r="P277" s="2">
        <f t="shared" si="349"/>
        <v>3.1578947349999997</v>
      </c>
      <c r="Q277" s="2">
        <f t="shared" si="298"/>
        <v>4.5789473679999997</v>
      </c>
      <c r="S277" s="26">
        <v>0</v>
      </c>
      <c r="T277" s="26">
        <v>0</v>
      </c>
      <c r="U277" s="26">
        <v>5.7142856999999998E-2</v>
      </c>
      <c r="V277" s="26">
        <v>0.37142857099999999</v>
      </c>
      <c r="W277" s="26">
        <v>0.571428571</v>
      </c>
      <c r="X277" s="29">
        <v>1</v>
      </c>
      <c r="Y277" s="2">
        <v>2</v>
      </c>
      <c r="Z277" s="2">
        <v>3</v>
      </c>
      <c r="AA277" s="2">
        <v>4</v>
      </c>
      <c r="AB277" s="2">
        <v>5</v>
      </c>
      <c r="AC277" s="2">
        <f t="shared" ref="AC277:AG277" si="350">S277*X277</f>
        <v>0</v>
      </c>
      <c r="AD277" s="2">
        <f t="shared" si="350"/>
        <v>0</v>
      </c>
      <c r="AE277" s="2">
        <f t="shared" si="350"/>
        <v>0.171428571</v>
      </c>
      <c r="AF277" s="2">
        <f t="shared" si="350"/>
        <v>1.4857142839999999</v>
      </c>
      <c r="AG277" s="2">
        <f t="shared" si="350"/>
        <v>2.8571428550000002</v>
      </c>
      <c r="AH277" s="2">
        <f t="shared" si="300"/>
        <v>4.5142857100000002</v>
      </c>
    </row>
    <row r="278" spans="2:34">
      <c r="X278" s="29">
        <v>1</v>
      </c>
      <c r="Y278" s="2">
        <v>2</v>
      </c>
      <c r="Z278" s="2">
        <v>3</v>
      </c>
      <c r="AA278" s="2">
        <v>4</v>
      </c>
      <c r="AB278" s="2">
        <v>5</v>
      </c>
    </row>
    <row r="279" spans="2:34">
      <c r="B279" s="2">
        <v>2020</v>
      </c>
      <c r="X279" s="29">
        <v>1</v>
      </c>
      <c r="Y279" s="2">
        <v>2</v>
      </c>
      <c r="Z279" s="2">
        <v>3</v>
      </c>
      <c r="AA279" s="2">
        <v>4</v>
      </c>
      <c r="AB279" s="2">
        <v>5</v>
      </c>
    </row>
    <row r="280" spans="2:34">
      <c r="B280" s="24">
        <v>0</v>
      </c>
      <c r="C280" s="24">
        <v>2.17</v>
      </c>
      <c r="D280" s="24">
        <v>10.87</v>
      </c>
      <c r="E280" s="24">
        <v>32.61</v>
      </c>
      <c r="F280" s="24">
        <v>54.35</v>
      </c>
      <c r="G280" s="29">
        <v>1</v>
      </c>
      <c r="H280" s="2">
        <v>2</v>
      </c>
      <c r="I280" s="2">
        <v>3</v>
      </c>
      <c r="J280" s="2">
        <v>4</v>
      </c>
      <c r="K280" s="2">
        <v>5</v>
      </c>
      <c r="X280" s="29">
        <v>1</v>
      </c>
      <c r="Y280" s="2">
        <v>2</v>
      </c>
      <c r="Z280" s="2">
        <v>3</v>
      </c>
      <c r="AA280" s="2">
        <v>4</v>
      </c>
      <c r="AB280" s="2">
        <v>5</v>
      </c>
    </row>
    <row r="281" spans="2:34">
      <c r="B281" s="24">
        <v>17.39</v>
      </c>
      <c r="C281" s="24">
        <v>17.39</v>
      </c>
      <c r="D281" s="24">
        <v>28.26</v>
      </c>
      <c r="E281" s="24">
        <v>15.22</v>
      </c>
      <c r="F281" s="24">
        <v>21.74</v>
      </c>
      <c r="G281" s="29">
        <v>1</v>
      </c>
      <c r="H281" s="2">
        <v>2</v>
      </c>
      <c r="I281" s="2">
        <v>3</v>
      </c>
      <c r="J281" s="2">
        <v>4</v>
      </c>
      <c r="K281" s="2">
        <v>5</v>
      </c>
      <c r="X281" s="29">
        <v>1</v>
      </c>
      <c r="Y281" s="2">
        <v>2</v>
      </c>
      <c r="Z281" s="2">
        <v>3</v>
      </c>
      <c r="AA281" s="2">
        <v>4</v>
      </c>
      <c r="AB281" s="2">
        <v>5</v>
      </c>
    </row>
    <row r="282" spans="2:34">
      <c r="B282" s="24">
        <v>13.04</v>
      </c>
      <c r="C282" s="24">
        <v>30.43</v>
      </c>
      <c r="D282" s="24">
        <v>28.26</v>
      </c>
      <c r="E282" s="24">
        <v>13.04</v>
      </c>
      <c r="F282" s="24">
        <v>15.22</v>
      </c>
      <c r="G282" s="29">
        <v>1</v>
      </c>
      <c r="H282" s="2">
        <v>2</v>
      </c>
      <c r="I282" s="2">
        <v>3</v>
      </c>
      <c r="J282" s="2">
        <v>4</v>
      </c>
      <c r="K282" s="2">
        <v>5</v>
      </c>
      <c r="X282" s="29">
        <v>1</v>
      </c>
      <c r="Y282" s="2">
        <v>2</v>
      </c>
      <c r="Z282" s="2">
        <v>3</v>
      </c>
      <c r="AA282" s="2">
        <v>4</v>
      </c>
      <c r="AB282" s="2">
        <v>5</v>
      </c>
    </row>
    <row r="283" spans="2:34">
      <c r="B283" s="24">
        <v>2.17</v>
      </c>
      <c r="C283" s="24">
        <v>0</v>
      </c>
      <c r="D283" s="24">
        <v>6.52</v>
      </c>
      <c r="E283" s="24">
        <v>36.96</v>
      </c>
      <c r="F283" s="24">
        <v>54.35</v>
      </c>
      <c r="G283" s="29">
        <v>1</v>
      </c>
      <c r="H283" s="2">
        <v>2</v>
      </c>
      <c r="I283" s="2">
        <v>3</v>
      </c>
      <c r="J283" s="2">
        <v>4</v>
      </c>
      <c r="K283" s="2">
        <v>5</v>
      </c>
      <c r="X283" s="29">
        <v>1</v>
      </c>
      <c r="Y283" s="2">
        <v>2</v>
      </c>
      <c r="Z283" s="2">
        <v>3</v>
      </c>
      <c r="AA283" s="2">
        <v>4</v>
      </c>
      <c r="AB283" s="2">
        <v>5</v>
      </c>
    </row>
    <row r="284" spans="2:34">
      <c r="B284" s="24">
        <v>2.17</v>
      </c>
      <c r="C284" s="24">
        <v>4.3499999999999996</v>
      </c>
      <c r="D284" s="24">
        <v>10.87</v>
      </c>
      <c r="E284" s="24">
        <v>36.96</v>
      </c>
      <c r="F284" s="24">
        <v>45.65</v>
      </c>
      <c r="G284" s="29">
        <v>1</v>
      </c>
      <c r="H284" s="2">
        <v>2</v>
      </c>
      <c r="I284" s="2">
        <v>3</v>
      </c>
      <c r="J284" s="2">
        <v>4</v>
      </c>
      <c r="K284" s="2">
        <v>5</v>
      </c>
      <c r="X284" s="29">
        <v>1</v>
      </c>
      <c r="Y284" s="2">
        <v>2</v>
      </c>
      <c r="Z284" s="2">
        <v>3</v>
      </c>
      <c r="AA284" s="2">
        <v>4</v>
      </c>
      <c r="AB284" s="2">
        <v>5</v>
      </c>
    </row>
    <row r="285" spans="2:34">
      <c r="B285" s="24">
        <v>2.17</v>
      </c>
      <c r="C285" s="24">
        <v>2.17</v>
      </c>
      <c r="D285" s="24">
        <v>21.74</v>
      </c>
      <c r="E285" s="24">
        <v>39.130000000000003</v>
      </c>
      <c r="F285" s="24">
        <v>34.78</v>
      </c>
      <c r="G285" s="29">
        <v>1</v>
      </c>
      <c r="H285" s="2">
        <v>2</v>
      </c>
      <c r="I285" s="2">
        <v>3</v>
      </c>
      <c r="J285" s="2">
        <v>4</v>
      </c>
      <c r="K285" s="2">
        <v>5</v>
      </c>
      <c r="X285" s="29">
        <v>1</v>
      </c>
      <c r="Y285" s="2">
        <v>2</v>
      </c>
      <c r="Z285" s="2">
        <v>3</v>
      </c>
      <c r="AA285" s="2">
        <v>4</v>
      </c>
      <c r="AB285" s="2">
        <v>5</v>
      </c>
    </row>
    <row r="286" spans="2:34">
      <c r="B286" s="24">
        <v>8.6999999999999993</v>
      </c>
      <c r="C286" s="24">
        <v>13.04</v>
      </c>
      <c r="D286" s="24">
        <v>34.78</v>
      </c>
      <c r="E286" s="24">
        <v>19.57</v>
      </c>
      <c r="F286" s="24">
        <v>23.91</v>
      </c>
      <c r="G286" s="29">
        <v>1</v>
      </c>
      <c r="H286" s="2">
        <v>2</v>
      </c>
      <c r="I286" s="2">
        <v>3</v>
      </c>
      <c r="J286" s="2">
        <v>4</v>
      </c>
      <c r="K286" s="2">
        <v>5</v>
      </c>
      <c r="X286" s="29">
        <v>1</v>
      </c>
      <c r="Y286" s="2">
        <v>2</v>
      </c>
      <c r="Z286" s="2">
        <v>3</v>
      </c>
      <c r="AA286" s="2">
        <v>4</v>
      </c>
      <c r="AB286" s="2">
        <v>5</v>
      </c>
    </row>
    <row r="287" spans="2:34">
      <c r="B287" s="24">
        <v>4.3499999999999996</v>
      </c>
      <c r="C287" s="24">
        <v>4.3499999999999996</v>
      </c>
      <c r="D287" s="24">
        <v>19.57</v>
      </c>
      <c r="E287" s="24">
        <v>30.43</v>
      </c>
      <c r="F287" s="24">
        <v>41.3</v>
      </c>
      <c r="G287" s="29">
        <v>1</v>
      </c>
      <c r="H287" s="2">
        <v>2</v>
      </c>
      <c r="I287" s="2">
        <v>3</v>
      </c>
      <c r="J287" s="2">
        <v>4</v>
      </c>
      <c r="K287" s="2">
        <v>5</v>
      </c>
      <c r="X287" s="29">
        <v>1</v>
      </c>
      <c r="Y287" s="2">
        <v>2</v>
      </c>
      <c r="Z287" s="2">
        <v>3</v>
      </c>
      <c r="AA287" s="2">
        <v>4</v>
      </c>
      <c r="AB287" s="2">
        <v>5</v>
      </c>
    </row>
    <row r="288" spans="2:34">
      <c r="B288" s="24">
        <v>11.11</v>
      </c>
      <c r="C288" s="24">
        <v>20</v>
      </c>
      <c r="D288" s="24">
        <v>28.89</v>
      </c>
      <c r="E288" s="24">
        <v>24.44</v>
      </c>
      <c r="F288" s="24">
        <v>15.56</v>
      </c>
      <c r="G288" s="29">
        <v>1</v>
      </c>
      <c r="H288" s="2">
        <v>2</v>
      </c>
      <c r="I288" s="2">
        <v>3</v>
      </c>
      <c r="J288" s="2">
        <v>4</v>
      </c>
      <c r="K288" s="2">
        <v>5</v>
      </c>
      <c r="X288" s="29">
        <v>1</v>
      </c>
      <c r="Y288" s="2">
        <v>2</v>
      </c>
      <c r="Z288" s="2">
        <v>3</v>
      </c>
      <c r="AA288" s="2">
        <v>4</v>
      </c>
      <c r="AB288" s="2">
        <v>5</v>
      </c>
    </row>
    <row r="289" spans="2:28">
      <c r="B289" s="24">
        <v>26.09</v>
      </c>
      <c r="C289" s="24">
        <v>36.96</v>
      </c>
      <c r="D289" s="24">
        <v>17.39</v>
      </c>
      <c r="E289" s="24">
        <v>6.52</v>
      </c>
      <c r="F289" s="24">
        <v>13.04</v>
      </c>
      <c r="G289" s="29">
        <v>1</v>
      </c>
      <c r="H289" s="2">
        <v>2</v>
      </c>
      <c r="I289" s="2">
        <v>3</v>
      </c>
      <c r="J289" s="2">
        <v>4</v>
      </c>
      <c r="K289" s="2">
        <v>5</v>
      </c>
      <c r="X289" s="29">
        <v>1</v>
      </c>
      <c r="Y289" s="2">
        <v>2</v>
      </c>
      <c r="Z289" s="2">
        <v>3</v>
      </c>
      <c r="AA289" s="2">
        <v>4</v>
      </c>
      <c r="AB289" s="2">
        <v>5</v>
      </c>
    </row>
    <row r="290" spans="2:28">
      <c r="B290" s="24">
        <v>2.17</v>
      </c>
      <c r="C290" s="24">
        <v>2.17</v>
      </c>
      <c r="D290" s="24">
        <v>21.74</v>
      </c>
      <c r="E290" s="24">
        <v>17.39</v>
      </c>
      <c r="F290" s="24">
        <v>56.52</v>
      </c>
      <c r="G290" s="29">
        <v>1</v>
      </c>
      <c r="H290" s="2">
        <v>2</v>
      </c>
      <c r="I290" s="2">
        <v>3</v>
      </c>
      <c r="J290" s="2">
        <v>4</v>
      </c>
      <c r="K290" s="2">
        <v>5</v>
      </c>
      <c r="X290" s="29">
        <v>1</v>
      </c>
      <c r="Y290" s="2">
        <v>2</v>
      </c>
      <c r="Z290" s="2">
        <v>3</v>
      </c>
      <c r="AA290" s="2">
        <v>4</v>
      </c>
      <c r="AB290" s="2">
        <v>5</v>
      </c>
    </row>
    <row r="291" spans="2:28">
      <c r="B291" s="24">
        <v>4.3499999999999996</v>
      </c>
      <c r="C291" s="24">
        <v>6.52</v>
      </c>
      <c r="D291" s="24">
        <v>10.87</v>
      </c>
      <c r="E291" s="24">
        <v>21.74</v>
      </c>
      <c r="F291" s="24">
        <v>56.52</v>
      </c>
      <c r="G291" s="29">
        <v>1</v>
      </c>
      <c r="H291" s="2">
        <v>2</v>
      </c>
      <c r="I291" s="2">
        <v>3</v>
      </c>
      <c r="J291" s="2">
        <v>4</v>
      </c>
      <c r="K291" s="2">
        <v>5</v>
      </c>
      <c r="X291" s="29">
        <v>1</v>
      </c>
      <c r="Y291" s="2">
        <v>2</v>
      </c>
      <c r="Z291" s="2">
        <v>3</v>
      </c>
      <c r="AA291" s="2">
        <v>4</v>
      </c>
      <c r="AB291" s="2">
        <v>5</v>
      </c>
    </row>
    <row r="292" spans="2:28">
      <c r="B292" s="24">
        <v>21.74</v>
      </c>
      <c r="C292" s="24">
        <v>21.74</v>
      </c>
      <c r="D292" s="24">
        <v>4.3499999999999996</v>
      </c>
      <c r="E292" s="24">
        <v>10.87</v>
      </c>
      <c r="F292" s="24">
        <v>41.3</v>
      </c>
      <c r="G292" s="29">
        <v>1</v>
      </c>
      <c r="H292" s="2">
        <v>2</v>
      </c>
      <c r="I292" s="2">
        <v>3</v>
      </c>
      <c r="J292" s="2">
        <v>4</v>
      </c>
      <c r="K292" s="2">
        <v>5</v>
      </c>
      <c r="X292" s="29">
        <v>1</v>
      </c>
      <c r="Y292" s="2">
        <v>2</v>
      </c>
      <c r="Z292" s="2">
        <v>3</v>
      </c>
      <c r="AA292" s="2">
        <v>4</v>
      </c>
      <c r="AB292" s="2">
        <v>5</v>
      </c>
    </row>
    <row r="293" spans="2:28">
      <c r="B293" s="24">
        <v>6.52</v>
      </c>
      <c r="C293" s="24">
        <v>13.04</v>
      </c>
      <c r="D293" s="24">
        <v>17.39</v>
      </c>
      <c r="E293" s="24">
        <v>21.74</v>
      </c>
      <c r="F293" s="24">
        <v>41.3</v>
      </c>
      <c r="G293" s="29">
        <v>1</v>
      </c>
      <c r="H293" s="2">
        <v>2</v>
      </c>
      <c r="I293" s="2">
        <v>3</v>
      </c>
      <c r="J293" s="2">
        <v>4</v>
      </c>
      <c r="K293" s="2">
        <v>5</v>
      </c>
      <c r="X293" s="29">
        <v>1</v>
      </c>
      <c r="Y293" s="2">
        <v>2</v>
      </c>
      <c r="Z293" s="2">
        <v>3</v>
      </c>
      <c r="AA293" s="2">
        <v>4</v>
      </c>
      <c r="AB293" s="2">
        <v>5</v>
      </c>
    </row>
    <row r="294" spans="2:28">
      <c r="B294" s="24">
        <v>6.52</v>
      </c>
      <c r="C294" s="24">
        <v>2.17</v>
      </c>
      <c r="D294" s="24">
        <v>15.22</v>
      </c>
      <c r="E294" s="24">
        <v>23.91</v>
      </c>
      <c r="F294" s="24">
        <v>52.17</v>
      </c>
      <c r="G294" s="29">
        <v>1</v>
      </c>
      <c r="H294" s="2">
        <v>2</v>
      </c>
      <c r="I294" s="2">
        <v>3</v>
      </c>
      <c r="J294" s="2">
        <v>4</v>
      </c>
      <c r="K294" s="2">
        <v>5</v>
      </c>
      <c r="X294" s="29">
        <v>1</v>
      </c>
      <c r="Y294" s="2">
        <v>2</v>
      </c>
      <c r="Z294" s="2">
        <v>3</v>
      </c>
      <c r="AA294" s="2">
        <v>4</v>
      </c>
      <c r="AB294" s="2">
        <v>5</v>
      </c>
    </row>
    <row r="295" spans="2:28">
      <c r="B295" s="24">
        <v>4.3499999999999996</v>
      </c>
      <c r="C295" s="24">
        <v>10.87</v>
      </c>
      <c r="D295" s="24">
        <v>8.6999999999999993</v>
      </c>
      <c r="E295" s="24">
        <v>13.04</v>
      </c>
      <c r="F295" s="24">
        <v>63.04</v>
      </c>
      <c r="G295" s="29">
        <v>1</v>
      </c>
      <c r="H295" s="2">
        <v>2</v>
      </c>
      <c r="I295" s="2">
        <v>3</v>
      </c>
      <c r="J295" s="2">
        <v>4</v>
      </c>
      <c r="K295" s="2">
        <v>5</v>
      </c>
      <c r="X295" s="29">
        <v>1</v>
      </c>
      <c r="Y295" s="2">
        <v>2</v>
      </c>
      <c r="Z295" s="2">
        <v>3</v>
      </c>
      <c r="AA295" s="2">
        <v>4</v>
      </c>
      <c r="AB295" s="2">
        <v>5</v>
      </c>
    </row>
    <row r="296" spans="2:28">
      <c r="B296" s="24">
        <v>0</v>
      </c>
      <c r="C296" s="24">
        <v>0</v>
      </c>
      <c r="D296" s="24">
        <v>6.52</v>
      </c>
      <c r="E296" s="24">
        <v>10.87</v>
      </c>
      <c r="F296" s="24">
        <v>82.61</v>
      </c>
      <c r="G296" s="29">
        <v>1</v>
      </c>
      <c r="H296" s="2">
        <v>2</v>
      </c>
      <c r="I296" s="2">
        <v>3</v>
      </c>
      <c r="J296" s="2">
        <v>4</v>
      </c>
      <c r="K296" s="2">
        <v>5</v>
      </c>
      <c r="X296" s="29">
        <v>1</v>
      </c>
      <c r="Y296" s="2">
        <v>2</v>
      </c>
      <c r="Z296" s="2">
        <v>3</v>
      </c>
      <c r="AA296" s="2">
        <v>4</v>
      </c>
      <c r="AB296" s="2">
        <v>5</v>
      </c>
    </row>
    <row r="297" spans="2:28">
      <c r="B297" s="24">
        <v>0</v>
      </c>
      <c r="C297" s="24">
        <v>4.3499999999999996</v>
      </c>
      <c r="D297" s="24">
        <v>4.3499999999999996</v>
      </c>
      <c r="E297" s="24">
        <v>28.26</v>
      </c>
      <c r="F297" s="24">
        <v>63.04</v>
      </c>
      <c r="G297" s="29">
        <v>1</v>
      </c>
      <c r="H297" s="2">
        <v>2</v>
      </c>
      <c r="I297" s="2">
        <v>3</v>
      </c>
      <c r="J297" s="2">
        <v>4</v>
      </c>
      <c r="K297" s="2">
        <v>5</v>
      </c>
      <c r="X297" s="29">
        <v>1</v>
      </c>
      <c r="Y297" s="2">
        <v>2</v>
      </c>
      <c r="Z297" s="2">
        <v>3</v>
      </c>
      <c r="AA297" s="2">
        <v>4</v>
      </c>
      <c r="AB297" s="2">
        <v>5</v>
      </c>
    </row>
    <row r="298" spans="2:28">
      <c r="B298" s="24">
        <v>0</v>
      </c>
      <c r="C298" s="24">
        <v>2.17</v>
      </c>
      <c r="D298" s="24">
        <v>13.04</v>
      </c>
      <c r="E298" s="24">
        <v>26.09</v>
      </c>
      <c r="F298" s="24">
        <v>58.7</v>
      </c>
      <c r="G298" s="29">
        <v>1</v>
      </c>
      <c r="H298" s="2">
        <v>2</v>
      </c>
      <c r="I298" s="2">
        <v>3</v>
      </c>
      <c r="J298" s="2">
        <v>4</v>
      </c>
      <c r="K298" s="2">
        <v>5</v>
      </c>
      <c r="X298" s="29">
        <v>1</v>
      </c>
      <c r="Y298" s="2">
        <v>2</v>
      </c>
      <c r="Z298" s="2">
        <v>3</v>
      </c>
      <c r="AA298" s="2">
        <v>4</v>
      </c>
      <c r="AB298" s="2">
        <v>5</v>
      </c>
    </row>
    <row r="299" spans="2:28">
      <c r="B299" s="24">
        <v>6.52</v>
      </c>
      <c r="C299" s="24">
        <v>13.04</v>
      </c>
      <c r="D299" s="24">
        <v>19.57</v>
      </c>
      <c r="E299" s="24">
        <v>23.91</v>
      </c>
      <c r="F299" s="24">
        <v>36.96</v>
      </c>
      <c r="G299" s="29">
        <v>1</v>
      </c>
      <c r="H299" s="2">
        <v>2</v>
      </c>
      <c r="I299" s="2">
        <v>3</v>
      </c>
      <c r="J299" s="2">
        <v>4</v>
      </c>
      <c r="K299" s="2">
        <v>5</v>
      </c>
      <c r="X299" s="29">
        <v>1</v>
      </c>
      <c r="Y299" s="2">
        <v>2</v>
      </c>
      <c r="Z299" s="2">
        <v>3</v>
      </c>
      <c r="AA299" s="2">
        <v>4</v>
      </c>
      <c r="AB299" s="2">
        <v>5</v>
      </c>
    </row>
    <row r="300" spans="2:28">
      <c r="B300" s="24">
        <v>0</v>
      </c>
      <c r="C300" s="24">
        <v>0</v>
      </c>
      <c r="D300" s="24">
        <v>15.22</v>
      </c>
      <c r="E300" s="24">
        <v>28.26</v>
      </c>
      <c r="F300" s="24">
        <v>56.52</v>
      </c>
      <c r="G300" s="29">
        <v>1</v>
      </c>
      <c r="H300" s="2">
        <v>2</v>
      </c>
      <c r="I300" s="2">
        <v>3</v>
      </c>
      <c r="J300" s="2">
        <v>4</v>
      </c>
      <c r="K300" s="2">
        <v>5</v>
      </c>
      <c r="X300" s="29">
        <v>1</v>
      </c>
      <c r="Y300" s="2">
        <v>2</v>
      </c>
      <c r="Z300" s="2">
        <v>3</v>
      </c>
      <c r="AA300" s="2">
        <v>4</v>
      </c>
      <c r="AB300" s="2">
        <v>5</v>
      </c>
    </row>
    <row r="301" spans="2:28">
      <c r="B301" s="24">
        <v>2.17</v>
      </c>
      <c r="C301" s="24">
        <v>15.22</v>
      </c>
      <c r="D301" s="24">
        <v>30.43</v>
      </c>
      <c r="E301" s="24">
        <v>15.22</v>
      </c>
      <c r="F301" s="24">
        <v>36.96</v>
      </c>
      <c r="G301" s="29">
        <v>1</v>
      </c>
      <c r="H301" s="2">
        <v>2</v>
      </c>
      <c r="I301" s="2">
        <v>3</v>
      </c>
      <c r="J301" s="2">
        <v>4</v>
      </c>
      <c r="K301" s="2">
        <v>5</v>
      </c>
      <c r="X301" s="29">
        <v>1</v>
      </c>
      <c r="Y301" s="2">
        <v>2</v>
      </c>
      <c r="Z301" s="2">
        <v>3</v>
      </c>
      <c r="AA301" s="2">
        <v>4</v>
      </c>
      <c r="AB301" s="2">
        <v>5</v>
      </c>
    </row>
    <row r="302" spans="2:28">
      <c r="B302" s="26">
        <v>0</v>
      </c>
      <c r="C302" s="26">
        <v>0</v>
      </c>
      <c r="D302" s="26">
        <v>6.52</v>
      </c>
      <c r="E302" s="26">
        <v>23.91</v>
      </c>
      <c r="F302" s="26">
        <v>69.569999999999993</v>
      </c>
      <c r="G302" s="29">
        <v>1</v>
      </c>
      <c r="H302" s="2">
        <v>2</v>
      </c>
      <c r="I302" s="2">
        <v>3</v>
      </c>
      <c r="J302" s="2">
        <v>4</v>
      </c>
      <c r="K302" s="2">
        <v>5</v>
      </c>
      <c r="X302" s="29">
        <v>1</v>
      </c>
      <c r="Y302" s="2">
        <v>2</v>
      </c>
      <c r="Z302" s="2">
        <v>3</v>
      </c>
      <c r="AA302" s="2">
        <v>4</v>
      </c>
      <c r="AB302" s="2">
        <v>5</v>
      </c>
    </row>
    <row r="303" spans="2:28">
      <c r="G303" s="29">
        <v>1</v>
      </c>
      <c r="H303" s="2">
        <v>2</v>
      </c>
      <c r="I303" s="2">
        <v>3</v>
      </c>
      <c r="J303" s="2">
        <v>4</v>
      </c>
      <c r="K303" s="2">
        <v>5</v>
      </c>
      <c r="X303" s="29">
        <v>1</v>
      </c>
      <c r="Y303" s="2">
        <v>2</v>
      </c>
      <c r="Z303" s="2">
        <v>3</v>
      </c>
      <c r="AA303" s="2">
        <v>4</v>
      </c>
      <c r="AB303" s="2">
        <v>5</v>
      </c>
    </row>
    <row r="304" spans="2:28">
      <c r="G304" s="29">
        <v>1</v>
      </c>
      <c r="H304" s="2">
        <v>2</v>
      </c>
      <c r="I304" s="2">
        <v>3</v>
      </c>
      <c r="J304" s="2">
        <v>4</v>
      </c>
      <c r="K304" s="2">
        <v>5</v>
      </c>
      <c r="X304" s="29">
        <v>1</v>
      </c>
      <c r="Y304" s="2">
        <v>2</v>
      </c>
      <c r="Z304" s="2">
        <v>3</v>
      </c>
      <c r="AA304" s="2">
        <v>4</v>
      </c>
      <c r="AB304" s="2">
        <v>5</v>
      </c>
    </row>
    <row r="305" spans="2:28">
      <c r="G305" s="29">
        <v>1</v>
      </c>
      <c r="H305" s="2">
        <v>2</v>
      </c>
      <c r="I305" s="2">
        <v>3</v>
      </c>
      <c r="J305" s="2">
        <v>4</v>
      </c>
      <c r="K305" s="2">
        <v>5</v>
      </c>
      <c r="X305" s="29">
        <v>1</v>
      </c>
      <c r="Y305" s="2">
        <v>2</v>
      </c>
      <c r="Z305" s="2">
        <v>3</v>
      </c>
      <c r="AA305" s="2">
        <v>4</v>
      </c>
      <c r="AB305" s="2">
        <v>5</v>
      </c>
    </row>
    <row r="306" spans="2:28">
      <c r="X306" s="29">
        <v>1</v>
      </c>
      <c r="Y306" s="2">
        <v>2</v>
      </c>
      <c r="Z306" s="2">
        <v>3</v>
      </c>
      <c r="AA306" s="2">
        <v>4</v>
      </c>
      <c r="AB306" s="2">
        <v>5</v>
      </c>
    </row>
    <row r="307" spans="2:28">
      <c r="B307" s="2">
        <v>2021</v>
      </c>
      <c r="X307" s="29">
        <v>1</v>
      </c>
      <c r="Y307" s="2">
        <v>2</v>
      </c>
      <c r="Z307" s="2">
        <v>3</v>
      </c>
      <c r="AA307" s="2">
        <v>4</v>
      </c>
      <c r="AB307" s="2">
        <v>5</v>
      </c>
    </row>
    <row r="308" spans="2:28">
      <c r="G308" s="29">
        <v>1</v>
      </c>
      <c r="H308" s="2">
        <v>2</v>
      </c>
      <c r="I308" s="2">
        <v>3</v>
      </c>
      <c r="J308" s="2">
        <v>4</v>
      </c>
      <c r="K308" s="2">
        <v>5</v>
      </c>
      <c r="X308" s="29">
        <v>1</v>
      </c>
      <c r="Y308" s="2">
        <v>2</v>
      </c>
      <c r="Z308" s="2">
        <v>3</v>
      </c>
      <c r="AA308" s="2">
        <v>4</v>
      </c>
      <c r="AB308" s="2">
        <v>5</v>
      </c>
    </row>
    <row r="309" spans="2:28">
      <c r="G309" s="29">
        <v>1</v>
      </c>
      <c r="H309" s="2">
        <v>2</v>
      </c>
      <c r="I309" s="2">
        <v>3</v>
      </c>
      <c r="J309" s="2">
        <v>4</v>
      </c>
      <c r="K309" s="2">
        <v>5</v>
      </c>
      <c r="X309" s="29">
        <v>1</v>
      </c>
      <c r="Y309" s="2">
        <v>2</v>
      </c>
      <c r="Z309" s="2">
        <v>3</v>
      </c>
      <c r="AA309" s="2">
        <v>4</v>
      </c>
      <c r="AB309" s="2">
        <v>5</v>
      </c>
    </row>
    <row r="310" spans="2:28">
      <c r="G310" s="29">
        <v>1</v>
      </c>
      <c r="H310" s="2">
        <v>2</v>
      </c>
      <c r="I310" s="2">
        <v>3</v>
      </c>
      <c r="J310" s="2">
        <v>4</v>
      </c>
      <c r="K310" s="2">
        <v>5</v>
      </c>
      <c r="X310" s="29">
        <v>1</v>
      </c>
      <c r="Y310" s="2">
        <v>2</v>
      </c>
      <c r="Z310" s="2">
        <v>3</v>
      </c>
      <c r="AA310" s="2">
        <v>4</v>
      </c>
      <c r="AB310" s="2">
        <v>5</v>
      </c>
    </row>
    <row r="311" spans="2:28">
      <c r="G311" s="29">
        <v>1</v>
      </c>
      <c r="H311" s="2">
        <v>2</v>
      </c>
      <c r="I311" s="2">
        <v>3</v>
      </c>
      <c r="J311" s="2">
        <v>4</v>
      </c>
      <c r="K311" s="2">
        <v>5</v>
      </c>
      <c r="X311" s="29">
        <v>1</v>
      </c>
      <c r="Y311" s="2">
        <v>2</v>
      </c>
      <c r="Z311" s="2">
        <v>3</v>
      </c>
      <c r="AA311" s="2">
        <v>4</v>
      </c>
      <c r="AB311" s="2">
        <v>5</v>
      </c>
    </row>
    <row r="312" spans="2:28">
      <c r="G312" s="29">
        <v>1</v>
      </c>
      <c r="H312" s="2">
        <v>2</v>
      </c>
      <c r="I312" s="2">
        <v>3</v>
      </c>
      <c r="J312" s="2">
        <v>4</v>
      </c>
      <c r="K312" s="2">
        <v>5</v>
      </c>
      <c r="X312" s="29">
        <v>1</v>
      </c>
      <c r="Y312" s="2">
        <v>2</v>
      </c>
      <c r="Z312" s="2">
        <v>3</v>
      </c>
      <c r="AA312" s="2">
        <v>4</v>
      </c>
      <c r="AB312" s="2">
        <v>5</v>
      </c>
    </row>
    <row r="313" spans="2:28">
      <c r="G313" s="29">
        <v>1</v>
      </c>
      <c r="H313" s="2">
        <v>2</v>
      </c>
      <c r="I313" s="2">
        <v>3</v>
      </c>
      <c r="J313" s="2">
        <v>4</v>
      </c>
      <c r="K313" s="2">
        <v>5</v>
      </c>
      <c r="X313" s="29">
        <v>1</v>
      </c>
      <c r="Y313" s="2">
        <v>2</v>
      </c>
      <c r="Z313" s="2">
        <v>3</v>
      </c>
      <c r="AA313" s="2">
        <v>4</v>
      </c>
      <c r="AB313" s="2">
        <v>5</v>
      </c>
    </row>
    <row r="314" spans="2:28">
      <c r="G314" s="29">
        <v>1</v>
      </c>
      <c r="H314" s="2">
        <v>2</v>
      </c>
      <c r="I314" s="2">
        <v>3</v>
      </c>
      <c r="J314" s="2">
        <v>4</v>
      </c>
      <c r="K314" s="2">
        <v>5</v>
      </c>
      <c r="X314" s="29">
        <v>1</v>
      </c>
      <c r="Y314" s="2">
        <v>2</v>
      </c>
      <c r="Z314" s="2">
        <v>3</v>
      </c>
      <c r="AA314" s="2">
        <v>4</v>
      </c>
      <c r="AB314" s="2">
        <v>5</v>
      </c>
    </row>
    <row r="315" spans="2:28">
      <c r="G315" s="29">
        <v>1</v>
      </c>
      <c r="H315" s="2">
        <v>2</v>
      </c>
      <c r="I315" s="2">
        <v>3</v>
      </c>
      <c r="J315" s="2">
        <v>4</v>
      </c>
      <c r="K315" s="2">
        <v>5</v>
      </c>
      <c r="X315" s="29">
        <v>1</v>
      </c>
      <c r="Y315" s="2">
        <v>2</v>
      </c>
      <c r="Z315" s="2">
        <v>3</v>
      </c>
      <c r="AA315" s="2">
        <v>4</v>
      </c>
      <c r="AB315" s="2">
        <v>5</v>
      </c>
    </row>
    <row r="316" spans="2:28">
      <c r="G316" s="29">
        <v>1</v>
      </c>
      <c r="H316" s="2">
        <v>2</v>
      </c>
      <c r="I316" s="2">
        <v>3</v>
      </c>
      <c r="J316" s="2">
        <v>4</v>
      </c>
      <c r="K316" s="2">
        <v>5</v>
      </c>
      <c r="X316" s="29">
        <v>1</v>
      </c>
      <c r="Y316" s="2">
        <v>2</v>
      </c>
      <c r="Z316" s="2">
        <v>3</v>
      </c>
      <c r="AA316" s="2">
        <v>4</v>
      </c>
      <c r="AB316" s="2">
        <v>5</v>
      </c>
    </row>
    <row r="317" spans="2:28">
      <c r="G317" s="29">
        <v>1</v>
      </c>
      <c r="H317" s="2">
        <v>2</v>
      </c>
      <c r="I317" s="2">
        <v>3</v>
      </c>
      <c r="J317" s="2">
        <v>4</v>
      </c>
      <c r="K317" s="2">
        <v>5</v>
      </c>
      <c r="X317" s="29">
        <v>1</v>
      </c>
      <c r="Y317" s="2">
        <v>2</v>
      </c>
      <c r="Z317" s="2">
        <v>3</v>
      </c>
      <c r="AA317" s="2">
        <v>4</v>
      </c>
      <c r="AB317" s="2">
        <v>5</v>
      </c>
    </row>
    <row r="318" spans="2:28">
      <c r="G318" s="29">
        <v>1</v>
      </c>
      <c r="H318" s="2">
        <v>2</v>
      </c>
      <c r="I318" s="2">
        <v>3</v>
      </c>
      <c r="J318" s="2">
        <v>4</v>
      </c>
      <c r="K318" s="2">
        <v>5</v>
      </c>
      <c r="X318" s="29">
        <v>1</v>
      </c>
      <c r="Y318" s="2">
        <v>2</v>
      </c>
      <c r="Z318" s="2">
        <v>3</v>
      </c>
      <c r="AA318" s="2">
        <v>4</v>
      </c>
      <c r="AB318" s="2">
        <v>5</v>
      </c>
    </row>
    <row r="319" spans="2:28">
      <c r="G319" s="29">
        <v>1</v>
      </c>
      <c r="H319" s="2">
        <v>2</v>
      </c>
      <c r="I319" s="2">
        <v>3</v>
      </c>
      <c r="J319" s="2">
        <v>4</v>
      </c>
      <c r="K319" s="2">
        <v>5</v>
      </c>
      <c r="X319" s="29">
        <v>1</v>
      </c>
      <c r="Y319" s="2">
        <v>2</v>
      </c>
      <c r="Z319" s="2">
        <v>3</v>
      </c>
      <c r="AA319" s="2">
        <v>4</v>
      </c>
      <c r="AB319" s="2">
        <v>5</v>
      </c>
    </row>
    <row r="320" spans="2:28">
      <c r="G320" s="29">
        <v>1</v>
      </c>
      <c r="H320" s="2">
        <v>2</v>
      </c>
      <c r="I320" s="2">
        <v>3</v>
      </c>
      <c r="J320" s="2">
        <v>4</v>
      </c>
      <c r="K320" s="2">
        <v>5</v>
      </c>
      <c r="X320" s="29">
        <v>1</v>
      </c>
      <c r="Y320" s="2">
        <v>2</v>
      </c>
      <c r="Z320" s="2">
        <v>3</v>
      </c>
      <c r="AA320" s="2">
        <v>4</v>
      </c>
      <c r="AB320" s="2">
        <v>5</v>
      </c>
    </row>
    <row r="321" spans="2:28">
      <c r="G321" s="29">
        <v>1</v>
      </c>
      <c r="H321" s="2">
        <v>2</v>
      </c>
      <c r="I321" s="2">
        <v>3</v>
      </c>
      <c r="J321" s="2">
        <v>4</v>
      </c>
      <c r="K321" s="2">
        <v>5</v>
      </c>
      <c r="X321" s="29">
        <v>1</v>
      </c>
      <c r="Y321" s="2">
        <v>2</v>
      </c>
      <c r="Z321" s="2">
        <v>3</v>
      </c>
      <c r="AA321" s="2">
        <v>4</v>
      </c>
      <c r="AB321" s="2">
        <v>5</v>
      </c>
    </row>
    <row r="322" spans="2:28">
      <c r="G322" s="29">
        <v>1</v>
      </c>
      <c r="H322" s="2">
        <v>2</v>
      </c>
      <c r="I322" s="2">
        <v>3</v>
      </c>
      <c r="J322" s="2">
        <v>4</v>
      </c>
      <c r="K322" s="2">
        <v>5</v>
      </c>
      <c r="X322" s="29">
        <v>1</v>
      </c>
      <c r="Y322" s="2">
        <v>2</v>
      </c>
      <c r="Z322" s="2">
        <v>3</v>
      </c>
      <c r="AA322" s="2">
        <v>4</v>
      </c>
      <c r="AB322" s="2">
        <v>5</v>
      </c>
    </row>
    <row r="323" spans="2:28">
      <c r="G323" s="29">
        <v>1</v>
      </c>
      <c r="H323" s="2">
        <v>2</v>
      </c>
      <c r="I323" s="2">
        <v>3</v>
      </c>
      <c r="J323" s="2">
        <v>4</v>
      </c>
      <c r="K323" s="2">
        <v>5</v>
      </c>
      <c r="X323" s="29">
        <v>1</v>
      </c>
      <c r="Y323" s="2">
        <v>2</v>
      </c>
      <c r="Z323" s="2">
        <v>3</v>
      </c>
      <c r="AA323" s="2">
        <v>4</v>
      </c>
      <c r="AB323" s="2">
        <v>5</v>
      </c>
    </row>
    <row r="324" spans="2:28">
      <c r="G324" s="29">
        <v>1</v>
      </c>
      <c r="H324" s="2">
        <v>2</v>
      </c>
      <c r="I324" s="2">
        <v>3</v>
      </c>
      <c r="J324" s="2">
        <v>4</v>
      </c>
      <c r="K324" s="2">
        <v>5</v>
      </c>
      <c r="X324" s="29">
        <v>1</v>
      </c>
      <c r="Y324" s="2">
        <v>2</v>
      </c>
      <c r="Z324" s="2">
        <v>3</v>
      </c>
      <c r="AA324" s="2">
        <v>4</v>
      </c>
      <c r="AB324" s="2">
        <v>5</v>
      </c>
    </row>
    <row r="325" spans="2:28">
      <c r="G325" s="29">
        <v>1</v>
      </c>
      <c r="H325" s="2">
        <v>2</v>
      </c>
      <c r="I325" s="2">
        <v>3</v>
      </c>
      <c r="J325" s="2">
        <v>4</v>
      </c>
      <c r="K325" s="2">
        <v>5</v>
      </c>
      <c r="X325" s="29">
        <v>1</v>
      </c>
      <c r="Y325" s="2">
        <v>2</v>
      </c>
      <c r="Z325" s="2">
        <v>3</v>
      </c>
      <c r="AA325" s="2">
        <v>4</v>
      </c>
      <c r="AB325" s="2">
        <v>5</v>
      </c>
    </row>
    <row r="326" spans="2:28">
      <c r="G326" s="29">
        <v>1</v>
      </c>
      <c r="H326" s="2">
        <v>2</v>
      </c>
      <c r="I326" s="2">
        <v>3</v>
      </c>
      <c r="J326" s="2">
        <v>4</v>
      </c>
      <c r="K326" s="2">
        <v>5</v>
      </c>
      <c r="X326" s="29">
        <v>1</v>
      </c>
      <c r="Y326" s="2">
        <v>2</v>
      </c>
      <c r="Z326" s="2">
        <v>3</v>
      </c>
      <c r="AA326" s="2">
        <v>4</v>
      </c>
      <c r="AB326" s="2">
        <v>5</v>
      </c>
    </row>
    <row r="327" spans="2:28">
      <c r="G327" s="29">
        <v>1</v>
      </c>
      <c r="H327" s="2">
        <v>2</v>
      </c>
      <c r="I327" s="2">
        <v>3</v>
      </c>
      <c r="J327" s="2">
        <v>4</v>
      </c>
      <c r="K327" s="2">
        <v>5</v>
      </c>
      <c r="X327" s="29">
        <v>1</v>
      </c>
      <c r="Y327" s="2">
        <v>2</v>
      </c>
      <c r="Z327" s="2">
        <v>3</v>
      </c>
      <c r="AA327" s="2">
        <v>4</v>
      </c>
      <c r="AB327" s="2">
        <v>5</v>
      </c>
    </row>
    <row r="328" spans="2:28">
      <c r="G328" s="29">
        <v>1</v>
      </c>
      <c r="H328" s="2">
        <v>2</v>
      </c>
      <c r="I328" s="2">
        <v>3</v>
      </c>
      <c r="J328" s="2">
        <v>4</v>
      </c>
      <c r="K328" s="2">
        <v>5</v>
      </c>
      <c r="X328" s="29">
        <v>1</v>
      </c>
      <c r="Y328" s="2">
        <v>2</v>
      </c>
      <c r="Z328" s="2">
        <v>3</v>
      </c>
      <c r="AA328" s="2">
        <v>4</v>
      </c>
      <c r="AB328" s="2">
        <v>5</v>
      </c>
    </row>
    <row r="329" spans="2:28">
      <c r="G329" s="29">
        <v>1</v>
      </c>
      <c r="H329" s="2">
        <v>2</v>
      </c>
      <c r="I329" s="2">
        <v>3</v>
      </c>
      <c r="J329" s="2">
        <v>4</v>
      </c>
      <c r="K329" s="2">
        <v>5</v>
      </c>
      <c r="X329" s="29">
        <v>1</v>
      </c>
      <c r="Y329" s="2">
        <v>2</v>
      </c>
      <c r="Z329" s="2">
        <v>3</v>
      </c>
      <c r="AA329" s="2">
        <v>4</v>
      </c>
      <c r="AB329" s="2">
        <v>5</v>
      </c>
    </row>
    <row r="330" spans="2:28">
      <c r="G330" s="29">
        <v>1</v>
      </c>
      <c r="H330" s="2">
        <v>2</v>
      </c>
      <c r="I330" s="2">
        <v>3</v>
      </c>
      <c r="J330" s="2">
        <v>4</v>
      </c>
      <c r="K330" s="2">
        <v>5</v>
      </c>
      <c r="X330" s="29">
        <v>1</v>
      </c>
      <c r="Y330" s="2">
        <v>2</v>
      </c>
      <c r="Z330" s="2">
        <v>3</v>
      </c>
      <c r="AA330" s="2">
        <v>4</v>
      </c>
      <c r="AB330" s="2">
        <v>5</v>
      </c>
    </row>
    <row r="331" spans="2:28">
      <c r="G331" s="29">
        <v>1</v>
      </c>
      <c r="H331" s="2">
        <v>2</v>
      </c>
      <c r="I331" s="2">
        <v>3</v>
      </c>
      <c r="J331" s="2">
        <v>4</v>
      </c>
      <c r="K331" s="2">
        <v>5</v>
      </c>
      <c r="X331" s="29">
        <v>1</v>
      </c>
      <c r="Y331" s="2">
        <v>2</v>
      </c>
      <c r="Z331" s="2">
        <v>3</v>
      </c>
      <c r="AA331" s="2">
        <v>4</v>
      </c>
      <c r="AB331" s="2">
        <v>5</v>
      </c>
    </row>
    <row r="332" spans="2:28">
      <c r="G332" s="29">
        <v>1</v>
      </c>
      <c r="H332" s="2">
        <v>2</v>
      </c>
      <c r="I332" s="2">
        <v>3</v>
      </c>
      <c r="J332" s="2">
        <v>4</v>
      </c>
      <c r="K332" s="2">
        <v>5</v>
      </c>
      <c r="X332" s="29">
        <v>1</v>
      </c>
      <c r="Y332" s="2">
        <v>2</v>
      </c>
      <c r="Z332" s="2">
        <v>3</v>
      </c>
      <c r="AA332" s="2">
        <v>4</v>
      </c>
      <c r="AB332" s="2">
        <v>5</v>
      </c>
    </row>
    <row r="333" spans="2:28">
      <c r="G333" s="29">
        <v>1</v>
      </c>
      <c r="H333" s="2">
        <v>2</v>
      </c>
      <c r="I333" s="2">
        <v>3</v>
      </c>
      <c r="J333" s="2">
        <v>4</v>
      </c>
      <c r="K333" s="2">
        <v>5</v>
      </c>
      <c r="X333" s="29">
        <v>1</v>
      </c>
      <c r="Y333" s="2">
        <v>2</v>
      </c>
      <c r="Z333" s="2">
        <v>3</v>
      </c>
      <c r="AA333" s="2">
        <v>4</v>
      </c>
      <c r="AB333" s="2">
        <v>5</v>
      </c>
    </row>
    <row r="334" spans="2:28">
      <c r="X334" s="29">
        <v>1</v>
      </c>
      <c r="Y334" s="2">
        <v>2</v>
      </c>
      <c r="Z334" s="2">
        <v>3</v>
      </c>
      <c r="AA334" s="2">
        <v>4</v>
      </c>
      <c r="AB334" s="2">
        <v>5</v>
      </c>
    </row>
    <row r="335" spans="2:28">
      <c r="B335" s="2">
        <v>2022</v>
      </c>
      <c r="X335" s="29">
        <v>1</v>
      </c>
      <c r="Y335" s="2">
        <v>2</v>
      </c>
      <c r="Z335" s="2">
        <v>3</v>
      </c>
      <c r="AA335" s="2">
        <v>4</v>
      </c>
      <c r="AB335" s="2">
        <v>5</v>
      </c>
    </row>
    <row r="336" spans="2:28">
      <c r="G336" s="29">
        <v>1</v>
      </c>
      <c r="H336" s="2">
        <v>2</v>
      </c>
      <c r="I336" s="2">
        <v>3</v>
      </c>
      <c r="J336" s="2">
        <v>4</v>
      </c>
      <c r="K336" s="2">
        <v>5</v>
      </c>
      <c r="X336" s="29">
        <v>1</v>
      </c>
      <c r="Y336" s="2">
        <v>2</v>
      </c>
      <c r="Z336" s="2">
        <v>3</v>
      </c>
      <c r="AA336" s="2">
        <v>4</v>
      </c>
      <c r="AB336" s="2">
        <v>5</v>
      </c>
    </row>
    <row r="337" spans="7:28">
      <c r="G337" s="29">
        <v>1</v>
      </c>
      <c r="H337" s="2">
        <v>2</v>
      </c>
      <c r="I337" s="2">
        <v>3</v>
      </c>
      <c r="J337" s="2">
        <v>4</v>
      </c>
      <c r="K337" s="2">
        <v>5</v>
      </c>
      <c r="X337" s="29">
        <v>1</v>
      </c>
      <c r="Y337" s="2">
        <v>2</v>
      </c>
      <c r="Z337" s="2">
        <v>3</v>
      </c>
      <c r="AA337" s="2">
        <v>4</v>
      </c>
      <c r="AB337" s="2">
        <v>5</v>
      </c>
    </row>
    <row r="338" spans="7:28">
      <c r="G338" s="29">
        <v>1</v>
      </c>
      <c r="H338" s="2">
        <v>2</v>
      </c>
      <c r="I338" s="2">
        <v>3</v>
      </c>
      <c r="J338" s="2">
        <v>4</v>
      </c>
      <c r="K338" s="2">
        <v>5</v>
      </c>
      <c r="X338" s="29">
        <v>1</v>
      </c>
      <c r="Y338" s="2">
        <v>2</v>
      </c>
      <c r="Z338" s="2">
        <v>3</v>
      </c>
      <c r="AA338" s="2">
        <v>4</v>
      </c>
      <c r="AB338" s="2">
        <v>5</v>
      </c>
    </row>
    <row r="339" spans="7:28">
      <c r="G339" s="29">
        <v>1</v>
      </c>
      <c r="H339" s="2">
        <v>2</v>
      </c>
      <c r="I339" s="2">
        <v>3</v>
      </c>
      <c r="J339" s="2">
        <v>4</v>
      </c>
      <c r="K339" s="2">
        <v>5</v>
      </c>
      <c r="X339" s="29">
        <v>1</v>
      </c>
      <c r="Y339" s="2">
        <v>2</v>
      </c>
      <c r="Z339" s="2">
        <v>3</v>
      </c>
      <c r="AA339" s="2">
        <v>4</v>
      </c>
      <c r="AB339" s="2">
        <v>5</v>
      </c>
    </row>
    <row r="340" spans="7:28">
      <c r="G340" s="29">
        <v>1</v>
      </c>
      <c r="H340" s="2">
        <v>2</v>
      </c>
      <c r="I340" s="2">
        <v>3</v>
      </c>
      <c r="J340" s="2">
        <v>4</v>
      </c>
      <c r="K340" s="2">
        <v>5</v>
      </c>
      <c r="X340" s="29">
        <v>1</v>
      </c>
      <c r="Y340" s="2">
        <v>2</v>
      </c>
      <c r="Z340" s="2">
        <v>3</v>
      </c>
      <c r="AA340" s="2">
        <v>4</v>
      </c>
      <c r="AB340" s="2">
        <v>5</v>
      </c>
    </row>
    <row r="341" spans="7:28">
      <c r="G341" s="29">
        <v>1</v>
      </c>
      <c r="H341" s="2">
        <v>2</v>
      </c>
      <c r="I341" s="2">
        <v>3</v>
      </c>
      <c r="J341" s="2">
        <v>4</v>
      </c>
      <c r="K341" s="2">
        <v>5</v>
      </c>
      <c r="X341" s="29">
        <v>1</v>
      </c>
      <c r="Y341" s="2">
        <v>2</v>
      </c>
      <c r="Z341" s="2">
        <v>3</v>
      </c>
      <c r="AA341" s="2">
        <v>4</v>
      </c>
      <c r="AB341" s="2">
        <v>5</v>
      </c>
    </row>
    <row r="342" spans="7:28">
      <c r="G342" s="29">
        <v>1</v>
      </c>
      <c r="H342" s="2">
        <v>2</v>
      </c>
      <c r="I342" s="2">
        <v>3</v>
      </c>
      <c r="J342" s="2">
        <v>4</v>
      </c>
      <c r="K342" s="2">
        <v>5</v>
      </c>
      <c r="X342" s="29">
        <v>1</v>
      </c>
      <c r="Y342" s="2">
        <v>2</v>
      </c>
      <c r="Z342" s="2">
        <v>3</v>
      </c>
      <c r="AA342" s="2">
        <v>4</v>
      </c>
      <c r="AB342" s="2">
        <v>5</v>
      </c>
    </row>
    <row r="343" spans="7:28">
      <c r="G343" s="29">
        <v>1</v>
      </c>
      <c r="H343" s="2">
        <v>2</v>
      </c>
      <c r="I343" s="2">
        <v>3</v>
      </c>
      <c r="J343" s="2">
        <v>4</v>
      </c>
      <c r="K343" s="2">
        <v>5</v>
      </c>
      <c r="X343" s="29">
        <v>1</v>
      </c>
      <c r="Y343" s="2">
        <v>2</v>
      </c>
      <c r="Z343" s="2">
        <v>3</v>
      </c>
      <c r="AA343" s="2">
        <v>4</v>
      </c>
      <c r="AB343" s="2">
        <v>5</v>
      </c>
    </row>
    <row r="344" spans="7:28">
      <c r="G344" s="29">
        <v>1</v>
      </c>
      <c r="H344" s="2">
        <v>2</v>
      </c>
      <c r="I344" s="2">
        <v>3</v>
      </c>
      <c r="J344" s="2">
        <v>4</v>
      </c>
      <c r="K344" s="2">
        <v>5</v>
      </c>
      <c r="X344" s="29">
        <v>1</v>
      </c>
      <c r="Y344" s="2">
        <v>2</v>
      </c>
      <c r="Z344" s="2">
        <v>3</v>
      </c>
      <c r="AA344" s="2">
        <v>4</v>
      </c>
      <c r="AB344" s="2">
        <v>5</v>
      </c>
    </row>
    <row r="345" spans="7:28">
      <c r="G345" s="29">
        <v>1</v>
      </c>
      <c r="H345" s="2">
        <v>2</v>
      </c>
      <c r="I345" s="2">
        <v>3</v>
      </c>
      <c r="J345" s="2">
        <v>4</v>
      </c>
      <c r="K345" s="2">
        <v>5</v>
      </c>
      <c r="X345" s="29">
        <v>1</v>
      </c>
      <c r="Y345" s="2">
        <v>2</v>
      </c>
      <c r="Z345" s="2">
        <v>3</v>
      </c>
      <c r="AA345" s="2">
        <v>4</v>
      </c>
      <c r="AB345" s="2">
        <v>5</v>
      </c>
    </row>
    <row r="346" spans="7:28">
      <c r="G346" s="29">
        <v>1</v>
      </c>
      <c r="H346" s="2">
        <v>2</v>
      </c>
      <c r="I346" s="2">
        <v>3</v>
      </c>
      <c r="J346" s="2">
        <v>4</v>
      </c>
      <c r="K346" s="2">
        <v>5</v>
      </c>
      <c r="X346" s="29">
        <v>1</v>
      </c>
      <c r="Y346" s="2">
        <v>2</v>
      </c>
      <c r="Z346" s="2">
        <v>3</v>
      </c>
      <c r="AA346" s="2">
        <v>4</v>
      </c>
      <c r="AB346" s="2">
        <v>5</v>
      </c>
    </row>
    <row r="347" spans="7:28">
      <c r="G347" s="29">
        <v>1</v>
      </c>
      <c r="H347" s="2">
        <v>2</v>
      </c>
      <c r="I347" s="2">
        <v>3</v>
      </c>
      <c r="J347" s="2">
        <v>4</v>
      </c>
      <c r="K347" s="2">
        <v>5</v>
      </c>
      <c r="X347" s="29">
        <v>1</v>
      </c>
      <c r="Y347" s="2">
        <v>2</v>
      </c>
      <c r="Z347" s="2">
        <v>3</v>
      </c>
      <c r="AA347" s="2">
        <v>4</v>
      </c>
      <c r="AB347" s="2">
        <v>5</v>
      </c>
    </row>
    <row r="348" spans="7:28">
      <c r="G348" s="29">
        <v>1</v>
      </c>
      <c r="H348" s="2">
        <v>2</v>
      </c>
      <c r="I348" s="2">
        <v>3</v>
      </c>
      <c r="J348" s="2">
        <v>4</v>
      </c>
      <c r="K348" s="2">
        <v>5</v>
      </c>
      <c r="X348" s="29">
        <v>1</v>
      </c>
      <c r="Y348" s="2">
        <v>2</v>
      </c>
      <c r="Z348" s="2">
        <v>3</v>
      </c>
      <c r="AA348" s="2">
        <v>4</v>
      </c>
      <c r="AB348" s="2">
        <v>5</v>
      </c>
    </row>
    <row r="349" spans="7:28">
      <c r="G349" s="29">
        <v>1</v>
      </c>
      <c r="H349" s="2">
        <v>2</v>
      </c>
      <c r="I349" s="2">
        <v>3</v>
      </c>
      <c r="J349" s="2">
        <v>4</v>
      </c>
      <c r="K349" s="2">
        <v>5</v>
      </c>
      <c r="X349" s="29">
        <v>1</v>
      </c>
      <c r="Y349" s="2">
        <v>2</v>
      </c>
      <c r="Z349" s="2">
        <v>3</v>
      </c>
      <c r="AA349" s="2">
        <v>4</v>
      </c>
      <c r="AB349" s="2">
        <v>5</v>
      </c>
    </row>
    <row r="350" spans="7:28">
      <c r="G350" s="29">
        <v>1</v>
      </c>
      <c r="H350" s="2">
        <v>2</v>
      </c>
      <c r="I350" s="2">
        <v>3</v>
      </c>
      <c r="J350" s="2">
        <v>4</v>
      </c>
      <c r="K350" s="2">
        <v>5</v>
      </c>
      <c r="X350" s="29">
        <v>1</v>
      </c>
      <c r="Y350" s="2">
        <v>2</v>
      </c>
      <c r="Z350" s="2">
        <v>3</v>
      </c>
      <c r="AA350" s="2">
        <v>4</v>
      </c>
      <c r="AB350" s="2">
        <v>5</v>
      </c>
    </row>
    <row r="351" spans="7:28">
      <c r="G351" s="29">
        <v>1</v>
      </c>
      <c r="H351" s="2">
        <v>2</v>
      </c>
      <c r="I351" s="2">
        <v>3</v>
      </c>
      <c r="J351" s="2">
        <v>4</v>
      </c>
      <c r="K351" s="2">
        <v>5</v>
      </c>
      <c r="X351" s="29">
        <v>1</v>
      </c>
      <c r="Y351" s="2">
        <v>2</v>
      </c>
      <c r="Z351" s="2">
        <v>3</v>
      </c>
      <c r="AA351" s="2">
        <v>4</v>
      </c>
      <c r="AB351" s="2">
        <v>5</v>
      </c>
    </row>
    <row r="352" spans="7:28">
      <c r="G352" s="29">
        <v>1</v>
      </c>
      <c r="H352" s="2">
        <v>2</v>
      </c>
      <c r="I352" s="2">
        <v>3</v>
      </c>
      <c r="J352" s="2">
        <v>4</v>
      </c>
      <c r="K352" s="2">
        <v>5</v>
      </c>
      <c r="X352" s="29">
        <v>1</v>
      </c>
      <c r="Y352" s="2">
        <v>2</v>
      </c>
      <c r="Z352" s="2">
        <v>3</v>
      </c>
      <c r="AA352" s="2">
        <v>4</v>
      </c>
      <c r="AB352" s="2">
        <v>5</v>
      </c>
    </row>
    <row r="353" spans="2:28">
      <c r="G353" s="29">
        <v>1</v>
      </c>
      <c r="H353" s="2">
        <v>2</v>
      </c>
      <c r="I353" s="2">
        <v>3</v>
      </c>
      <c r="J353" s="2">
        <v>4</v>
      </c>
      <c r="K353" s="2">
        <v>5</v>
      </c>
      <c r="X353" s="29">
        <v>1</v>
      </c>
      <c r="Y353" s="2">
        <v>2</v>
      </c>
      <c r="Z353" s="2">
        <v>3</v>
      </c>
      <c r="AA353" s="2">
        <v>4</v>
      </c>
      <c r="AB353" s="2">
        <v>5</v>
      </c>
    </row>
    <row r="354" spans="2:28">
      <c r="G354" s="29">
        <v>1</v>
      </c>
      <c r="H354" s="2">
        <v>2</v>
      </c>
      <c r="I354" s="2">
        <v>3</v>
      </c>
      <c r="J354" s="2">
        <v>4</v>
      </c>
      <c r="K354" s="2">
        <v>5</v>
      </c>
      <c r="X354" s="29">
        <v>1</v>
      </c>
      <c r="Y354" s="2">
        <v>2</v>
      </c>
      <c r="Z354" s="2">
        <v>3</v>
      </c>
      <c r="AA354" s="2">
        <v>4</v>
      </c>
      <c r="AB354" s="2">
        <v>5</v>
      </c>
    </row>
    <row r="355" spans="2:28">
      <c r="G355" s="29">
        <v>1</v>
      </c>
      <c r="H355" s="2">
        <v>2</v>
      </c>
      <c r="I355" s="2">
        <v>3</v>
      </c>
      <c r="J355" s="2">
        <v>4</v>
      </c>
      <c r="K355" s="2">
        <v>5</v>
      </c>
      <c r="X355" s="29">
        <v>1</v>
      </c>
      <c r="Y355" s="2">
        <v>2</v>
      </c>
      <c r="Z355" s="2">
        <v>3</v>
      </c>
      <c r="AA355" s="2">
        <v>4</v>
      </c>
      <c r="AB355" s="2">
        <v>5</v>
      </c>
    </row>
    <row r="356" spans="2:28">
      <c r="G356" s="29">
        <v>1</v>
      </c>
      <c r="H356" s="2">
        <v>2</v>
      </c>
      <c r="I356" s="2">
        <v>3</v>
      </c>
      <c r="J356" s="2">
        <v>4</v>
      </c>
      <c r="K356" s="2">
        <v>5</v>
      </c>
      <c r="X356" s="29">
        <v>1</v>
      </c>
      <c r="Y356" s="2">
        <v>2</v>
      </c>
      <c r="Z356" s="2">
        <v>3</v>
      </c>
      <c r="AA356" s="2">
        <v>4</v>
      </c>
      <c r="AB356" s="2">
        <v>5</v>
      </c>
    </row>
    <row r="357" spans="2:28">
      <c r="G357" s="29">
        <v>1</v>
      </c>
      <c r="H357" s="2">
        <v>2</v>
      </c>
      <c r="I357" s="2">
        <v>3</v>
      </c>
      <c r="J357" s="2">
        <v>4</v>
      </c>
      <c r="K357" s="2">
        <v>5</v>
      </c>
      <c r="X357" s="29">
        <v>1</v>
      </c>
      <c r="Y357" s="2">
        <v>2</v>
      </c>
      <c r="Z357" s="2">
        <v>3</v>
      </c>
      <c r="AA357" s="2">
        <v>4</v>
      </c>
      <c r="AB357" s="2">
        <v>5</v>
      </c>
    </row>
    <row r="358" spans="2:28">
      <c r="G358" s="29">
        <v>1</v>
      </c>
      <c r="H358" s="2">
        <v>2</v>
      </c>
      <c r="I358" s="2">
        <v>3</v>
      </c>
      <c r="J358" s="2">
        <v>4</v>
      </c>
      <c r="K358" s="2">
        <v>5</v>
      </c>
      <c r="X358" s="29">
        <v>1</v>
      </c>
      <c r="Y358" s="2">
        <v>2</v>
      </c>
      <c r="Z358" s="2">
        <v>3</v>
      </c>
      <c r="AA358" s="2">
        <v>4</v>
      </c>
      <c r="AB358" s="2">
        <v>5</v>
      </c>
    </row>
    <row r="359" spans="2:28">
      <c r="G359" s="29">
        <v>1</v>
      </c>
      <c r="H359" s="2">
        <v>2</v>
      </c>
      <c r="I359" s="2">
        <v>3</v>
      </c>
      <c r="J359" s="2">
        <v>4</v>
      </c>
      <c r="K359" s="2">
        <v>5</v>
      </c>
      <c r="X359" s="29">
        <v>1</v>
      </c>
      <c r="Y359" s="2">
        <v>2</v>
      </c>
      <c r="Z359" s="2">
        <v>3</v>
      </c>
      <c r="AA359" s="2">
        <v>4</v>
      </c>
      <c r="AB359" s="2">
        <v>5</v>
      </c>
    </row>
    <row r="360" spans="2:28">
      <c r="G360" s="29">
        <v>1</v>
      </c>
      <c r="H360" s="2">
        <v>2</v>
      </c>
      <c r="I360" s="2">
        <v>3</v>
      </c>
      <c r="J360" s="2">
        <v>4</v>
      </c>
      <c r="K360" s="2">
        <v>5</v>
      </c>
      <c r="X360" s="29">
        <v>1</v>
      </c>
      <c r="Y360" s="2">
        <v>2</v>
      </c>
      <c r="Z360" s="2">
        <v>3</v>
      </c>
      <c r="AA360" s="2">
        <v>4</v>
      </c>
      <c r="AB360" s="2">
        <v>5</v>
      </c>
    </row>
    <row r="361" spans="2:28">
      <c r="G361" s="29">
        <v>1</v>
      </c>
      <c r="H361" s="2">
        <v>2</v>
      </c>
      <c r="I361" s="2">
        <v>3</v>
      </c>
      <c r="J361" s="2">
        <v>4</v>
      </c>
      <c r="K361" s="2">
        <v>5</v>
      </c>
      <c r="X361" s="29">
        <v>1</v>
      </c>
      <c r="Y361" s="2">
        <v>2</v>
      </c>
      <c r="Z361" s="2">
        <v>3</v>
      </c>
      <c r="AA361" s="2">
        <v>4</v>
      </c>
      <c r="AB361" s="2">
        <v>5</v>
      </c>
    </row>
    <row r="362" spans="2:28">
      <c r="X362" s="29">
        <v>1</v>
      </c>
      <c r="Y362" s="2">
        <v>2</v>
      </c>
      <c r="Z362" s="2">
        <v>3</v>
      </c>
      <c r="AA362" s="2">
        <v>4</v>
      </c>
      <c r="AB362" s="2">
        <v>5</v>
      </c>
    </row>
    <row r="363" spans="2:28">
      <c r="B363" s="2">
        <v>2023</v>
      </c>
      <c r="X363" s="29">
        <v>1</v>
      </c>
      <c r="Y363" s="2">
        <v>2</v>
      </c>
      <c r="Z363" s="2">
        <v>3</v>
      </c>
      <c r="AA363" s="2">
        <v>4</v>
      </c>
      <c r="AB363" s="2">
        <v>5</v>
      </c>
    </row>
    <row r="364" spans="2:28">
      <c r="G364" s="29">
        <v>1</v>
      </c>
      <c r="H364" s="2">
        <v>2</v>
      </c>
      <c r="I364" s="2">
        <v>3</v>
      </c>
      <c r="J364" s="2">
        <v>4</v>
      </c>
      <c r="K364" s="2">
        <v>5</v>
      </c>
      <c r="X364" s="29">
        <v>1</v>
      </c>
      <c r="Y364" s="2">
        <v>2</v>
      </c>
      <c r="Z364" s="2">
        <v>3</v>
      </c>
      <c r="AA364" s="2">
        <v>4</v>
      </c>
      <c r="AB364" s="2">
        <v>5</v>
      </c>
    </row>
    <row r="365" spans="2:28">
      <c r="G365" s="29">
        <v>1</v>
      </c>
      <c r="H365" s="2">
        <v>2</v>
      </c>
      <c r="I365" s="2">
        <v>3</v>
      </c>
      <c r="J365" s="2">
        <v>4</v>
      </c>
      <c r="K365" s="2">
        <v>5</v>
      </c>
      <c r="X365" s="29">
        <v>1</v>
      </c>
      <c r="Y365" s="2">
        <v>2</v>
      </c>
      <c r="Z365" s="2">
        <v>3</v>
      </c>
      <c r="AA365" s="2">
        <v>4</v>
      </c>
      <c r="AB365" s="2">
        <v>5</v>
      </c>
    </row>
    <row r="366" spans="2:28">
      <c r="G366" s="29">
        <v>1</v>
      </c>
      <c r="H366" s="2">
        <v>2</v>
      </c>
      <c r="I366" s="2">
        <v>3</v>
      </c>
      <c r="J366" s="2">
        <v>4</v>
      </c>
      <c r="K366" s="2">
        <v>5</v>
      </c>
      <c r="X366" s="29">
        <v>1</v>
      </c>
      <c r="Y366" s="2">
        <v>2</v>
      </c>
      <c r="Z366" s="2">
        <v>3</v>
      </c>
      <c r="AA366" s="2">
        <v>4</v>
      </c>
      <c r="AB366" s="2">
        <v>5</v>
      </c>
    </row>
    <row r="367" spans="2:28">
      <c r="G367" s="29">
        <v>1</v>
      </c>
      <c r="H367" s="2">
        <v>2</v>
      </c>
      <c r="I367" s="2">
        <v>3</v>
      </c>
      <c r="J367" s="2">
        <v>4</v>
      </c>
      <c r="K367" s="2">
        <v>5</v>
      </c>
      <c r="X367" s="29">
        <v>1</v>
      </c>
      <c r="Y367" s="2">
        <v>2</v>
      </c>
      <c r="Z367" s="2">
        <v>3</v>
      </c>
      <c r="AA367" s="2">
        <v>4</v>
      </c>
      <c r="AB367" s="2">
        <v>5</v>
      </c>
    </row>
    <row r="368" spans="2:28">
      <c r="G368" s="29">
        <v>1</v>
      </c>
      <c r="H368" s="2">
        <v>2</v>
      </c>
      <c r="I368" s="2">
        <v>3</v>
      </c>
      <c r="J368" s="2">
        <v>4</v>
      </c>
      <c r="K368" s="2">
        <v>5</v>
      </c>
      <c r="X368" s="29">
        <v>1</v>
      </c>
      <c r="Y368" s="2">
        <v>2</v>
      </c>
      <c r="Z368" s="2">
        <v>3</v>
      </c>
      <c r="AA368" s="2">
        <v>4</v>
      </c>
      <c r="AB368" s="2">
        <v>5</v>
      </c>
    </row>
    <row r="369" spans="7:28">
      <c r="G369" s="29">
        <v>1</v>
      </c>
      <c r="H369" s="2">
        <v>2</v>
      </c>
      <c r="I369" s="2">
        <v>3</v>
      </c>
      <c r="J369" s="2">
        <v>4</v>
      </c>
      <c r="K369" s="2">
        <v>5</v>
      </c>
      <c r="X369" s="29">
        <v>1</v>
      </c>
      <c r="Y369" s="2">
        <v>2</v>
      </c>
      <c r="Z369" s="2">
        <v>3</v>
      </c>
      <c r="AA369" s="2">
        <v>4</v>
      </c>
      <c r="AB369" s="2">
        <v>5</v>
      </c>
    </row>
    <row r="370" spans="7:28">
      <c r="G370" s="29">
        <v>1</v>
      </c>
      <c r="H370" s="2">
        <v>2</v>
      </c>
      <c r="I370" s="2">
        <v>3</v>
      </c>
      <c r="J370" s="2">
        <v>4</v>
      </c>
      <c r="K370" s="2">
        <v>5</v>
      </c>
      <c r="X370" s="29">
        <v>1</v>
      </c>
      <c r="Y370" s="2">
        <v>2</v>
      </c>
      <c r="Z370" s="2">
        <v>3</v>
      </c>
      <c r="AA370" s="2">
        <v>4</v>
      </c>
      <c r="AB370" s="2">
        <v>5</v>
      </c>
    </row>
    <row r="371" spans="7:28">
      <c r="G371" s="29">
        <v>1</v>
      </c>
      <c r="H371" s="2">
        <v>2</v>
      </c>
      <c r="I371" s="2">
        <v>3</v>
      </c>
      <c r="J371" s="2">
        <v>4</v>
      </c>
      <c r="K371" s="2">
        <v>5</v>
      </c>
      <c r="X371" s="29">
        <v>1</v>
      </c>
      <c r="Y371" s="2">
        <v>2</v>
      </c>
      <c r="Z371" s="2">
        <v>3</v>
      </c>
      <c r="AA371" s="2">
        <v>4</v>
      </c>
      <c r="AB371" s="2">
        <v>5</v>
      </c>
    </row>
    <row r="372" spans="7:28">
      <c r="G372" s="29">
        <v>1</v>
      </c>
      <c r="H372" s="2">
        <v>2</v>
      </c>
      <c r="I372" s="2">
        <v>3</v>
      </c>
      <c r="J372" s="2">
        <v>4</v>
      </c>
      <c r="K372" s="2">
        <v>5</v>
      </c>
      <c r="X372" s="29">
        <v>1</v>
      </c>
      <c r="Y372" s="2">
        <v>2</v>
      </c>
      <c r="Z372" s="2">
        <v>3</v>
      </c>
      <c r="AA372" s="2">
        <v>4</v>
      </c>
      <c r="AB372" s="2">
        <v>5</v>
      </c>
    </row>
    <row r="373" spans="7:28">
      <c r="G373" s="29">
        <v>1</v>
      </c>
      <c r="H373" s="2">
        <v>2</v>
      </c>
      <c r="I373" s="2">
        <v>3</v>
      </c>
      <c r="J373" s="2">
        <v>4</v>
      </c>
      <c r="K373" s="2">
        <v>5</v>
      </c>
      <c r="X373" s="29">
        <v>1</v>
      </c>
      <c r="Y373" s="2">
        <v>2</v>
      </c>
      <c r="Z373" s="2">
        <v>3</v>
      </c>
      <c r="AA373" s="2">
        <v>4</v>
      </c>
      <c r="AB373" s="2">
        <v>5</v>
      </c>
    </row>
    <row r="374" spans="7:28">
      <c r="G374" s="29">
        <v>1</v>
      </c>
      <c r="H374" s="2">
        <v>2</v>
      </c>
      <c r="I374" s="2">
        <v>3</v>
      </c>
      <c r="J374" s="2">
        <v>4</v>
      </c>
      <c r="K374" s="2">
        <v>5</v>
      </c>
      <c r="X374" s="29">
        <v>1</v>
      </c>
      <c r="Y374" s="2">
        <v>2</v>
      </c>
      <c r="Z374" s="2">
        <v>3</v>
      </c>
      <c r="AA374" s="2">
        <v>4</v>
      </c>
      <c r="AB374" s="2">
        <v>5</v>
      </c>
    </row>
    <row r="375" spans="7:28">
      <c r="G375" s="29">
        <v>1</v>
      </c>
      <c r="H375" s="2">
        <v>2</v>
      </c>
      <c r="I375" s="2">
        <v>3</v>
      </c>
      <c r="J375" s="2">
        <v>4</v>
      </c>
      <c r="K375" s="2">
        <v>5</v>
      </c>
      <c r="X375" s="29">
        <v>1</v>
      </c>
      <c r="Y375" s="2">
        <v>2</v>
      </c>
      <c r="Z375" s="2">
        <v>3</v>
      </c>
      <c r="AA375" s="2">
        <v>4</v>
      </c>
      <c r="AB375" s="2">
        <v>5</v>
      </c>
    </row>
    <row r="376" spans="7:28">
      <c r="G376" s="29">
        <v>1</v>
      </c>
      <c r="H376" s="2">
        <v>2</v>
      </c>
      <c r="I376" s="2">
        <v>3</v>
      </c>
      <c r="J376" s="2">
        <v>4</v>
      </c>
      <c r="K376" s="2">
        <v>5</v>
      </c>
      <c r="X376" s="29">
        <v>1</v>
      </c>
      <c r="Y376" s="2">
        <v>2</v>
      </c>
      <c r="Z376" s="2">
        <v>3</v>
      </c>
      <c r="AA376" s="2">
        <v>4</v>
      </c>
      <c r="AB376" s="2">
        <v>5</v>
      </c>
    </row>
    <row r="377" spans="7:28">
      <c r="G377" s="29">
        <v>1</v>
      </c>
      <c r="H377" s="2">
        <v>2</v>
      </c>
      <c r="I377" s="2">
        <v>3</v>
      </c>
      <c r="J377" s="2">
        <v>4</v>
      </c>
      <c r="K377" s="2">
        <v>5</v>
      </c>
      <c r="X377" s="29">
        <v>1</v>
      </c>
      <c r="Y377" s="2">
        <v>2</v>
      </c>
      <c r="Z377" s="2">
        <v>3</v>
      </c>
      <c r="AA377" s="2">
        <v>4</v>
      </c>
      <c r="AB377" s="2">
        <v>5</v>
      </c>
    </row>
    <row r="378" spans="7:28">
      <c r="G378" s="29">
        <v>1</v>
      </c>
      <c r="H378" s="2">
        <v>2</v>
      </c>
      <c r="I378" s="2">
        <v>3</v>
      </c>
      <c r="J378" s="2">
        <v>4</v>
      </c>
      <c r="K378" s="2">
        <v>5</v>
      </c>
      <c r="X378" s="29">
        <v>1</v>
      </c>
      <c r="Y378" s="2">
        <v>2</v>
      </c>
      <c r="Z378" s="2">
        <v>3</v>
      </c>
      <c r="AA378" s="2">
        <v>4</v>
      </c>
      <c r="AB378" s="2">
        <v>5</v>
      </c>
    </row>
    <row r="379" spans="7:28">
      <c r="G379" s="29">
        <v>1</v>
      </c>
      <c r="H379" s="2">
        <v>2</v>
      </c>
      <c r="I379" s="2">
        <v>3</v>
      </c>
      <c r="J379" s="2">
        <v>4</v>
      </c>
      <c r="K379" s="2">
        <v>5</v>
      </c>
      <c r="X379" s="29">
        <v>1</v>
      </c>
      <c r="Y379" s="2">
        <v>2</v>
      </c>
      <c r="Z379" s="2">
        <v>3</v>
      </c>
      <c r="AA379" s="2">
        <v>4</v>
      </c>
      <c r="AB379" s="2">
        <v>5</v>
      </c>
    </row>
    <row r="380" spans="7:28">
      <c r="G380" s="29">
        <v>1</v>
      </c>
      <c r="H380" s="2">
        <v>2</v>
      </c>
      <c r="I380" s="2">
        <v>3</v>
      </c>
      <c r="J380" s="2">
        <v>4</v>
      </c>
      <c r="K380" s="2">
        <v>5</v>
      </c>
      <c r="X380" s="29">
        <v>1</v>
      </c>
      <c r="Y380" s="2">
        <v>2</v>
      </c>
      <c r="Z380" s="2">
        <v>3</v>
      </c>
      <c r="AA380" s="2">
        <v>4</v>
      </c>
      <c r="AB380" s="2">
        <v>5</v>
      </c>
    </row>
    <row r="381" spans="7:28">
      <c r="G381" s="29">
        <v>1</v>
      </c>
      <c r="H381" s="2">
        <v>2</v>
      </c>
      <c r="I381" s="2">
        <v>3</v>
      </c>
      <c r="J381" s="2">
        <v>4</v>
      </c>
      <c r="K381" s="2">
        <v>5</v>
      </c>
      <c r="X381" s="29">
        <v>1</v>
      </c>
      <c r="Y381" s="2">
        <v>2</v>
      </c>
      <c r="Z381" s="2">
        <v>3</v>
      </c>
      <c r="AA381" s="2">
        <v>4</v>
      </c>
      <c r="AB381" s="2">
        <v>5</v>
      </c>
    </row>
    <row r="382" spans="7:28">
      <c r="G382" s="29">
        <v>1</v>
      </c>
      <c r="H382" s="2">
        <v>2</v>
      </c>
      <c r="I382" s="2">
        <v>3</v>
      </c>
      <c r="J382" s="2">
        <v>4</v>
      </c>
      <c r="K382" s="2">
        <v>5</v>
      </c>
      <c r="X382" s="29">
        <v>1</v>
      </c>
      <c r="Y382" s="2">
        <v>2</v>
      </c>
      <c r="Z382" s="2">
        <v>3</v>
      </c>
      <c r="AA382" s="2">
        <v>4</v>
      </c>
      <c r="AB382" s="2">
        <v>5</v>
      </c>
    </row>
    <row r="383" spans="7:28">
      <c r="G383" s="29">
        <v>1</v>
      </c>
      <c r="H383" s="2">
        <v>2</v>
      </c>
      <c r="I383" s="2">
        <v>3</v>
      </c>
      <c r="J383" s="2">
        <v>4</v>
      </c>
      <c r="K383" s="2">
        <v>5</v>
      </c>
      <c r="X383" s="29">
        <v>1</v>
      </c>
      <c r="Y383" s="2">
        <v>2</v>
      </c>
      <c r="Z383" s="2">
        <v>3</v>
      </c>
      <c r="AA383" s="2">
        <v>4</v>
      </c>
      <c r="AB383" s="2">
        <v>5</v>
      </c>
    </row>
    <row r="384" spans="7:28">
      <c r="G384" s="29">
        <v>1</v>
      </c>
      <c r="H384" s="2">
        <v>2</v>
      </c>
      <c r="I384" s="2">
        <v>3</v>
      </c>
      <c r="J384" s="2">
        <v>4</v>
      </c>
      <c r="K384" s="2">
        <v>5</v>
      </c>
      <c r="X384" s="29">
        <v>1</v>
      </c>
      <c r="Y384" s="2">
        <v>2</v>
      </c>
      <c r="Z384" s="2">
        <v>3</v>
      </c>
      <c r="AA384" s="2">
        <v>4</v>
      </c>
      <c r="AB384" s="2">
        <v>5</v>
      </c>
    </row>
    <row r="385" spans="2:28">
      <c r="G385" s="29">
        <v>1</v>
      </c>
      <c r="H385" s="2">
        <v>2</v>
      </c>
      <c r="I385" s="2">
        <v>3</v>
      </c>
      <c r="J385" s="2">
        <v>4</v>
      </c>
      <c r="K385" s="2">
        <v>5</v>
      </c>
      <c r="X385" s="29">
        <v>1</v>
      </c>
      <c r="Y385" s="2">
        <v>2</v>
      </c>
      <c r="Z385" s="2">
        <v>3</v>
      </c>
      <c r="AA385" s="2">
        <v>4</v>
      </c>
      <c r="AB385" s="2">
        <v>5</v>
      </c>
    </row>
    <row r="386" spans="2:28">
      <c r="G386" s="29">
        <v>1</v>
      </c>
      <c r="H386" s="2">
        <v>2</v>
      </c>
      <c r="I386" s="2">
        <v>3</v>
      </c>
      <c r="J386" s="2">
        <v>4</v>
      </c>
      <c r="K386" s="2">
        <v>5</v>
      </c>
      <c r="X386" s="29">
        <v>1</v>
      </c>
      <c r="Y386" s="2">
        <v>2</v>
      </c>
      <c r="Z386" s="2">
        <v>3</v>
      </c>
      <c r="AA386" s="2">
        <v>4</v>
      </c>
      <c r="AB386" s="2">
        <v>5</v>
      </c>
    </row>
    <row r="387" spans="2:28">
      <c r="G387" s="29">
        <v>1</v>
      </c>
      <c r="H387" s="2">
        <v>2</v>
      </c>
      <c r="I387" s="2">
        <v>3</v>
      </c>
      <c r="J387" s="2">
        <v>4</v>
      </c>
      <c r="K387" s="2">
        <v>5</v>
      </c>
      <c r="X387" s="29">
        <v>1</v>
      </c>
      <c r="Y387" s="2">
        <v>2</v>
      </c>
      <c r="Z387" s="2">
        <v>3</v>
      </c>
      <c r="AA387" s="2">
        <v>4</v>
      </c>
      <c r="AB387" s="2">
        <v>5</v>
      </c>
    </row>
    <row r="388" spans="2:28">
      <c r="G388" s="29">
        <v>1</v>
      </c>
      <c r="H388" s="2">
        <v>2</v>
      </c>
      <c r="I388" s="2">
        <v>3</v>
      </c>
      <c r="J388" s="2">
        <v>4</v>
      </c>
      <c r="K388" s="2">
        <v>5</v>
      </c>
      <c r="X388" s="29">
        <v>1</v>
      </c>
      <c r="Y388" s="2">
        <v>2</v>
      </c>
      <c r="Z388" s="2">
        <v>3</v>
      </c>
      <c r="AA388" s="2">
        <v>4</v>
      </c>
      <c r="AB388" s="2">
        <v>5</v>
      </c>
    </row>
    <row r="389" spans="2:28">
      <c r="G389" s="29">
        <v>1</v>
      </c>
      <c r="H389" s="2">
        <v>2</v>
      </c>
      <c r="I389" s="2">
        <v>3</v>
      </c>
      <c r="J389" s="2">
        <v>4</v>
      </c>
      <c r="K389" s="2">
        <v>5</v>
      </c>
      <c r="X389" s="29">
        <v>1</v>
      </c>
      <c r="Y389" s="2">
        <v>2</v>
      </c>
      <c r="Z389" s="2">
        <v>3</v>
      </c>
      <c r="AA389" s="2">
        <v>4</v>
      </c>
      <c r="AB389" s="2">
        <v>5</v>
      </c>
    </row>
    <row r="390" spans="2:28">
      <c r="X390" s="29">
        <v>1</v>
      </c>
      <c r="Y390" s="2">
        <v>2</v>
      </c>
      <c r="Z390" s="2">
        <v>3</v>
      </c>
      <c r="AA390" s="2">
        <v>4</v>
      </c>
      <c r="AB390" s="2">
        <v>5</v>
      </c>
    </row>
    <row r="391" spans="2:28">
      <c r="B391" s="2">
        <v>2024</v>
      </c>
      <c r="X391" s="29">
        <v>1</v>
      </c>
      <c r="Y391" s="2">
        <v>2</v>
      </c>
      <c r="Z391" s="2">
        <v>3</v>
      </c>
      <c r="AA391" s="2">
        <v>4</v>
      </c>
      <c r="AB391" s="2">
        <v>5</v>
      </c>
    </row>
    <row r="392" spans="2:28">
      <c r="G392" s="29">
        <v>1</v>
      </c>
      <c r="H392" s="2">
        <v>2</v>
      </c>
      <c r="I392" s="2">
        <v>3</v>
      </c>
      <c r="J392" s="2">
        <v>4</v>
      </c>
      <c r="K392" s="2">
        <v>5</v>
      </c>
      <c r="X392" s="29">
        <v>1</v>
      </c>
      <c r="Y392" s="2">
        <v>2</v>
      </c>
      <c r="Z392" s="2">
        <v>3</v>
      </c>
      <c r="AA392" s="2">
        <v>4</v>
      </c>
      <c r="AB392" s="2">
        <v>5</v>
      </c>
    </row>
    <row r="393" spans="2:28">
      <c r="G393" s="29">
        <v>1</v>
      </c>
      <c r="H393" s="2">
        <v>2</v>
      </c>
      <c r="I393" s="2">
        <v>3</v>
      </c>
      <c r="J393" s="2">
        <v>4</v>
      </c>
      <c r="K393" s="2">
        <v>5</v>
      </c>
      <c r="X393" s="29">
        <v>1</v>
      </c>
      <c r="Y393" s="2">
        <v>2</v>
      </c>
      <c r="Z393" s="2">
        <v>3</v>
      </c>
      <c r="AA393" s="2">
        <v>4</v>
      </c>
      <c r="AB393" s="2">
        <v>5</v>
      </c>
    </row>
    <row r="394" spans="2:28">
      <c r="G394" s="29">
        <v>1</v>
      </c>
      <c r="H394" s="2">
        <v>2</v>
      </c>
      <c r="I394" s="2">
        <v>3</v>
      </c>
      <c r="J394" s="2">
        <v>4</v>
      </c>
      <c r="K394" s="2">
        <v>5</v>
      </c>
      <c r="X394" s="29">
        <v>1</v>
      </c>
      <c r="Y394" s="2">
        <v>2</v>
      </c>
      <c r="Z394" s="2">
        <v>3</v>
      </c>
      <c r="AA394" s="2">
        <v>4</v>
      </c>
      <c r="AB394" s="2">
        <v>5</v>
      </c>
    </row>
    <row r="395" spans="2:28">
      <c r="G395" s="29">
        <v>1</v>
      </c>
      <c r="H395" s="2">
        <v>2</v>
      </c>
      <c r="I395" s="2">
        <v>3</v>
      </c>
      <c r="J395" s="2">
        <v>4</v>
      </c>
      <c r="K395" s="2">
        <v>5</v>
      </c>
      <c r="X395" s="29">
        <v>1</v>
      </c>
      <c r="Y395" s="2">
        <v>2</v>
      </c>
      <c r="Z395" s="2">
        <v>3</v>
      </c>
      <c r="AA395" s="2">
        <v>4</v>
      </c>
      <c r="AB395" s="2">
        <v>5</v>
      </c>
    </row>
    <row r="396" spans="2:28">
      <c r="G396" s="29">
        <v>1</v>
      </c>
      <c r="H396" s="2">
        <v>2</v>
      </c>
      <c r="I396" s="2">
        <v>3</v>
      </c>
      <c r="J396" s="2">
        <v>4</v>
      </c>
      <c r="K396" s="2">
        <v>5</v>
      </c>
      <c r="X396" s="29">
        <v>1</v>
      </c>
      <c r="Y396" s="2">
        <v>2</v>
      </c>
      <c r="Z396" s="2">
        <v>3</v>
      </c>
      <c r="AA396" s="2">
        <v>4</v>
      </c>
      <c r="AB396" s="2">
        <v>5</v>
      </c>
    </row>
    <row r="397" spans="2:28">
      <c r="G397" s="29">
        <v>1</v>
      </c>
      <c r="H397" s="2">
        <v>2</v>
      </c>
      <c r="I397" s="2">
        <v>3</v>
      </c>
      <c r="J397" s="2">
        <v>4</v>
      </c>
      <c r="K397" s="2">
        <v>5</v>
      </c>
      <c r="X397" s="29">
        <v>1</v>
      </c>
      <c r="Y397" s="2">
        <v>2</v>
      </c>
      <c r="Z397" s="2">
        <v>3</v>
      </c>
      <c r="AA397" s="2">
        <v>4</v>
      </c>
      <c r="AB397" s="2">
        <v>5</v>
      </c>
    </row>
    <row r="398" spans="2:28">
      <c r="G398" s="29">
        <v>1</v>
      </c>
      <c r="H398" s="2">
        <v>2</v>
      </c>
      <c r="I398" s="2">
        <v>3</v>
      </c>
      <c r="J398" s="2">
        <v>4</v>
      </c>
      <c r="K398" s="2">
        <v>5</v>
      </c>
      <c r="X398" s="29">
        <v>1</v>
      </c>
      <c r="Y398" s="2">
        <v>2</v>
      </c>
      <c r="Z398" s="2">
        <v>3</v>
      </c>
      <c r="AA398" s="2">
        <v>4</v>
      </c>
      <c r="AB398" s="2">
        <v>5</v>
      </c>
    </row>
    <row r="399" spans="2:28">
      <c r="G399" s="29">
        <v>1</v>
      </c>
      <c r="H399" s="2">
        <v>2</v>
      </c>
      <c r="I399" s="2">
        <v>3</v>
      </c>
      <c r="J399" s="2">
        <v>4</v>
      </c>
      <c r="K399" s="2">
        <v>5</v>
      </c>
      <c r="X399" s="29">
        <v>1</v>
      </c>
      <c r="Y399" s="2">
        <v>2</v>
      </c>
      <c r="Z399" s="2">
        <v>3</v>
      </c>
      <c r="AA399" s="2">
        <v>4</v>
      </c>
      <c r="AB399" s="2">
        <v>5</v>
      </c>
    </row>
    <row r="400" spans="2:28">
      <c r="G400" s="29">
        <v>1</v>
      </c>
      <c r="H400" s="2">
        <v>2</v>
      </c>
      <c r="I400" s="2">
        <v>3</v>
      </c>
      <c r="J400" s="2">
        <v>4</v>
      </c>
      <c r="K400" s="2">
        <v>5</v>
      </c>
      <c r="X400" s="29">
        <v>1</v>
      </c>
      <c r="Y400" s="2">
        <v>2</v>
      </c>
      <c r="Z400" s="2">
        <v>3</v>
      </c>
      <c r="AA400" s="2">
        <v>4</v>
      </c>
      <c r="AB400" s="2">
        <v>5</v>
      </c>
    </row>
    <row r="401" spans="7:28">
      <c r="G401" s="29">
        <v>1</v>
      </c>
      <c r="H401" s="2">
        <v>2</v>
      </c>
      <c r="I401" s="2">
        <v>3</v>
      </c>
      <c r="J401" s="2">
        <v>4</v>
      </c>
      <c r="K401" s="2">
        <v>5</v>
      </c>
      <c r="X401" s="29">
        <v>1</v>
      </c>
      <c r="Y401" s="2">
        <v>2</v>
      </c>
      <c r="Z401" s="2">
        <v>3</v>
      </c>
      <c r="AA401" s="2">
        <v>4</v>
      </c>
      <c r="AB401" s="2">
        <v>5</v>
      </c>
    </row>
    <row r="402" spans="7:28">
      <c r="G402" s="29">
        <v>1</v>
      </c>
      <c r="H402" s="2">
        <v>2</v>
      </c>
      <c r="I402" s="2">
        <v>3</v>
      </c>
      <c r="J402" s="2">
        <v>4</v>
      </c>
      <c r="K402" s="2">
        <v>5</v>
      </c>
      <c r="X402" s="29">
        <v>1</v>
      </c>
      <c r="Y402" s="2">
        <v>2</v>
      </c>
      <c r="Z402" s="2">
        <v>3</v>
      </c>
      <c r="AA402" s="2">
        <v>4</v>
      </c>
      <c r="AB402" s="2">
        <v>5</v>
      </c>
    </row>
    <row r="403" spans="7:28">
      <c r="G403" s="29">
        <v>1</v>
      </c>
      <c r="H403" s="2">
        <v>2</v>
      </c>
      <c r="I403" s="2">
        <v>3</v>
      </c>
      <c r="J403" s="2">
        <v>4</v>
      </c>
      <c r="K403" s="2">
        <v>5</v>
      </c>
      <c r="X403" s="29">
        <v>1</v>
      </c>
      <c r="Y403" s="2">
        <v>2</v>
      </c>
      <c r="Z403" s="2">
        <v>3</v>
      </c>
      <c r="AA403" s="2">
        <v>4</v>
      </c>
      <c r="AB403" s="2">
        <v>5</v>
      </c>
    </row>
    <row r="404" spans="7:28">
      <c r="G404" s="29">
        <v>1</v>
      </c>
      <c r="H404" s="2">
        <v>2</v>
      </c>
      <c r="I404" s="2">
        <v>3</v>
      </c>
      <c r="J404" s="2">
        <v>4</v>
      </c>
      <c r="K404" s="2">
        <v>5</v>
      </c>
      <c r="X404" s="29">
        <v>1</v>
      </c>
      <c r="Y404" s="2">
        <v>2</v>
      </c>
      <c r="Z404" s="2">
        <v>3</v>
      </c>
      <c r="AA404" s="2">
        <v>4</v>
      </c>
      <c r="AB404" s="2">
        <v>5</v>
      </c>
    </row>
    <row r="405" spans="7:28">
      <c r="G405" s="29">
        <v>1</v>
      </c>
      <c r="H405" s="2">
        <v>2</v>
      </c>
      <c r="I405" s="2">
        <v>3</v>
      </c>
      <c r="J405" s="2">
        <v>4</v>
      </c>
      <c r="K405" s="2">
        <v>5</v>
      </c>
      <c r="X405" s="29">
        <v>1</v>
      </c>
      <c r="Y405" s="2">
        <v>2</v>
      </c>
      <c r="Z405" s="2">
        <v>3</v>
      </c>
      <c r="AA405" s="2">
        <v>4</v>
      </c>
      <c r="AB405" s="2">
        <v>5</v>
      </c>
    </row>
    <row r="406" spans="7:28">
      <c r="G406" s="29">
        <v>1</v>
      </c>
      <c r="H406" s="2">
        <v>2</v>
      </c>
      <c r="I406" s="2">
        <v>3</v>
      </c>
      <c r="J406" s="2">
        <v>4</v>
      </c>
      <c r="K406" s="2">
        <v>5</v>
      </c>
      <c r="X406" s="29">
        <v>1</v>
      </c>
      <c r="Y406" s="2">
        <v>2</v>
      </c>
      <c r="Z406" s="2">
        <v>3</v>
      </c>
      <c r="AA406" s="2">
        <v>4</v>
      </c>
      <c r="AB406" s="2">
        <v>5</v>
      </c>
    </row>
    <row r="407" spans="7:28">
      <c r="G407" s="29">
        <v>1</v>
      </c>
      <c r="H407" s="2">
        <v>2</v>
      </c>
      <c r="I407" s="2">
        <v>3</v>
      </c>
      <c r="J407" s="2">
        <v>4</v>
      </c>
      <c r="K407" s="2">
        <v>5</v>
      </c>
      <c r="X407" s="29">
        <v>1</v>
      </c>
      <c r="Y407" s="2">
        <v>2</v>
      </c>
      <c r="Z407" s="2">
        <v>3</v>
      </c>
      <c r="AA407" s="2">
        <v>4</v>
      </c>
      <c r="AB407" s="2">
        <v>5</v>
      </c>
    </row>
    <row r="408" spans="7:28">
      <c r="G408" s="29">
        <v>1</v>
      </c>
      <c r="H408" s="2">
        <v>2</v>
      </c>
      <c r="I408" s="2">
        <v>3</v>
      </c>
      <c r="J408" s="2">
        <v>4</v>
      </c>
      <c r="K408" s="2">
        <v>5</v>
      </c>
      <c r="X408" s="29">
        <v>1</v>
      </c>
      <c r="Y408" s="2">
        <v>2</v>
      </c>
      <c r="Z408" s="2">
        <v>3</v>
      </c>
      <c r="AA408" s="2">
        <v>4</v>
      </c>
      <c r="AB408" s="2">
        <v>5</v>
      </c>
    </row>
    <row r="409" spans="7:28">
      <c r="G409" s="29">
        <v>1</v>
      </c>
      <c r="H409" s="2">
        <v>2</v>
      </c>
      <c r="I409" s="2">
        <v>3</v>
      </c>
      <c r="J409" s="2">
        <v>4</v>
      </c>
      <c r="K409" s="2">
        <v>5</v>
      </c>
      <c r="X409" s="29">
        <v>1</v>
      </c>
      <c r="Y409" s="2">
        <v>2</v>
      </c>
      <c r="Z409" s="2">
        <v>3</v>
      </c>
      <c r="AA409" s="2">
        <v>4</v>
      </c>
      <c r="AB409" s="2">
        <v>5</v>
      </c>
    </row>
    <row r="410" spans="7:28">
      <c r="G410" s="29">
        <v>1</v>
      </c>
      <c r="H410" s="2">
        <v>2</v>
      </c>
      <c r="I410" s="2">
        <v>3</v>
      </c>
      <c r="J410" s="2">
        <v>4</v>
      </c>
      <c r="K410" s="2">
        <v>5</v>
      </c>
      <c r="X410" s="29">
        <v>1</v>
      </c>
      <c r="Y410" s="2">
        <v>2</v>
      </c>
      <c r="Z410" s="2">
        <v>3</v>
      </c>
      <c r="AA410" s="2">
        <v>4</v>
      </c>
      <c r="AB410" s="2">
        <v>5</v>
      </c>
    </row>
    <row r="411" spans="7:28">
      <c r="G411" s="29">
        <v>1</v>
      </c>
      <c r="H411" s="2">
        <v>2</v>
      </c>
      <c r="I411" s="2">
        <v>3</v>
      </c>
      <c r="J411" s="2">
        <v>4</v>
      </c>
      <c r="K411" s="2">
        <v>5</v>
      </c>
      <c r="X411" s="29">
        <v>1</v>
      </c>
      <c r="Y411" s="2">
        <v>2</v>
      </c>
      <c r="Z411" s="2">
        <v>3</v>
      </c>
      <c r="AA411" s="2">
        <v>4</v>
      </c>
      <c r="AB411" s="2">
        <v>5</v>
      </c>
    </row>
    <row r="412" spans="7:28">
      <c r="G412" s="29">
        <v>1</v>
      </c>
      <c r="H412" s="2">
        <v>2</v>
      </c>
      <c r="I412" s="2">
        <v>3</v>
      </c>
      <c r="J412" s="2">
        <v>4</v>
      </c>
      <c r="K412" s="2">
        <v>5</v>
      </c>
      <c r="X412" s="29">
        <v>1</v>
      </c>
      <c r="Y412" s="2">
        <v>2</v>
      </c>
      <c r="Z412" s="2">
        <v>3</v>
      </c>
      <c r="AA412" s="2">
        <v>4</v>
      </c>
      <c r="AB412" s="2">
        <v>5</v>
      </c>
    </row>
    <row r="413" spans="7:28">
      <c r="G413" s="29">
        <v>1</v>
      </c>
      <c r="H413" s="2">
        <v>2</v>
      </c>
      <c r="I413" s="2">
        <v>3</v>
      </c>
      <c r="J413" s="2">
        <v>4</v>
      </c>
      <c r="K413" s="2">
        <v>5</v>
      </c>
      <c r="X413" s="29">
        <v>1</v>
      </c>
      <c r="Y413" s="2">
        <v>2</v>
      </c>
      <c r="Z413" s="2">
        <v>3</v>
      </c>
      <c r="AA413" s="2">
        <v>4</v>
      </c>
      <c r="AB413" s="2">
        <v>5</v>
      </c>
    </row>
    <row r="414" spans="7:28">
      <c r="G414" s="29">
        <v>1</v>
      </c>
      <c r="H414" s="2">
        <v>2</v>
      </c>
      <c r="I414" s="2">
        <v>3</v>
      </c>
      <c r="J414" s="2">
        <v>4</v>
      </c>
      <c r="K414" s="2">
        <v>5</v>
      </c>
      <c r="X414" s="29">
        <v>1</v>
      </c>
      <c r="Y414" s="2">
        <v>2</v>
      </c>
      <c r="Z414" s="2">
        <v>3</v>
      </c>
      <c r="AA414" s="2">
        <v>4</v>
      </c>
      <c r="AB414" s="2">
        <v>5</v>
      </c>
    </row>
    <row r="415" spans="7:28">
      <c r="G415" s="29">
        <v>1</v>
      </c>
      <c r="H415" s="2">
        <v>2</v>
      </c>
      <c r="I415" s="2">
        <v>3</v>
      </c>
      <c r="J415" s="2">
        <v>4</v>
      </c>
      <c r="K415" s="2">
        <v>5</v>
      </c>
      <c r="X415" s="29">
        <v>1</v>
      </c>
      <c r="Y415" s="2">
        <v>2</v>
      </c>
      <c r="Z415" s="2">
        <v>3</v>
      </c>
      <c r="AA415" s="2">
        <v>4</v>
      </c>
      <c r="AB415" s="2">
        <v>5</v>
      </c>
    </row>
    <row r="416" spans="7:28">
      <c r="G416" s="29">
        <v>1</v>
      </c>
      <c r="H416" s="2">
        <v>2</v>
      </c>
      <c r="I416" s="2">
        <v>3</v>
      </c>
      <c r="J416" s="2">
        <v>4</v>
      </c>
      <c r="K416" s="2">
        <v>5</v>
      </c>
      <c r="X416" s="29">
        <v>1</v>
      </c>
      <c r="Y416" s="2">
        <v>2</v>
      </c>
      <c r="Z416" s="2">
        <v>3</v>
      </c>
      <c r="AA416" s="2">
        <v>4</v>
      </c>
      <c r="AB416" s="2">
        <v>5</v>
      </c>
    </row>
    <row r="417" spans="7:28">
      <c r="G417" s="29">
        <v>1</v>
      </c>
      <c r="H417" s="2">
        <v>2</v>
      </c>
      <c r="I417" s="2">
        <v>3</v>
      </c>
      <c r="J417" s="2">
        <v>4</v>
      </c>
      <c r="K417" s="2">
        <v>5</v>
      </c>
      <c r="X417" s="29">
        <v>1</v>
      </c>
      <c r="Y417" s="2">
        <v>2</v>
      </c>
      <c r="Z417" s="2">
        <v>3</v>
      </c>
      <c r="AA417" s="2">
        <v>4</v>
      </c>
      <c r="AB417" s="2">
        <v>5</v>
      </c>
    </row>
    <row r="418" spans="7:28">
      <c r="X418" s="29">
        <v>1</v>
      </c>
      <c r="Y418" s="2">
        <v>2</v>
      </c>
      <c r="Z418" s="2">
        <v>3</v>
      </c>
      <c r="AA418" s="2">
        <v>4</v>
      </c>
      <c r="AB418" s="2">
        <v>5</v>
      </c>
    </row>
    <row r="419" spans="7:28">
      <c r="X419" s="29">
        <v>1</v>
      </c>
      <c r="Y419" s="2">
        <v>2</v>
      </c>
      <c r="Z419" s="2">
        <v>3</v>
      </c>
      <c r="AA419" s="2">
        <v>4</v>
      </c>
      <c r="AB419" s="2">
        <v>5</v>
      </c>
    </row>
    <row r="420" spans="7:28">
      <c r="X420" s="29">
        <v>1</v>
      </c>
      <c r="Y420" s="2">
        <v>2</v>
      </c>
      <c r="Z420" s="2">
        <v>3</v>
      </c>
      <c r="AA420" s="2">
        <v>4</v>
      </c>
      <c r="AB420" s="2">
        <v>5</v>
      </c>
    </row>
    <row r="421" spans="7:28">
      <c r="X421" s="29">
        <v>1</v>
      </c>
      <c r="Y421" s="2">
        <v>2</v>
      </c>
      <c r="Z421" s="2">
        <v>3</v>
      </c>
      <c r="AA421" s="2">
        <v>4</v>
      </c>
      <c r="AB421" s="2">
        <v>5</v>
      </c>
    </row>
    <row r="422" spans="7:28">
      <c r="X422" s="29">
        <v>1</v>
      </c>
      <c r="Y422" s="2">
        <v>2</v>
      </c>
      <c r="Z422" s="2">
        <v>3</v>
      </c>
      <c r="AA422" s="2">
        <v>4</v>
      </c>
      <c r="AB422" s="2">
        <v>5</v>
      </c>
    </row>
    <row r="423" spans="7:28">
      <c r="X423" s="29">
        <v>1</v>
      </c>
      <c r="Y423" s="2">
        <v>2</v>
      </c>
      <c r="Z423" s="2">
        <v>3</v>
      </c>
      <c r="AA423" s="2">
        <v>4</v>
      </c>
      <c r="AB423" s="2">
        <v>5</v>
      </c>
    </row>
    <row r="424" spans="7:28">
      <c r="X424" s="29">
        <v>1</v>
      </c>
      <c r="Y424" s="2">
        <v>2</v>
      </c>
      <c r="Z424" s="2">
        <v>3</v>
      </c>
      <c r="AA424" s="2">
        <v>4</v>
      </c>
      <c r="AB424" s="2">
        <v>5</v>
      </c>
    </row>
    <row r="425" spans="7:28">
      <c r="X425" s="29">
        <v>1</v>
      </c>
      <c r="Y425" s="2">
        <v>2</v>
      </c>
      <c r="Z425" s="2">
        <v>3</v>
      </c>
      <c r="AA425" s="2">
        <v>4</v>
      </c>
      <c r="AB425" s="2">
        <v>5</v>
      </c>
    </row>
    <row r="426" spans="7:28">
      <c r="X426" s="29">
        <v>1</v>
      </c>
      <c r="Y426" s="2">
        <v>2</v>
      </c>
      <c r="Z426" s="2">
        <v>3</v>
      </c>
      <c r="AA426" s="2">
        <v>4</v>
      </c>
      <c r="AB426" s="2">
        <v>5</v>
      </c>
    </row>
    <row r="427" spans="7:28">
      <c r="X427" s="29">
        <v>1</v>
      </c>
      <c r="Y427" s="2">
        <v>2</v>
      </c>
      <c r="Z427" s="2">
        <v>3</v>
      </c>
      <c r="AA427" s="2">
        <v>4</v>
      </c>
      <c r="AB427" s="2">
        <v>5</v>
      </c>
    </row>
    <row r="428" spans="7:28">
      <c r="X428" s="29">
        <v>1</v>
      </c>
      <c r="Y428" s="2">
        <v>2</v>
      </c>
      <c r="Z428" s="2">
        <v>3</v>
      </c>
      <c r="AA428" s="2">
        <v>4</v>
      </c>
      <c r="AB428" s="2">
        <v>5</v>
      </c>
    </row>
    <row r="429" spans="7:28">
      <c r="X429" s="29">
        <v>1</v>
      </c>
      <c r="Y429" s="2">
        <v>2</v>
      </c>
      <c r="Z429" s="2">
        <v>3</v>
      </c>
      <c r="AA429" s="2">
        <v>4</v>
      </c>
      <c r="AB429" s="2">
        <v>5</v>
      </c>
    </row>
    <row r="430" spans="7:28">
      <c r="X430" s="29">
        <v>1</v>
      </c>
      <c r="Y430" s="2">
        <v>2</v>
      </c>
      <c r="Z430" s="2">
        <v>3</v>
      </c>
      <c r="AA430" s="2">
        <v>4</v>
      </c>
      <c r="AB430" s="2">
        <v>5</v>
      </c>
    </row>
    <row r="431" spans="7:28">
      <c r="X431" s="29">
        <v>1</v>
      </c>
      <c r="Y431" s="2">
        <v>2</v>
      </c>
      <c r="Z431" s="2">
        <v>3</v>
      </c>
      <c r="AA431" s="2">
        <v>4</v>
      </c>
      <c r="AB431" s="2">
        <v>5</v>
      </c>
    </row>
    <row r="432" spans="7:28">
      <c r="X432" s="29">
        <v>1</v>
      </c>
      <c r="Y432" s="2">
        <v>2</v>
      </c>
      <c r="Z432" s="2">
        <v>3</v>
      </c>
      <c r="AA432" s="2">
        <v>4</v>
      </c>
      <c r="AB432" s="2">
        <v>5</v>
      </c>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5"/>
  <sheetViews>
    <sheetView workbookViewId="0"/>
  </sheetViews>
  <sheetFormatPr defaultColWidth="12.5703125" defaultRowHeight="15.75" customHeight="1"/>
  <cols>
    <col min="2" max="2" width="14.42578125" customWidth="1"/>
    <col min="4" max="4" width="16" customWidth="1"/>
  </cols>
  <sheetData>
    <row r="1" spans="1:12">
      <c r="B1" s="2">
        <v>2011</v>
      </c>
      <c r="C1" s="2">
        <v>2013</v>
      </c>
      <c r="D1" s="2">
        <v>2016</v>
      </c>
      <c r="E1" s="2">
        <v>2017</v>
      </c>
      <c r="F1" s="2">
        <v>2018</v>
      </c>
      <c r="G1" s="2">
        <v>2019</v>
      </c>
      <c r="H1" s="2">
        <v>2020</v>
      </c>
      <c r="I1" s="2">
        <v>2021</v>
      </c>
      <c r="J1" s="2">
        <v>2022</v>
      </c>
      <c r="K1" s="2">
        <v>2023</v>
      </c>
      <c r="L1" s="2">
        <v>2024</v>
      </c>
    </row>
    <row r="2" spans="1:12" ht="27.75" customHeight="1">
      <c r="A2" s="2" t="s">
        <v>88</v>
      </c>
      <c r="B2" s="2" t="s">
        <v>89</v>
      </c>
      <c r="C2" s="2" t="s">
        <v>90</v>
      </c>
      <c r="D2" s="2" t="s">
        <v>91</v>
      </c>
      <c r="E2" s="2" t="s">
        <v>92</v>
      </c>
      <c r="F2" s="2" t="s">
        <v>93</v>
      </c>
      <c r="G2" s="2" t="s">
        <v>94</v>
      </c>
      <c r="H2" s="2" t="s">
        <v>95</v>
      </c>
      <c r="I2" s="2" t="s">
        <v>96</v>
      </c>
      <c r="J2" s="2" t="s">
        <v>97</v>
      </c>
      <c r="K2" s="2" t="s">
        <v>98</v>
      </c>
      <c r="L2" s="2" t="s">
        <v>99</v>
      </c>
    </row>
    <row r="3" spans="1:12" ht="27.75" customHeight="1">
      <c r="A3" s="2" t="s">
        <v>100</v>
      </c>
      <c r="B3" s="2" t="s">
        <v>101</v>
      </c>
      <c r="C3" s="2" t="s">
        <v>102</v>
      </c>
      <c r="D3" s="2" t="s">
        <v>103</v>
      </c>
      <c r="E3" s="2" t="s">
        <v>104</v>
      </c>
      <c r="F3" s="2" t="s">
        <v>105</v>
      </c>
      <c r="G3" s="2" t="s">
        <v>106</v>
      </c>
      <c r="H3" s="2" t="s">
        <v>107</v>
      </c>
      <c r="I3" s="2" t="s">
        <v>108</v>
      </c>
      <c r="J3" s="2" t="s">
        <v>109</v>
      </c>
      <c r="K3" s="2" t="s">
        <v>110</v>
      </c>
      <c r="L3" s="2" t="s">
        <v>111</v>
      </c>
    </row>
    <row r="4" spans="1:12" ht="35.25" customHeight="1">
      <c r="A4" s="2" t="s">
        <v>112</v>
      </c>
      <c r="B4" s="2" t="s">
        <v>113</v>
      </c>
      <c r="C4" s="2" t="s">
        <v>114</v>
      </c>
      <c r="D4" s="2" t="s">
        <v>115</v>
      </c>
      <c r="E4" s="2" t="s">
        <v>116</v>
      </c>
      <c r="F4" s="2" t="s">
        <v>117</v>
      </c>
      <c r="G4" s="2" t="s">
        <v>118</v>
      </c>
      <c r="H4" s="2" t="s">
        <v>119</v>
      </c>
      <c r="I4" s="2" t="s">
        <v>120</v>
      </c>
      <c r="J4" s="2" t="s">
        <v>121</v>
      </c>
      <c r="K4" s="2" t="s">
        <v>122</v>
      </c>
      <c r="L4" s="2" t="s">
        <v>123</v>
      </c>
    </row>
    <row r="5" spans="1:12">
      <c r="D5" s="2"/>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19"/>
  <sheetViews>
    <sheetView tabSelected="1" workbookViewId="0">
      <selection activeCell="D20" sqref="D20"/>
    </sheetView>
  </sheetViews>
  <sheetFormatPr defaultColWidth="12.5703125" defaultRowHeight="15.75" customHeight="1"/>
  <cols>
    <col min="1" max="1" width="36.5703125" bestFit="1" customWidth="1"/>
    <col min="3" max="3" width="36.5703125" bestFit="1" customWidth="1"/>
  </cols>
  <sheetData>
    <row r="1" spans="1:66">
      <c r="A1" s="30" t="s">
        <v>124</v>
      </c>
      <c r="B1" s="30" t="s">
        <v>125</v>
      </c>
      <c r="C1" s="30" t="s">
        <v>126</v>
      </c>
      <c r="D1" s="30" t="s">
        <v>127</v>
      </c>
      <c r="E1" s="30" t="s">
        <v>128</v>
      </c>
      <c r="F1" s="30" t="s">
        <v>129</v>
      </c>
      <c r="G1" s="30" t="s">
        <v>130</v>
      </c>
      <c r="H1" s="30" t="s">
        <v>131</v>
      </c>
      <c r="I1" s="30" t="s">
        <v>132</v>
      </c>
      <c r="J1" s="30" t="s">
        <v>133</v>
      </c>
      <c r="K1" s="30" t="s">
        <v>134</v>
      </c>
      <c r="L1" s="30" t="s">
        <v>135</v>
      </c>
      <c r="M1" s="30" t="s">
        <v>136</v>
      </c>
      <c r="N1" s="30" t="s">
        <v>137</v>
      </c>
      <c r="O1" s="30" t="s">
        <v>138</v>
      </c>
      <c r="P1" s="30" t="s">
        <v>139</v>
      </c>
      <c r="Q1" s="30" t="s">
        <v>140</v>
      </c>
      <c r="R1" s="30" t="s">
        <v>141</v>
      </c>
      <c r="S1" s="30" t="s">
        <v>142</v>
      </c>
      <c r="T1" s="30" t="s">
        <v>143</v>
      </c>
      <c r="U1" s="30" t="s">
        <v>144</v>
      </c>
      <c r="V1" s="30" t="s">
        <v>145</v>
      </c>
      <c r="W1" s="30" t="s">
        <v>146</v>
      </c>
      <c r="X1" s="30" t="s">
        <v>147</v>
      </c>
      <c r="Y1" s="30" t="s">
        <v>148</v>
      </c>
      <c r="Z1" s="30" t="s">
        <v>149</v>
      </c>
      <c r="AA1" s="30" t="s">
        <v>150</v>
      </c>
      <c r="AB1" s="30" t="s">
        <v>151</v>
      </c>
      <c r="AC1" s="30" t="s">
        <v>152</v>
      </c>
      <c r="AD1" s="30" t="s">
        <v>153</v>
      </c>
      <c r="AE1" s="30" t="s">
        <v>154</v>
      </c>
      <c r="AF1" s="30" t="s">
        <v>155</v>
      </c>
      <c r="AG1" s="30" t="s">
        <v>156</v>
      </c>
      <c r="AH1" s="30" t="s">
        <v>157</v>
      </c>
      <c r="AI1" s="30" t="s">
        <v>158</v>
      </c>
      <c r="AJ1" s="30" t="s">
        <v>159</v>
      </c>
      <c r="AK1" s="30" t="s">
        <v>160</v>
      </c>
      <c r="AL1" s="30" t="s">
        <v>161</v>
      </c>
      <c r="AM1" s="30" t="s">
        <v>162</v>
      </c>
      <c r="AN1" s="30" t="s">
        <v>163</v>
      </c>
      <c r="AO1" s="30" t="s">
        <v>164</v>
      </c>
      <c r="AP1" s="30" t="s">
        <v>165</v>
      </c>
      <c r="AQ1" s="30" t="s">
        <v>166</v>
      </c>
      <c r="AR1" s="30" t="s">
        <v>167</v>
      </c>
      <c r="AS1" s="30" t="s">
        <v>168</v>
      </c>
      <c r="AT1" s="30" t="s">
        <v>169</v>
      </c>
      <c r="AU1" s="30" t="s">
        <v>170</v>
      </c>
      <c r="AV1" s="30" t="s">
        <v>171</v>
      </c>
      <c r="AW1" s="30" t="s">
        <v>172</v>
      </c>
      <c r="AX1" s="30" t="s">
        <v>173</v>
      </c>
      <c r="AY1" s="30" t="s">
        <v>174</v>
      </c>
      <c r="AZ1" s="30" t="s">
        <v>175</v>
      </c>
      <c r="BA1" s="30" t="s">
        <v>176</v>
      </c>
      <c r="BB1" s="30" t="s">
        <v>177</v>
      </c>
      <c r="BC1" s="30" t="s">
        <v>178</v>
      </c>
      <c r="BD1" s="30" t="s">
        <v>179</v>
      </c>
      <c r="BE1" s="30" t="s">
        <v>180</v>
      </c>
      <c r="BF1" s="30" t="s">
        <v>181</v>
      </c>
      <c r="BG1" s="30" t="s">
        <v>182</v>
      </c>
      <c r="BH1" s="30" t="s">
        <v>183</v>
      </c>
      <c r="BI1" s="30" t="s">
        <v>184</v>
      </c>
      <c r="BJ1" s="30" t="s">
        <v>185</v>
      </c>
      <c r="BK1" s="30" t="s">
        <v>186</v>
      </c>
      <c r="BL1" s="30" t="s">
        <v>187</v>
      </c>
      <c r="BM1" s="30" t="s">
        <v>188</v>
      </c>
      <c r="BN1" s="30" t="s">
        <v>189</v>
      </c>
    </row>
    <row r="2" spans="1:66">
      <c r="A2" s="31">
        <v>0.108</v>
      </c>
      <c r="B2" s="31">
        <v>4.2999999999999997E-2</v>
      </c>
      <c r="C2" s="31">
        <v>0.13800000000000001</v>
      </c>
      <c r="D2" s="31">
        <v>0.03</v>
      </c>
      <c r="E2" s="31">
        <v>0.129</v>
      </c>
      <c r="F2" s="31">
        <v>6.6000000000000003E-2</v>
      </c>
      <c r="G2" s="31">
        <v>0.161</v>
      </c>
      <c r="H2" s="31">
        <v>6.9000000000000006E-2</v>
      </c>
      <c r="I2" s="31">
        <v>0.14299999999999999</v>
      </c>
      <c r="J2" s="31">
        <v>9.7000000000000003E-2</v>
      </c>
      <c r="K2" s="31">
        <v>0.17299999999999999</v>
      </c>
      <c r="L2" s="31">
        <v>1.4E-2</v>
      </c>
      <c r="M2" s="31">
        <v>0.14799999999999999</v>
      </c>
      <c r="N2" s="31">
        <v>3.6999999999999998E-2</v>
      </c>
      <c r="O2" s="31">
        <v>0.104</v>
      </c>
      <c r="P2" s="31">
        <v>1.4E-2</v>
      </c>
      <c r="Q2" s="31">
        <v>0.16200000000000001</v>
      </c>
      <c r="R2" s="31">
        <v>0.06</v>
      </c>
      <c r="S2" s="31">
        <v>0.13700000000000001</v>
      </c>
      <c r="T2" s="31">
        <v>0.04</v>
      </c>
      <c r="U2" s="31">
        <v>0.20399999999999999</v>
      </c>
      <c r="V2" s="31">
        <v>3.7999999999999999E-2</v>
      </c>
      <c r="W2" s="31">
        <v>0.12</v>
      </c>
      <c r="X2" s="31">
        <v>4.2999999999999997E-2</v>
      </c>
      <c r="Y2" s="31">
        <v>1</v>
      </c>
      <c r="Z2" s="31">
        <v>0</v>
      </c>
      <c r="AA2" s="31">
        <v>0.14000000000000001</v>
      </c>
      <c r="AB2" s="31">
        <v>2.9000000000000001E-2</v>
      </c>
      <c r="AC2" s="31">
        <v>0.89400000000000002</v>
      </c>
      <c r="AD2" s="31">
        <v>8.4000000000000005E-2</v>
      </c>
      <c r="AE2" s="31">
        <v>0.13100000000000001</v>
      </c>
      <c r="AF2" s="31">
        <v>6.9000000000000006E-2</v>
      </c>
      <c r="AG2" s="31">
        <v>0.96199999999999997</v>
      </c>
      <c r="AH2" s="31">
        <v>0</v>
      </c>
      <c r="AI2" s="31">
        <v>0.16</v>
      </c>
      <c r="AJ2" s="31">
        <v>6.9000000000000006E-2</v>
      </c>
      <c r="AK2" s="31">
        <v>0.54300000000000004</v>
      </c>
      <c r="AL2" s="31">
        <v>0.41899999999999998</v>
      </c>
      <c r="AM2" s="31">
        <v>0.14599999999999999</v>
      </c>
      <c r="AN2" s="31">
        <v>9.8000000000000004E-2</v>
      </c>
      <c r="AO2" s="31">
        <v>0.68600000000000005</v>
      </c>
      <c r="AP2" s="31">
        <v>0.314</v>
      </c>
      <c r="AQ2" s="31">
        <v>0.17100000000000001</v>
      </c>
      <c r="AR2" s="31">
        <v>1.4E-2</v>
      </c>
      <c r="AS2" s="31">
        <v>1</v>
      </c>
      <c r="AT2" s="31">
        <v>0</v>
      </c>
      <c r="AU2" s="31">
        <v>0.14599999999999999</v>
      </c>
      <c r="AV2" s="31">
        <v>3.6999999999999998E-2</v>
      </c>
      <c r="AW2" s="31">
        <v>0.93600000000000005</v>
      </c>
      <c r="AX2" s="31">
        <v>6.4000000000000001E-2</v>
      </c>
      <c r="AY2" s="31">
        <v>0.104</v>
      </c>
      <c r="AZ2" s="31">
        <v>1.4E-2</v>
      </c>
      <c r="BA2" s="31">
        <v>1</v>
      </c>
      <c r="BB2" s="31">
        <v>0</v>
      </c>
      <c r="BC2" s="31">
        <v>0.159</v>
      </c>
      <c r="BD2" s="31">
        <v>6.3E-2</v>
      </c>
      <c r="BE2" s="31">
        <v>0.85399999999999998</v>
      </c>
      <c r="BF2" s="31">
        <v>0.14599999999999999</v>
      </c>
      <c r="BG2" s="31">
        <v>0.13600000000000001</v>
      </c>
      <c r="BH2" s="31">
        <v>0.04</v>
      </c>
      <c r="BI2" s="31">
        <v>1</v>
      </c>
      <c r="BJ2" s="31">
        <v>0</v>
      </c>
      <c r="BK2" s="31">
        <v>0.20300000000000001</v>
      </c>
      <c r="BL2" s="31">
        <v>0.04</v>
      </c>
      <c r="BM2" s="31">
        <v>0.94899999999999995</v>
      </c>
      <c r="BN2" s="31">
        <v>5.0999999999999997E-2</v>
      </c>
    </row>
    <row r="3" spans="1:66">
      <c r="A3" s="31">
        <v>8.7999999999999995E-2</v>
      </c>
      <c r="B3" s="31">
        <v>1.2E-2</v>
      </c>
      <c r="C3" s="31">
        <v>0.113</v>
      </c>
      <c r="D3" s="31">
        <v>1.7000000000000001E-2</v>
      </c>
      <c r="E3" s="31">
        <v>0.13800000000000001</v>
      </c>
      <c r="F3" s="31">
        <v>8.0000000000000002E-3</v>
      </c>
      <c r="G3" s="31">
        <v>0.108</v>
      </c>
      <c r="H3" s="31">
        <v>7.0000000000000001E-3</v>
      </c>
      <c r="I3" s="31">
        <v>0.14899999999999999</v>
      </c>
      <c r="J3" s="31">
        <v>0.02</v>
      </c>
      <c r="K3" s="31">
        <v>0.13400000000000001</v>
      </c>
      <c r="L3" s="31">
        <v>3.3000000000000002E-2</v>
      </c>
      <c r="M3" s="31">
        <v>0.111</v>
      </c>
      <c r="N3" s="31">
        <v>8.9999999999999993E-3</v>
      </c>
      <c r="O3" s="31">
        <v>0.154</v>
      </c>
      <c r="P3" s="31">
        <v>4.0000000000000001E-3</v>
      </c>
      <c r="Q3" s="31">
        <v>8.5999999999999993E-2</v>
      </c>
      <c r="R3" s="31">
        <v>1.7000000000000001E-2</v>
      </c>
      <c r="S3" s="31">
        <v>0.14399999999999999</v>
      </c>
      <c r="T3" s="31">
        <v>3.0000000000000001E-3</v>
      </c>
      <c r="U3" s="31">
        <v>0.17299999999999999</v>
      </c>
      <c r="V3" s="31">
        <v>1.4999999999999999E-2</v>
      </c>
      <c r="W3" s="31">
        <v>9.6000000000000002E-2</v>
      </c>
      <c r="X3" s="31">
        <v>1.2999999999999999E-2</v>
      </c>
      <c r="Y3" s="31">
        <v>0.91500000000000004</v>
      </c>
      <c r="Z3" s="31">
        <v>0</v>
      </c>
      <c r="AA3" s="31">
        <v>0.12</v>
      </c>
      <c r="AB3" s="31">
        <v>1.7999999999999999E-2</v>
      </c>
      <c r="AC3" s="31">
        <v>0.95599999999999996</v>
      </c>
      <c r="AD3" s="31">
        <v>0</v>
      </c>
      <c r="AE3" s="31">
        <v>0.14899999999999999</v>
      </c>
      <c r="AF3" s="31">
        <v>8.0000000000000002E-3</v>
      </c>
      <c r="AG3" s="31">
        <v>1</v>
      </c>
      <c r="AH3" s="31">
        <v>0</v>
      </c>
      <c r="AI3" s="31">
        <v>0.111</v>
      </c>
      <c r="AJ3" s="31">
        <v>7.0000000000000001E-3</v>
      </c>
      <c r="AK3" s="31">
        <v>0.93500000000000005</v>
      </c>
      <c r="AL3" s="31">
        <v>0</v>
      </c>
      <c r="AM3" s="31">
        <v>0.156</v>
      </c>
      <c r="AN3" s="31">
        <v>2.1000000000000001E-2</v>
      </c>
      <c r="AO3" s="31">
        <v>0.79600000000000004</v>
      </c>
      <c r="AP3" s="31">
        <v>0.20399999999999999</v>
      </c>
      <c r="AQ3" s="31">
        <v>0.155</v>
      </c>
      <c r="AR3" s="31">
        <v>3.3000000000000002E-2</v>
      </c>
      <c r="AS3" s="31">
        <v>0.94699999999999995</v>
      </c>
      <c r="AT3" s="31">
        <v>0</v>
      </c>
      <c r="AU3" s="31">
        <v>0.113</v>
      </c>
      <c r="AV3" s="31">
        <v>8.9999999999999993E-3</v>
      </c>
      <c r="AW3" s="31">
        <v>0.95199999999999996</v>
      </c>
      <c r="AX3" s="31">
        <v>0</v>
      </c>
      <c r="AY3" s="31">
        <v>0.154</v>
      </c>
      <c r="AZ3" s="31">
        <v>4.0000000000000001E-3</v>
      </c>
      <c r="BA3" s="31">
        <v>1</v>
      </c>
      <c r="BB3" s="31">
        <v>0</v>
      </c>
      <c r="BC3" s="31">
        <v>8.5999999999999993E-2</v>
      </c>
      <c r="BD3" s="31">
        <v>1.7000000000000001E-2</v>
      </c>
      <c r="BE3" s="31">
        <v>0.92700000000000005</v>
      </c>
      <c r="BF3" s="31">
        <v>7.2999999999999995E-2</v>
      </c>
      <c r="BG3" s="31">
        <v>0.14000000000000001</v>
      </c>
      <c r="BH3" s="31">
        <v>3.0000000000000001E-3</v>
      </c>
      <c r="BI3" s="31">
        <v>0.97499999999999998</v>
      </c>
      <c r="BJ3" s="31">
        <v>0</v>
      </c>
      <c r="BK3" s="31">
        <v>0.17399999999999999</v>
      </c>
      <c r="BL3" s="31">
        <v>1.6E-2</v>
      </c>
      <c r="BM3" s="31">
        <v>1</v>
      </c>
      <c r="BN3" s="31">
        <v>0</v>
      </c>
    </row>
    <row r="4" spans="1:66">
      <c r="A4" s="31">
        <v>4.3999999999999997E-2</v>
      </c>
      <c r="B4" s="31">
        <v>0.05</v>
      </c>
      <c r="C4" s="31">
        <v>3.9E-2</v>
      </c>
      <c r="D4" s="31">
        <v>0.11700000000000001</v>
      </c>
      <c r="E4" s="31">
        <v>8.4000000000000005E-2</v>
      </c>
      <c r="F4" s="31">
        <v>5.7000000000000002E-2</v>
      </c>
      <c r="G4" s="31">
        <v>6.2E-2</v>
      </c>
      <c r="H4" s="31">
        <v>9.2999999999999999E-2</v>
      </c>
      <c r="I4" s="31">
        <v>4.5999999999999999E-2</v>
      </c>
      <c r="J4" s="31">
        <v>0.159</v>
      </c>
      <c r="K4" s="31">
        <v>0.109</v>
      </c>
      <c r="L4" s="31">
        <v>6.7000000000000004E-2</v>
      </c>
      <c r="M4" s="31">
        <v>0.13</v>
      </c>
      <c r="N4" s="31">
        <v>6.0999999999999999E-2</v>
      </c>
      <c r="O4" s="31">
        <v>6.2E-2</v>
      </c>
      <c r="P4" s="31">
        <v>9.8000000000000004E-2</v>
      </c>
      <c r="Q4" s="31">
        <v>9.6000000000000002E-2</v>
      </c>
      <c r="R4" s="31">
        <v>6.0999999999999999E-2</v>
      </c>
      <c r="S4" s="31">
        <v>6.6000000000000003E-2</v>
      </c>
      <c r="T4" s="31">
        <v>8.6999999999999994E-2</v>
      </c>
      <c r="U4" s="31">
        <v>6.6000000000000003E-2</v>
      </c>
      <c r="V4" s="31">
        <v>0.111</v>
      </c>
      <c r="W4" s="31">
        <v>5.0999999999999997E-2</v>
      </c>
      <c r="X4" s="31">
        <v>9.0999999999999998E-2</v>
      </c>
      <c r="Y4" s="31">
        <v>0</v>
      </c>
      <c r="Z4" s="31">
        <v>0.78700000000000003</v>
      </c>
      <c r="AA4" s="31">
        <v>0.04</v>
      </c>
      <c r="AB4" s="31">
        <v>0.123</v>
      </c>
      <c r="AC4" s="31">
        <v>0.16300000000000001</v>
      </c>
      <c r="AD4" s="31">
        <v>0.83699999999999997</v>
      </c>
      <c r="AE4" s="31">
        <v>9.0999999999999998E-2</v>
      </c>
      <c r="AF4" s="31">
        <v>5.8000000000000003E-2</v>
      </c>
      <c r="AG4" s="31">
        <v>0.66100000000000003</v>
      </c>
      <c r="AH4" s="31">
        <v>0.33900000000000002</v>
      </c>
      <c r="AI4" s="31">
        <v>6.2E-2</v>
      </c>
      <c r="AJ4" s="31">
        <v>0.10100000000000001</v>
      </c>
      <c r="AK4" s="31">
        <v>0</v>
      </c>
      <c r="AL4" s="31">
        <v>1</v>
      </c>
      <c r="AM4" s="31">
        <v>4.8000000000000001E-2</v>
      </c>
      <c r="AN4" s="31">
        <v>0.16400000000000001</v>
      </c>
      <c r="AO4" s="31">
        <v>0</v>
      </c>
      <c r="AP4" s="31">
        <v>0.91700000000000004</v>
      </c>
      <c r="AQ4" s="31">
        <v>0.111</v>
      </c>
      <c r="AR4" s="31">
        <v>6.8000000000000005E-2</v>
      </c>
      <c r="AS4" s="31">
        <v>0.69699999999999995</v>
      </c>
      <c r="AT4" s="31">
        <v>0.23899999999999999</v>
      </c>
      <c r="AU4" s="31">
        <v>0.128</v>
      </c>
      <c r="AV4" s="31">
        <v>6.2E-2</v>
      </c>
      <c r="AW4" s="31">
        <v>0.69499999999999995</v>
      </c>
      <c r="AX4" s="31">
        <v>0.28599999999999998</v>
      </c>
      <c r="AY4" s="31">
        <v>6.3E-2</v>
      </c>
      <c r="AZ4" s="31">
        <v>9.7000000000000003E-2</v>
      </c>
      <c r="BA4" s="31">
        <v>0.35699999999999998</v>
      </c>
      <c r="BB4" s="31">
        <v>0.64300000000000002</v>
      </c>
      <c r="BC4" s="31">
        <v>9.1999999999999998E-2</v>
      </c>
      <c r="BD4" s="31">
        <v>6.0999999999999999E-2</v>
      </c>
      <c r="BE4" s="31">
        <v>0.59299999999999997</v>
      </c>
      <c r="BF4" s="31">
        <v>0.40699999999999997</v>
      </c>
      <c r="BG4" s="31">
        <v>5.0999999999999997E-2</v>
      </c>
      <c r="BH4" s="31">
        <v>9.1999999999999998E-2</v>
      </c>
      <c r="BI4" s="31">
        <v>0.28599999999999998</v>
      </c>
      <c r="BJ4" s="31">
        <v>0.68700000000000006</v>
      </c>
      <c r="BK4" s="31">
        <v>7.2999999999999995E-2</v>
      </c>
      <c r="BL4" s="31">
        <v>0.11700000000000001</v>
      </c>
      <c r="BM4" s="31">
        <v>0.218</v>
      </c>
      <c r="BN4" s="31">
        <v>0.78200000000000003</v>
      </c>
    </row>
    <row r="6" spans="1:66">
      <c r="A6" s="2" t="s">
        <v>190</v>
      </c>
      <c r="C6" s="2">
        <v>2011</v>
      </c>
      <c r="D6" s="2">
        <v>2013</v>
      </c>
      <c r="E6" s="2">
        <v>2016</v>
      </c>
      <c r="F6" s="2">
        <v>2017</v>
      </c>
      <c r="G6" s="2">
        <v>2018</v>
      </c>
      <c r="H6" s="2">
        <v>2019</v>
      </c>
      <c r="I6" s="2">
        <v>2020</v>
      </c>
      <c r="J6" s="2">
        <v>2021</v>
      </c>
      <c r="K6" s="2">
        <v>2022</v>
      </c>
      <c r="L6" s="2">
        <v>2023</v>
      </c>
      <c r="M6" s="2">
        <v>2024</v>
      </c>
    </row>
    <row r="7" spans="1:66">
      <c r="A7" s="31"/>
      <c r="B7" s="2" t="s">
        <v>191</v>
      </c>
      <c r="C7" s="31">
        <v>0.108</v>
      </c>
      <c r="D7" s="31">
        <v>0.13800000000000001</v>
      </c>
      <c r="E7" s="31">
        <v>0.129</v>
      </c>
      <c r="F7" s="31">
        <v>0.161</v>
      </c>
      <c r="G7" s="31">
        <v>0.14299999999999999</v>
      </c>
      <c r="H7" s="31">
        <v>0.17299999999999999</v>
      </c>
      <c r="I7" s="31">
        <v>0.14799999999999999</v>
      </c>
      <c r="J7" s="31">
        <v>0.104</v>
      </c>
      <c r="K7" s="31">
        <v>0.16200000000000001</v>
      </c>
      <c r="L7" s="31">
        <v>0.13700000000000001</v>
      </c>
      <c r="M7" s="31">
        <v>0.20399999999999999</v>
      </c>
      <c r="O7" s="31"/>
      <c r="Q7" s="31"/>
      <c r="S7" s="31"/>
      <c r="U7" s="31"/>
    </row>
    <row r="8" spans="1:66">
      <c r="B8" s="2" t="s">
        <v>192</v>
      </c>
      <c r="C8" s="31">
        <v>8.7999999999999995E-2</v>
      </c>
      <c r="D8" s="31">
        <v>0.113</v>
      </c>
      <c r="E8" s="31">
        <v>0.13800000000000001</v>
      </c>
      <c r="F8" s="31">
        <v>0.108</v>
      </c>
      <c r="G8" s="31">
        <v>0.14899999999999999</v>
      </c>
      <c r="H8" s="31">
        <v>0.13400000000000001</v>
      </c>
      <c r="I8" s="31">
        <v>0.111</v>
      </c>
      <c r="J8" s="31">
        <v>0.154</v>
      </c>
      <c r="K8" s="31">
        <v>8.5999999999999993E-2</v>
      </c>
      <c r="L8" s="31">
        <v>0.14399999999999999</v>
      </c>
      <c r="M8" s="31">
        <v>0.17299999999999999</v>
      </c>
    </row>
    <row r="9" spans="1:66">
      <c r="B9" s="2" t="s">
        <v>193</v>
      </c>
      <c r="C9" s="31">
        <v>4.3999999999999997E-2</v>
      </c>
      <c r="D9" s="31">
        <v>3.9E-2</v>
      </c>
      <c r="E9" s="31">
        <v>8.4000000000000005E-2</v>
      </c>
      <c r="F9" s="31">
        <v>6.2E-2</v>
      </c>
      <c r="G9" s="31">
        <v>4.5999999999999999E-2</v>
      </c>
      <c r="H9" s="31">
        <v>0.109</v>
      </c>
      <c r="I9" s="31">
        <v>0.13</v>
      </c>
      <c r="J9" s="31">
        <v>6.2E-2</v>
      </c>
      <c r="K9" s="31">
        <v>9.6000000000000002E-2</v>
      </c>
      <c r="L9" s="31">
        <v>6.6000000000000003E-2</v>
      </c>
      <c r="M9" s="31">
        <v>6.6000000000000003E-2</v>
      </c>
    </row>
    <row r="10" spans="1:66">
      <c r="A10" s="31"/>
      <c r="B10" s="31"/>
      <c r="C10" s="31"/>
      <c r="D10" s="31"/>
      <c r="E10" s="31"/>
      <c r="F10" s="31"/>
      <c r="G10" s="31"/>
      <c r="I10" s="31"/>
      <c r="J10" s="31"/>
      <c r="K10" s="31"/>
    </row>
    <row r="11" spans="1:66">
      <c r="A11" s="31" t="s">
        <v>194</v>
      </c>
      <c r="C11" s="2">
        <v>2011</v>
      </c>
      <c r="D11" s="2">
        <v>2013</v>
      </c>
      <c r="E11" s="2">
        <v>2016</v>
      </c>
      <c r="F11" s="2">
        <v>2017</v>
      </c>
      <c r="G11" s="2">
        <v>2018</v>
      </c>
      <c r="H11" s="2">
        <v>2019</v>
      </c>
      <c r="I11" s="2">
        <v>2020</v>
      </c>
      <c r="J11" s="2">
        <v>2021</v>
      </c>
      <c r="K11" s="2">
        <v>2022</v>
      </c>
      <c r="L11" s="2">
        <v>2023</v>
      </c>
      <c r="M11" s="2">
        <v>2024</v>
      </c>
    </row>
    <row r="12" spans="1:66">
      <c r="A12" s="31"/>
      <c r="B12" s="2" t="s">
        <v>191</v>
      </c>
      <c r="C12" s="31">
        <v>4.2999999999999997E-2</v>
      </c>
      <c r="D12" s="31">
        <v>0.03</v>
      </c>
      <c r="E12" s="31">
        <v>6.6000000000000003E-2</v>
      </c>
      <c r="F12" s="31">
        <v>6.9000000000000006E-2</v>
      </c>
      <c r="G12" s="31">
        <v>9.7000000000000003E-2</v>
      </c>
      <c r="H12" s="31">
        <v>1.4E-2</v>
      </c>
      <c r="I12" s="31">
        <v>3.6999999999999998E-2</v>
      </c>
      <c r="J12" s="31">
        <v>1.4E-2</v>
      </c>
      <c r="K12" s="31">
        <v>0.06</v>
      </c>
      <c r="L12" s="31">
        <v>3.7999999999999999E-2</v>
      </c>
      <c r="M12" s="31">
        <v>3.7999999999999999E-2</v>
      </c>
    </row>
    <row r="13" spans="1:66">
      <c r="B13" s="2" t="s">
        <v>192</v>
      </c>
      <c r="C13" s="31">
        <v>1.2E-2</v>
      </c>
      <c r="D13" s="31">
        <v>1.7000000000000001E-2</v>
      </c>
      <c r="E13" s="31">
        <v>8.0000000000000002E-3</v>
      </c>
      <c r="F13" s="31">
        <v>7.0000000000000001E-3</v>
      </c>
      <c r="G13" s="31">
        <v>0.02</v>
      </c>
      <c r="H13" s="31">
        <v>3.3000000000000002E-2</v>
      </c>
      <c r="I13" s="31">
        <v>8.9999999999999993E-3</v>
      </c>
      <c r="J13" s="31">
        <v>4.0000000000000001E-3</v>
      </c>
      <c r="K13" s="31">
        <v>1.7000000000000001E-2</v>
      </c>
      <c r="L13" s="31">
        <v>1.4999999999999999E-2</v>
      </c>
      <c r="M13" s="31">
        <v>1.4999999999999999E-2</v>
      </c>
    </row>
    <row r="14" spans="1:66">
      <c r="B14" s="2" t="s">
        <v>193</v>
      </c>
      <c r="C14" s="31">
        <v>0.05</v>
      </c>
      <c r="D14" s="31">
        <v>0.11700000000000001</v>
      </c>
      <c r="E14" s="31">
        <v>5.7000000000000002E-2</v>
      </c>
      <c r="F14" s="31">
        <v>9.2999999999999999E-2</v>
      </c>
      <c r="G14" s="31">
        <v>0.159</v>
      </c>
      <c r="H14" s="31">
        <v>6.7000000000000004E-2</v>
      </c>
      <c r="I14" s="31">
        <v>6.0999999999999999E-2</v>
      </c>
      <c r="J14" s="31">
        <v>9.8000000000000004E-2</v>
      </c>
      <c r="K14" s="31">
        <v>6.0999999999999999E-2</v>
      </c>
      <c r="L14" s="31">
        <v>0.111</v>
      </c>
      <c r="M14" s="31">
        <v>0.111</v>
      </c>
    </row>
    <row r="16" spans="1:66" ht="15.75" customHeight="1">
      <c r="A16" s="32" t="s">
        <v>195</v>
      </c>
      <c r="C16" s="33" t="s">
        <v>196</v>
      </c>
    </row>
    <row r="19" spans="5:5" ht="15.75" customHeight="1">
      <c r="E19" t="s">
        <v>197</v>
      </c>
    </row>
  </sheetData>
  <autoFilter ref="A6:A7" xr:uid="{00000000-0009-0000-0000-000002000000}"/>
  <hyperlinks>
    <hyperlink ref="C16" r:id="rId1" xr:uid="{7461968A-C6BB-43AB-9F52-E18B566266AE}"/>
  </hyperlinks>
  <pageMargins left="0" right="0" top="0" bottom="0" header="0" footer="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B56EBF7E786B449D5CE3E841429C1C" ma:contentTypeVersion="17" ma:contentTypeDescription="Create a new document." ma:contentTypeScope="" ma:versionID="2aaf77c99bba1962bb1217d6c21f9ae7">
  <xsd:schema xmlns:xsd="http://www.w3.org/2001/XMLSchema" xmlns:xs="http://www.w3.org/2001/XMLSchema" xmlns:p="http://schemas.microsoft.com/office/2006/metadata/properties" xmlns:ns2="0c448995-6228-475d-a073-af3b7b1d8edf" xmlns:ns3="daf3b628-7ae7-4d6e-baf9-0bc1d29a0e53" targetNamespace="http://schemas.microsoft.com/office/2006/metadata/properties" ma:root="true" ma:fieldsID="93a3488cb92286ec1d54b57f8822621c" ns2:_="" ns3:_="">
    <xsd:import namespace="0c448995-6228-475d-a073-af3b7b1d8edf"/>
    <xsd:import namespace="daf3b628-7ae7-4d6e-baf9-0bc1d29a0e5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SearchProperties" minOccurs="0"/>
                <xsd:element ref="ns2:MediaLengthInSeconds" minOccurs="0"/>
                <xsd:element ref="ns2:Image"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448995-6228-475d-a073-af3b7b1d8e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92fa3da-db31-45ba-92de-38f16e295a4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Image" ma:index="23" nillable="true" ma:displayName="Image" ma:format="Thumbnail" ma:internalName="Image">
      <xsd:simpleType>
        <xsd:restriction base="dms:Unknown"/>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af3b628-7ae7-4d6e-baf9-0bc1d29a0e5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56b7c14-d3ff-4d06-8e3c-181b1a1e3c5a}" ma:internalName="TaxCatchAll" ma:showField="CatchAllData" ma:web="daf3b628-7ae7-4d6e-baf9-0bc1d29a0e5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c448995-6228-475d-a073-af3b7b1d8edf">
      <Terms xmlns="http://schemas.microsoft.com/office/infopath/2007/PartnerControls"/>
    </lcf76f155ced4ddcb4097134ff3c332f>
    <TaxCatchAll xmlns="daf3b628-7ae7-4d6e-baf9-0bc1d29a0e53" xsi:nil="true"/>
    <Image xmlns="0c448995-6228-475d-a073-af3b7b1d8ed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C23286-1F2B-4025-9106-6F84495C9A1F}"/>
</file>

<file path=customXml/itemProps2.xml><?xml version="1.0" encoding="utf-8"?>
<ds:datastoreItem xmlns:ds="http://schemas.openxmlformats.org/officeDocument/2006/customXml" ds:itemID="{E1C4C355-5E8F-40BD-B567-32EA072CBD09}"/>
</file>

<file path=customXml/itemProps3.xml><?xml version="1.0" encoding="utf-8"?>
<ds:datastoreItem xmlns:ds="http://schemas.openxmlformats.org/officeDocument/2006/customXml" ds:itemID="{8F21D73E-9273-440A-91DE-D5E1A9EF710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Kim, Kevin</cp:lastModifiedBy>
  <cp:revision/>
  <dcterms:created xsi:type="dcterms:W3CDTF">2025-02-27T23:00:58Z</dcterms:created>
  <dcterms:modified xsi:type="dcterms:W3CDTF">2025-03-21T23:34:13Z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0x010100F0B56EBF7E786B449D5CE3E841429C1C</vt:lpwstr>
  </property>
  <property fmtid="{D5CDD505-2E9C-101B-9397-08002B2CF9AE}" pid="3" name="MediaServiceImageTags">
    <vt:lpwstr/>
  </property>
</Properties>
</file>