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namita/Downloads/"/>
    </mc:Choice>
  </mc:AlternateContent>
  <bookViews>
    <workbookView xWindow="0" yWindow="460" windowWidth="28800" windowHeight="16300" tabRatio="500"/>
  </bookViews>
  <sheets>
    <sheet name="Bruins" sheetId="2" r:id="rId1"/>
    <sheet name="Senators" sheetId="3" r:id="rId2"/>
  </sheets>
  <definedNames>
    <definedName name="_xlnm._FilterDatabase" localSheetId="0" hidden="1">Bruins!$A$1:$I$23</definedName>
    <definedName name="_xlnm._FilterDatabase" localSheetId="1" hidden="1">Senators!$A$1:$I$23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F23" i="3"/>
  <c r="F22" i="3"/>
  <c r="H23" i="3"/>
  <c r="F21" i="3"/>
  <c r="H22" i="3"/>
  <c r="F20" i="3"/>
  <c r="H21" i="3"/>
  <c r="F19" i="3"/>
  <c r="H20" i="3"/>
  <c r="F18" i="3"/>
  <c r="H19" i="3"/>
  <c r="F17" i="3"/>
  <c r="H18" i="3"/>
  <c r="F16" i="3"/>
  <c r="H17" i="3"/>
  <c r="F15" i="3"/>
  <c r="H16" i="3"/>
  <c r="F14" i="3"/>
  <c r="H15" i="3"/>
  <c r="F13" i="3"/>
  <c r="H14" i="3"/>
  <c r="F12" i="3"/>
  <c r="H13" i="3"/>
  <c r="F11" i="3"/>
  <c r="H12" i="3"/>
  <c r="F10" i="3"/>
  <c r="H11" i="3"/>
  <c r="F9" i="3"/>
  <c r="H10" i="3"/>
  <c r="F8" i="3"/>
  <c r="H9" i="3"/>
  <c r="F7" i="3"/>
  <c r="H8" i="3"/>
  <c r="F6" i="3"/>
  <c r="H7" i="3"/>
  <c r="F5" i="3"/>
  <c r="H6" i="3"/>
  <c r="F4" i="3"/>
  <c r="H5" i="3"/>
  <c r="F3" i="3"/>
  <c r="H4" i="3"/>
  <c r="H3" i="3"/>
  <c r="I2" i="3"/>
  <c r="G3" i="2"/>
  <c r="F3" i="2"/>
  <c r="H3" i="2"/>
  <c r="G4" i="2"/>
  <c r="F4" i="2"/>
  <c r="H4" i="2"/>
  <c r="G5" i="2"/>
  <c r="F5" i="2"/>
  <c r="H5" i="2"/>
  <c r="G6" i="2"/>
  <c r="F6" i="2"/>
  <c r="H6" i="2"/>
  <c r="G7" i="2"/>
  <c r="F7" i="2"/>
  <c r="H7" i="2"/>
  <c r="G8" i="2"/>
  <c r="F8" i="2"/>
  <c r="H8" i="2"/>
  <c r="G9" i="2"/>
  <c r="F9" i="2"/>
  <c r="H9" i="2"/>
  <c r="G10" i="2"/>
  <c r="F10" i="2"/>
  <c r="H10" i="2"/>
  <c r="G11" i="2"/>
  <c r="F11" i="2"/>
  <c r="H11" i="2"/>
  <c r="G12" i="2"/>
  <c r="F12" i="2"/>
  <c r="H12" i="2"/>
  <c r="G13" i="2"/>
  <c r="F13" i="2"/>
  <c r="H13" i="2"/>
  <c r="G14" i="2"/>
  <c r="F14" i="2"/>
  <c r="H14" i="2"/>
  <c r="G15" i="2"/>
  <c r="F15" i="2"/>
  <c r="H15" i="2"/>
  <c r="G16" i="2"/>
  <c r="F16" i="2"/>
  <c r="H16" i="2"/>
  <c r="G17" i="2"/>
  <c r="F17" i="2"/>
  <c r="H17" i="2"/>
  <c r="G18" i="2"/>
  <c r="F18" i="2"/>
  <c r="H18" i="2"/>
  <c r="G19" i="2"/>
  <c r="F19" i="2"/>
  <c r="H19" i="2"/>
  <c r="G20" i="2"/>
  <c r="F20" i="2"/>
  <c r="H20" i="2"/>
  <c r="G21" i="2"/>
  <c r="F21" i="2"/>
  <c r="H21" i="2"/>
  <c r="G22" i="2"/>
  <c r="F22" i="2"/>
  <c r="H22" i="2"/>
  <c r="G23" i="2"/>
  <c r="F23" i="2"/>
  <c r="H23" i="2"/>
  <c r="I2" i="2"/>
</calcChain>
</file>

<file path=xl/sharedStrings.xml><?xml version="1.0" encoding="utf-8"?>
<sst xmlns="http://schemas.openxmlformats.org/spreadsheetml/2006/main" count="106" uniqueCount="56">
  <si>
    <t>Player</t>
  </si>
  <si>
    <t>Goals</t>
  </si>
  <si>
    <t>TOI</t>
  </si>
  <si>
    <t>Pos</t>
  </si>
  <si>
    <t>LW</t>
  </si>
  <si>
    <t>RW</t>
  </si>
  <si>
    <t>C</t>
  </si>
  <si>
    <t>D</t>
  </si>
  <si>
    <t>Erik Karlsson</t>
  </si>
  <si>
    <t>Mike Hoffman</t>
  </si>
  <si>
    <t>Kyle Turris</t>
  </si>
  <si>
    <t>Mark Stone</t>
  </si>
  <si>
    <t>Derick Brassard</t>
  </si>
  <si>
    <t>Jean-Gabriel Pageau</t>
  </si>
  <si>
    <t>Zack Smith</t>
  </si>
  <si>
    <t>Ryan Dzingel</t>
  </si>
  <si>
    <t>Dion Phaneuf</t>
  </si>
  <si>
    <t>Bobby Ryan</t>
  </si>
  <si>
    <t>Tom Pyatt</t>
  </si>
  <si>
    <t>Chris Wideman</t>
  </si>
  <si>
    <t>Cody Ceci</t>
  </si>
  <si>
    <t>Chris Kelly</t>
  </si>
  <si>
    <t>Marc Methot</t>
  </si>
  <si>
    <t>Alexandre Burrows</t>
  </si>
  <si>
    <t>Fredrik Claesson</t>
  </si>
  <si>
    <t>Tommy Wingels</t>
  </si>
  <si>
    <t>Chris Neil</t>
  </si>
  <si>
    <t>Mark Borowiecki</t>
  </si>
  <si>
    <t>Curtis Lazar</t>
  </si>
  <si>
    <t>Brad Marchand</t>
  </si>
  <si>
    <t>David Pastrnak</t>
  </si>
  <si>
    <t>David Krejci</t>
  </si>
  <si>
    <t>Patrice Bergeron</t>
  </si>
  <si>
    <t>Torey Krug</t>
  </si>
  <si>
    <t>Ryan Spooner</t>
  </si>
  <si>
    <t>David Backes</t>
  </si>
  <si>
    <t>Zdeno Chara</t>
  </si>
  <si>
    <t>Dominic Moore</t>
  </si>
  <si>
    <t>Frank Vatrano</t>
  </si>
  <si>
    <t>Riley Nash</t>
  </si>
  <si>
    <t>Brandon Carlo</t>
  </si>
  <si>
    <t>Tim Schaller</t>
  </si>
  <si>
    <t>Colin Miller</t>
  </si>
  <si>
    <t>Austin Czarnik</t>
  </si>
  <si>
    <t>Kevan Miller</t>
  </si>
  <si>
    <t>Adam McQuaid</t>
  </si>
  <si>
    <t>Matt Beleskey</t>
  </si>
  <si>
    <t>Noel Acciari</t>
  </si>
  <si>
    <t>Jimmy Hayes</t>
  </si>
  <si>
    <t>John-Michael Liles</t>
  </si>
  <si>
    <t>CumPlayer</t>
  </si>
  <si>
    <t>CumGoals</t>
  </si>
  <si>
    <t>Number</t>
  </si>
  <si>
    <t>NA</t>
  </si>
  <si>
    <t>Area</t>
  </si>
  <si>
    <t>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</si>
</sst>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1600"/>
              <a:t>Bruins 2016-17 Goals Lorenz Curve</a:t>
            </a:r>
          </a:p>
        </c:rich>
      </c:tx>
      <c:layout>
        <c:manualLayout>
          <c:xMode val="edge"/>
          <c:yMode val="edge"/>
          <c:x val="0.173586430853571"/>
          <c:y val="0.0328358208955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Bruins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Bruins!$F$2:$F$23</c:f>
              <c:numCache>
                <c:formatCode>General</c:formatCode>
                <c:ptCount val="22"/>
                <c:pt idx="0">
                  <c:v>0.0</c:v>
                </c:pt>
                <c:pt idx="1">
                  <c:v>0.0476190476190476</c:v>
                </c:pt>
                <c:pt idx="2">
                  <c:v>0.0952380952380952</c:v>
                </c:pt>
                <c:pt idx="3">
                  <c:v>0.142857142857143</c:v>
                </c:pt>
                <c:pt idx="4">
                  <c:v>0.19047619047619</c:v>
                </c:pt>
                <c:pt idx="5">
                  <c:v>0.238095238095238</c:v>
                </c:pt>
                <c:pt idx="6">
                  <c:v>0.285714285714286</c:v>
                </c:pt>
                <c:pt idx="7">
                  <c:v>0.333333333333333</c:v>
                </c:pt>
                <c:pt idx="8">
                  <c:v>0.380952380952381</c:v>
                </c:pt>
                <c:pt idx="9">
                  <c:v>0.428571428571429</c:v>
                </c:pt>
                <c:pt idx="10">
                  <c:v>0.476190476190476</c:v>
                </c:pt>
                <c:pt idx="11">
                  <c:v>0.523809523809524</c:v>
                </c:pt>
                <c:pt idx="12">
                  <c:v>0.571428571428571</c:v>
                </c:pt>
                <c:pt idx="13">
                  <c:v>0.619047619047619</c:v>
                </c:pt>
                <c:pt idx="14">
                  <c:v>0.666666666666667</c:v>
                </c:pt>
                <c:pt idx="15">
                  <c:v>0.714285714285714</c:v>
                </c:pt>
                <c:pt idx="16">
                  <c:v>0.761904761904762</c:v>
                </c:pt>
                <c:pt idx="17">
                  <c:v>0.809523809523809</c:v>
                </c:pt>
                <c:pt idx="18">
                  <c:v>0.857142857142857</c:v>
                </c:pt>
                <c:pt idx="19">
                  <c:v>0.904761904761905</c:v>
                </c:pt>
                <c:pt idx="20">
                  <c:v>0.952380952380952</c:v>
                </c:pt>
                <c:pt idx="21">
                  <c:v>1.0</c:v>
                </c:pt>
              </c:numCache>
            </c:numRef>
          </c:xVal>
          <c:yVal>
            <c:numRef>
              <c:f>Bruins!$G$2:$G$23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0.00881057268722467</c:v>
                </c:pt>
                <c:pt idx="3">
                  <c:v>0.0176211453744493</c:v>
                </c:pt>
                <c:pt idx="4">
                  <c:v>0.026431718061674</c:v>
                </c:pt>
                <c:pt idx="5">
                  <c:v>0.039647577092511</c:v>
                </c:pt>
                <c:pt idx="6">
                  <c:v>0.052863436123348</c:v>
                </c:pt>
                <c:pt idx="7">
                  <c:v>0.0748898678414097</c:v>
                </c:pt>
                <c:pt idx="8">
                  <c:v>0.101321585903084</c:v>
                </c:pt>
                <c:pt idx="9">
                  <c:v>0.127753303964758</c:v>
                </c:pt>
                <c:pt idx="10">
                  <c:v>0.158590308370044</c:v>
                </c:pt>
                <c:pt idx="11">
                  <c:v>0.18942731277533</c:v>
                </c:pt>
                <c:pt idx="12">
                  <c:v>0.224669603524229</c:v>
                </c:pt>
                <c:pt idx="13">
                  <c:v>0.268722466960352</c:v>
                </c:pt>
                <c:pt idx="14">
                  <c:v>0.312775330396476</c:v>
                </c:pt>
                <c:pt idx="15">
                  <c:v>0.361233480176211</c:v>
                </c:pt>
                <c:pt idx="16">
                  <c:v>0.409691629955947</c:v>
                </c:pt>
                <c:pt idx="17">
                  <c:v>0.484581497797357</c:v>
                </c:pt>
                <c:pt idx="18">
                  <c:v>0.577092511013216</c:v>
                </c:pt>
                <c:pt idx="19">
                  <c:v>0.6784140969163</c:v>
                </c:pt>
                <c:pt idx="20">
                  <c:v>0.828193832599119</c:v>
                </c:pt>
                <c:pt idx="2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 Equality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Bruins!$F$2:$F$23</c:f>
              <c:numCache>
                <c:formatCode>General</c:formatCode>
                <c:ptCount val="22"/>
                <c:pt idx="0">
                  <c:v>0.0</c:v>
                </c:pt>
                <c:pt idx="1">
                  <c:v>0.0476190476190476</c:v>
                </c:pt>
                <c:pt idx="2">
                  <c:v>0.0952380952380952</c:v>
                </c:pt>
                <c:pt idx="3">
                  <c:v>0.142857142857143</c:v>
                </c:pt>
                <c:pt idx="4">
                  <c:v>0.19047619047619</c:v>
                </c:pt>
                <c:pt idx="5">
                  <c:v>0.238095238095238</c:v>
                </c:pt>
                <c:pt idx="6">
                  <c:v>0.285714285714286</c:v>
                </c:pt>
                <c:pt idx="7">
                  <c:v>0.333333333333333</c:v>
                </c:pt>
                <c:pt idx="8">
                  <c:v>0.380952380952381</c:v>
                </c:pt>
                <c:pt idx="9">
                  <c:v>0.428571428571429</c:v>
                </c:pt>
                <c:pt idx="10">
                  <c:v>0.476190476190476</c:v>
                </c:pt>
                <c:pt idx="11">
                  <c:v>0.523809523809524</c:v>
                </c:pt>
                <c:pt idx="12">
                  <c:v>0.571428571428571</c:v>
                </c:pt>
                <c:pt idx="13">
                  <c:v>0.619047619047619</c:v>
                </c:pt>
                <c:pt idx="14">
                  <c:v>0.666666666666667</c:v>
                </c:pt>
                <c:pt idx="15">
                  <c:v>0.714285714285714</c:v>
                </c:pt>
                <c:pt idx="16">
                  <c:v>0.761904761904762</c:v>
                </c:pt>
                <c:pt idx="17">
                  <c:v>0.809523809523809</c:v>
                </c:pt>
                <c:pt idx="18">
                  <c:v>0.857142857142857</c:v>
                </c:pt>
                <c:pt idx="19">
                  <c:v>0.904761904761905</c:v>
                </c:pt>
                <c:pt idx="20">
                  <c:v>0.952380952380952</c:v>
                </c:pt>
                <c:pt idx="21">
                  <c:v>1.0</c:v>
                </c:pt>
              </c:numCache>
            </c:numRef>
          </c:xVal>
          <c:yVal>
            <c:numRef>
              <c:f>Bruins!$F$2:$F$23</c:f>
              <c:numCache>
                <c:formatCode>General</c:formatCode>
                <c:ptCount val="22"/>
                <c:pt idx="0">
                  <c:v>0.0</c:v>
                </c:pt>
                <c:pt idx="1">
                  <c:v>0.0476190476190476</c:v>
                </c:pt>
                <c:pt idx="2">
                  <c:v>0.0952380952380952</c:v>
                </c:pt>
                <c:pt idx="3">
                  <c:v>0.142857142857143</c:v>
                </c:pt>
                <c:pt idx="4">
                  <c:v>0.19047619047619</c:v>
                </c:pt>
                <c:pt idx="5">
                  <c:v>0.238095238095238</c:v>
                </c:pt>
                <c:pt idx="6">
                  <c:v>0.285714285714286</c:v>
                </c:pt>
                <c:pt idx="7">
                  <c:v>0.333333333333333</c:v>
                </c:pt>
                <c:pt idx="8">
                  <c:v>0.380952380952381</c:v>
                </c:pt>
                <c:pt idx="9">
                  <c:v>0.428571428571429</c:v>
                </c:pt>
                <c:pt idx="10">
                  <c:v>0.476190476190476</c:v>
                </c:pt>
                <c:pt idx="11">
                  <c:v>0.523809523809524</c:v>
                </c:pt>
                <c:pt idx="12">
                  <c:v>0.571428571428571</c:v>
                </c:pt>
                <c:pt idx="13">
                  <c:v>0.619047619047619</c:v>
                </c:pt>
                <c:pt idx="14">
                  <c:v>0.666666666666667</c:v>
                </c:pt>
                <c:pt idx="15">
                  <c:v>0.714285714285714</c:v>
                </c:pt>
                <c:pt idx="16">
                  <c:v>0.761904761904762</c:v>
                </c:pt>
                <c:pt idx="17">
                  <c:v>0.809523809523809</c:v>
                </c:pt>
                <c:pt idx="18">
                  <c:v>0.857142857142857</c:v>
                </c:pt>
                <c:pt idx="19">
                  <c:v>0.904761904761905</c:v>
                </c:pt>
                <c:pt idx="20">
                  <c:v>0.952380952380952</c:v>
                </c:pt>
                <c:pt idx="2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339616"/>
        <c:axId val="-2070704240"/>
      </c:scatterChart>
      <c:valAx>
        <c:axId val="-203933961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r>
                  <a:rPr lang="en-US" sz="1400"/>
                  <a:t>Cumulative % of Players</a:t>
                </a:r>
              </a:p>
            </c:rich>
          </c:tx>
          <c:layout>
            <c:manualLayout>
              <c:xMode val="edge"/>
              <c:yMode val="edge"/>
              <c:x val="0.271119821219687"/>
              <c:y val="0.901119285462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charset="0"/>
                  <a:ea typeface="Avenir Book" charset="0"/>
                  <a:cs typeface="Avenir Book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070704240"/>
        <c:crosses val="autoZero"/>
        <c:crossBetween val="midCat"/>
        <c:majorUnit val="0.1"/>
      </c:valAx>
      <c:valAx>
        <c:axId val="-20707042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r>
                  <a:rPr lang="en-US" sz="1400"/>
                  <a:t>Cumulative % of Goals</a:t>
                </a:r>
              </a:p>
            </c:rich>
          </c:tx>
          <c:layout>
            <c:manualLayout>
              <c:xMode val="edge"/>
              <c:yMode val="edge"/>
              <c:x val="0.0133037694013304"/>
              <c:y val="0.249932777059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charset="0"/>
                  <a:ea typeface="Avenir Book" charset="0"/>
                  <a:cs typeface="Avenir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03933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charset="0"/>
          <a:ea typeface="Avenir Book" charset="0"/>
          <a:cs typeface="Avenir Book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1600"/>
              <a:t>Senators 2016-17 Goals Lorenz Curve</a:t>
            </a:r>
          </a:p>
        </c:rich>
      </c:tx>
      <c:layout>
        <c:manualLayout>
          <c:xMode val="edge"/>
          <c:yMode val="edge"/>
          <c:x val="0.149107495155123"/>
          <c:y val="0.0298507462686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Senators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Senators!$F$2:$F$23</c:f>
              <c:numCache>
                <c:formatCode>General</c:formatCode>
                <c:ptCount val="22"/>
                <c:pt idx="0">
                  <c:v>0.0</c:v>
                </c:pt>
                <c:pt idx="1">
                  <c:v>0.0476190476190476</c:v>
                </c:pt>
                <c:pt idx="2">
                  <c:v>0.0952380952380952</c:v>
                </c:pt>
                <c:pt idx="3">
                  <c:v>0.142857142857143</c:v>
                </c:pt>
                <c:pt idx="4">
                  <c:v>0.19047619047619</c:v>
                </c:pt>
                <c:pt idx="5">
                  <c:v>0.238095238095238</c:v>
                </c:pt>
                <c:pt idx="6">
                  <c:v>0.285714285714286</c:v>
                </c:pt>
                <c:pt idx="7">
                  <c:v>0.333333333333333</c:v>
                </c:pt>
                <c:pt idx="8">
                  <c:v>0.380952380952381</c:v>
                </c:pt>
                <c:pt idx="9">
                  <c:v>0.428571428571429</c:v>
                </c:pt>
                <c:pt idx="10">
                  <c:v>0.476190476190476</c:v>
                </c:pt>
                <c:pt idx="11">
                  <c:v>0.523809523809524</c:v>
                </c:pt>
                <c:pt idx="12">
                  <c:v>0.571428571428571</c:v>
                </c:pt>
                <c:pt idx="13">
                  <c:v>0.619047619047619</c:v>
                </c:pt>
                <c:pt idx="14">
                  <c:v>0.666666666666667</c:v>
                </c:pt>
                <c:pt idx="15">
                  <c:v>0.714285714285714</c:v>
                </c:pt>
                <c:pt idx="16">
                  <c:v>0.761904761904762</c:v>
                </c:pt>
                <c:pt idx="17">
                  <c:v>0.809523809523809</c:v>
                </c:pt>
                <c:pt idx="18">
                  <c:v>0.857142857142857</c:v>
                </c:pt>
                <c:pt idx="19">
                  <c:v>0.904761904761905</c:v>
                </c:pt>
                <c:pt idx="20">
                  <c:v>0.952380952380952</c:v>
                </c:pt>
                <c:pt idx="21">
                  <c:v>1.0</c:v>
                </c:pt>
              </c:numCache>
            </c:numRef>
          </c:xVal>
          <c:yVal>
            <c:numRef>
              <c:f>Senators!$G$2:$G$23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0.00490196078431372</c:v>
                </c:pt>
                <c:pt idx="4">
                  <c:v>0.00980392156862745</c:v>
                </c:pt>
                <c:pt idx="5">
                  <c:v>0.0196078431372549</c:v>
                </c:pt>
                <c:pt idx="6">
                  <c:v>0.0294117647058823</c:v>
                </c:pt>
                <c:pt idx="7">
                  <c:v>0.0441176470588235</c:v>
                </c:pt>
                <c:pt idx="8">
                  <c:v>0.0686274509803921</c:v>
                </c:pt>
                <c:pt idx="9">
                  <c:v>0.0931372549019607</c:v>
                </c:pt>
                <c:pt idx="10">
                  <c:v>0.122549019607843</c:v>
                </c:pt>
                <c:pt idx="11">
                  <c:v>0.166666666666667</c:v>
                </c:pt>
                <c:pt idx="12">
                  <c:v>0.21078431372549</c:v>
                </c:pt>
                <c:pt idx="13">
                  <c:v>0.269607843137255</c:v>
                </c:pt>
                <c:pt idx="14">
                  <c:v>0.333333333333333</c:v>
                </c:pt>
                <c:pt idx="15">
                  <c:v>0.401960784313725</c:v>
                </c:pt>
                <c:pt idx="16">
                  <c:v>0.470588235294118</c:v>
                </c:pt>
                <c:pt idx="17">
                  <c:v>0.549019607843137</c:v>
                </c:pt>
                <c:pt idx="18">
                  <c:v>0.632352941176471</c:v>
                </c:pt>
                <c:pt idx="19">
                  <c:v>0.740196078431373</c:v>
                </c:pt>
                <c:pt idx="20">
                  <c:v>0.867647058823529</c:v>
                </c:pt>
                <c:pt idx="2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 Equality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Senators!$F$2:$F$23</c:f>
              <c:numCache>
                <c:formatCode>General</c:formatCode>
                <c:ptCount val="22"/>
                <c:pt idx="0">
                  <c:v>0.0</c:v>
                </c:pt>
                <c:pt idx="1">
                  <c:v>0.0476190476190476</c:v>
                </c:pt>
                <c:pt idx="2">
                  <c:v>0.0952380952380952</c:v>
                </c:pt>
                <c:pt idx="3">
                  <c:v>0.142857142857143</c:v>
                </c:pt>
                <c:pt idx="4">
                  <c:v>0.19047619047619</c:v>
                </c:pt>
                <c:pt idx="5">
                  <c:v>0.238095238095238</c:v>
                </c:pt>
                <c:pt idx="6">
                  <c:v>0.285714285714286</c:v>
                </c:pt>
                <c:pt idx="7">
                  <c:v>0.333333333333333</c:v>
                </c:pt>
                <c:pt idx="8">
                  <c:v>0.380952380952381</c:v>
                </c:pt>
                <c:pt idx="9">
                  <c:v>0.428571428571429</c:v>
                </c:pt>
                <c:pt idx="10">
                  <c:v>0.476190476190476</c:v>
                </c:pt>
                <c:pt idx="11">
                  <c:v>0.523809523809524</c:v>
                </c:pt>
                <c:pt idx="12">
                  <c:v>0.571428571428571</c:v>
                </c:pt>
                <c:pt idx="13">
                  <c:v>0.619047619047619</c:v>
                </c:pt>
                <c:pt idx="14">
                  <c:v>0.666666666666667</c:v>
                </c:pt>
                <c:pt idx="15">
                  <c:v>0.714285714285714</c:v>
                </c:pt>
                <c:pt idx="16">
                  <c:v>0.761904761904762</c:v>
                </c:pt>
                <c:pt idx="17">
                  <c:v>0.809523809523809</c:v>
                </c:pt>
                <c:pt idx="18">
                  <c:v>0.857142857142857</c:v>
                </c:pt>
                <c:pt idx="19">
                  <c:v>0.904761904761905</c:v>
                </c:pt>
                <c:pt idx="20">
                  <c:v>0.952380952380952</c:v>
                </c:pt>
                <c:pt idx="21">
                  <c:v>1.0</c:v>
                </c:pt>
              </c:numCache>
            </c:numRef>
          </c:xVal>
          <c:yVal>
            <c:numRef>
              <c:f>Senators!$F$2:$F$23</c:f>
              <c:numCache>
                <c:formatCode>General</c:formatCode>
                <c:ptCount val="22"/>
                <c:pt idx="0">
                  <c:v>0.0</c:v>
                </c:pt>
                <c:pt idx="1">
                  <c:v>0.0476190476190476</c:v>
                </c:pt>
                <c:pt idx="2">
                  <c:v>0.0952380952380952</c:v>
                </c:pt>
                <c:pt idx="3">
                  <c:v>0.142857142857143</c:v>
                </c:pt>
                <c:pt idx="4">
                  <c:v>0.19047619047619</c:v>
                </c:pt>
                <c:pt idx="5">
                  <c:v>0.238095238095238</c:v>
                </c:pt>
                <c:pt idx="6">
                  <c:v>0.285714285714286</c:v>
                </c:pt>
                <c:pt idx="7">
                  <c:v>0.333333333333333</c:v>
                </c:pt>
                <c:pt idx="8">
                  <c:v>0.380952380952381</c:v>
                </c:pt>
                <c:pt idx="9">
                  <c:v>0.428571428571429</c:v>
                </c:pt>
                <c:pt idx="10">
                  <c:v>0.476190476190476</c:v>
                </c:pt>
                <c:pt idx="11">
                  <c:v>0.523809523809524</c:v>
                </c:pt>
                <c:pt idx="12">
                  <c:v>0.571428571428571</c:v>
                </c:pt>
                <c:pt idx="13">
                  <c:v>0.619047619047619</c:v>
                </c:pt>
                <c:pt idx="14">
                  <c:v>0.666666666666667</c:v>
                </c:pt>
                <c:pt idx="15">
                  <c:v>0.714285714285714</c:v>
                </c:pt>
                <c:pt idx="16">
                  <c:v>0.761904761904762</c:v>
                </c:pt>
                <c:pt idx="17">
                  <c:v>0.809523809523809</c:v>
                </c:pt>
                <c:pt idx="18">
                  <c:v>0.857142857142857</c:v>
                </c:pt>
                <c:pt idx="19">
                  <c:v>0.904761904761905</c:v>
                </c:pt>
                <c:pt idx="20">
                  <c:v>0.952380952380952</c:v>
                </c:pt>
                <c:pt idx="2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423776"/>
        <c:axId val="-2063620400"/>
      </c:scatterChart>
      <c:valAx>
        <c:axId val="-207042377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r>
                  <a:rPr lang="en-US" sz="1400"/>
                  <a:t>Cumulative % of Players</a:t>
                </a:r>
              </a:p>
            </c:rich>
          </c:tx>
          <c:layout>
            <c:manualLayout>
              <c:xMode val="edge"/>
              <c:yMode val="edge"/>
              <c:x val="0.284423590621017"/>
              <c:y val="0.901119285462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charset="0"/>
                  <a:ea typeface="Avenir Book" charset="0"/>
                  <a:cs typeface="Avenir Book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063620400"/>
        <c:crosses val="autoZero"/>
        <c:crossBetween val="midCat"/>
        <c:majorUnit val="0.1"/>
      </c:valAx>
      <c:valAx>
        <c:axId val="-20636204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r>
                  <a:rPr lang="en-US" sz="1400"/>
                  <a:t>Cumulative % of Goals</a:t>
                </a:r>
              </a:p>
            </c:rich>
          </c:tx>
          <c:layout>
            <c:manualLayout>
              <c:xMode val="edge"/>
              <c:yMode val="edge"/>
              <c:x val="0.0133037694013304"/>
              <c:y val="0.249932777059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charset="0"/>
                  <a:ea typeface="Avenir Book" charset="0"/>
                  <a:cs typeface="Avenir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07042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charset="0"/>
          <a:ea typeface="Avenir Book" charset="0"/>
          <a:cs typeface="Avenir Book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1</xdr:row>
      <xdr:rowOff>25400</xdr:rowOff>
    </xdr:from>
    <xdr:to>
      <xdr:col>16</xdr:col>
      <xdr:colOff>317500</xdr:colOff>
      <xdr:row>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1</xdr:row>
      <xdr:rowOff>25400</xdr:rowOff>
    </xdr:from>
    <xdr:to>
      <xdr:col>16</xdr:col>
      <xdr:colOff>317500</xdr:colOff>
      <xdr:row>22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H29" sqref="H29"/>
    </sheetView>
  </sheetViews>
  <sheetFormatPr baseColWidth="10" defaultRowHeight="16" x14ac:dyDescent="0.2"/>
  <sheetData>
    <row r="1" spans="1:9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50</v>
      </c>
      <c r="G1" t="s">
        <v>51</v>
      </c>
      <c r="H1" t="s">
        <v>54</v>
      </c>
      <c r="I1" t="s">
        <v>55</v>
      </c>
    </row>
    <row r="2" spans="1:9" x14ac:dyDescent="0.2">
      <c r="A2">
        <v>0</v>
      </c>
      <c r="B2" t="s">
        <v>53</v>
      </c>
      <c r="C2">
        <v>0</v>
      </c>
      <c r="D2">
        <v>0</v>
      </c>
      <c r="E2" t="s">
        <v>53</v>
      </c>
      <c r="F2">
        <v>0</v>
      </c>
      <c r="G2">
        <v>0</v>
      </c>
      <c r="H2">
        <v>0</v>
      </c>
      <c r="I2">
        <f>1-2*SUM($H$2:$H$23)</f>
        <v>0.48164464023494857</v>
      </c>
    </row>
    <row r="3" spans="1:9" x14ac:dyDescent="0.2">
      <c r="A3">
        <v>1</v>
      </c>
      <c r="B3" t="s">
        <v>49</v>
      </c>
      <c r="C3">
        <v>0</v>
      </c>
      <c r="D3">
        <v>583</v>
      </c>
      <c r="E3" t="s">
        <v>7</v>
      </c>
      <c r="F3">
        <f t="shared" ref="F3:F23" si="0">A3/COUNT($A$3:$A$23)</f>
        <v>4.7619047619047616E-2</v>
      </c>
      <c r="G3">
        <f>C3/SUM($C$2:$C$23)+G2</f>
        <v>0</v>
      </c>
      <c r="H3">
        <f>AVERAGE(G3,G2)*(F3-F2)</f>
        <v>0</v>
      </c>
    </row>
    <row r="4" spans="1:9" x14ac:dyDescent="0.2">
      <c r="A4">
        <v>2</v>
      </c>
      <c r="B4" t="s">
        <v>47</v>
      </c>
      <c r="C4">
        <v>2</v>
      </c>
      <c r="D4">
        <v>301</v>
      </c>
      <c r="E4" t="s">
        <v>6</v>
      </c>
      <c r="F4">
        <f t="shared" si="0"/>
        <v>9.5238095238095233E-2</v>
      </c>
      <c r="G4">
        <f t="shared" ref="G4:G23" si="1">C4/SUM($C$2:$C$23)+G3</f>
        <v>8.8105726872246704E-3</v>
      </c>
      <c r="H4">
        <f t="shared" ref="H4:H23" si="2">AVERAGE(G4,G3)*(F4-F3)</f>
        <v>2.0977554017201594E-4</v>
      </c>
    </row>
    <row r="5" spans="1:9" x14ac:dyDescent="0.2">
      <c r="A5">
        <v>3</v>
      </c>
      <c r="B5" t="s">
        <v>48</v>
      </c>
      <c r="C5">
        <v>2</v>
      </c>
      <c r="D5">
        <v>535</v>
      </c>
      <c r="E5" t="s">
        <v>5</v>
      </c>
      <c r="F5">
        <f t="shared" si="0"/>
        <v>0.14285714285714285</v>
      </c>
      <c r="G5">
        <f t="shared" si="1"/>
        <v>1.7621145374449341E-2</v>
      </c>
      <c r="H5">
        <f t="shared" si="2"/>
        <v>6.2932662051604787E-4</v>
      </c>
    </row>
    <row r="6" spans="1:9" x14ac:dyDescent="0.2">
      <c r="A6">
        <v>4</v>
      </c>
      <c r="B6" t="s">
        <v>45</v>
      </c>
      <c r="C6">
        <v>2</v>
      </c>
      <c r="D6">
        <v>1405</v>
      </c>
      <c r="E6" t="s">
        <v>7</v>
      </c>
      <c r="F6">
        <f t="shared" si="0"/>
        <v>0.19047619047619047</v>
      </c>
      <c r="G6">
        <f t="shared" si="1"/>
        <v>2.6431718061674013E-2</v>
      </c>
      <c r="H6">
        <f t="shared" si="2"/>
        <v>1.04887770086008E-3</v>
      </c>
    </row>
    <row r="7" spans="1:9" x14ac:dyDescent="0.2">
      <c r="A7">
        <v>5</v>
      </c>
      <c r="B7" t="s">
        <v>46</v>
      </c>
      <c r="C7">
        <v>3</v>
      </c>
      <c r="D7">
        <v>650</v>
      </c>
      <c r="E7" t="s">
        <v>4</v>
      </c>
      <c r="F7">
        <f t="shared" si="0"/>
        <v>0.23809523809523808</v>
      </c>
      <c r="G7">
        <f t="shared" si="1"/>
        <v>3.9647577092511016E-2</v>
      </c>
      <c r="H7">
        <f t="shared" si="2"/>
        <v>1.5733165512901198E-3</v>
      </c>
    </row>
    <row r="8" spans="1:9" x14ac:dyDescent="0.2">
      <c r="A8">
        <v>6</v>
      </c>
      <c r="B8" t="s">
        <v>44</v>
      </c>
      <c r="C8">
        <v>3</v>
      </c>
      <c r="D8">
        <v>1032</v>
      </c>
      <c r="E8" t="s">
        <v>7</v>
      </c>
      <c r="F8">
        <f t="shared" si="0"/>
        <v>0.2857142857142857</v>
      </c>
      <c r="G8">
        <f t="shared" si="1"/>
        <v>5.2863436123348019E-2</v>
      </c>
      <c r="H8">
        <f t="shared" si="2"/>
        <v>2.2026431718061672E-3</v>
      </c>
    </row>
    <row r="9" spans="1:9" x14ac:dyDescent="0.2">
      <c r="A9">
        <v>7</v>
      </c>
      <c r="B9" t="s">
        <v>43</v>
      </c>
      <c r="C9">
        <v>5</v>
      </c>
      <c r="D9">
        <v>638</v>
      </c>
      <c r="E9" t="s">
        <v>6</v>
      </c>
      <c r="F9">
        <f t="shared" si="0"/>
        <v>0.33333333333333331</v>
      </c>
      <c r="G9">
        <f t="shared" si="1"/>
        <v>7.4889867841409691E-2</v>
      </c>
      <c r="H9">
        <f t="shared" si="2"/>
        <v>3.0417453324942307E-3</v>
      </c>
    </row>
    <row r="10" spans="1:9" x14ac:dyDescent="0.2">
      <c r="A10">
        <v>8</v>
      </c>
      <c r="B10" t="s">
        <v>42</v>
      </c>
      <c r="C10">
        <v>6</v>
      </c>
      <c r="D10">
        <v>965</v>
      </c>
      <c r="E10" t="s">
        <v>7</v>
      </c>
      <c r="F10">
        <f t="shared" si="0"/>
        <v>0.38095238095238093</v>
      </c>
      <c r="G10">
        <f t="shared" si="1"/>
        <v>0.1013215859030837</v>
      </c>
      <c r="H10">
        <f t="shared" si="2"/>
        <v>4.1955108034403181E-3</v>
      </c>
    </row>
    <row r="11" spans="1:9" x14ac:dyDescent="0.2">
      <c r="A11">
        <v>9</v>
      </c>
      <c r="B11" t="s">
        <v>40</v>
      </c>
      <c r="C11">
        <v>6</v>
      </c>
      <c r="D11">
        <v>1707</v>
      </c>
      <c r="E11" t="s">
        <v>7</v>
      </c>
      <c r="F11">
        <f t="shared" si="0"/>
        <v>0.42857142857142855</v>
      </c>
      <c r="G11">
        <f t="shared" si="1"/>
        <v>0.1277533039647577</v>
      </c>
      <c r="H11">
        <f t="shared" si="2"/>
        <v>5.4541640444724145E-3</v>
      </c>
    </row>
    <row r="12" spans="1:9" x14ac:dyDescent="0.2">
      <c r="A12">
        <v>10</v>
      </c>
      <c r="B12" t="s">
        <v>41</v>
      </c>
      <c r="C12">
        <v>7</v>
      </c>
      <c r="D12">
        <v>724</v>
      </c>
      <c r="E12" t="s">
        <v>6</v>
      </c>
      <c r="F12">
        <f t="shared" si="0"/>
        <v>0.47619047619047616</v>
      </c>
      <c r="G12">
        <f t="shared" si="1"/>
        <v>0.15859030837004404</v>
      </c>
      <c r="H12">
        <f t="shared" si="2"/>
        <v>6.8177050555905177E-3</v>
      </c>
    </row>
    <row r="13" spans="1:9" x14ac:dyDescent="0.2">
      <c r="A13">
        <v>11</v>
      </c>
      <c r="B13" t="s">
        <v>39</v>
      </c>
      <c r="C13">
        <v>7</v>
      </c>
      <c r="D13">
        <v>1118</v>
      </c>
      <c r="E13" t="s">
        <v>6</v>
      </c>
      <c r="F13">
        <f t="shared" si="0"/>
        <v>0.52380952380952384</v>
      </c>
      <c r="G13">
        <f t="shared" si="1"/>
        <v>0.18942731277533037</v>
      </c>
      <c r="H13">
        <f t="shared" si="2"/>
        <v>8.2861338367946364E-3</v>
      </c>
    </row>
    <row r="14" spans="1:9" x14ac:dyDescent="0.2">
      <c r="A14">
        <v>12</v>
      </c>
      <c r="B14" t="s">
        <v>33</v>
      </c>
      <c r="C14">
        <v>8</v>
      </c>
      <c r="D14">
        <v>1750</v>
      </c>
      <c r="E14" t="s">
        <v>7</v>
      </c>
      <c r="F14">
        <f t="shared" si="0"/>
        <v>0.5714285714285714</v>
      </c>
      <c r="G14">
        <f t="shared" si="1"/>
        <v>0.22466960352422904</v>
      </c>
      <c r="H14">
        <f t="shared" si="2"/>
        <v>9.8594503880847367E-3</v>
      </c>
    </row>
    <row r="15" spans="1:9" x14ac:dyDescent="0.2">
      <c r="A15">
        <v>13</v>
      </c>
      <c r="B15" t="s">
        <v>38</v>
      </c>
      <c r="C15">
        <v>10</v>
      </c>
      <c r="D15">
        <v>593</v>
      </c>
      <c r="E15" t="s">
        <v>6</v>
      </c>
      <c r="F15">
        <f t="shared" si="0"/>
        <v>0.61904761904761907</v>
      </c>
      <c r="G15">
        <f t="shared" si="1"/>
        <v>0.2687224669603524</v>
      </c>
      <c r="H15">
        <f t="shared" si="2"/>
        <v>1.1747430249632904E-2</v>
      </c>
    </row>
    <row r="16" spans="1:9" x14ac:dyDescent="0.2">
      <c r="A16">
        <v>14</v>
      </c>
      <c r="B16" t="s">
        <v>36</v>
      </c>
      <c r="C16">
        <v>10</v>
      </c>
      <c r="D16">
        <v>1750</v>
      </c>
      <c r="E16" t="s">
        <v>7</v>
      </c>
      <c r="F16">
        <f t="shared" si="0"/>
        <v>0.66666666666666663</v>
      </c>
      <c r="G16">
        <f t="shared" si="1"/>
        <v>0.31277533039647576</v>
      </c>
      <c r="H16">
        <f t="shared" si="2"/>
        <v>1.3845185651353035E-2</v>
      </c>
    </row>
    <row r="17" spans="1:8" x14ac:dyDescent="0.2">
      <c r="A17">
        <v>15</v>
      </c>
      <c r="B17" t="s">
        <v>37</v>
      </c>
      <c r="C17">
        <v>11</v>
      </c>
      <c r="D17">
        <v>1061</v>
      </c>
      <c r="E17" t="s">
        <v>6</v>
      </c>
      <c r="F17">
        <f t="shared" si="0"/>
        <v>0.7142857142857143</v>
      </c>
      <c r="G17">
        <f t="shared" si="1"/>
        <v>0.36123348017621143</v>
      </c>
      <c r="H17">
        <f t="shared" si="2"/>
        <v>1.6047828823159235E-2</v>
      </c>
    </row>
    <row r="18" spans="1:8" x14ac:dyDescent="0.2">
      <c r="A18">
        <v>16</v>
      </c>
      <c r="B18" t="s">
        <v>34</v>
      </c>
      <c r="C18">
        <v>11</v>
      </c>
      <c r="D18">
        <v>1099</v>
      </c>
      <c r="E18" t="s">
        <v>6</v>
      </c>
      <c r="F18">
        <f t="shared" si="0"/>
        <v>0.76190476190476186</v>
      </c>
      <c r="G18">
        <f t="shared" si="1"/>
        <v>0.4096916299559471</v>
      </c>
      <c r="H18">
        <f t="shared" si="2"/>
        <v>1.8355359765051371E-2</v>
      </c>
    </row>
    <row r="19" spans="1:8" x14ac:dyDescent="0.2">
      <c r="A19">
        <v>17</v>
      </c>
      <c r="B19" t="s">
        <v>35</v>
      </c>
      <c r="C19">
        <v>17</v>
      </c>
      <c r="D19">
        <v>1267</v>
      </c>
      <c r="E19" t="s">
        <v>5</v>
      </c>
      <c r="F19">
        <f t="shared" si="0"/>
        <v>0.80952380952380953</v>
      </c>
      <c r="G19">
        <f t="shared" si="1"/>
        <v>0.48458149779735682</v>
      </c>
      <c r="H19">
        <f t="shared" si="2"/>
        <v>2.1292217327459641E-2</v>
      </c>
    </row>
    <row r="20" spans="1:8" x14ac:dyDescent="0.2">
      <c r="A20">
        <v>18</v>
      </c>
      <c r="B20" t="s">
        <v>32</v>
      </c>
      <c r="C20">
        <v>21</v>
      </c>
      <c r="D20">
        <v>1534</v>
      </c>
      <c r="E20" t="s">
        <v>6</v>
      </c>
      <c r="F20">
        <f t="shared" si="0"/>
        <v>0.8571428571428571</v>
      </c>
      <c r="G20">
        <f t="shared" si="1"/>
        <v>0.5770925110132159</v>
      </c>
      <c r="H20">
        <f t="shared" si="2"/>
        <v>2.527795259072789E-2</v>
      </c>
    </row>
    <row r="21" spans="1:8" x14ac:dyDescent="0.2">
      <c r="A21">
        <v>19</v>
      </c>
      <c r="B21" t="s">
        <v>31</v>
      </c>
      <c r="C21">
        <v>23</v>
      </c>
      <c r="D21">
        <v>1498</v>
      </c>
      <c r="E21" t="s">
        <v>6</v>
      </c>
      <c r="F21">
        <f t="shared" si="0"/>
        <v>0.90476190476190477</v>
      </c>
      <c r="G21">
        <f t="shared" si="1"/>
        <v>0.67841409691629961</v>
      </c>
      <c r="H21">
        <f t="shared" si="2"/>
        <v>2.989301447451231E-2</v>
      </c>
    </row>
    <row r="22" spans="1:8" x14ac:dyDescent="0.2">
      <c r="A22">
        <v>20</v>
      </c>
      <c r="B22" t="s">
        <v>30</v>
      </c>
      <c r="C22">
        <v>34</v>
      </c>
      <c r="D22">
        <v>1349</v>
      </c>
      <c r="E22" t="s">
        <v>5</v>
      </c>
      <c r="F22">
        <f t="shared" si="0"/>
        <v>0.95238095238095233</v>
      </c>
      <c r="G22">
        <f t="shared" si="1"/>
        <v>0.82819383259911894</v>
      </c>
      <c r="H22">
        <f t="shared" si="2"/>
        <v>3.5871617369414688E-2</v>
      </c>
    </row>
    <row r="23" spans="1:8" x14ac:dyDescent="0.2">
      <c r="A23">
        <v>21</v>
      </c>
      <c r="B23" t="s">
        <v>29</v>
      </c>
      <c r="C23">
        <v>39</v>
      </c>
      <c r="D23">
        <v>1555</v>
      </c>
      <c r="E23" t="s">
        <v>4</v>
      </c>
      <c r="F23">
        <f t="shared" si="0"/>
        <v>1</v>
      </c>
      <c r="G23">
        <f t="shared" si="1"/>
        <v>1</v>
      </c>
      <c r="H23">
        <f t="shared" si="2"/>
        <v>4.3528424585693358E-2</v>
      </c>
    </row>
  </sheetData>
  <autoFilter ref="A1:I2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P30" sqref="P30"/>
    </sheetView>
  </sheetViews>
  <sheetFormatPr baseColWidth="10" defaultRowHeight="16" x14ac:dyDescent="0.2"/>
  <sheetData>
    <row r="1" spans="1:9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50</v>
      </c>
      <c r="G1" t="s">
        <v>51</v>
      </c>
      <c r="H1" t="s">
        <v>54</v>
      </c>
      <c r="I1" t="s">
        <v>55</v>
      </c>
    </row>
    <row r="2" spans="1:9" x14ac:dyDescent="0.2">
      <c r="A2">
        <v>0</v>
      </c>
      <c r="B2" t="s">
        <v>53</v>
      </c>
      <c r="C2">
        <v>0</v>
      </c>
      <c r="D2">
        <v>0</v>
      </c>
      <c r="E2" t="s">
        <v>53</v>
      </c>
      <c r="F2">
        <v>0</v>
      </c>
      <c r="G2">
        <v>0</v>
      </c>
      <c r="H2">
        <v>0</v>
      </c>
      <c r="I2">
        <f>1-2*SUM($H$2:$H$23)</f>
        <v>0.47292250233426703</v>
      </c>
    </row>
    <row r="3" spans="1:9" x14ac:dyDescent="0.2">
      <c r="A3">
        <v>1</v>
      </c>
      <c r="B3" t="s">
        <v>22</v>
      </c>
      <c r="C3">
        <v>0</v>
      </c>
      <c r="D3">
        <v>583</v>
      </c>
      <c r="E3" t="s">
        <v>7</v>
      </c>
      <c r="F3">
        <f t="shared" ref="F3:F23" si="0">A3/COUNT($A$3:$A$23)</f>
        <v>4.7619047619047616E-2</v>
      </c>
      <c r="G3">
        <f>C3/SUM($C$2:$C$23)+G2</f>
        <v>0</v>
      </c>
      <c r="H3">
        <f>AVERAGE(G3,G2)*(F3-F2)</f>
        <v>0</v>
      </c>
    </row>
    <row r="4" spans="1:9" x14ac:dyDescent="0.2">
      <c r="A4">
        <v>2</v>
      </c>
      <c r="B4" t="s">
        <v>28</v>
      </c>
      <c r="C4">
        <v>0</v>
      </c>
      <c r="D4">
        <v>301</v>
      </c>
      <c r="E4" t="s">
        <v>5</v>
      </c>
      <c r="F4">
        <f t="shared" si="0"/>
        <v>9.5238095238095233E-2</v>
      </c>
      <c r="G4">
        <f t="shared" ref="G4:G23" si="1">C4/SUM($C$2:$C$23)+G3</f>
        <v>0</v>
      </c>
      <c r="H4">
        <f t="shared" ref="H4:H23" si="2">AVERAGE(G4,G3)*(F4-F3)</f>
        <v>0</v>
      </c>
    </row>
    <row r="5" spans="1:9" x14ac:dyDescent="0.2">
      <c r="A5">
        <v>3</v>
      </c>
      <c r="B5" t="s">
        <v>27</v>
      </c>
      <c r="C5">
        <v>1</v>
      </c>
      <c r="D5">
        <v>535</v>
      </c>
      <c r="E5" t="s">
        <v>7</v>
      </c>
      <c r="F5">
        <f t="shared" si="0"/>
        <v>0.14285714285714285</v>
      </c>
      <c r="G5">
        <f t="shared" si="1"/>
        <v>4.9019607843137254E-3</v>
      </c>
      <c r="H5">
        <f t="shared" si="2"/>
        <v>1.1671335200746965E-4</v>
      </c>
    </row>
    <row r="6" spans="1:9" x14ac:dyDescent="0.2">
      <c r="A6">
        <v>4</v>
      </c>
      <c r="B6" t="s">
        <v>26</v>
      </c>
      <c r="C6">
        <v>1</v>
      </c>
      <c r="D6">
        <v>1405</v>
      </c>
      <c r="E6" t="s">
        <v>5</v>
      </c>
      <c r="F6">
        <f t="shared" si="0"/>
        <v>0.19047619047619047</v>
      </c>
      <c r="G6">
        <f t="shared" si="1"/>
        <v>9.8039215686274508E-3</v>
      </c>
      <c r="H6">
        <f t="shared" si="2"/>
        <v>3.5014005602240891E-4</v>
      </c>
    </row>
    <row r="7" spans="1:9" x14ac:dyDescent="0.2">
      <c r="A7">
        <v>5</v>
      </c>
      <c r="B7" t="s">
        <v>20</v>
      </c>
      <c r="C7">
        <v>2</v>
      </c>
      <c r="D7">
        <v>650</v>
      </c>
      <c r="E7" t="s">
        <v>7</v>
      </c>
      <c r="F7">
        <f t="shared" si="0"/>
        <v>0.23809523809523808</v>
      </c>
      <c r="G7">
        <f t="shared" si="1"/>
        <v>1.9607843137254902E-2</v>
      </c>
      <c r="H7">
        <f t="shared" si="2"/>
        <v>7.0028011204481782E-4</v>
      </c>
    </row>
    <row r="8" spans="1:9" x14ac:dyDescent="0.2">
      <c r="A8">
        <v>6</v>
      </c>
      <c r="B8" t="s">
        <v>25</v>
      </c>
      <c r="C8">
        <v>2</v>
      </c>
      <c r="D8">
        <v>1032</v>
      </c>
      <c r="E8" t="s">
        <v>6</v>
      </c>
      <c r="F8">
        <f t="shared" si="0"/>
        <v>0.2857142857142857</v>
      </c>
      <c r="G8">
        <f t="shared" si="1"/>
        <v>2.9411764705882353E-2</v>
      </c>
      <c r="H8">
        <f t="shared" si="2"/>
        <v>1.1671335200746965E-3</v>
      </c>
    </row>
    <row r="9" spans="1:9" x14ac:dyDescent="0.2">
      <c r="A9">
        <v>7</v>
      </c>
      <c r="B9" t="s">
        <v>24</v>
      </c>
      <c r="C9">
        <v>3</v>
      </c>
      <c r="D9">
        <v>638</v>
      </c>
      <c r="E9" t="s">
        <v>7</v>
      </c>
      <c r="F9">
        <f t="shared" si="0"/>
        <v>0.33333333333333331</v>
      </c>
      <c r="G9">
        <f t="shared" si="1"/>
        <v>4.4117647058823525E-2</v>
      </c>
      <c r="H9">
        <f t="shared" si="2"/>
        <v>1.7507002801120445E-3</v>
      </c>
    </row>
    <row r="10" spans="1:9" x14ac:dyDescent="0.2">
      <c r="A10">
        <v>8</v>
      </c>
      <c r="B10" t="s">
        <v>19</v>
      </c>
      <c r="C10">
        <v>5</v>
      </c>
      <c r="D10">
        <v>965</v>
      </c>
      <c r="E10" t="s">
        <v>7</v>
      </c>
      <c r="F10">
        <f t="shared" si="0"/>
        <v>0.38095238095238093</v>
      </c>
      <c r="G10">
        <f t="shared" si="1"/>
        <v>6.8627450980392149E-2</v>
      </c>
      <c r="H10">
        <f t="shared" si="2"/>
        <v>2.6844070961718016E-3</v>
      </c>
    </row>
    <row r="11" spans="1:9" x14ac:dyDescent="0.2">
      <c r="A11">
        <v>9</v>
      </c>
      <c r="B11" t="s">
        <v>21</v>
      </c>
      <c r="C11">
        <v>5</v>
      </c>
      <c r="D11">
        <v>1707</v>
      </c>
      <c r="E11" t="s">
        <v>6</v>
      </c>
      <c r="F11">
        <f t="shared" si="0"/>
        <v>0.42857142857142855</v>
      </c>
      <c r="G11">
        <f t="shared" si="1"/>
        <v>9.3137254901960773E-2</v>
      </c>
      <c r="H11">
        <f t="shared" si="2"/>
        <v>3.8515406162464979E-3</v>
      </c>
    </row>
    <row r="12" spans="1:9" x14ac:dyDescent="0.2">
      <c r="A12">
        <v>10</v>
      </c>
      <c r="B12" t="s">
        <v>23</v>
      </c>
      <c r="C12">
        <v>6</v>
      </c>
      <c r="D12">
        <v>724</v>
      </c>
      <c r="E12" t="s">
        <v>4</v>
      </c>
      <c r="F12">
        <f t="shared" si="0"/>
        <v>0.47619047619047616</v>
      </c>
      <c r="G12">
        <f t="shared" si="1"/>
        <v>0.12254901960784312</v>
      </c>
      <c r="H12">
        <f t="shared" si="2"/>
        <v>5.135387488328663E-3</v>
      </c>
    </row>
    <row r="13" spans="1:9" x14ac:dyDescent="0.2">
      <c r="A13">
        <v>11</v>
      </c>
      <c r="B13" t="s">
        <v>16</v>
      </c>
      <c r="C13">
        <v>9</v>
      </c>
      <c r="D13">
        <v>1118</v>
      </c>
      <c r="E13" t="s">
        <v>7</v>
      </c>
      <c r="F13">
        <f t="shared" si="0"/>
        <v>0.52380952380952384</v>
      </c>
      <c r="G13">
        <f t="shared" si="1"/>
        <v>0.16666666666666666</v>
      </c>
      <c r="H13">
        <f t="shared" si="2"/>
        <v>6.8860877684407164E-3</v>
      </c>
    </row>
    <row r="14" spans="1:9" x14ac:dyDescent="0.2">
      <c r="A14">
        <v>12</v>
      </c>
      <c r="B14" t="s">
        <v>18</v>
      </c>
      <c r="C14">
        <v>9</v>
      </c>
      <c r="D14">
        <v>1750</v>
      </c>
      <c r="E14" t="s">
        <v>4</v>
      </c>
      <c r="F14">
        <f t="shared" si="0"/>
        <v>0.5714285714285714</v>
      </c>
      <c r="G14">
        <f t="shared" si="1"/>
        <v>0.2107843137254902</v>
      </c>
      <c r="H14">
        <f t="shared" si="2"/>
        <v>8.9869281045751523E-3</v>
      </c>
    </row>
    <row r="15" spans="1:9" x14ac:dyDescent="0.2">
      <c r="A15">
        <v>13</v>
      </c>
      <c r="B15" t="s">
        <v>13</v>
      </c>
      <c r="C15">
        <v>12</v>
      </c>
      <c r="D15">
        <v>593</v>
      </c>
      <c r="E15" t="s">
        <v>6</v>
      </c>
      <c r="F15">
        <f t="shared" si="0"/>
        <v>0.61904761904761907</v>
      </c>
      <c r="G15">
        <f t="shared" si="1"/>
        <v>0.26960784313725489</v>
      </c>
      <c r="H15">
        <f t="shared" si="2"/>
        <v>1.1437908496732038E-2</v>
      </c>
    </row>
    <row r="16" spans="1:9" x14ac:dyDescent="0.2">
      <c r="A16">
        <v>14</v>
      </c>
      <c r="B16" t="s">
        <v>17</v>
      </c>
      <c r="C16">
        <v>13</v>
      </c>
      <c r="D16">
        <v>1750</v>
      </c>
      <c r="E16" t="s">
        <v>5</v>
      </c>
      <c r="F16">
        <f t="shared" si="0"/>
        <v>0.66666666666666663</v>
      </c>
      <c r="G16">
        <f t="shared" si="1"/>
        <v>0.33333333333333331</v>
      </c>
      <c r="H16">
        <f t="shared" si="2"/>
        <v>1.4355742296918749E-2</v>
      </c>
    </row>
    <row r="17" spans="1:8" x14ac:dyDescent="0.2">
      <c r="A17">
        <v>15</v>
      </c>
      <c r="B17" t="s">
        <v>12</v>
      </c>
      <c r="C17">
        <v>14</v>
      </c>
      <c r="D17">
        <v>1061</v>
      </c>
      <c r="E17" t="s">
        <v>6</v>
      </c>
      <c r="F17">
        <f t="shared" si="0"/>
        <v>0.7142857142857143</v>
      </c>
      <c r="G17">
        <f t="shared" si="1"/>
        <v>0.40196078431372551</v>
      </c>
      <c r="H17">
        <f t="shared" si="2"/>
        <v>1.7507002801120469E-2</v>
      </c>
    </row>
    <row r="18" spans="1:8" x14ac:dyDescent="0.2">
      <c r="A18">
        <v>16</v>
      </c>
      <c r="B18" t="s">
        <v>15</v>
      </c>
      <c r="C18">
        <v>14</v>
      </c>
      <c r="D18">
        <v>1099</v>
      </c>
      <c r="E18" t="s">
        <v>4</v>
      </c>
      <c r="F18">
        <f t="shared" si="0"/>
        <v>0.76190476190476186</v>
      </c>
      <c r="G18">
        <f t="shared" si="1"/>
        <v>0.47058823529411764</v>
      </c>
      <c r="H18">
        <f t="shared" si="2"/>
        <v>2.0774976657329573E-2</v>
      </c>
    </row>
    <row r="19" spans="1:8" x14ac:dyDescent="0.2">
      <c r="A19">
        <v>17</v>
      </c>
      <c r="B19" t="s">
        <v>14</v>
      </c>
      <c r="C19">
        <v>16</v>
      </c>
      <c r="D19">
        <v>1267</v>
      </c>
      <c r="E19" t="s">
        <v>6</v>
      </c>
      <c r="F19">
        <f t="shared" si="0"/>
        <v>0.80952380952380953</v>
      </c>
      <c r="G19">
        <f t="shared" si="1"/>
        <v>0.5490196078431373</v>
      </c>
      <c r="H19">
        <f t="shared" si="2"/>
        <v>2.4276377217553713E-2</v>
      </c>
    </row>
    <row r="20" spans="1:8" x14ac:dyDescent="0.2">
      <c r="A20">
        <v>18</v>
      </c>
      <c r="B20" t="s">
        <v>8</v>
      </c>
      <c r="C20">
        <v>17</v>
      </c>
      <c r="D20">
        <v>1534</v>
      </c>
      <c r="E20" t="s">
        <v>7</v>
      </c>
      <c r="F20">
        <f t="shared" si="0"/>
        <v>0.8571428571428571</v>
      </c>
      <c r="G20">
        <f t="shared" si="1"/>
        <v>0.63235294117647067</v>
      </c>
      <c r="H20">
        <f t="shared" si="2"/>
        <v>2.812791783380016E-2</v>
      </c>
    </row>
    <row r="21" spans="1:8" x14ac:dyDescent="0.2">
      <c r="A21">
        <v>19</v>
      </c>
      <c r="B21" t="s">
        <v>11</v>
      </c>
      <c r="C21">
        <v>22</v>
      </c>
      <c r="D21">
        <v>1498</v>
      </c>
      <c r="E21" t="s">
        <v>5</v>
      </c>
      <c r="F21">
        <f t="shared" si="0"/>
        <v>0.90476190476190477</v>
      </c>
      <c r="G21">
        <f t="shared" si="1"/>
        <v>0.74019607843137258</v>
      </c>
      <c r="H21">
        <f t="shared" si="2"/>
        <v>3.267973856209154E-2</v>
      </c>
    </row>
    <row r="22" spans="1:8" x14ac:dyDescent="0.2">
      <c r="A22">
        <v>20</v>
      </c>
      <c r="B22" t="s">
        <v>9</v>
      </c>
      <c r="C22">
        <v>26</v>
      </c>
      <c r="D22">
        <v>1349</v>
      </c>
      <c r="E22" t="s">
        <v>4</v>
      </c>
      <c r="F22">
        <f t="shared" si="0"/>
        <v>0.95238095238095233</v>
      </c>
      <c r="G22">
        <f t="shared" si="1"/>
        <v>0.86764705882352944</v>
      </c>
      <c r="H22">
        <f t="shared" si="2"/>
        <v>3.8281979458450001E-2</v>
      </c>
    </row>
    <row r="23" spans="1:8" x14ac:dyDescent="0.2">
      <c r="A23">
        <v>21</v>
      </c>
      <c r="B23" t="s">
        <v>10</v>
      </c>
      <c r="C23">
        <v>27</v>
      </c>
      <c r="D23">
        <v>1555</v>
      </c>
      <c r="E23" t="s">
        <v>6</v>
      </c>
      <c r="F23">
        <f t="shared" si="0"/>
        <v>1</v>
      </c>
      <c r="G23">
        <f t="shared" si="1"/>
        <v>1</v>
      </c>
      <c r="H23">
        <f t="shared" si="2"/>
        <v>4.4467787114845989E-2</v>
      </c>
    </row>
  </sheetData>
  <autoFilter ref="A1:I2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Bruins</vt:lpstr>
      <vt:lpstr>Senators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Nandakumar, Namita</dc:creator>
  <cp:lastModifiedBy>Nandakumar, Namita</cp:lastModifiedBy>
  <dcterms:created xsi:type="dcterms:W3CDTF">2017-05-10T05:00:07Z</dcterms:created>
  <dcterms:modified xsi:type="dcterms:W3CDTF">2017-05-10T05:22:06Z</dcterms:modified>
</cp:coreProperties>
</file>