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15" windowWidth="22035" windowHeight="9045" tabRatio="767" activeTab="5"/>
  </bookViews>
  <sheets>
    <sheet name="Overview" sheetId="25" r:id="rId1"/>
    <sheet name="General" sheetId="43" r:id="rId2"/>
    <sheet name="Accounts" sheetId="44" r:id="rId3"/>
    <sheet name="Contacts" sheetId="45" r:id="rId4"/>
    <sheet name="Assets" sheetId="48" r:id="rId5"/>
    <sheet name="Opportunities" sheetId="4" r:id="rId6"/>
    <sheet name="Cases" sheetId="36" r:id="rId7"/>
    <sheet name="Tasks" sheetId="34" r:id="rId8"/>
    <sheet name="Leads" sheetId="47" r:id="rId9"/>
  </sheets>
  <definedNames>
    <definedName name="_xlnm._FilterDatabase" localSheetId="2" hidden="1">Accounts!$A$1:$K$17</definedName>
    <definedName name="_xlnm._FilterDatabase" localSheetId="4" hidden="1">Assets!$A$1:$K$199</definedName>
    <definedName name="_xlnm._FilterDatabase" localSheetId="6" hidden="1">Cases!$A$1:$K$43</definedName>
    <definedName name="_xlnm._FilterDatabase" localSheetId="3" hidden="1">Contacts!$A$1:$K$198</definedName>
    <definedName name="_xlnm._FilterDatabase" localSheetId="1" hidden="1">General!$A$1:$K$18</definedName>
    <definedName name="_xlnm._FilterDatabase" localSheetId="8" hidden="1">Leads!$A$1:$K$10</definedName>
    <definedName name="_xlnm._FilterDatabase" localSheetId="5" hidden="1">Opportunities!$A$1:$K$33</definedName>
    <definedName name="_xlnm._FilterDatabase" localSheetId="7" hidden="1">Tasks!$A$1:$K$30</definedName>
    <definedName name="Category" localSheetId="4">#REF!</definedName>
    <definedName name="Category" localSheetId="6">#REF!</definedName>
    <definedName name="Category" localSheetId="3">#REF!</definedName>
    <definedName name="Category" localSheetId="1">#REF!</definedName>
    <definedName name="Category" localSheetId="8">#REF!</definedName>
    <definedName name="Category">#REF!</definedName>
  </definedNames>
  <calcPr calcId="145621"/>
</workbook>
</file>

<file path=xl/calcChain.xml><?xml version="1.0" encoding="utf-8"?>
<calcChain xmlns="http://schemas.openxmlformats.org/spreadsheetml/2006/main">
  <c r="E28" i="25" l="1"/>
  <c r="E24" i="25"/>
  <c r="E15" i="25"/>
  <c r="E11" i="25"/>
  <c r="M3" i="48"/>
  <c r="M2" i="48"/>
  <c r="E30" i="25"/>
  <c r="E20" i="25"/>
  <c r="E19" i="25"/>
  <c r="E18" i="25"/>
  <c r="E17" i="25" s="1"/>
  <c r="G17" i="25"/>
  <c r="F17" i="25"/>
  <c r="H17" i="25" l="1"/>
  <c r="M4" i="34"/>
  <c r="M2" i="34"/>
  <c r="M4" i="36"/>
  <c r="G32" i="25" s="1"/>
  <c r="M2" i="36"/>
  <c r="F32" i="25" s="1"/>
  <c r="E37" i="25"/>
  <c r="M3" i="44"/>
  <c r="G7" i="25" s="1"/>
  <c r="M2" i="44"/>
  <c r="F7" i="25" s="1"/>
  <c r="E48" i="25"/>
  <c r="E10" i="25"/>
  <c r="E42" i="25"/>
  <c r="E40" i="25"/>
  <c r="E39" i="25"/>
  <c r="E38" i="25"/>
  <c r="E34" i="25"/>
  <c r="E33" i="25"/>
  <c r="E47" i="25" l="1"/>
  <c r="E51" i="25" l="1"/>
  <c r="E50" i="25" s="1"/>
  <c r="E29" i="25"/>
  <c r="M3" i="43"/>
  <c r="G2" i="25" s="1"/>
  <c r="M2" i="43"/>
  <c r="E35" i="25"/>
  <c r="E36" i="25"/>
  <c r="E23" i="25" l="1"/>
  <c r="E25" i="25"/>
  <c r="E26" i="25"/>
  <c r="M3" i="47"/>
  <c r="G50" i="25" s="1"/>
  <c r="M2" i="47"/>
  <c r="F50" i="25" s="1"/>
  <c r="H50" i="25" l="1"/>
  <c r="E5" i="25"/>
  <c r="E4" i="25"/>
  <c r="E3" i="25"/>
  <c r="F2" i="25"/>
  <c r="E9" i="25"/>
  <c r="E8" i="25"/>
  <c r="E14" i="25"/>
  <c r="M3" i="45"/>
  <c r="G13" i="25" s="1"/>
  <c r="M2" i="45"/>
  <c r="F13" i="25" s="1"/>
  <c r="E27" i="25"/>
  <c r="E22" i="25" s="1"/>
  <c r="M4" i="4"/>
  <c r="G22" i="25" s="1"/>
  <c r="M2" i="4"/>
  <c r="F22" i="25" s="1"/>
  <c r="G44" i="25"/>
  <c r="F44" i="25"/>
  <c r="E41" i="25"/>
  <c r="E32" i="25" s="1"/>
  <c r="E45" i="25"/>
  <c r="E46" i="25"/>
  <c r="E44" i="25" l="1"/>
  <c r="E7" i="25"/>
  <c r="E2" i="25"/>
  <c r="G53" i="25"/>
  <c r="F53" i="25"/>
  <c r="E13" i="25"/>
  <c r="H22" i="25"/>
  <c r="H32" i="25"/>
  <c r="H7" i="25" l="1"/>
  <c r="H13" i="25" l="1"/>
  <c r="H2" i="25"/>
  <c r="H44" i="25"/>
  <c r="E53" i="25" l="1"/>
  <c r="H53" i="25"/>
</calcChain>
</file>

<file path=xl/sharedStrings.xml><?xml version="1.0" encoding="utf-8"?>
<sst xmlns="http://schemas.openxmlformats.org/spreadsheetml/2006/main" count="910" uniqueCount="268">
  <si>
    <t>Test Case Name</t>
  </si>
  <si>
    <t>Role</t>
  </si>
  <si>
    <t>Test Type</t>
  </si>
  <si>
    <t>Step Description</t>
  </si>
  <si>
    <t>Data</t>
  </si>
  <si>
    <t>Expected Result</t>
  </si>
  <si>
    <t>Actual Result</t>
  </si>
  <si>
    <t>Pass/Fail</t>
  </si>
  <si>
    <t>Defect #</t>
  </si>
  <si>
    <t>Comments</t>
  </si>
  <si>
    <t>General</t>
  </si>
  <si>
    <t>Owner</t>
  </si>
  <si>
    <t># of Test Steps</t>
  </si>
  <si>
    <t>Contacts</t>
  </si>
  <si>
    <t>Cases</t>
  </si>
  <si>
    <t>Tasks</t>
  </si>
  <si>
    <t>Accounts</t>
  </si>
  <si>
    <t>Use Case Scenario</t>
  </si>
  <si>
    <t>Use Cases #</t>
  </si>
  <si>
    <t>Use Case #</t>
  </si>
  <si>
    <t>Mailene</t>
  </si>
  <si>
    <t>Passed</t>
  </si>
  <si>
    <t>Failed</t>
  </si>
  <si>
    <t>Not Tested</t>
  </si>
  <si>
    <t>Total</t>
  </si>
  <si>
    <t>Test Script Status</t>
  </si>
  <si>
    <t>Opportunities</t>
  </si>
  <si>
    <t>Leads</t>
  </si>
  <si>
    <t>Create New Account</t>
  </si>
  <si>
    <t>Click on "Accounts" tab</t>
  </si>
  <si>
    <t>Accounts tab load</t>
  </si>
  <si>
    <t xml:space="preserve">Click on "New" </t>
  </si>
  <si>
    <t>New Account Edit page load</t>
  </si>
  <si>
    <t>Fields updated</t>
  </si>
  <si>
    <t xml:space="preserve">Click "Save" </t>
  </si>
  <si>
    <t>Account created successfully</t>
  </si>
  <si>
    <t>Click on "Contacts" tab</t>
  </si>
  <si>
    <t>Contacts tab load</t>
  </si>
  <si>
    <t>Enter the following required fields:
Last Name
Account Name</t>
  </si>
  <si>
    <t>Create New Contact</t>
  </si>
  <si>
    <t>Create New Opportunity</t>
  </si>
  <si>
    <t>Opportunity created successfully</t>
  </si>
  <si>
    <t>Contact created successfully</t>
  </si>
  <si>
    <t>New Contact Edit page load</t>
  </si>
  <si>
    <t>Select Opportunity Record Type page load</t>
  </si>
  <si>
    <t>Select "Opportunity - Edit" then click "Continue"</t>
  </si>
  <si>
    <t>Opportunity Edit page load</t>
  </si>
  <si>
    <t>Enter the following required fields:
Opportunity Name
Close Date
Stage
Business Line
Client Territory
Client Region
Country
SSI Theatre
PriceBook (This is not a required field but it is needed to add Line Item)</t>
  </si>
  <si>
    <t>Click on "Cases" tab</t>
  </si>
  <si>
    <t>Cases tab load</t>
  </si>
  <si>
    <t>Select Case Record Type page load</t>
  </si>
  <si>
    <t>Create Case - Booking Request</t>
  </si>
  <si>
    <t>Select "Booking Request" then click "Continue"</t>
  </si>
  <si>
    <t>Case Edit page load</t>
  </si>
  <si>
    <t xml:space="preserve">Click "Save &amp; New" </t>
  </si>
  <si>
    <t>Enter the following required fields:
Sub Case Type
Status
Opportunity
Contact Name
Description
Contract Amount</t>
  </si>
  <si>
    <t>Create Case - Data Processing Request</t>
  </si>
  <si>
    <t>Select " Data Processing Request" then click "Continue"</t>
  </si>
  <si>
    <t>Enter the following required fields:
Status
Opportunity
Contact Name
Description</t>
  </si>
  <si>
    <t>Create Case - Data Update Request</t>
  </si>
  <si>
    <t>Select "Data Update Request" then click "Continue"</t>
  </si>
  <si>
    <t>Create Case - Lead Submission</t>
  </si>
  <si>
    <t>Select "Lead Submission" then click "Continue"</t>
  </si>
  <si>
    <t>Enter the following required fields:
Status
Opportunity
Contact Name
Description
Product(s) That Needs To Be Quoted
Applicable Discounts
New Term Dates</t>
  </si>
  <si>
    <t>Create Case - Quote Request</t>
  </si>
  <si>
    <t>Select "Quote Request" then click "Continue"</t>
  </si>
  <si>
    <t>Enter the following required fields:
Sub Case Type
Status
Opportunity
Contact Name
Description
Quote Type</t>
  </si>
  <si>
    <t>Create Case - Reporting Request</t>
  </si>
  <si>
    <t>Select "Reporting Request" then click "Continue"</t>
  </si>
  <si>
    <t>Enter the following required fields:
Status
Account/Opportunity
Contact Name
Description</t>
  </si>
  <si>
    <t>Create Case - Review Request</t>
  </si>
  <si>
    <t>Select "Review Request" then click "Continue"</t>
  </si>
  <si>
    <t>Click on "Home" tab</t>
  </si>
  <si>
    <t>Home tab load</t>
  </si>
  <si>
    <t xml:space="preserve">Click on "New" from My Tasks section </t>
  </si>
  <si>
    <t>Select Task Record Type page load</t>
  </si>
  <si>
    <t>Create Task - Email</t>
  </si>
  <si>
    <t>Select "Task - Email" then click "Continue"</t>
  </si>
  <si>
    <t>Task Edit page load</t>
  </si>
  <si>
    <t>Enter the following required fields:
Name
Related To
Status
Priority
Comments
Subject
Due Date (Not required but it is good to put current date for easy to find)</t>
  </si>
  <si>
    <t xml:space="preserve">Click "Save &amp; New Task" </t>
  </si>
  <si>
    <t>Create Task - Fax</t>
  </si>
  <si>
    <t>Select "Task - Fax"  then click "Continue"</t>
  </si>
  <si>
    <t>Enter the following required fields:
Name
Related To
Status
Priority
Subject
Comments
Direction
Due Date (Not required but it is good to put current date for easy to find)</t>
  </si>
  <si>
    <t>Select "Task - Phone Calls"  then click "Continue"</t>
  </si>
  <si>
    <t>Create Task - Phone Calls</t>
  </si>
  <si>
    <t>Create Task - Standard</t>
  </si>
  <si>
    <t>Select "Task - Standard"  then click "Continue"</t>
  </si>
  <si>
    <t>Task created successfully</t>
  </si>
  <si>
    <t>Using</t>
  </si>
  <si>
    <t>Not Using</t>
  </si>
  <si>
    <t>Create new account</t>
  </si>
  <si>
    <t>Admin</t>
  </si>
  <si>
    <t>Login as Admin user</t>
  </si>
  <si>
    <t>Click on "Setup"</t>
  </si>
  <si>
    <t>Force.com home load</t>
  </si>
  <si>
    <t>Click on "Company Profile"</t>
  </si>
  <si>
    <t>Company Profile menu expand</t>
  </si>
  <si>
    <t>Create Booking Request Case</t>
  </si>
  <si>
    <t>Verify Milestone Name</t>
  </si>
  <si>
    <t>Click "Save"</t>
  </si>
  <si>
    <t>Priority = High</t>
  </si>
  <si>
    <t>Entiltement Process Start Time - Target Date = 48hrs
Case Milestone Name = NALA 48hrs</t>
  </si>
  <si>
    <t>Click "Create New" from left panel then select "Case"</t>
  </si>
  <si>
    <t>Priority = Normal</t>
  </si>
  <si>
    <t>Field updated</t>
  </si>
  <si>
    <t>Target Date is not correct</t>
  </si>
  <si>
    <t>Priority = Low</t>
  </si>
  <si>
    <t>Revew Request case created</t>
  </si>
  <si>
    <t>Create Data Processing Request Case</t>
  </si>
  <si>
    <t>Create Date Update Request Case</t>
  </si>
  <si>
    <t>Create Quote Request Case</t>
  </si>
  <si>
    <t>Create Lead Submission Case</t>
  </si>
  <si>
    <t>Create Review Request Case</t>
  </si>
  <si>
    <t>Create Reporting Request Case</t>
  </si>
  <si>
    <t>Validate Entitlement</t>
  </si>
  <si>
    <t>Completed</t>
  </si>
  <si>
    <t>Validate Business Hours</t>
  </si>
  <si>
    <t>Organization Business Hours page load</t>
  </si>
  <si>
    <t>Click on "NALA"</t>
  </si>
  <si>
    <t>The following Business Hours Details should be visible:
Sunday: No Hours
Monday: 8:00 AM to 12:00 AM
Tuesday 24 Hours
Wednesday 24 Hours
Thursday 24 Hours
Friday 12:00 AM to 5:00 PM
Saturday No Hours</t>
  </si>
  <si>
    <t>Validate Escalation</t>
  </si>
  <si>
    <t>From Case Details, double click on "Request Escalation" and check the checkbox</t>
  </si>
  <si>
    <t>Request Escalation checkbox checked</t>
  </si>
  <si>
    <t>Double click on "Escalation Reason" then enter some text click "OK"</t>
  </si>
  <si>
    <t>Escalation Reason updated</t>
  </si>
  <si>
    <t>Validate HA/NS Approval Process off</t>
  </si>
  <si>
    <t>Case Type = House Account
SSI Result Reason = Any HA value</t>
  </si>
  <si>
    <t>Validate Users setup</t>
  </si>
  <si>
    <t>Click on "Business Hours" under Company Profile</t>
  </si>
  <si>
    <t>From left navigation, click on "Manage Users"</t>
  </si>
  <si>
    <t>Manage Users expand</t>
  </si>
  <si>
    <t>Click on "Users"</t>
  </si>
  <si>
    <t>Verify users profile</t>
  </si>
  <si>
    <t xml:space="preserve">The list of username in "Users" tab in configuration guide should be available. </t>
  </si>
  <si>
    <t>User Profiles should match "Users" tab in config. guide</t>
  </si>
  <si>
    <t>Create New Opportunity from Account Details</t>
  </si>
  <si>
    <t>Validate "New" button for Opportunity related list</t>
  </si>
  <si>
    <t>Click on any existing Account Name</t>
  </si>
  <si>
    <t>Account Details page load</t>
  </si>
  <si>
    <t>Click on "New Opportunity" button from Opportunity related list/section</t>
  </si>
  <si>
    <t>Validate Industry picklist</t>
  </si>
  <si>
    <t xml:space="preserve">Enter the following required fields:
Account Name
</t>
  </si>
  <si>
    <t>Double click on "Industry" field</t>
  </si>
  <si>
    <t>Select any value for "Industry" field</t>
  </si>
  <si>
    <t>field updated</t>
  </si>
  <si>
    <t>Create New Quotes</t>
  </si>
  <si>
    <t>Create Quote Line Items</t>
  </si>
  <si>
    <t>From "Quotes" section, click "New Quote" button</t>
  </si>
  <si>
    <t>New Quote page load</t>
  </si>
  <si>
    <t>Enter the following required fields:
Opportunity Name
Quote Name
Quote Type
Quote Type Year</t>
  </si>
  <si>
    <t>Quote saved successfully</t>
  </si>
  <si>
    <t>From "Quote Line Items", click "Add Line Items" button</t>
  </si>
  <si>
    <t>Product Selection page load</t>
  </si>
  <si>
    <t>Select any existing "Product Name" then click "Select" button</t>
  </si>
  <si>
    <t>Add Quote Line Items page load</t>
  </si>
  <si>
    <t>Enter the following:
Start Date
End Date
Quantity
Sales Price</t>
  </si>
  <si>
    <t>Quote Details page load and the New Line Items are added</t>
  </si>
  <si>
    <t>Sync Quote</t>
  </si>
  <si>
    <t>From Quote Details, click "Start Sync" button</t>
  </si>
  <si>
    <t>Synchronize quote and opportunity
popup load</t>
  </si>
  <si>
    <t>Click "Sync" button</t>
  </si>
  <si>
    <t xml:space="preserve">Success! Sync Complete message shown.
</t>
  </si>
  <si>
    <t>Click "Done" button</t>
  </si>
  <si>
    <t xml:space="preserve">Quote Details page  reload </t>
  </si>
  <si>
    <t>Click on "Opportunity Name" link</t>
  </si>
  <si>
    <t>Opportunity Details page load</t>
  </si>
  <si>
    <t>Verify Quote Line Items</t>
  </si>
  <si>
    <t>Under Products related list, the new line items added should be visible.</t>
  </si>
  <si>
    <t>Create Email Task</t>
  </si>
  <si>
    <t>Create Fax Task</t>
  </si>
  <si>
    <t>Create Phone Calls Task</t>
  </si>
  <si>
    <t>Create  Standard Task</t>
  </si>
  <si>
    <t>Create Lead</t>
  </si>
  <si>
    <t>Click on "Leads" tab</t>
  </si>
  <si>
    <t>Leads tab load</t>
  </si>
  <si>
    <t>Click "New" button</t>
  </si>
  <si>
    <t>New Lead Edit page load</t>
  </si>
  <si>
    <t>Enter the following required fields:
Last Name 
Company
Lead Currency
Status</t>
  </si>
  <si>
    <t>Click "Save" button</t>
  </si>
  <si>
    <t>New lead created successfully</t>
  </si>
  <si>
    <t>Gen-01</t>
  </si>
  <si>
    <t>Gen-02</t>
  </si>
  <si>
    <t>Gen-03</t>
  </si>
  <si>
    <t>Configuration</t>
  </si>
  <si>
    <t>All Users</t>
  </si>
  <si>
    <t>Acc-01</t>
  </si>
  <si>
    <t>Acc-02</t>
  </si>
  <si>
    <t>Acc-03</t>
  </si>
  <si>
    <t>Con-01</t>
  </si>
  <si>
    <t>Opp-01</t>
  </si>
  <si>
    <t>Opp-02</t>
  </si>
  <si>
    <t>Opp-03</t>
  </si>
  <si>
    <t>Opp-04</t>
  </si>
  <si>
    <t>Opp-05</t>
  </si>
  <si>
    <t>Case-01</t>
  </si>
  <si>
    <t>Case-02</t>
  </si>
  <si>
    <t>Case-03</t>
  </si>
  <si>
    <t>Case-04</t>
  </si>
  <si>
    <t>Case-05</t>
  </si>
  <si>
    <t>Case-06</t>
  </si>
  <si>
    <t>Case-08</t>
  </si>
  <si>
    <t>Case-09</t>
  </si>
  <si>
    <t>Case-10</t>
  </si>
  <si>
    <t>Case-07</t>
  </si>
  <si>
    <t>Tsk-01</t>
  </si>
  <si>
    <t>Tsk-02</t>
  </si>
  <si>
    <t>Tsk-03</t>
  </si>
  <si>
    <t>Tsk-04</t>
  </si>
  <si>
    <t>Lds-01</t>
  </si>
  <si>
    <t>Verify new field "Account Location"</t>
  </si>
  <si>
    <t>"Account Location" should be visible and of type lookup</t>
  </si>
  <si>
    <t>Click on "Account Location" lookup and select any value.</t>
  </si>
  <si>
    <t>The following values should ve visibile:
Hospitals/Clinics Ot
Ambulatory Surg CTR
Hospitals/Clinics
Allergist
Osteopathic
Pediatrician
GRP Optometrist
General Practitioner
M.D/ Opthalmologist
Pharmacies
GRP Ophthalmologist
PHY Closed Door
Optical Chain-NATL
Hospitals Independ
Optometrist
ENT/Ear/Nose/Thr
Clinics
FDN  / Humanitarian
SalesForce/Surg Rep
Pharmacies Other
Doctor
Mobile Care Unit
Optical Distritubor
Optician
Teaching Institution
Optical Chain-Regional
Other
Full Service Whsle
Retail Dollar Accts
Military Commissary
Medicare Part D
Pharm Benefit Mgmt
Contract Distr-Surg
Pharmacy Independent
FMCG Retail Independ
Spec'd Whsle-Surg
Contr PKG HouseAcct
Internal
Nursing Homes
Financial Inst.
Independent
Veterinarian
Equip Repairers
Medicaid Rebates
Research Lab
Grocery Chain Distr
Whlsaler/Dist Other
HMOs
FMCG Retail Chains
Hosp Teaching Ophth
Nurse Practitioners
OPT Teaching School
Pharmacy Chains
Short Line Whsle
Home Care
Buying Group
Hosp Distributor Ctr
Internet Sales
Military Distributor
Convenience Store
Pharmacy Mail Order
Veterinary Whsle
Military Exchanges
Hospital/Clinics GPO
Gov't Distributor
Distributors
SalesForce/OtherRep
OBGYN
Inter-Company Cust
Fellow
Pharmacist
NonMed Practitioner
Consultant
Hospital Chains
SalesForce/VisionRep
End Consumer
Physician Assistant
Emergency Doctor
Wholesalers/Distribu</t>
  </si>
  <si>
    <t>Added Existing Contract Number to Renewable Line Item page layout</t>
  </si>
  <si>
    <t>Added Account Location to Account  page layout</t>
  </si>
  <si>
    <t>Updated Business Hours</t>
  </si>
  <si>
    <t>Added Product Line (flex field) to Asset</t>
  </si>
  <si>
    <t>Added SAP Equipment ID (flex field) to Asset</t>
  </si>
  <si>
    <t>Updated Account Industry picklist values</t>
  </si>
  <si>
    <t>Updated Asset Status picklist values</t>
  </si>
  <si>
    <t>Updated Result Reason Picklist values</t>
  </si>
  <si>
    <t>Removed Channel sections from Account, Contact, Opportunity and Asset</t>
  </si>
  <si>
    <t>Assets</t>
  </si>
  <si>
    <t>Updated Calendar, Standard???</t>
  </si>
  <si>
    <t>Acc-04</t>
  </si>
  <si>
    <t>Verify Channel section removal from Account details.</t>
  </si>
  <si>
    <t>Channel related section should not be visible from Account details.</t>
  </si>
  <si>
    <t>Con-02</t>
  </si>
  <si>
    <t>Verify Channel section removal from Contact details.</t>
  </si>
  <si>
    <t>Channel related section should not be visible from Contact details.</t>
  </si>
  <si>
    <t>Verify Channel section removal from Opportunity details.</t>
  </si>
  <si>
    <t>Channel related section should not be visible from Opportunity details.</t>
  </si>
  <si>
    <t>Create Renewable Line Item</t>
  </si>
  <si>
    <t>From any existing Opportunity Details, click on "Create New Renewable Line"</t>
  </si>
  <si>
    <t>Renewable Line Item page load</t>
  </si>
  <si>
    <t>Enter the following required fields:
Existing Product
Existing Start Date
New Start Date
Owner
Quantity
Existing End Date
New End Date</t>
  </si>
  <si>
    <t>Renewable Line Item created</t>
  </si>
  <si>
    <t>Verify "Existing Contract Number"</t>
  </si>
  <si>
    <t>"Existing Contract Number" field should be visible under Additional Information section</t>
  </si>
  <si>
    <t>Verify "Result Reason" field</t>
  </si>
  <si>
    <t>"SSI Result Reason" field should be visible under Additional Information section</t>
  </si>
  <si>
    <t>Verify "Result Reason" picklist</t>
  </si>
  <si>
    <t>The following values should be visible:
CS - Backdated - BKD
CS - Co-term Long - CTL
CS - Co-term Short - CTS
CS - Discount - DIS
CS - Multi-year Advance - MYA
CS - Pricing Change - PRC
CS - Re-Cert Fee Included - RCT
CS - Service Downgrade - DNG
CS - Service Upgrade - UPG
CS - Uncovered – UNC
HA - Bad Data - BDT
HA - Cancelled - CNL
HA - Covered - COV
HA - Duplicate - DUP
HA - End Of Support - EOL
HA - Evergreen Billing - EVG
HA - International - INT
HA - Lease - LEA
HA - OEM Customer - OEM
HA - Other - OTH
HA - Product Return - PRT
HA - Sales Pull Back – SPB
NS - Client Product Replacement - PTR
NS - Competitive DVAR - SCV
NS - Competitive Product Replacement - PCP
NS - Competitive Service Loss Other - SCS
NS - Customer Cost-Benefit Decision - SCB
NS - Customer No Longer Exists – RNE
NS – No Perceived Value – NPV
NS – No Budget - BUG
NS – Third Party Price – TPP
NS – Third Party Satisfaction Issue – TPS
NS – Price – PRC
NS – In House Support – HIS
NS – Unresponsive End User - UNR</t>
  </si>
  <si>
    <t>Opp-06</t>
  </si>
  <si>
    <t>Opp-07</t>
  </si>
  <si>
    <t>Opp-08</t>
  </si>
  <si>
    <t>Entiltement Process Start Time - Target Date = 12hrs
Case Milestone Name = NALA 12hrs</t>
  </si>
  <si>
    <t>Entiltement Process Start Time - Target Date = 24hrs
Case Milestone Name = NALA 24hrs</t>
  </si>
  <si>
    <t>Record updated and there should be a lock icon</t>
  </si>
  <si>
    <t>Case saved successfully and there should be a lock icon.</t>
  </si>
  <si>
    <t>Asst-01</t>
  </si>
  <si>
    <t>Create new Contact</t>
  </si>
  <si>
    <t>Click on "Assets" tab</t>
  </si>
  <si>
    <t>Assets tab load</t>
  </si>
  <si>
    <t>New Asset Edit page load</t>
  </si>
  <si>
    <t>Verify "Product Line" field</t>
  </si>
  <si>
    <t>Asst-02</t>
  </si>
  <si>
    <t>Verify "SAP Equipment ID" field</t>
  </si>
  <si>
    <t>"SAP Equipment ID" field should be visible and editable</t>
  </si>
  <si>
    <t>Asst-03</t>
  </si>
  <si>
    <t>Verify Asset "Status" picklist</t>
  </si>
  <si>
    <t>The following values should be available:
Service - Active
Limited Service
No Longer Serviced</t>
  </si>
  <si>
    <t>Verify "Product Line" picklist</t>
  </si>
  <si>
    <t>The following values should be available:
Cataract
Vitreoretinal
Refractive
LenSx</t>
  </si>
  <si>
    <t>Enter all required fields then click "Save" button</t>
  </si>
  <si>
    <t>Asset record created successfully</t>
  </si>
  <si>
    <t>"Product Line" field should be visible read only for all users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</si>
</sst>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Calibri"/>
      <family val="2"/>
      <scheme val="minor"/>
    </font>
    <font>
      <sz val="10"/>
      <name val="Arial"/>
      <family val="2"/>
    </font>
    <font>
      <b/>
      <sz val="10"/>
      <name val="Arial"/>
      <family val="2"/>
    </font>
    <font>
      <u/>
      <sz val="11"/>
      <color theme="10"/>
      <name val="Calibri"/>
      <family val="2"/>
      <scheme val="minor"/>
    </font>
    <font>
      <sz val="11"/>
      <color theme="1"/>
      <name val="Calibri"/>
      <family val="2"/>
      <scheme val="minor"/>
    </font>
    <font>
      <sz val="11"/>
      <color theme="1"/>
      <name val="Arial"/>
      <family val="2"/>
    </font>
    <font>
      <b/>
      <sz val="11"/>
      <color theme="1"/>
      <name val="Calibri"/>
      <family val="2"/>
      <scheme val="minor"/>
    </font>
    <font>
      <sz val="10"/>
      <color rgb="FF000000"/>
      <name val="Arial"/>
      <family val="2"/>
    </font>
    <font>
      <b/>
      <u/>
      <sz val="12"/>
      <color theme="10"/>
      <name val="Calibri"/>
      <family val="2"/>
      <scheme val="minor"/>
    </font>
    <font>
      <b/>
      <sz val="12"/>
      <color theme="1"/>
      <name val="Cambria"/>
      <family val="1"/>
      <scheme val="major"/>
    </font>
    <font>
      <sz val="12"/>
      <color theme="1"/>
      <name val="Cambria"/>
      <family val="1"/>
      <scheme val="major"/>
    </font>
    <font>
      <sz val="11"/>
      <name val="Calibri"/>
      <family val="2"/>
      <scheme val="minor"/>
    </font>
    <font>
      <sz val="12"/>
      <color rgb="FF000000"/>
      <name val="Calibri"/>
      <family val="2"/>
    </font>
    <font>
      <sz val="12"/>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2">
    <xf numFmtId="0" fontId="0" fillId="0" borderId="0"/>
    <xf numFmtId="0" fontId="1" fillId="0" borderId="0"/>
    <xf numFmtId="0" fontId="2" fillId="0" borderId="0"/>
    <xf numFmtId="0" fontId="4" fillId="0" borderId="0" applyNumberFormat="0" applyFill="0" applyBorder="0" applyAlignment="0" applyProtection="0"/>
    <xf numFmtId="0" fontId="2" fillId="0" borderId="0">
      <alignment vertical="top" wrapText="1"/>
    </xf>
    <xf numFmtId="0" fontId="2" fillId="0" borderId="0"/>
    <xf numFmtId="0" fontId="2" fillId="0" borderId="0">
      <alignment vertical="top"/>
    </xf>
    <xf numFmtId="0" fontId="8" fillId="0" borderId="0"/>
    <xf numFmtId="0" fontId="2" fillId="0" borderId="0"/>
    <xf numFmtId="0" fontId="5" fillId="0" borderId="0"/>
    <xf numFmtId="0" fontId="13" fillId="0" borderId="0"/>
    <xf numFmtId="0" fontId="14" fillId="0" borderId="0"/>
  </cellStyleXfs>
  <cellXfs count="116">
    <xf numFmtId="0" fontId="0" fillId="0" borderId="0" xfId="0"/>
    <xf numFmtId="0" fontId="1" fillId="0" borderId="0" xfId="0" applyFont="1" applyAlignment="1">
      <alignment horizontal="center" vertical="top" wrapText="1"/>
    </xf>
    <xf numFmtId="0" fontId="0" fillId="0" borderId="5" xfId="0" applyBorder="1"/>
    <xf numFmtId="0" fontId="1" fillId="0" borderId="0" xfId="0" applyFont="1" applyAlignment="1">
      <alignment wrapText="1"/>
    </xf>
    <xf numFmtId="0" fontId="1" fillId="0" borderId="0" xfId="0" applyFont="1" applyAlignment="1">
      <alignment horizontal="center" wrapText="1"/>
    </xf>
    <xf numFmtId="0" fontId="1" fillId="0" borderId="0" xfId="0" applyFont="1" applyFill="1" applyAlignment="1">
      <alignment wrapText="1"/>
    </xf>
    <xf numFmtId="0" fontId="0" fillId="0" borderId="0" xfId="0" applyAlignment="1">
      <alignment vertical="top" wrapText="1"/>
    </xf>
    <xf numFmtId="0" fontId="1" fillId="0" borderId="0" xfId="0" applyFont="1" applyAlignment="1">
      <alignment wrapText="1"/>
    </xf>
    <xf numFmtId="0" fontId="1" fillId="0" borderId="1" xfId="0" applyFont="1" applyFill="1" applyBorder="1" applyAlignment="1">
      <alignment horizontal="center"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1" xfId="0" applyFont="1" applyFill="1" applyBorder="1" applyAlignment="1">
      <alignment vertical="top" wrapText="1"/>
    </xf>
    <xf numFmtId="0" fontId="5" fillId="0" borderId="0" xfId="0" applyFont="1"/>
    <xf numFmtId="0" fontId="5" fillId="0" borderId="1" xfId="0" applyFont="1" applyBorder="1"/>
    <xf numFmtId="0" fontId="5" fillId="0" borderId="0" xfId="0" applyFont="1" applyAlignment="1">
      <alignment wrapText="1"/>
    </xf>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0" xfId="0" applyFont="1" applyAlignment="1">
      <alignment horizontal="center" wrapText="1"/>
    </xf>
    <xf numFmtId="0" fontId="1" fillId="0" borderId="1" xfId="0" applyFont="1" applyFill="1" applyBorder="1" applyAlignment="1">
      <alignment wrapText="1"/>
    </xf>
    <xf numFmtId="0" fontId="1" fillId="0" borderId="1" xfId="0" quotePrefix="1" applyFont="1" applyFill="1" applyBorder="1" applyAlignment="1">
      <alignment vertical="top" wrapText="1"/>
    </xf>
    <xf numFmtId="0" fontId="7" fillId="3" borderId="1" xfId="0" applyFont="1" applyFill="1" applyBorder="1" applyAlignment="1">
      <alignment horizontal="center" wrapText="1"/>
    </xf>
    <xf numFmtId="0" fontId="1" fillId="0" borderId="1" xfId="0" applyFont="1" applyBorder="1" applyAlignment="1">
      <alignment wrapText="1"/>
    </xf>
    <xf numFmtId="0" fontId="0" fillId="0" borderId="0" xfId="0" applyAlignment="1">
      <alignment vertical="top"/>
    </xf>
    <xf numFmtId="0" fontId="0" fillId="0" borderId="6" xfId="0" applyFont="1" applyBorder="1"/>
    <xf numFmtId="0" fontId="5" fillId="0" borderId="6" xfId="0" applyFont="1" applyBorder="1"/>
    <xf numFmtId="0" fontId="0" fillId="0" borderId="1" xfId="0" applyBorder="1"/>
    <xf numFmtId="0" fontId="0" fillId="0" borderId="0" xfId="0" applyAlignment="1">
      <alignment horizontal="center"/>
    </xf>
    <xf numFmtId="0" fontId="1" fillId="0" borderId="1" xfId="0" applyFont="1" applyBorder="1" applyAlignment="1">
      <alignment wrapText="1"/>
    </xf>
    <xf numFmtId="0" fontId="3" fillId="2" borderId="10" xfId="1" applyFont="1" applyFill="1" applyBorder="1" applyAlignment="1">
      <alignment horizontal="center" vertical="top" wrapText="1"/>
    </xf>
    <xf numFmtId="0" fontId="3" fillId="2" borderId="11" xfId="1" applyFont="1" applyFill="1" applyBorder="1" applyAlignment="1">
      <alignment horizontal="center" vertical="top" wrapText="1"/>
    </xf>
    <xf numFmtId="0" fontId="6" fillId="0" borderId="0" xfId="0" applyFont="1" applyAlignment="1">
      <alignment horizontal="center"/>
    </xf>
    <xf numFmtId="0" fontId="1" fillId="0" borderId="9" xfId="0" applyFont="1" applyFill="1" applyBorder="1" applyAlignment="1">
      <alignment vertical="top" wrapText="1"/>
    </xf>
    <xf numFmtId="0" fontId="11" fillId="0" borderId="1" xfId="0" applyFont="1" applyBorder="1" applyAlignment="1">
      <alignment horizontal="center" wrapText="1"/>
    </xf>
    <xf numFmtId="0" fontId="0" fillId="0" borderId="9" xfId="0" applyFont="1" applyBorder="1" applyAlignment="1">
      <alignment wrapText="1"/>
    </xf>
    <xf numFmtId="0" fontId="0" fillId="0" borderId="7" xfId="0" applyFont="1" applyBorder="1" applyAlignment="1">
      <alignment wrapText="1"/>
    </xf>
    <xf numFmtId="0" fontId="1" fillId="0" borderId="15" xfId="0" applyFont="1" applyBorder="1" applyAlignment="1">
      <alignment vertical="top" wrapText="1"/>
    </xf>
    <xf numFmtId="0" fontId="1" fillId="0" borderId="16" xfId="0" applyFont="1" applyBorder="1" applyAlignment="1">
      <alignment vertical="top" wrapText="1"/>
    </xf>
    <xf numFmtId="0" fontId="1" fillId="0" borderId="15" xfId="0" quotePrefix="1" applyFont="1" applyBorder="1" applyAlignment="1">
      <alignment vertical="top" wrapText="1"/>
    </xf>
    <xf numFmtId="0" fontId="1" fillId="0" borderId="1" xfId="0" applyFont="1" applyFill="1" applyBorder="1" applyAlignment="1">
      <alignment horizontal="center" vertical="top" wrapText="1"/>
    </xf>
    <xf numFmtId="0" fontId="1" fillId="0" borderId="6" xfId="0" applyFont="1" applyFill="1" applyBorder="1" applyAlignment="1">
      <alignment vertical="top" wrapText="1"/>
    </xf>
    <xf numFmtId="0" fontId="0" fillId="0" borderId="0" xfId="0" applyFill="1"/>
    <xf numFmtId="0" fontId="1" fillId="0" borderId="1" xfId="0" applyFont="1" applyBorder="1" applyAlignment="1">
      <alignment horizontal="left" wrapText="1"/>
    </xf>
    <xf numFmtId="0" fontId="1" fillId="0" borderId="0" xfId="0" applyFont="1" applyAlignment="1">
      <alignment horizontal="center" vertical="top" wrapText="1"/>
    </xf>
    <xf numFmtId="0" fontId="1" fillId="0" borderId="0" xfId="0" applyFont="1" applyAlignment="1">
      <alignment wrapText="1"/>
    </xf>
    <xf numFmtId="0" fontId="0" fillId="0" borderId="0" xfId="0" applyAlignment="1">
      <alignment horizontal="center" vertical="top" wrapText="1"/>
    </xf>
    <xf numFmtId="0" fontId="1" fillId="0" borderId="0" xfId="0" applyFont="1" applyAlignment="1">
      <alignment vertical="top" wrapText="1"/>
    </xf>
    <xf numFmtId="0" fontId="0" fillId="0" borderId="1" xfId="0" applyBorder="1"/>
    <xf numFmtId="0" fontId="1" fillId="0" borderId="1" xfId="0" applyFont="1" applyBorder="1" applyAlignment="1">
      <alignment horizontal="center" wrapText="1"/>
    </xf>
    <xf numFmtId="0" fontId="1" fillId="0" borderId="1" xfId="0" applyFont="1" applyFill="1" applyBorder="1" applyAlignment="1">
      <alignment horizontal="center" wrapText="1"/>
    </xf>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1" fillId="0" borderId="0" xfId="0" applyFont="1" applyAlignment="1">
      <alignment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1" fillId="0" borderId="1" xfId="0" applyFont="1" applyFill="1" applyBorder="1" applyAlignment="1">
      <alignment vertical="top" wrapText="1"/>
    </xf>
    <xf numFmtId="0" fontId="5" fillId="0" borderId="0" xfId="0" applyFont="1"/>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1" xfId="0" quotePrefix="1" applyFont="1" applyBorder="1" applyAlignment="1">
      <alignment vertical="top" wrapText="1"/>
    </xf>
    <xf numFmtId="0" fontId="0" fillId="0" borderId="0" xfId="0" applyAlignment="1">
      <alignment vertical="top"/>
    </xf>
    <xf numFmtId="0" fontId="0" fillId="0" borderId="1" xfId="0" applyBorder="1"/>
    <xf numFmtId="0" fontId="1" fillId="0" borderId="1" xfId="0" applyFont="1" applyBorder="1" applyAlignment="1">
      <alignment wrapText="1"/>
    </xf>
    <xf numFmtId="0" fontId="3" fillId="2" borderId="10" xfId="1" applyFont="1" applyFill="1" applyBorder="1" applyAlignment="1">
      <alignment horizontal="center" vertical="top" wrapText="1"/>
    </xf>
    <xf numFmtId="0" fontId="0" fillId="0" borderId="0" xfId="0" applyAlignment="1">
      <alignment horizontal="center" vertical="top"/>
    </xf>
    <xf numFmtId="0" fontId="0" fillId="0" borderId="9" xfId="0" applyFont="1" applyBorder="1" applyAlignment="1">
      <alignment wrapText="1"/>
    </xf>
    <xf numFmtId="0" fontId="1" fillId="0" borderId="1" xfId="0" applyFont="1" applyFill="1" applyBorder="1" applyAlignment="1">
      <alignment horizontal="center"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1" xfId="0" applyFont="1" applyFill="1" applyBorder="1" applyAlignment="1">
      <alignment wrapText="1"/>
    </xf>
    <xf numFmtId="0" fontId="1" fillId="0" borderId="15" xfId="0" applyFont="1" applyFill="1" applyBorder="1" applyAlignment="1">
      <alignment vertical="top" wrapText="1"/>
    </xf>
    <xf numFmtId="0" fontId="12" fillId="0" borderId="1" xfId="0" applyFont="1" applyBorder="1" applyAlignment="1">
      <alignment horizontal="left"/>
    </xf>
    <xf numFmtId="0" fontId="0" fillId="0" borderId="5" xfId="0" applyBorder="1" applyAlignment="1">
      <alignment horizontal="left" vertical="top"/>
    </xf>
    <xf numFmtId="0" fontId="0" fillId="0" borderId="0" xfId="0" applyAlignment="1">
      <alignment horizontal="left" vertical="top"/>
    </xf>
    <xf numFmtId="0" fontId="5" fillId="0" borderId="1"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1" fillId="0" borderId="6" xfId="0" applyFont="1" applyFill="1" applyBorder="1" applyAlignment="1">
      <alignment horizontal="center" vertical="top" wrapText="1"/>
    </xf>
    <xf numFmtId="0" fontId="0" fillId="0" borderId="0" xfId="0" applyFill="1" applyAlignment="1">
      <alignment horizontal="center"/>
    </xf>
    <xf numFmtId="0" fontId="0" fillId="0" borderId="1" xfId="0" applyBorder="1" applyAlignment="1">
      <alignment horizontal="center" vertical="top" wrapText="1"/>
    </xf>
    <xf numFmtId="0" fontId="0" fillId="0" borderId="1" xfId="0" applyFont="1" applyBorder="1" applyAlignment="1">
      <alignment horizontal="center"/>
    </xf>
    <xf numFmtId="0" fontId="0" fillId="0" borderId="1" xfId="0" applyBorder="1" applyAlignment="1">
      <alignment horizontal="center" vertical="top"/>
    </xf>
    <xf numFmtId="0" fontId="0" fillId="0" borderId="1" xfId="0" applyBorder="1" applyAlignment="1">
      <alignment horizontal="center"/>
    </xf>
    <xf numFmtId="0" fontId="1" fillId="0" borderId="8" xfId="0" applyFont="1" applyFill="1" applyBorder="1" applyAlignment="1">
      <alignment horizontal="center" vertical="top" wrapText="1"/>
    </xf>
    <xf numFmtId="0" fontId="1" fillId="0" borderId="5" xfId="0" applyFont="1" applyFill="1" applyBorder="1" applyAlignment="1">
      <alignment horizontal="center" vertical="top" wrapText="1"/>
    </xf>
    <xf numFmtId="0" fontId="0" fillId="0" borderId="8" xfId="0" applyBorder="1" applyAlignment="1">
      <alignment horizontal="center"/>
    </xf>
    <xf numFmtId="0" fontId="0" fillId="0" borderId="14" xfId="0" applyBorder="1" applyAlignment="1">
      <alignment horizontal="center"/>
    </xf>
    <xf numFmtId="0" fontId="0" fillId="0" borderId="5" xfId="0" applyBorder="1" applyAlignment="1">
      <alignment horizontal="center"/>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1" fillId="0" borderId="5" xfId="0" applyFont="1" applyBorder="1" applyAlignment="1">
      <alignment horizontal="center" vertical="top" wrapText="1"/>
    </xf>
    <xf numFmtId="0" fontId="5" fillId="0" borderId="8" xfId="0" applyFont="1" applyBorder="1" applyAlignment="1">
      <alignment horizontal="center"/>
    </xf>
    <xf numFmtId="0" fontId="5" fillId="0" borderId="5" xfId="0" applyFont="1" applyBorder="1" applyAlignment="1">
      <alignment horizontal="center"/>
    </xf>
    <xf numFmtId="0" fontId="5" fillId="0" borderId="0" xfId="0" applyFont="1" applyBorder="1" applyAlignment="1">
      <alignment horizontal="center"/>
    </xf>
    <xf numFmtId="0" fontId="12" fillId="0" borderId="1" xfId="0" applyFont="1" applyBorder="1" applyAlignment="1">
      <alignment horizontal="center"/>
    </xf>
    <xf numFmtId="0" fontId="0" fillId="0" borderId="5" xfId="0" applyBorder="1" applyAlignment="1">
      <alignment horizontal="center" vertical="top"/>
    </xf>
    <xf numFmtId="0" fontId="10" fillId="0" borderId="13" xfId="0" applyFont="1" applyBorder="1" applyAlignment="1">
      <alignment horizontal="center" wrapText="1"/>
    </xf>
    <xf numFmtId="0" fontId="10" fillId="0" borderId="12" xfId="0" applyFont="1" applyBorder="1" applyAlignment="1">
      <alignment horizontal="center" wrapText="1"/>
    </xf>
    <xf numFmtId="0" fontId="9" fillId="3" borderId="13" xfId="3" applyFont="1" applyFill="1" applyBorder="1" applyAlignment="1">
      <alignment horizontal="center" wrapText="1"/>
    </xf>
    <xf numFmtId="0" fontId="9" fillId="3" borderId="12" xfId="3" applyFont="1" applyFill="1" applyBorder="1" applyAlignment="1">
      <alignment horizontal="center" wrapText="1"/>
    </xf>
  </cellXfs>
  <cellStyles count="12">
    <cellStyle name="Hyperlink" xfId="3" builtinId="8"/>
    <cellStyle name="Normal" xfId="0" builtinId="0"/>
    <cellStyle name="Normal 10" xfId="5"/>
    <cellStyle name="Normal 2" xfId="2"/>
    <cellStyle name="Normal 2 10" xfId="8"/>
    <cellStyle name="Normal 2 2" xfId="9"/>
    <cellStyle name="Normal 3" xfId="1"/>
    <cellStyle name="Normal 3 2" xfId="7"/>
    <cellStyle name="Normal 4" xfId="4"/>
    <cellStyle name="Normal 4 2" xfId="6"/>
    <cellStyle name="Normal 5" xfId="10"/>
    <cellStyle name="Normal 6"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pane ySplit="1" topLeftCell="A21" activePane="bottomLeft" state="frozen"/>
      <selection pane="bottomLeft" activeCell="A18" sqref="A18"/>
    </sheetView>
  </sheetViews>
  <sheetFormatPr defaultRowHeight="12.75" x14ac:dyDescent="0.2"/>
  <cols>
    <col min="1" max="1" width="17.28515625" style="28" bestFit="1" customWidth="1"/>
    <col min="2" max="2" width="65.7109375" style="3" customWidth="1"/>
    <col min="3" max="3" width="16.140625" style="4" bestFit="1" customWidth="1"/>
    <col min="4" max="4" width="12.140625" style="4" customWidth="1"/>
    <col min="5" max="5" width="13.85546875" style="4" bestFit="1" customWidth="1"/>
    <col min="6" max="6" width="13.85546875" style="28" bestFit="1" customWidth="1"/>
    <col min="7" max="8" width="11.7109375" style="28" customWidth="1"/>
    <col min="9" max="16384" width="9.140625" style="3"/>
  </cols>
  <sheetData>
    <row r="1" spans="1:8" ht="15" x14ac:dyDescent="0.25">
      <c r="A1" s="31" t="s">
        <v>17</v>
      </c>
      <c r="B1" s="31" t="s">
        <v>0</v>
      </c>
      <c r="C1" s="31" t="s">
        <v>25</v>
      </c>
      <c r="D1" s="31" t="s">
        <v>11</v>
      </c>
      <c r="E1" s="31" t="s">
        <v>12</v>
      </c>
      <c r="F1" s="31" t="s">
        <v>21</v>
      </c>
      <c r="G1" s="31" t="s">
        <v>22</v>
      </c>
      <c r="H1" s="31" t="s">
        <v>23</v>
      </c>
    </row>
    <row r="2" spans="1:8" s="5" customFormat="1" ht="15.75" x14ac:dyDescent="0.25">
      <c r="A2" s="114" t="s">
        <v>10</v>
      </c>
      <c r="B2" s="114"/>
      <c r="C2" s="114"/>
      <c r="D2" s="115"/>
      <c r="E2" s="27">
        <f>SUM(E3:E5)</f>
        <v>8</v>
      </c>
      <c r="F2" s="27">
        <f>General!M2</f>
        <v>8</v>
      </c>
      <c r="G2" s="27">
        <f>General!M3</f>
        <v>0</v>
      </c>
      <c r="H2" s="27">
        <f>E2-(F2+G2)</f>
        <v>0</v>
      </c>
    </row>
    <row r="3" spans="1:8" s="5" customFormat="1" x14ac:dyDescent="0.2">
      <c r="A3" s="8" t="s">
        <v>181</v>
      </c>
      <c r="B3" s="85" t="s">
        <v>216</v>
      </c>
      <c r="C3" s="26" t="s">
        <v>116</v>
      </c>
      <c r="D3" s="8" t="s">
        <v>20</v>
      </c>
      <c r="E3" s="26">
        <f>COUNTIF(General!A$2:A$965,Overview!A3)</f>
        <v>5</v>
      </c>
      <c r="F3" s="8"/>
      <c r="G3" s="8"/>
      <c r="H3" s="8"/>
    </row>
    <row r="4" spans="1:8" s="5" customFormat="1" x14ac:dyDescent="0.2">
      <c r="A4" s="82" t="s">
        <v>182</v>
      </c>
      <c r="B4" s="85" t="s">
        <v>128</v>
      </c>
      <c r="C4" s="83" t="s">
        <v>116</v>
      </c>
      <c r="D4" s="59" t="s">
        <v>20</v>
      </c>
      <c r="E4" s="26">
        <f>COUNTIF(General!A$2:A$965,Overview!A4)</f>
        <v>3</v>
      </c>
      <c r="F4" s="8"/>
      <c r="G4" s="8"/>
      <c r="H4" s="8"/>
    </row>
    <row r="5" spans="1:8" s="5" customFormat="1" x14ac:dyDescent="0.2">
      <c r="A5" s="82" t="s">
        <v>183</v>
      </c>
      <c r="B5" s="85" t="s">
        <v>224</v>
      </c>
      <c r="C5" s="83" t="s">
        <v>116</v>
      </c>
      <c r="D5" s="59" t="s">
        <v>20</v>
      </c>
      <c r="E5" s="26">
        <f>COUNTIF(General!A$2:A$965,Overview!A5)</f>
        <v>0</v>
      </c>
      <c r="F5" s="8"/>
      <c r="G5" s="8"/>
      <c r="H5" s="8"/>
    </row>
    <row r="6" spans="1:8" s="5" customFormat="1" x14ac:dyDescent="0.2">
      <c r="A6" s="8"/>
      <c r="B6" s="29"/>
      <c r="C6" s="8"/>
      <c r="D6" s="8"/>
      <c r="E6" s="8"/>
      <c r="F6" s="8"/>
      <c r="G6" s="8"/>
      <c r="H6" s="8"/>
    </row>
    <row r="7" spans="1:8" ht="15.75" x14ac:dyDescent="0.25">
      <c r="A7" s="114" t="s">
        <v>16</v>
      </c>
      <c r="B7" s="114"/>
      <c r="C7" s="114"/>
      <c r="D7" s="115"/>
      <c r="E7" s="27">
        <f>SUM(E8:E10)</f>
        <v>8</v>
      </c>
      <c r="F7" s="27">
        <f>Accounts!M2</f>
        <v>7</v>
      </c>
      <c r="G7" s="27">
        <f>Accounts!M3</f>
        <v>1</v>
      </c>
      <c r="H7" s="27">
        <f>E7-(F7+G7)</f>
        <v>0</v>
      </c>
    </row>
    <row r="8" spans="1:8" x14ac:dyDescent="0.2">
      <c r="A8" s="82" t="s">
        <v>186</v>
      </c>
      <c r="B8" s="85" t="s">
        <v>91</v>
      </c>
      <c r="C8" s="83" t="s">
        <v>116</v>
      </c>
      <c r="D8" s="26" t="s">
        <v>20</v>
      </c>
      <c r="E8" s="26">
        <f>COUNTIF(Accounts!A$2:A$840,Overview!A8)</f>
        <v>3</v>
      </c>
      <c r="F8" s="26"/>
      <c r="G8" s="26"/>
      <c r="H8" s="26"/>
    </row>
    <row r="9" spans="1:8" s="7" customFormat="1" x14ac:dyDescent="0.2">
      <c r="A9" s="82" t="s">
        <v>187</v>
      </c>
      <c r="B9" s="85" t="s">
        <v>215</v>
      </c>
      <c r="C9" s="83" t="s">
        <v>116</v>
      </c>
      <c r="D9" s="26" t="s">
        <v>20</v>
      </c>
      <c r="E9" s="26">
        <f>COUNTIF(Accounts!A$2:A$840,Overview!A9)</f>
        <v>2</v>
      </c>
      <c r="F9" s="26"/>
      <c r="G9" s="26"/>
      <c r="H9" s="26"/>
    </row>
    <row r="10" spans="1:8" s="63" customFormat="1" x14ac:dyDescent="0.2">
      <c r="A10" s="82" t="s">
        <v>188</v>
      </c>
      <c r="B10" s="85" t="s">
        <v>219</v>
      </c>
      <c r="C10" s="83" t="s">
        <v>116</v>
      </c>
      <c r="D10" s="83" t="s">
        <v>20</v>
      </c>
      <c r="E10" s="83">
        <f>COUNTIF(Accounts!A$2:A$840,Overview!A10)</f>
        <v>3</v>
      </c>
      <c r="F10" s="83"/>
      <c r="G10" s="83"/>
      <c r="H10" s="83"/>
    </row>
    <row r="11" spans="1:8" s="63" customFormat="1" x14ac:dyDescent="0.2">
      <c r="A11" s="83" t="s">
        <v>225</v>
      </c>
      <c r="B11" s="70" t="s">
        <v>222</v>
      </c>
      <c r="C11" s="83" t="s">
        <v>116</v>
      </c>
      <c r="D11" s="83" t="s">
        <v>20</v>
      </c>
      <c r="E11" s="83">
        <f>COUNTIF(Accounts!A$2:A$840,Overview!A11)</f>
        <v>1</v>
      </c>
      <c r="F11" s="83"/>
      <c r="G11" s="83"/>
      <c r="H11" s="83"/>
    </row>
    <row r="12" spans="1:8" x14ac:dyDescent="0.2">
      <c r="A12" s="26"/>
      <c r="B12" s="17"/>
      <c r="C12" s="26"/>
      <c r="D12" s="26"/>
      <c r="E12" s="26"/>
      <c r="F12" s="26"/>
      <c r="G12" s="26"/>
      <c r="H12" s="26"/>
    </row>
    <row r="13" spans="1:8" ht="15.75" x14ac:dyDescent="0.25">
      <c r="A13" s="114" t="s">
        <v>13</v>
      </c>
      <c r="B13" s="114"/>
      <c r="C13" s="114"/>
      <c r="D13" s="115"/>
      <c r="E13" s="27">
        <f>SUM(E14:E14)</f>
        <v>4</v>
      </c>
      <c r="F13" s="27">
        <f>Contacts!M2</f>
        <v>4</v>
      </c>
      <c r="G13" s="27">
        <f>Contacts!M3</f>
        <v>0</v>
      </c>
      <c r="H13" s="27">
        <f>E13-(F13+G13)</f>
        <v>0</v>
      </c>
    </row>
    <row r="14" spans="1:8" x14ac:dyDescent="0.2">
      <c r="A14" s="82" t="s">
        <v>189</v>
      </c>
      <c r="B14" s="85" t="s">
        <v>252</v>
      </c>
      <c r="C14" s="83" t="s">
        <v>116</v>
      </c>
      <c r="D14" s="26" t="s">
        <v>20</v>
      </c>
      <c r="E14" s="26">
        <f>COUNTIF(Contacts!A$2:A$1000,Overview!A14)</f>
        <v>4</v>
      </c>
      <c r="F14" s="26"/>
      <c r="G14" s="26"/>
      <c r="H14" s="26"/>
    </row>
    <row r="15" spans="1:8" s="63" customFormat="1" x14ac:dyDescent="0.2">
      <c r="A15" s="82" t="s">
        <v>228</v>
      </c>
      <c r="B15" s="70" t="s">
        <v>222</v>
      </c>
      <c r="C15" s="83" t="s">
        <v>116</v>
      </c>
      <c r="D15" s="83" t="s">
        <v>20</v>
      </c>
      <c r="E15" s="83">
        <f>COUNTIF(Contacts!A$2:A$1000,Overview!A15)</f>
        <v>1</v>
      </c>
      <c r="F15" s="83"/>
      <c r="G15" s="83"/>
      <c r="H15" s="83"/>
    </row>
    <row r="16" spans="1:8" x14ac:dyDescent="0.2">
      <c r="A16" s="26"/>
      <c r="B16" s="17"/>
      <c r="C16" s="26"/>
      <c r="D16" s="26"/>
      <c r="E16" s="26"/>
      <c r="F16" s="26"/>
      <c r="G16" s="26"/>
      <c r="H16" s="26"/>
    </row>
    <row r="17" spans="1:8" s="63" customFormat="1" ht="15.75" x14ac:dyDescent="0.25">
      <c r="A17" s="114" t="s">
        <v>223</v>
      </c>
      <c r="B17" s="114"/>
      <c r="C17" s="114"/>
      <c r="D17" s="115"/>
      <c r="E17" s="84">
        <f>SUM(E18:E18)</f>
        <v>4</v>
      </c>
      <c r="F17" s="84">
        <f>Contacts!M5</f>
        <v>0</v>
      </c>
      <c r="G17" s="84">
        <f>Contacts!M6</f>
        <v>0</v>
      </c>
      <c r="H17" s="84">
        <f>E17-(F17+G17)</f>
        <v>4</v>
      </c>
    </row>
    <row r="18" spans="1:8" s="63" customFormat="1" x14ac:dyDescent="0.2">
      <c r="A18" s="82" t="s">
        <v>189</v>
      </c>
      <c r="B18" s="85" t="s">
        <v>217</v>
      </c>
      <c r="C18" s="83" t="s">
        <v>116</v>
      </c>
      <c r="D18" s="83" t="s">
        <v>20</v>
      </c>
      <c r="E18" s="83">
        <f>COUNTIF(Contacts!A$2:A$1000,Overview!A18)</f>
        <v>4</v>
      </c>
      <c r="F18" s="83"/>
      <c r="G18" s="83"/>
      <c r="H18" s="83"/>
    </row>
    <row r="19" spans="1:8" s="63" customFormat="1" x14ac:dyDescent="0.2">
      <c r="A19" s="82" t="s">
        <v>189</v>
      </c>
      <c r="B19" s="85" t="s">
        <v>218</v>
      </c>
      <c r="C19" s="83" t="s">
        <v>116</v>
      </c>
      <c r="D19" s="83" t="s">
        <v>20</v>
      </c>
      <c r="E19" s="83">
        <f>COUNTIF(Contacts!A$2:A$1000,Overview!A19)</f>
        <v>4</v>
      </c>
      <c r="F19" s="83"/>
      <c r="G19" s="83"/>
      <c r="H19" s="83"/>
    </row>
    <row r="20" spans="1:8" s="63" customFormat="1" x14ac:dyDescent="0.2">
      <c r="A20" s="82" t="s">
        <v>189</v>
      </c>
      <c r="B20" s="85" t="s">
        <v>220</v>
      </c>
      <c r="C20" s="83" t="s">
        <v>116</v>
      </c>
      <c r="D20" s="83" t="s">
        <v>20</v>
      </c>
      <c r="E20" s="83">
        <f>COUNTIF(Contacts!A$2:A$1000,Overview!A20)</f>
        <v>4</v>
      </c>
      <c r="F20" s="83"/>
      <c r="G20" s="83"/>
      <c r="H20" s="83"/>
    </row>
    <row r="21" spans="1:8" s="63" customFormat="1" x14ac:dyDescent="0.2">
      <c r="A21" s="83"/>
      <c r="B21" s="70"/>
      <c r="C21" s="83"/>
      <c r="D21" s="83"/>
      <c r="E21" s="83"/>
      <c r="F21" s="83"/>
      <c r="G21" s="83"/>
      <c r="H21" s="83"/>
    </row>
    <row r="22" spans="1:8" ht="15" customHeight="1" x14ac:dyDescent="0.25">
      <c r="A22" s="114" t="s">
        <v>26</v>
      </c>
      <c r="B22" s="114"/>
      <c r="C22" s="114"/>
      <c r="D22" s="115"/>
      <c r="E22" s="27">
        <f>SUM(E23:E29)</f>
        <v>22</v>
      </c>
      <c r="F22" s="27">
        <f>Opportunities!M2</f>
        <v>24</v>
      </c>
      <c r="G22" s="27">
        <f>Opportunities!M4</f>
        <v>2</v>
      </c>
      <c r="H22" s="27">
        <f>E22-(F22+G22)</f>
        <v>-4</v>
      </c>
    </row>
    <row r="23" spans="1:8" s="7" customFormat="1" x14ac:dyDescent="0.2">
      <c r="A23" s="82" t="s">
        <v>190</v>
      </c>
      <c r="B23" s="85" t="s">
        <v>136</v>
      </c>
      <c r="C23" s="83" t="s">
        <v>116</v>
      </c>
      <c r="D23" s="26" t="s">
        <v>20</v>
      </c>
      <c r="E23" s="26">
        <f>COUNTIF(Opportunities!A$2:A$992,Overview!A23)</f>
        <v>6</v>
      </c>
      <c r="F23" s="26"/>
      <c r="G23" s="26"/>
      <c r="H23" s="26"/>
    </row>
    <row r="24" spans="1:8" s="63" customFormat="1" x14ac:dyDescent="0.2">
      <c r="A24" s="82" t="s">
        <v>191</v>
      </c>
      <c r="B24" s="70" t="s">
        <v>222</v>
      </c>
      <c r="C24" s="83" t="s">
        <v>116</v>
      </c>
      <c r="D24" s="83" t="s">
        <v>20</v>
      </c>
      <c r="E24" s="83">
        <f>COUNTIF(Contacts!A$2:A$1000,Overview!A24)</f>
        <v>0</v>
      </c>
      <c r="F24" s="83"/>
      <c r="G24" s="83"/>
      <c r="H24" s="83"/>
    </row>
    <row r="25" spans="1:8" x14ac:dyDescent="0.2">
      <c r="A25" s="82" t="s">
        <v>192</v>
      </c>
      <c r="B25" s="85" t="s">
        <v>146</v>
      </c>
      <c r="C25" s="83" t="s">
        <v>116</v>
      </c>
      <c r="D25" s="26" t="s">
        <v>20</v>
      </c>
      <c r="E25" s="26">
        <f>COUNTIF(Opportunities!A$2:A$992,Overview!A25)</f>
        <v>3</v>
      </c>
      <c r="F25" s="26"/>
      <c r="G25" s="26"/>
      <c r="H25" s="26"/>
    </row>
    <row r="26" spans="1:8" s="7" customFormat="1" x14ac:dyDescent="0.2">
      <c r="A26" s="82" t="s">
        <v>193</v>
      </c>
      <c r="B26" s="85" t="s">
        <v>147</v>
      </c>
      <c r="C26" s="83" t="s">
        <v>116</v>
      </c>
      <c r="D26" s="26" t="s">
        <v>20</v>
      </c>
      <c r="E26" s="26">
        <f>COUNTIF(Opportunities!A$2:A$992,Overview!A26)</f>
        <v>4</v>
      </c>
      <c r="F26" s="8"/>
      <c r="G26" s="8"/>
      <c r="H26" s="8"/>
    </row>
    <row r="27" spans="1:8" s="7" customFormat="1" x14ac:dyDescent="0.2">
      <c r="A27" s="82" t="s">
        <v>194</v>
      </c>
      <c r="B27" s="85" t="s">
        <v>158</v>
      </c>
      <c r="C27" s="83" t="s">
        <v>116</v>
      </c>
      <c r="D27" s="26" t="s">
        <v>20</v>
      </c>
      <c r="E27" s="26">
        <f>COUNTIF(Opportunities!A$2:A$992,Overview!A27)</f>
        <v>5</v>
      </c>
      <c r="F27" s="8"/>
      <c r="G27" s="8"/>
      <c r="H27" s="8"/>
    </row>
    <row r="28" spans="1:8" s="63" customFormat="1" x14ac:dyDescent="0.2">
      <c r="A28" s="82" t="s">
        <v>244</v>
      </c>
      <c r="B28" s="85" t="s">
        <v>233</v>
      </c>
      <c r="C28" s="83" t="s">
        <v>116</v>
      </c>
      <c r="D28" s="83" t="s">
        <v>20</v>
      </c>
      <c r="E28" s="83">
        <f>COUNTIF(Opportunities!A$2:A$992,Overview!A28)</f>
        <v>3</v>
      </c>
      <c r="F28" s="82"/>
      <c r="G28" s="82"/>
      <c r="H28" s="82"/>
    </row>
    <row r="29" spans="1:8" s="63" customFormat="1" x14ac:dyDescent="0.2">
      <c r="A29" s="82" t="s">
        <v>245</v>
      </c>
      <c r="B29" s="85" t="s">
        <v>214</v>
      </c>
      <c r="C29" s="83" t="s">
        <v>116</v>
      </c>
      <c r="D29" s="83" t="s">
        <v>20</v>
      </c>
      <c r="E29" s="83">
        <f>COUNTIF(Opportunities!A$2:A$992,Overview!A29)</f>
        <v>1</v>
      </c>
      <c r="F29" s="82"/>
      <c r="G29" s="82"/>
      <c r="H29" s="82"/>
    </row>
    <row r="30" spans="1:8" s="63" customFormat="1" x14ac:dyDescent="0.2">
      <c r="A30" s="82" t="s">
        <v>246</v>
      </c>
      <c r="B30" s="85" t="s">
        <v>221</v>
      </c>
      <c r="C30" s="83" t="s">
        <v>116</v>
      </c>
      <c r="D30" s="83" t="s">
        <v>20</v>
      </c>
      <c r="E30" s="83">
        <f>COUNTIF(Opportunities!A$2:A$992,Overview!A30)</f>
        <v>1</v>
      </c>
      <c r="F30" s="82"/>
      <c r="G30" s="82"/>
      <c r="H30" s="82"/>
    </row>
    <row r="31" spans="1:8" s="7" customFormat="1" x14ac:dyDescent="0.2">
      <c r="A31" s="26"/>
      <c r="B31" s="38"/>
      <c r="C31" s="26"/>
      <c r="D31" s="8"/>
      <c r="E31" s="26"/>
      <c r="F31" s="26"/>
      <c r="G31" s="26"/>
      <c r="H31" s="26"/>
    </row>
    <row r="32" spans="1:8" ht="15.75" x14ac:dyDescent="0.25">
      <c r="A32" s="114" t="s">
        <v>14</v>
      </c>
      <c r="B32" s="114"/>
      <c r="C32" s="114"/>
      <c r="D32" s="115"/>
      <c r="E32" s="27">
        <f>SUM(E33:E42)</f>
        <v>34</v>
      </c>
      <c r="F32" s="27">
        <f>Cases!M2</f>
        <v>30</v>
      </c>
      <c r="G32" s="27">
        <f>Cases!M4</f>
        <v>4</v>
      </c>
      <c r="H32" s="27">
        <f>E32-(F32+G32)</f>
        <v>0</v>
      </c>
    </row>
    <row r="33" spans="1:8" s="63" customFormat="1" x14ac:dyDescent="0.2">
      <c r="A33" s="82" t="s">
        <v>195</v>
      </c>
      <c r="B33" s="85" t="s">
        <v>98</v>
      </c>
      <c r="C33" s="83" t="s">
        <v>116</v>
      </c>
      <c r="D33" s="83" t="s">
        <v>20</v>
      </c>
      <c r="E33" s="83">
        <f>COUNTIF(Cases!A$2:A$954,Overview!A33)</f>
        <v>4</v>
      </c>
      <c r="F33" s="83"/>
      <c r="G33" s="83"/>
      <c r="H33" s="83"/>
    </row>
    <row r="34" spans="1:8" s="63" customFormat="1" x14ac:dyDescent="0.2">
      <c r="A34" s="82" t="s">
        <v>196</v>
      </c>
      <c r="B34" s="85" t="s">
        <v>109</v>
      </c>
      <c r="C34" s="83" t="s">
        <v>116</v>
      </c>
      <c r="D34" s="83" t="s">
        <v>20</v>
      </c>
      <c r="E34" s="83">
        <f>COUNTIF(Cases!A$2:A$954,Overview!A34)</f>
        <v>3</v>
      </c>
      <c r="F34" s="83"/>
      <c r="G34" s="83"/>
      <c r="H34" s="83"/>
    </row>
    <row r="35" spans="1:8" s="54" customFormat="1" x14ac:dyDescent="0.2">
      <c r="A35" s="82" t="s">
        <v>197</v>
      </c>
      <c r="B35" s="85" t="s">
        <v>112</v>
      </c>
      <c r="C35" s="83" t="s">
        <v>116</v>
      </c>
      <c r="D35" s="58" t="s">
        <v>20</v>
      </c>
      <c r="E35" s="58">
        <f>COUNTIF(Cases!A$2:A$954,Overview!A35)</f>
        <v>4</v>
      </c>
      <c r="F35" s="58"/>
      <c r="G35" s="58"/>
      <c r="H35" s="58"/>
    </row>
    <row r="36" spans="1:8" s="54" customFormat="1" x14ac:dyDescent="0.2">
      <c r="A36" s="82" t="s">
        <v>198</v>
      </c>
      <c r="B36" s="85" t="s">
        <v>111</v>
      </c>
      <c r="C36" s="83" t="s">
        <v>116</v>
      </c>
      <c r="D36" s="58" t="s">
        <v>20</v>
      </c>
      <c r="E36" s="58">
        <f>COUNTIF(Cases!A$2:A$954,Overview!A36)</f>
        <v>3</v>
      </c>
      <c r="F36" s="58"/>
      <c r="G36" s="58"/>
      <c r="H36" s="58"/>
    </row>
    <row r="37" spans="1:8" s="63" customFormat="1" x14ac:dyDescent="0.2">
      <c r="A37" s="82" t="s">
        <v>199</v>
      </c>
      <c r="B37" s="85" t="s">
        <v>114</v>
      </c>
      <c r="C37" s="83" t="s">
        <v>116</v>
      </c>
      <c r="D37" s="83" t="s">
        <v>20</v>
      </c>
      <c r="E37" s="83">
        <f>COUNTIF(Cases!A$2:A$954,Overview!A37)</f>
        <v>3</v>
      </c>
      <c r="F37" s="83"/>
      <c r="G37" s="83"/>
      <c r="H37" s="83"/>
    </row>
    <row r="38" spans="1:8" s="63" customFormat="1" x14ac:dyDescent="0.2">
      <c r="A38" s="82" t="s">
        <v>200</v>
      </c>
      <c r="B38" s="85" t="s">
        <v>113</v>
      </c>
      <c r="C38" s="83" t="s">
        <v>116</v>
      </c>
      <c r="D38" s="83" t="s">
        <v>20</v>
      </c>
      <c r="E38" s="83">
        <f>COUNTIF(Cases!A$2:A$954,Overview!A38)</f>
        <v>3</v>
      </c>
      <c r="F38" s="83"/>
      <c r="G38" s="83"/>
      <c r="H38" s="83"/>
    </row>
    <row r="39" spans="1:8" s="63" customFormat="1" x14ac:dyDescent="0.2">
      <c r="A39" s="82" t="s">
        <v>204</v>
      </c>
      <c r="B39" s="85" t="s">
        <v>115</v>
      </c>
      <c r="C39" s="83" t="s">
        <v>116</v>
      </c>
      <c r="D39" s="83" t="s">
        <v>20</v>
      </c>
      <c r="E39" s="83">
        <f>COUNTIF(Cases!A$2:A$954,Overview!A39)</f>
        <v>6</v>
      </c>
      <c r="F39" s="83"/>
      <c r="G39" s="83"/>
      <c r="H39" s="83"/>
    </row>
    <row r="40" spans="1:8" s="63" customFormat="1" x14ac:dyDescent="0.2">
      <c r="A40" s="82" t="s">
        <v>201</v>
      </c>
      <c r="B40" s="85" t="s">
        <v>121</v>
      </c>
      <c r="C40" s="83" t="s">
        <v>116</v>
      </c>
      <c r="D40" s="83" t="s">
        <v>20</v>
      </c>
      <c r="E40" s="83">
        <f>COUNTIF(Cases!A$2:A$954,Overview!A40)</f>
        <v>3</v>
      </c>
      <c r="F40" s="83"/>
      <c r="G40" s="83"/>
      <c r="H40" s="83"/>
    </row>
    <row r="41" spans="1:8" x14ac:dyDescent="0.2">
      <c r="A41" s="82" t="s">
        <v>202</v>
      </c>
      <c r="B41" s="85" t="s">
        <v>110</v>
      </c>
      <c r="C41" s="83" t="s">
        <v>116</v>
      </c>
      <c r="D41" s="26" t="s">
        <v>20</v>
      </c>
      <c r="E41" s="26">
        <f>COUNTIF(Cases!A$2:A$954,Overview!A41)</f>
        <v>3</v>
      </c>
      <c r="F41" s="26"/>
      <c r="G41" s="26"/>
      <c r="H41" s="26"/>
    </row>
    <row r="42" spans="1:8" s="63" customFormat="1" x14ac:dyDescent="0.2">
      <c r="A42" s="82" t="s">
        <v>203</v>
      </c>
      <c r="B42" s="85" t="s">
        <v>126</v>
      </c>
      <c r="C42" s="83" t="s">
        <v>116</v>
      </c>
      <c r="D42" s="83" t="s">
        <v>20</v>
      </c>
      <c r="E42" s="83">
        <f>COUNTIF(Cases!A$2:A$954,Overview!A42)</f>
        <v>2</v>
      </c>
      <c r="F42" s="83"/>
      <c r="G42" s="83"/>
      <c r="H42" s="83"/>
    </row>
    <row r="43" spans="1:8" x14ac:dyDescent="0.2">
      <c r="A43" s="26"/>
      <c r="B43" s="32"/>
      <c r="C43" s="26"/>
      <c r="D43" s="26"/>
      <c r="E43" s="26"/>
      <c r="F43" s="26"/>
      <c r="G43" s="26"/>
      <c r="H43" s="26"/>
    </row>
    <row r="44" spans="1:8" ht="15.75" x14ac:dyDescent="0.25">
      <c r="A44" s="114" t="s">
        <v>15</v>
      </c>
      <c r="B44" s="114"/>
      <c r="C44" s="114"/>
      <c r="D44" s="115"/>
      <c r="E44" s="27">
        <f>SUM(E45:E48)</f>
        <v>20</v>
      </c>
      <c r="F44" s="27">
        <f>Tasks!M2</f>
        <v>20</v>
      </c>
      <c r="G44" s="27">
        <f>Tasks!M3</f>
        <v>0</v>
      </c>
      <c r="H44" s="27">
        <f>E44-(F44+G44)</f>
        <v>0</v>
      </c>
    </row>
    <row r="45" spans="1:8" x14ac:dyDescent="0.2">
      <c r="A45" s="82" t="s">
        <v>205</v>
      </c>
      <c r="B45" s="85" t="s">
        <v>169</v>
      </c>
      <c r="C45" s="83" t="s">
        <v>116</v>
      </c>
      <c r="D45" s="26" t="s">
        <v>20</v>
      </c>
      <c r="E45" s="26">
        <f>COUNTIF(Tasks!A$2:A$814,Overview!A45)</f>
        <v>5</v>
      </c>
      <c r="F45" s="26"/>
      <c r="G45" s="26"/>
      <c r="H45" s="26"/>
    </row>
    <row r="46" spans="1:8" x14ac:dyDescent="0.2">
      <c r="A46" s="82" t="s">
        <v>206</v>
      </c>
      <c r="B46" s="85" t="s">
        <v>170</v>
      </c>
      <c r="C46" s="83" t="s">
        <v>116</v>
      </c>
      <c r="D46" s="26" t="s">
        <v>20</v>
      </c>
      <c r="E46" s="26">
        <f>COUNTIF(Tasks!A$2:A$814,Overview!A46)</f>
        <v>5</v>
      </c>
      <c r="F46" s="26"/>
      <c r="G46" s="26"/>
      <c r="H46" s="26"/>
    </row>
    <row r="47" spans="1:8" s="63" customFormat="1" x14ac:dyDescent="0.2">
      <c r="A47" s="82" t="s">
        <v>207</v>
      </c>
      <c r="B47" s="85" t="s">
        <v>171</v>
      </c>
      <c r="C47" s="83" t="s">
        <v>116</v>
      </c>
      <c r="D47" s="83" t="s">
        <v>20</v>
      </c>
      <c r="E47" s="83">
        <f>COUNTIF(Tasks!A$2:A$814,Overview!A47)</f>
        <v>5</v>
      </c>
      <c r="F47" s="83"/>
      <c r="G47" s="83"/>
      <c r="H47" s="83"/>
    </row>
    <row r="48" spans="1:8" s="63" customFormat="1" x14ac:dyDescent="0.2">
      <c r="A48" s="82" t="s">
        <v>208</v>
      </c>
      <c r="B48" s="85" t="s">
        <v>172</v>
      </c>
      <c r="C48" s="83" t="s">
        <v>116</v>
      </c>
      <c r="D48" s="83" t="s">
        <v>20</v>
      </c>
      <c r="E48" s="83">
        <f>COUNTIF(Tasks!A$2:A$814,Overview!A48)</f>
        <v>5</v>
      </c>
      <c r="F48" s="83"/>
      <c r="G48" s="83"/>
      <c r="H48" s="83"/>
    </row>
    <row r="49" spans="1:8" x14ac:dyDescent="0.2">
      <c r="A49" s="26"/>
      <c r="B49" s="32"/>
      <c r="C49" s="26"/>
      <c r="D49" s="26"/>
      <c r="E49" s="26"/>
      <c r="F49" s="26"/>
      <c r="G49" s="26"/>
      <c r="H49" s="26"/>
    </row>
    <row r="50" spans="1:8" ht="15.75" x14ac:dyDescent="0.25">
      <c r="A50" s="114" t="s">
        <v>27</v>
      </c>
      <c r="B50" s="114"/>
      <c r="C50" s="114"/>
      <c r="D50" s="115"/>
      <c r="E50" s="84">
        <f>SUM(E51:E51)</f>
        <v>4</v>
      </c>
      <c r="F50" s="27">
        <f>Leads!M2</f>
        <v>2</v>
      </c>
      <c r="G50" s="27">
        <f>Leads!M3</f>
        <v>0</v>
      </c>
      <c r="H50" s="84">
        <f>E50-(F50+G50)</f>
        <v>2</v>
      </c>
    </row>
    <row r="51" spans="1:8" s="7" customFormat="1" x14ac:dyDescent="0.2">
      <c r="A51" s="82" t="s">
        <v>209</v>
      </c>
      <c r="B51" s="85" t="s">
        <v>173</v>
      </c>
      <c r="C51" s="83" t="s">
        <v>116</v>
      </c>
      <c r="D51" s="26" t="s">
        <v>20</v>
      </c>
      <c r="E51" s="26">
        <f>COUNTIF(Leads!A$2:A$794,Overview!A51)</f>
        <v>4</v>
      </c>
      <c r="F51" s="26"/>
      <c r="G51" s="26"/>
      <c r="H51" s="26"/>
    </row>
    <row r="52" spans="1:8" x14ac:dyDescent="0.2">
      <c r="A52" s="26"/>
      <c r="B52" s="25"/>
      <c r="C52" s="26"/>
      <c r="D52" s="26"/>
      <c r="E52" s="26"/>
      <c r="F52" s="26"/>
      <c r="G52" s="26"/>
      <c r="H52" s="26"/>
    </row>
    <row r="53" spans="1:8" ht="15.75" x14ac:dyDescent="0.25">
      <c r="A53" s="112" t="s">
        <v>24</v>
      </c>
      <c r="B53" s="112"/>
      <c r="C53" s="112"/>
      <c r="D53" s="113"/>
      <c r="E53" s="43">
        <f>SUM(E2,E7,E13,E22,E32,E44,E50)</f>
        <v>100</v>
      </c>
      <c r="F53" s="43">
        <f>SUM(F2:F52)</f>
        <v>95</v>
      </c>
      <c r="G53" s="43">
        <f>SUM(G2:G52)</f>
        <v>7</v>
      </c>
      <c r="H53" s="43">
        <f>SUM(H2:H52)</f>
        <v>2</v>
      </c>
    </row>
    <row r="55" spans="1:8" x14ac:dyDescent="0.2">
      <c r="A55" s="28" t="s">
        <v>89</v>
      </c>
      <c r="B55" s="3" t="s">
        <v>90</v>
      </c>
    </row>
  </sheetData>
  <mergeCells count="9">
    <mergeCell ref="A53:D53"/>
    <mergeCell ref="A2:D2"/>
    <mergeCell ref="A7:D7"/>
    <mergeCell ref="A13:D13"/>
    <mergeCell ref="A22:D22"/>
    <mergeCell ref="A44:D44"/>
    <mergeCell ref="A32:D32"/>
    <mergeCell ref="A50:D50"/>
    <mergeCell ref="A17:D17"/>
  </mergeCells>
  <hyperlinks>
    <hyperlink ref="A44" location="Tasks!A1" display="Tasks"/>
    <hyperlink ref="A32" location="Cases!A1" display="Cases"/>
    <hyperlink ref="A13" location="Contacts!A1" display="Contacts"/>
    <hyperlink ref="A2" location="General!A1" display="General"/>
    <hyperlink ref="A22" location="Opportunities!A1" display="Opportunities"/>
    <hyperlink ref="A7" location="Accounts!A1" display="Accounts"/>
    <hyperlink ref="A22:D22" location="Opportunities!A1" display="Opportunities"/>
    <hyperlink ref="A50" location="Tasks!A1" display="Tasks"/>
    <hyperlink ref="A50:D50" location="Leads!A1" display="Leads"/>
    <hyperlink ref="A17:D17" location="Assets!A1" display="Assets"/>
  </hyperlinks>
  <pageMargins left="0.7" right="0.7" top="0.75" bottom="0.75" header="0.3" footer="0.3"/>
  <pageSetup orientation="portrait" r:id="rId1"/>
  <ignoredErrors>
    <ignoredError sqref="G5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5"/>
  <sheetViews>
    <sheetView zoomScale="90" zoomScaleNormal="90" workbookViewId="0">
      <pane ySplit="1" topLeftCell="A2" activePane="bottomLeft" state="frozen"/>
      <selection activeCell="B24" sqref="B24"/>
      <selection pane="bottomLeft" activeCell="A9" sqref="A9"/>
    </sheetView>
  </sheetViews>
  <sheetFormatPr defaultRowHeight="15" x14ac:dyDescent="0.25"/>
  <cols>
    <col min="1" max="1" width="14.42578125" style="37" customWidth="1"/>
    <col min="2" max="2" width="24.140625" style="15" bestFit="1" customWidth="1"/>
    <col min="3" max="3" width="13.85546875" style="15" customWidth="1"/>
    <col min="4" max="4" width="10.140625" style="37" bestFit="1" customWidth="1"/>
    <col min="5" max="5" width="33.7109375" style="15" customWidth="1"/>
    <col min="6" max="6" width="15.5703125" style="15" hidden="1" customWidth="1"/>
    <col min="7" max="7" width="34.28515625" style="15" customWidth="1"/>
    <col min="8" max="8" width="23.85546875" style="15" customWidth="1"/>
    <col min="9" max="9" width="14.28515625" style="94" bestFit="1" customWidth="1"/>
    <col min="10" max="10" width="13.5703125" style="15" bestFit="1" customWidth="1"/>
    <col min="11" max="11" width="18.140625" style="15" customWidth="1"/>
    <col min="12" max="13" width="9.140625" style="15" hidden="1" customWidth="1"/>
    <col min="14" max="26" width="9.140625" style="15"/>
    <col min="27" max="27" width="9.140625" style="56" hidden="1" customWidth="1"/>
    <col min="28" max="16384" width="9.140625" style="15"/>
  </cols>
  <sheetData>
    <row r="1" spans="1:27" s="37" customFormat="1" ht="20.25" customHeight="1" x14ac:dyDescent="0.25">
      <c r="A1" s="71" t="s">
        <v>18</v>
      </c>
      <c r="B1" s="19" t="s">
        <v>0</v>
      </c>
      <c r="C1" s="19" t="s">
        <v>2</v>
      </c>
      <c r="D1" s="19" t="s">
        <v>1</v>
      </c>
      <c r="E1" s="19" t="s">
        <v>3</v>
      </c>
      <c r="F1" s="19" t="s">
        <v>4</v>
      </c>
      <c r="G1" s="19" t="s">
        <v>5</v>
      </c>
      <c r="H1" s="19" t="s">
        <v>6</v>
      </c>
      <c r="I1" s="72" t="s">
        <v>7</v>
      </c>
      <c r="J1" s="19" t="s">
        <v>8</v>
      </c>
      <c r="K1" s="20" t="s">
        <v>9</v>
      </c>
      <c r="AA1" s="53"/>
    </row>
    <row r="2" spans="1:27" x14ac:dyDescent="0.25">
      <c r="A2" s="99" t="s">
        <v>181</v>
      </c>
      <c r="B2" s="67" t="s">
        <v>117</v>
      </c>
      <c r="C2" s="49" t="s">
        <v>184</v>
      </c>
      <c r="D2" s="49" t="s">
        <v>92</v>
      </c>
      <c r="E2" s="67" t="s">
        <v>93</v>
      </c>
      <c r="F2" s="67"/>
      <c r="G2" s="67" t="s">
        <v>73</v>
      </c>
      <c r="H2" s="67"/>
      <c r="I2" s="65" t="s">
        <v>21</v>
      </c>
      <c r="J2" s="17"/>
      <c r="K2" s="21"/>
      <c r="L2" s="55" t="s">
        <v>21</v>
      </c>
      <c r="M2" s="55">
        <f>COUNTIF(I$2:I$946,L2)</f>
        <v>8</v>
      </c>
    </row>
    <row r="3" spans="1:27" x14ac:dyDescent="0.25">
      <c r="A3" s="99" t="s">
        <v>181</v>
      </c>
      <c r="B3" s="67"/>
      <c r="C3" s="49" t="s">
        <v>184</v>
      </c>
      <c r="D3" s="49"/>
      <c r="E3" s="67" t="s">
        <v>94</v>
      </c>
      <c r="F3" s="67"/>
      <c r="G3" s="67" t="s">
        <v>95</v>
      </c>
      <c r="H3" s="67"/>
      <c r="I3" s="65" t="s">
        <v>21</v>
      </c>
      <c r="J3" s="17"/>
      <c r="K3" s="21"/>
      <c r="L3" s="55" t="s">
        <v>22</v>
      </c>
      <c r="M3" s="55">
        <f>COUNTIF(I$2:I$946,L3)</f>
        <v>0</v>
      </c>
      <c r="AA3" s="57" t="s">
        <v>21</v>
      </c>
    </row>
    <row r="4" spans="1:27" x14ac:dyDescent="0.25">
      <c r="A4" s="99" t="s">
        <v>181</v>
      </c>
      <c r="B4" s="67"/>
      <c r="C4" s="49" t="s">
        <v>184</v>
      </c>
      <c r="D4" s="49"/>
      <c r="E4" s="67" t="s">
        <v>96</v>
      </c>
      <c r="F4" s="67"/>
      <c r="G4" s="67" t="s">
        <v>97</v>
      </c>
      <c r="H4" s="67"/>
      <c r="I4" s="65" t="s">
        <v>21</v>
      </c>
      <c r="J4" s="17"/>
      <c r="K4" s="21"/>
      <c r="L4" s="9"/>
      <c r="M4" s="9"/>
      <c r="AA4" s="57" t="s">
        <v>22</v>
      </c>
    </row>
    <row r="5" spans="1:27" ht="25.5" x14ac:dyDescent="0.25">
      <c r="A5" s="99" t="s">
        <v>181</v>
      </c>
      <c r="B5" s="67"/>
      <c r="C5" s="49" t="s">
        <v>184</v>
      </c>
      <c r="D5" s="49"/>
      <c r="E5" s="67" t="s">
        <v>129</v>
      </c>
      <c r="F5" s="67"/>
      <c r="G5" s="67" t="s">
        <v>118</v>
      </c>
      <c r="H5" s="67"/>
      <c r="I5" s="65" t="s">
        <v>21</v>
      </c>
      <c r="J5" s="17"/>
      <c r="K5" s="21"/>
      <c r="L5" s="9"/>
      <c r="M5" s="9"/>
    </row>
    <row r="6" spans="1:27" ht="114.75" x14ac:dyDescent="0.25">
      <c r="A6" s="99" t="s">
        <v>181</v>
      </c>
      <c r="B6" s="67"/>
      <c r="C6" s="49" t="s">
        <v>184</v>
      </c>
      <c r="D6" s="49"/>
      <c r="E6" s="67" t="s">
        <v>119</v>
      </c>
      <c r="F6" s="67"/>
      <c r="G6" s="67" t="s">
        <v>120</v>
      </c>
      <c r="H6" s="67"/>
      <c r="I6" s="65" t="s">
        <v>21</v>
      </c>
      <c r="J6" s="17"/>
      <c r="K6" s="21"/>
      <c r="L6" s="9"/>
      <c r="M6" s="9"/>
    </row>
    <row r="7" spans="1:27" ht="25.5" x14ac:dyDescent="0.25">
      <c r="A7" s="99" t="s">
        <v>182</v>
      </c>
      <c r="B7" s="67" t="s">
        <v>128</v>
      </c>
      <c r="C7" s="49" t="s">
        <v>184</v>
      </c>
      <c r="D7" s="49" t="s">
        <v>92</v>
      </c>
      <c r="E7" s="67" t="s">
        <v>130</v>
      </c>
      <c r="F7" s="67"/>
      <c r="G7" s="67" t="s">
        <v>131</v>
      </c>
      <c r="H7" s="67"/>
      <c r="I7" s="65" t="s">
        <v>21</v>
      </c>
      <c r="J7" s="17"/>
      <c r="K7" s="21"/>
      <c r="L7" s="9"/>
      <c r="M7" s="9"/>
    </row>
    <row r="8" spans="1:27" ht="25.5" x14ac:dyDescent="0.25">
      <c r="A8" s="99" t="s">
        <v>182</v>
      </c>
      <c r="B8" s="67"/>
      <c r="C8" s="49" t="s">
        <v>184</v>
      </c>
      <c r="D8" s="49"/>
      <c r="E8" s="67" t="s">
        <v>132</v>
      </c>
      <c r="F8" s="67"/>
      <c r="G8" s="67" t="s">
        <v>134</v>
      </c>
      <c r="H8" s="67"/>
      <c r="I8" s="65" t="s">
        <v>21</v>
      </c>
      <c r="J8" s="17"/>
      <c r="K8" s="21"/>
      <c r="L8" s="9"/>
      <c r="M8" s="9"/>
    </row>
    <row r="9" spans="1:27" ht="25.5" x14ac:dyDescent="0.25">
      <c r="A9" s="99" t="s">
        <v>182</v>
      </c>
      <c r="B9" s="67"/>
      <c r="C9" s="49" t="s">
        <v>184</v>
      </c>
      <c r="D9" s="49"/>
      <c r="E9" s="67" t="s">
        <v>133</v>
      </c>
      <c r="F9" s="67"/>
      <c r="G9" s="67" t="s">
        <v>135</v>
      </c>
      <c r="H9" s="67"/>
      <c r="I9" s="65" t="s">
        <v>21</v>
      </c>
      <c r="J9" s="17"/>
      <c r="K9" s="21"/>
      <c r="L9" s="9"/>
      <c r="M9" s="9"/>
    </row>
    <row r="10" spans="1:27" x14ac:dyDescent="0.25">
      <c r="A10" s="82"/>
      <c r="B10" s="67"/>
      <c r="C10" s="49"/>
      <c r="D10" s="67"/>
      <c r="E10" s="67"/>
      <c r="F10" s="67"/>
      <c r="G10" s="67"/>
      <c r="H10" s="67"/>
      <c r="I10" s="98"/>
      <c r="J10" s="17"/>
      <c r="K10" s="21"/>
    </row>
    <row r="11" spans="1:27" x14ac:dyDescent="0.25">
      <c r="A11" s="82"/>
      <c r="B11" s="67"/>
      <c r="C11" s="49"/>
      <c r="D11" s="86"/>
      <c r="E11" s="86"/>
      <c r="F11" s="86"/>
      <c r="G11" s="86"/>
      <c r="H11" s="67"/>
      <c r="I11" s="98"/>
      <c r="J11" s="17"/>
      <c r="K11" s="21"/>
    </row>
    <row r="12" spans="1:27" s="60" customFormat="1" x14ac:dyDescent="0.25">
      <c r="A12" s="82"/>
      <c r="B12" s="67"/>
      <c r="C12" s="49"/>
      <c r="D12" s="86"/>
      <c r="E12" s="67"/>
      <c r="F12" s="86"/>
      <c r="G12" s="67"/>
      <c r="H12" s="67"/>
      <c r="I12" s="98"/>
      <c r="J12" s="70"/>
      <c r="K12" s="74"/>
      <c r="AA12" s="69"/>
    </row>
    <row r="13" spans="1:27" s="60" customFormat="1" x14ac:dyDescent="0.25">
      <c r="A13" s="82"/>
      <c r="B13" s="67"/>
      <c r="C13" s="49"/>
      <c r="D13" s="86"/>
      <c r="E13" s="67"/>
      <c r="F13" s="67"/>
      <c r="G13" s="67"/>
      <c r="H13" s="67"/>
      <c r="I13" s="98"/>
      <c r="J13" s="70"/>
      <c r="K13" s="74"/>
      <c r="AA13" s="69"/>
    </row>
    <row r="14" spans="1:27" s="60" customFormat="1" x14ac:dyDescent="0.25">
      <c r="A14" s="82"/>
      <c r="B14" s="67"/>
      <c r="C14" s="49"/>
      <c r="D14" s="86"/>
      <c r="E14" s="67"/>
      <c r="F14" s="67"/>
      <c r="G14" s="67"/>
      <c r="H14" s="67"/>
      <c r="I14" s="98"/>
      <c r="J14" s="70"/>
      <c r="K14" s="74"/>
      <c r="AA14" s="69"/>
    </row>
    <row r="15" spans="1:27" s="60" customFormat="1" x14ac:dyDescent="0.25">
      <c r="A15" s="82"/>
      <c r="B15" s="67"/>
      <c r="C15" s="49"/>
      <c r="D15" s="86"/>
      <c r="E15" s="67"/>
      <c r="F15" s="67"/>
      <c r="G15" s="67"/>
      <c r="H15" s="67"/>
      <c r="I15" s="98"/>
      <c r="J15" s="70"/>
      <c r="K15" s="74"/>
      <c r="AA15" s="69"/>
    </row>
    <row r="16" spans="1:27" x14ac:dyDescent="0.25">
      <c r="A16" s="82"/>
      <c r="B16" s="67"/>
      <c r="C16" s="49"/>
      <c r="D16" s="49"/>
      <c r="E16" s="67"/>
      <c r="F16" s="67"/>
      <c r="G16" s="85"/>
      <c r="H16" s="67"/>
      <c r="I16" s="98"/>
      <c r="J16" s="17"/>
      <c r="K16" s="21"/>
    </row>
    <row r="17" spans="1:11" x14ac:dyDescent="0.25">
      <c r="A17" s="99"/>
      <c r="B17" s="67"/>
      <c r="C17" s="49"/>
      <c r="D17" s="49"/>
      <c r="E17" s="67"/>
      <c r="F17" s="67"/>
      <c r="G17" s="67"/>
      <c r="H17" s="67"/>
      <c r="I17" s="49"/>
      <c r="J17" s="17"/>
      <c r="K17" s="21"/>
    </row>
    <row r="18" spans="1:11" ht="15.75" thickBot="1" x14ac:dyDescent="0.3">
      <c r="A18" s="100"/>
      <c r="B18" s="50"/>
      <c r="C18" s="50"/>
      <c r="D18" s="93"/>
      <c r="E18" s="50"/>
      <c r="F18" s="50"/>
      <c r="G18" s="50"/>
      <c r="H18" s="50"/>
      <c r="I18" s="93"/>
      <c r="J18" s="22"/>
      <c r="K18" s="23"/>
    </row>
    <row r="19" spans="1:11" x14ac:dyDescent="0.25">
      <c r="A19" s="94"/>
      <c r="B19" s="51"/>
      <c r="C19" s="51"/>
      <c r="D19" s="94"/>
      <c r="E19" s="51"/>
      <c r="F19" s="51"/>
      <c r="G19" s="51"/>
      <c r="H19" s="51"/>
    </row>
    <row r="20" spans="1:11" x14ac:dyDescent="0.25">
      <c r="A20" s="94"/>
      <c r="B20" s="51"/>
      <c r="C20" s="51"/>
      <c r="D20" s="94"/>
      <c r="E20" s="51"/>
      <c r="F20" s="51"/>
      <c r="G20" s="51"/>
      <c r="H20" s="51"/>
    </row>
    <row r="21" spans="1:11" x14ac:dyDescent="0.25">
      <c r="A21" s="94"/>
      <c r="B21" s="51"/>
      <c r="C21" s="51"/>
      <c r="D21" s="94"/>
      <c r="E21" s="51"/>
      <c r="F21" s="51"/>
      <c r="G21" s="51"/>
      <c r="H21" s="51"/>
    </row>
    <row r="22" spans="1:11" x14ac:dyDescent="0.25">
      <c r="A22" s="94"/>
      <c r="B22" s="51"/>
      <c r="C22" s="51"/>
      <c r="D22" s="94"/>
      <c r="E22" s="51"/>
      <c r="F22" s="51"/>
      <c r="G22" s="51"/>
      <c r="H22" s="51"/>
    </row>
    <row r="23" spans="1:11" x14ac:dyDescent="0.25">
      <c r="A23" s="94"/>
      <c r="B23" s="51"/>
      <c r="C23" s="51"/>
      <c r="D23" s="94"/>
      <c r="E23" s="51"/>
      <c r="F23" s="51"/>
      <c r="G23" s="51"/>
      <c r="H23" s="51"/>
    </row>
    <row r="24" spans="1:11" x14ac:dyDescent="0.25">
      <c r="A24" s="94"/>
      <c r="B24" s="51"/>
      <c r="C24" s="51"/>
      <c r="D24" s="94"/>
      <c r="E24" s="51"/>
      <c r="F24" s="51"/>
      <c r="G24" s="51"/>
      <c r="H24" s="51"/>
    </row>
    <row r="25" spans="1:11" x14ac:dyDescent="0.25">
      <c r="A25" s="94"/>
      <c r="B25" s="51"/>
      <c r="C25" s="51"/>
      <c r="D25" s="94"/>
      <c r="E25" s="51"/>
      <c r="F25" s="51"/>
      <c r="G25" s="51"/>
      <c r="H25" s="51"/>
    </row>
    <row r="26" spans="1:11" x14ac:dyDescent="0.25">
      <c r="A26" s="94"/>
      <c r="B26" s="51"/>
      <c r="C26" s="51"/>
      <c r="D26" s="94"/>
      <c r="E26" s="51"/>
      <c r="F26" s="51"/>
      <c r="G26" s="51"/>
      <c r="H26" s="51"/>
    </row>
    <row r="27" spans="1:11" x14ac:dyDescent="0.25">
      <c r="A27" s="94"/>
      <c r="B27" s="51"/>
      <c r="C27" s="51"/>
      <c r="D27" s="94"/>
      <c r="E27" s="51"/>
      <c r="F27" s="51"/>
      <c r="G27" s="51"/>
      <c r="H27" s="51"/>
    </row>
    <row r="28" spans="1:11" x14ac:dyDescent="0.25">
      <c r="A28" s="94"/>
      <c r="B28" s="51"/>
      <c r="C28" s="51"/>
      <c r="D28" s="94"/>
      <c r="E28" s="51"/>
      <c r="F28" s="51"/>
      <c r="G28" s="51"/>
      <c r="H28" s="51"/>
    </row>
    <row r="29" spans="1:11" x14ac:dyDescent="0.25">
      <c r="A29" s="94"/>
      <c r="B29" s="51"/>
      <c r="C29" s="51"/>
      <c r="D29" s="94"/>
      <c r="E29" s="51"/>
      <c r="F29" s="51"/>
      <c r="G29" s="51"/>
      <c r="H29" s="51"/>
    </row>
    <row r="30" spans="1:11" x14ac:dyDescent="0.25">
      <c r="A30" s="94"/>
      <c r="B30" s="51"/>
      <c r="C30" s="51"/>
      <c r="D30" s="94"/>
      <c r="E30" s="51"/>
      <c r="F30" s="51"/>
      <c r="G30" s="51"/>
      <c r="H30" s="51"/>
    </row>
    <row r="31" spans="1:11" x14ac:dyDescent="0.25">
      <c r="A31" s="94"/>
      <c r="B31" s="51"/>
      <c r="C31" s="51"/>
      <c r="D31" s="94"/>
      <c r="E31" s="51"/>
      <c r="F31" s="51"/>
      <c r="G31" s="51"/>
      <c r="H31" s="51"/>
    </row>
    <row r="32" spans="1:11" x14ac:dyDescent="0.25">
      <c r="A32" s="94"/>
      <c r="B32" s="51"/>
      <c r="C32" s="51"/>
      <c r="D32" s="94"/>
      <c r="E32" s="51"/>
      <c r="F32" s="51"/>
      <c r="G32" s="51"/>
      <c r="H32" s="51"/>
    </row>
    <row r="33" spans="1:8" x14ac:dyDescent="0.25">
      <c r="A33" s="94"/>
      <c r="B33" s="51"/>
      <c r="C33" s="51"/>
      <c r="D33" s="94"/>
      <c r="E33" s="51"/>
      <c r="F33" s="51"/>
      <c r="G33" s="51"/>
      <c r="H33" s="51"/>
    </row>
    <row r="34" spans="1:8" x14ac:dyDescent="0.25">
      <c r="A34" s="94"/>
      <c r="B34" s="51"/>
      <c r="C34" s="51"/>
      <c r="D34" s="94"/>
      <c r="E34" s="51"/>
      <c r="F34" s="51"/>
      <c r="G34" s="51"/>
      <c r="H34" s="51"/>
    </row>
    <row r="35" spans="1:8" x14ac:dyDescent="0.25">
      <c r="A35" s="94"/>
      <c r="B35" s="51"/>
      <c r="C35" s="51"/>
      <c r="D35" s="94"/>
      <c r="E35" s="51"/>
      <c r="F35" s="51"/>
      <c r="G35" s="51"/>
      <c r="H35" s="51"/>
    </row>
    <row r="36" spans="1:8" x14ac:dyDescent="0.25">
      <c r="A36" s="94"/>
      <c r="B36" s="51"/>
      <c r="C36" s="51"/>
      <c r="D36" s="94"/>
      <c r="E36" s="51"/>
      <c r="F36" s="51"/>
      <c r="G36" s="51"/>
      <c r="H36" s="51"/>
    </row>
    <row r="37" spans="1:8" x14ac:dyDescent="0.25">
      <c r="A37" s="94"/>
      <c r="B37" s="51"/>
      <c r="C37" s="51"/>
      <c r="D37" s="94"/>
      <c r="E37" s="51"/>
      <c r="F37" s="51"/>
      <c r="G37" s="51"/>
      <c r="H37" s="51"/>
    </row>
    <row r="38" spans="1:8" x14ac:dyDescent="0.25">
      <c r="A38" s="94"/>
      <c r="B38" s="51"/>
      <c r="C38" s="51"/>
      <c r="D38" s="94"/>
      <c r="E38" s="51"/>
      <c r="F38" s="51"/>
      <c r="G38" s="51"/>
      <c r="H38" s="51"/>
    </row>
    <row r="39" spans="1:8" x14ac:dyDescent="0.25">
      <c r="A39" s="94"/>
      <c r="B39" s="51"/>
      <c r="C39" s="51"/>
      <c r="D39" s="94"/>
      <c r="E39" s="51"/>
      <c r="F39" s="51"/>
      <c r="G39" s="51"/>
      <c r="H39" s="51"/>
    </row>
    <row r="40" spans="1:8" x14ac:dyDescent="0.25">
      <c r="A40" s="94"/>
      <c r="B40" s="51"/>
      <c r="C40" s="51"/>
      <c r="D40" s="94"/>
      <c r="E40" s="51"/>
      <c r="F40" s="51"/>
      <c r="G40" s="51"/>
      <c r="H40" s="51"/>
    </row>
    <row r="41" spans="1:8" x14ac:dyDescent="0.25">
      <c r="A41" s="94"/>
      <c r="B41" s="51"/>
      <c r="C41" s="51"/>
      <c r="D41" s="94"/>
      <c r="E41" s="51"/>
      <c r="F41" s="51"/>
      <c r="G41" s="51"/>
      <c r="H41" s="51"/>
    </row>
    <row r="42" spans="1:8" x14ac:dyDescent="0.25">
      <c r="A42" s="94"/>
      <c r="B42" s="51"/>
      <c r="C42" s="51"/>
      <c r="D42" s="94"/>
      <c r="E42" s="51"/>
      <c r="F42" s="51"/>
      <c r="G42" s="51"/>
      <c r="H42" s="51"/>
    </row>
    <row r="43" spans="1:8" x14ac:dyDescent="0.25">
      <c r="A43" s="94"/>
      <c r="B43" s="51"/>
      <c r="C43" s="51"/>
      <c r="D43" s="94"/>
      <c r="E43" s="51"/>
      <c r="F43" s="51"/>
      <c r="G43" s="51"/>
      <c r="H43" s="51"/>
    </row>
    <row r="44" spans="1:8" x14ac:dyDescent="0.25">
      <c r="A44" s="94"/>
      <c r="B44" s="51"/>
      <c r="C44" s="51"/>
      <c r="D44" s="94"/>
      <c r="E44" s="51"/>
      <c r="F44" s="51"/>
      <c r="G44" s="51"/>
      <c r="H44" s="51"/>
    </row>
    <row r="45" spans="1:8" x14ac:dyDescent="0.25">
      <c r="A45" s="94"/>
      <c r="B45" s="51"/>
      <c r="C45" s="51"/>
      <c r="D45" s="94"/>
      <c r="E45" s="51"/>
      <c r="F45" s="51"/>
      <c r="G45" s="51"/>
      <c r="H45" s="51"/>
    </row>
    <row r="46" spans="1:8" x14ac:dyDescent="0.25">
      <c r="A46" s="94"/>
      <c r="B46" s="51"/>
      <c r="C46" s="51"/>
      <c r="D46" s="94"/>
      <c r="E46" s="51"/>
      <c r="F46" s="51"/>
      <c r="G46" s="51"/>
      <c r="H46" s="51"/>
    </row>
    <row r="47" spans="1:8" x14ac:dyDescent="0.25">
      <c r="A47" s="94"/>
      <c r="B47" s="51"/>
      <c r="C47" s="51"/>
      <c r="D47" s="94"/>
      <c r="E47" s="51"/>
      <c r="F47" s="51"/>
      <c r="G47" s="51"/>
      <c r="H47" s="51"/>
    </row>
    <row r="48" spans="1:8" x14ac:dyDescent="0.25">
      <c r="A48" s="94"/>
      <c r="B48" s="51"/>
      <c r="C48" s="51"/>
      <c r="D48" s="94"/>
      <c r="E48" s="51"/>
      <c r="F48" s="51"/>
      <c r="G48" s="51"/>
      <c r="H48" s="51"/>
    </row>
    <row r="49" spans="1:8" x14ac:dyDescent="0.25">
      <c r="A49" s="94"/>
      <c r="B49" s="51"/>
      <c r="C49" s="51"/>
      <c r="D49" s="94"/>
      <c r="E49" s="51"/>
      <c r="F49" s="51"/>
      <c r="G49" s="51"/>
      <c r="H49" s="51"/>
    </row>
    <row r="124" spans="27:27" x14ac:dyDescent="0.25">
      <c r="AA124" s="57" t="s">
        <v>21</v>
      </c>
    </row>
    <row r="125" spans="27:27" x14ac:dyDescent="0.25">
      <c r="AA125" s="57" t="s">
        <v>22</v>
      </c>
    </row>
  </sheetData>
  <autoFilter ref="A1:K18"/>
  <dataValidations count="2">
    <dataValidation type="list" allowBlank="1" showInputMessage="1" showErrorMessage="1" sqref="I17">
      <formula1>#REF!</formula1>
    </dataValidation>
    <dataValidation type="list" allowBlank="1" showInputMessage="1" showErrorMessage="1" sqref="AA3:AA4 I2:I16">
      <formula1>$AA$3:$AA$4</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zoomScale="90" zoomScaleNormal="90" workbookViewId="0">
      <pane ySplit="1" topLeftCell="A4" activePane="bottomLeft" state="frozen"/>
      <selection activeCell="B24" sqref="B24"/>
      <selection pane="bottomLeft" activeCell="B10" sqref="B10:G10"/>
    </sheetView>
  </sheetViews>
  <sheetFormatPr defaultRowHeight="15" x14ac:dyDescent="0.25"/>
  <cols>
    <col min="1" max="1" width="11.42578125" style="15" customWidth="1"/>
    <col min="2" max="2" width="27" style="16" customWidth="1"/>
    <col min="3" max="3" width="14.85546875" style="16" customWidth="1"/>
    <col min="4" max="4" width="12" style="16" customWidth="1"/>
    <col min="5" max="5" width="41.5703125" style="16" bestFit="1" customWidth="1"/>
    <col min="6" max="6" width="10.42578125" style="16" hidden="1" customWidth="1"/>
    <col min="7" max="7" width="42.42578125" style="16" customWidth="1"/>
    <col min="8" max="8" width="22.28515625" style="16" customWidth="1"/>
    <col min="9" max="9" width="14.28515625" style="61" bestFit="1" customWidth="1"/>
    <col min="10" max="10" width="13.5703125" style="16" bestFit="1" customWidth="1"/>
    <col min="11" max="11" width="33.7109375" style="16" customWidth="1"/>
    <col min="12" max="13" width="9.140625" style="60" customWidth="1"/>
    <col min="14" max="24" width="9.140625" style="16"/>
    <col min="25" max="25" width="9.140625" style="16" customWidth="1"/>
    <col min="26" max="26" width="9.140625" style="16"/>
    <col min="27" max="27" width="14" style="69" customWidth="1"/>
    <col min="28" max="16384" width="9.140625" style="16"/>
  </cols>
  <sheetData>
    <row r="1" spans="1:27" s="1" customFormat="1" ht="27" customHeight="1" x14ac:dyDescent="0.25">
      <c r="A1" s="18" t="s">
        <v>19</v>
      </c>
      <c r="B1" s="19" t="s">
        <v>0</v>
      </c>
      <c r="C1" s="19" t="s">
        <v>2</v>
      </c>
      <c r="D1" s="19" t="s">
        <v>1</v>
      </c>
      <c r="E1" s="19" t="s">
        <v>3</v>
      </c>
      <c r="F1" s="19" t="s">
        <v>4</v>
      </c>
      <c r="G1" s="19" t="s">
        <v>5</v>
      </c>
      <c r="H1" s="19" t="s">
        <v>6</v>
      </c>
      <c r="I1" s="72" t="s">
        <v>7</v>
      </c>
      <c r="J1" s="19" t="s">
        <v>8</v>
      </c>
      <c r="K1" s="20" t="s">
        <v>9</v>
      </c>
      <c r="L1" s="37"/>
      <c r="M1" s="37"/>
      <c r="AA1" s="70" t="s">
        <v>21</v>
      </c>
    </row>
    <row r="2" spans="1:27" x14ac:dyDescent="0.25">
      <c r="A2" s="10" t="s">
        <v>186</v>
      </c>
      <c r="B2" s="17" t="s">
        <v>28</v>
      </c>
      <c r="C2" s="10" t="s">
        <v>184</v>
      </c>
      <c r="D2" s="17" t="s">
        <v>185</v>
      </c>
      <c r="E2" s="70" t="s">
        <v>29</v>
      </c>
      <c r="F2" s="70"/>
      <c r="G2" s="70" t="s">
        <v>30</v>
      </c>
      <c r="H2" s="17"/>
      <c r="I2" s="65" t="s">
        <v>21</v>
      </c>
      <c r="J2" s="17"/>
      <c r="K2" s="21"/>
      <c r="L2" s="64" t="s">
        <v>21</v>
      </c>
      <c r="M2" s="64">
        <f>COUNTIF(I$2:I$908,L2)</f>
        <v>7</v>
      </c>
      <c r="AA2" s="70" t="s">
        <v>22</v>
      </c>
    </row>
    <row r="3" spans="1:27" x14ac:dyDescent="0.25">
      <c r="A3" s="65" t="s">
        <v>186</v>
      </c>
      <c r="B3" s="17"/>
      <c r="C3" s="65" t="s">
        <v>184</v>
      </c>
      <c r="D3" s="17"/>
      <c r="E3" s="17" t="s">
        <v>31</v>
      </c>
      <c r="F3" s="17"/>
      <c r="G3" s="17" t="s">
        <v>32</v>
      </c>
      <c r="H3" s="17"/>
      <c r="I3" s="65" t="s">
        <v>21</v>
      </c>
      <c r="J3" s="17"/>
      <c r="K3" s="21"/>
      <c r="L3" s="64" t="s">
        <v>22</v>
      </c>
      <c r="M3" s="64">
        <f>COUNTIF(I$2:I$908,L3)</f>
        <v>1</v>
      </c>
      <c r="Y3" s="36" t="s">
        <v>21</v>
      </c>
      <c r="AA3" s="70" t="s">
        <v>23</v>
      </c>
    </row>
    <row r="4" spans="1:27" ht="38.25" x14ac:dyDescent="0.25">
      <c r="A4" s="65" t="s">
        <v>186</v>
      </c>
      <c r="B4" s="17"/>
      <c r="C4" s="65" t="s">
        <v>184</v>
      </c>
      <c r="D4" s="17"/>
      <c r="E4" s="17" t="s">
        <v>142</v>
      </c>
      <c r="F4" s="17"/>
      <c r="G4" s="17" t="s">
        <v>33</v>
      </c>
      <c r="H4" s="17"/>
      <c r="I4" s="65" t="s">
        <v>21</v>
      </c>
      <c r="J4" s="17"/>
      <c r="K4" s="21"/>
      <c r="L4" s="64"/>
      <c r="M4" s="64"/>
      <c r="Y4" s="36" t="s">
        <v>22</v>
      </c>
    </row>
    <row r="5" spans="1:27" s="69" customFormat="1" ht="75" customHeight="1" x14ac:dyDescent="0.25">
      <c r="A5" s="82" t="s">
        <v>187</v>
      </c>
      <c r="B5" s="70" t="s">
        <v>215</v>
      </c>
      <c r="C5" s="65" t="s">
        <v>184</v>
      </c>
      <c r="D5" s="70" t="s">
        <v>185</v>
      </c>
      <c r="E5" s="70" t="s">
        <v>210</v>
      </c>
      <c r="F5" s="70"/>
      <c r="G5" s="70" t="s">
        <v>211</v>
      </c>
      <c r="H5" s="70"/>
      <c r="I5" s="65" t="s">
        <v>21</v>
      </c>
      <c r="J5" s="70"/>
      <c r="K5" s="74"/>
      <c r="L5" s="64"/>
      <c r="M5" s="64"/>
      <c r="Y5" s="77"/>
    </row>
    <row r="6" spans="1:27" s="69" customFormat="1" ht="25.5" x14ac:dyDescent="0.2">
      <c r="A6" s="82" t="s">
        <v>187</v>
      </c>
      <c r="B6" s="70"/>
      <c r="C6" s="65" t="s">
        <v>184</v>
      </c>
      <c r="D6" s="70"/>
      <c r="E6" s="70" t="s">
        <v>212</v>
      </c>
      <c r="F6" s="75"/>
      <c r="G6" s="70" t="s">
        <v>145</v>
      </c>
      <c r="H6" s="70"/>
      <c r="I6" s="65" t="s">
        <v>21</v>
      </c>
      <c r="J6" s="70"/>
      <c r="K6" s="74"/>
      <c r="L6" s="64"/>
      <c r="M6" s="64"/>
    </row>
    <row r="7" spans="1:27" ht="99" customHeight="1" x14ac:dyDescent="0.25">
      <c r="A7" s="82" t="s">
        <v>188</v>
      </c>
      <c r="B7" s="17" t="s">
        <v>141</v>
      </c>
      <c r="C7" s="65" t="s">
        <v>184</v>
      </c>
      <c r="D7" s="17" t="s">
        <v>185</v>
      </c>
      <c r="E7" s="17" t="s">
        <v>143</v>
      </c>
      <c r="F7" s="24"/>
      <c r="G7" s="17" t="s">
        <v>213</v>
      </c>
      <c r="H7" s="17"/>
      <c r="I7" s="65" t="s">
        <v>22</v>
      </c>
      <c r="J7" s="17">
        <v>237514</v>
      </c>
      <c r="K7" s="21"/>
      <c r="L7" s="64"/>
      <c r="M7" s="64"/>
      <c r="Y7" s="36" t="s">
        <v>23</v>
      </c>
    </row>
    <row r="8" spans="1:27" x14ac:dyDescent="0.2">
      <c r="A8" s="82" t="s">
        <v>188</v>
      </c>
      <c r="B8" s="17"/>
      <c r="C8" s="65" t="s">
        <v>184</v>
      </c>
      <c r="D8" s="17"/>
      <c r="E8" s="70" t="s">
        <v>144</v>
      </c>
      <c r="F8" s="75"/>
      <c r="G8" s="70" t="s">
        <v>145</v>
      </c>
      <c r="H8" s="17"/>
      <c r="I8" s="65" t="s">
        <v>21</v>
      </c>
      <c r="J8" s="17"/>
      <c r="K8" s="21"/>
      <c r="L8" s="64"/>
      <c r="M8" s="64"/>
    </row>
    <row r="9" spans="1:27" x14ac:dyDescent="0.25">
      <c r="A9" s="82" t="s">
        <v>188</v>
      </c>
      <c r="B9" s="17"/>
      <c r="C9" s="65" t="s">
        <v>184</v>
      </c>
      <c r="D9" s="17"/>
      <c r="E9" s="70" t="s">
        <v>34</v>
      </c>
      <c r="F9" s="75"/>
      <c r="G9" s="70" t="s">
        <v>35</v>
      </c>
      <c r="H9" s="17"/>
      <c r="I9" s="65" t="s">
        <v>21</v>
      </c>
      <c r="J9" s="17"/>
      <c r="K9" s="21"/>
      <c r="L9" s="64"/>
      <c r="M9" s="64"/>
      <c r="Y9" s="36" t="s">
        <v>23</v>
      </c>
    </row>
    <row r="10" spans="1:27" ht="38.25" x14ac:dyDescent="0.25">
      <c r="A10" s="83" t="s">
        <v>225</v>
      </c>
      <c r="B10" s="70" t="s">
        <v>222</v>
      </c>
      <c r="C10" s="65" t="s">
        <v>184</v>
      </c>
      <c r="D10" s="70" t="s">
        <v>185</v>
      </c>
      <c r="E10" s="70" t="s">
        <v>226</v>
      </c>
      <c r="F10" s="70"/>
      <c r="G10" s="70" t="s">
        <v>227</v>
      </c>
      <c r="H10" s="17"/>
      <c r="I10" s="65"/>
      <c r="J10" s="17"/>
      <c r="K10" s="21"/>
    </row>
    <row r="11" spans="1:27" s="69" customFormat="1" x14ac:dyDescent="0.25">
      <c r="A11" s="83"/>
      <c r="B11" s="70"/>
      <c r="C11" s="65"/>
      <c r="D11" s="70"/>
      <c r="E11" s="70"/>
      <c r="F11" s="70"/>
      <c r="G11" s="70"/>
      <c r="H11" s="70"/>
      <c r="I11" s="65"/>
      <c r="J11" s="70"/>
      <c r="K11" s="74"/>
      <c r="L11" s="60"/>
      <c r="M11" s="60"/>
    </row>
    <row r="12" spans="1:27" s="69" customFormat="1" x14ac:dyDescent="0.25">
      <c r="A12" s="83"/>
      <c r="B12" s="70"/>
      <c r="C12" s="65"/>
      <c r="D12" s="70"/>
      <c r="E12" s="70"/>
      <c r="F12" s="70"/>
      <c r="G12" s="70"/>
      <c r="H12" s="70"/>
      <c r="I12" s="65"/>
      <c r="J12" s="70"/>
      <c r="K12" s="74"/>
      <c r="L12" s="60"/>
      <c r="M12" s="60"/>
    </row>
    <row r="13" spans="1:27" s="69" customFormat="1" x14ac:dyDescent="0.25">
      <c r="A13" s="83"/>
      <c r="B13" s="70"/>
      <c r="C13" s="65"/>
      <c r="D13" s="70"/>
      <c r="E13" s="70"/>
      <c r="F13" s="70"/>
      <c r="G13" s="70"/>
      <c r="H13" s="70"/>
      <c r="I13" s="65"/>
      <c r="J13" s="70"/>
      <c r="K13" s="74"/>
      <c r="L13" s="60"/>
      <c r="M13" s="60"/>
    </row>
    <row r="14" spans="1:27" s="69" customFormat="1" x14ac:dyDescent="0.25">
      <c r="A14" s="83"/>
      <c r="B14" s="70"/>
      <c r="C14" s="65"/>
      <c r="D14" s="70"/>
      <c r="E14" s="70"/>
      <c r="F14" s="70"/>
      <c r="G14" s="70"/>
      <c r="H14" s="70"/>
      <c r="I14" s="65"/>
      <c r="J14" s="70"/>
      <c r="K14" s="74"/>
      <c r="L14" s="60"/>
      <c r="M14" s="60"/>
    </row>
    <row r="15" spans="1:27" s="69" customFormat="1" x14ac:dyDescent="0.25">
      <c r="A15" s="83"/>
      <c r="B15" s="70"/>
      <c r="C15" s="65"/>
      <c r="D15" s="70"/>
      <c r="E15" s="70"/>
      <c r="F15" s="70"/>
      <c r="G15" s="70"/>
      <c r="H15" s="70"/>
      <c r="I15" s="65"/>
      <c r="J15" s="70"/>
      <c r="K15" s="74"/>
      <c r="L15" s="60"/>
      <c r="M15" s="60"/>
    </row>
    <row r="16" spans="1:27" x14ac:dyDescent="0.25">
      <c r="A16" s="65"/>
      <c r="B16" s="17"/>
      <c r="C16" s="65"/>
      <c r="D16" s="17"/>
      <c r="E16" s="70"/>
      <c r="F16" s="70"/>
      <c r="G16" s="70"/>
      <c r="H16" s="17"/>
      <c r="I16" s="65"/>
      <c r="J16" s="17"/>
      <c r="K16" s="21"/>
    </row>
    <row r="17" spans="1:11" ht="15.75" thickBot="1" x14ac:dyDescent="0.3">
      <c r="A17" s="2"/>
      <c r="B17" s="22"/>
      <c r="C17" s="22"/>
      <c r="D17" s="22"/>
      <c r="E17" s="22"/>
      <c r="F17" s="22"/>
      <c r="G17" s="22"/>
      <c r="H17" s="22"/>
      <c r="I17" s="66"/>
      <c r="J17" s="22"/>
      <c r="K17" s="23"/>
    </row>
  </sheetData>
  <autoFilter ref="A1:K17"/>
  <dataValidations count="2">
    <dataValidation type="list" allowBlank="1" showInputMessage="1" showErrorMessage="1" sqref="AA1:AA3 I2:I9">
      <formula1>$AA$1:$AA$3</formula1>
    </dataValidation>
    <dataValidation type="list" allowBlank="1" showInputMessage="1" showErrorMessage="1" sqref="I10:I16">
      <formula1>$Y$3:$Y$7</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8"/>
  <sheetViews>
    <sheetView zoomScale="90" zoomScaleNormal="90" workbookViewId="0">
      <pane ySplit="1" topLeftCell="A2" activePane="bottomLeft" state="frozen"/>
      <selection activeCell="B24" sqref="B24"/>
      <selection pane="bottomLeft" activeCell="E2" sqref="E2:G3"/>
    </sheetView>
  </sheetViews>
  <sheetFormatPr defaultRowHeight="15" x14ac:dyDescent="0.25"/>
  <cols>
    <col min="1" max="1" width="10.85546875" style="37" bestFit="1" customWidth="1"/>
    <col min="2" max="2" width="22.7109375" style="6" customWidth="1"/>
    <col min="3" max="3" width="13.5703125" style="16" customWidth="1"/>
    <col min="4" max="4" width="9.140625" style="16" customWidth="1"/>
    <col min="5" max="5" width="32.5703125" style="16" customWidth="1"/>
    <col min="6" max="6" width="16.85546875" style="16" hidden="1" customWidth="1"/>
    <col min="7" max="7" width="32.140625" style="16" customWidth="1"/>
    <col min="8" max="8" width="16.28515625" style="16" customWidth="1"/>
    <col min="9" max="9" width="10.42578125" style="61" bestFit="1" customWidth="1"/>
    <col min="10" max="10" width="11.42578125" style="16" customWidth="1"/>
    <col min="11" max="11" width="33.7109375" style="16" customWidth="1"/>
    <col min="12" max="13" width="9.140625" style="15" hidden="1" customWidth="1"/>
    <col min="14" max="26" width="9.140625" style="15"/>
    <col min="27" max="27" width="9.140625" style="15" customWidth="1"/>
    <col min="28" max="16384" width="9.140625" style="15"/>
  </cols>
  <sheetData>
    <row r="1" spans="1:27" s="61" customFormat="1" ht="22.5" customHeight="1" x14ac:dyDescent="0.25">
      <c r="A1" s="71" t="s">
        <v>19</v>
      </c>
      <c r="B1" s="72" t="s">
        <v>0</v>
      </c>
      <c r="C1" s="72" t="s">
        <v>2</v>
      </c>
      <c r="D1" s="72" t="s">
        <v>1</v>
      </c>
      <c r="E1" s="72" t="s">
        <v>3</v>
      </c>
      <c r="F1" s="72" t="s">
        <v>4</v>
      </c>
      <c r="G1" s="72" t="s">
        <v>5</v>
      </c>
      <c r="H1" s="72" t="s">
        <v>6</v>
      </c>
      <c r="I1" s="72" t="s">
        <v>7</v>
      </c>
      <c r="J1" s="72" t="s">
        <v>8</v>
      </c>
      <c r="K1" s="73" t="s">
        <v>9</v>
      </c>
    </row>
    <row r="2" spans="1:27" s="16" customFormat="1" ht="22.5" customHeight="1" x14ac:dyDescent="0.25">
      <c r="A2" s="101" t="s">
        <v>189</v>
      </c>
      <c r="B2" s="70" t="s">
        <v>39</v>
      </c>
      <c r="C2" s="65" t="s">
        <v>184</v>
      </c>
      <c r="D2" s="70" t="s">
        <v>185</v>
      </c>
      <c r="E2" s="70" t="s">
        <v>36</v>
      </c>
      <c r="F2" s="70"/>
      <c r="G2" s="70" t="s">
        <v>37</v>
      </c>
      <c r="H2" s="17"/>
      <c r="I2" s="65" t="s">
        <v>21</v>
      </c>
      <c r="J2" s="17"/>
      <c r="K2" s="21"/>
      <c r="L2" s="9" t="s">
        <v>21</v>
      </c>
      <c r="M2" s="9">
        <f>COUNTIF(I$2:I$998,L2)</f>
        <v>4</v>
      </c>
    </row>
    <row r="3" spans="1:27" s="16" customFormat="1" x14ac:dyDescent="0.25">
      <c r="A3" s="101" t="s">
        <v>189</v>
      </c>
      <c r="B3" s="70"/>
      <c r="C3" s="65" t="s">
        <v>184</v>
      </c>
      <c r="D3" s="70"/>
      <c r="E3" s="70" t="s">
        <v>31</v>
      </c>
      <c r="F3" s="70"/>
      <c r="G3" s="70" t="s">
        <v>43</v>
      </c>
      <c r="H3" s="17"/>
      <c r="I3" s="65" t="s">
        <v>21</v>
      </c>
      <c r="J3" s="17"/>
      <c r="K3" s="21"/>
      <c r="L3" s="9" t="s">
        <v>22</v>
      </c>
      <c r="M3" s="9">
        <f>COUNTIF(I$2:I$998,L3)</f>
        <v>0</v>
      </c>
      <c r="AA3" s="36" t="s">
        <v>21</v>
      </c>
    </row>
    <row r="4" spans="1:27" s="16" customFormat="1" ht="38.25" x14ac:dyDescent="0.25">
      <c r="A4" s="101" t="s">
        <v>189</v>
      </c>
      <c r="B4" s="70"/>
      <c r="C4" s="65" t="s">
        <v>184</v>
      </c>
      <c r="D4" s="70"/>
      <c r="E4" s="70" t="s">
        <v>38</v>
      </c>
      <c r="F4" s="70"/>
      <c r="G4" s="70" t="s">
        <v>33</v>
      </c>
      <c r="H4" s="17"/>
      <c r="I4" s="65" t="s">
        <v>21</v>
      </c>
      <c r="J4" s="17"/>
      <c r="K4" s="21"/>
      <c r="AA4" s="36" t="s">
        <v>22</v>
      </c>
    </row>
    <row r="5" spans="1:27" s="16" customFormat="1" x14ac:dyDescent="0.25">
      <c r="A5" s="101" t="s">
        <v>189</v>
      </c>
      <c r="B5" s="70"/>
      <c r="C5" s="65" t="s">
        <v>184</v>
      </c>
      <c r="D5" s="70"/>
      <c r="E5" s="70" t="s">
        <v>34</v>
      </c>
      <c r="F5" s="75"/>
      <c r="G5" s="70" t="s">
        <v>42</v>
      </c>
      <c r="H5" s="17"/>
      <c r="I5" s="65" t="s">
        <v>21</v>
      </c>
      <c r="J5" s="17"/>
      <c r="K5" s="21"/>
      <c r="AA5" s="36" t="s">
        <v>23</v>
      </c>
    </row>
    <row r="6" spans="1:27" s="16" customFormat="1" ht="38.25" x14ac:dyDescent="0.25">
      <c r="A6" s="101" t="s">
        <v>228</v>
      </c>
      <c r="B6" s="70" t="s">
        <v>222</v>
      </c>
      <c r="C6" s="65" t="s">
        <v>184</v>
      </c>
      <c r="D6" s="70" t="s">
        <v>185</v>
      </c>
      <c r="E6" s="70" t="s">
        <v>229</v>
      </c>
      <c r="F6" s="70"/>
      <c r="G6" s="70" t="s">
        <v>230</v>
      </c>
      <c r="H6" s="17"/>
      <c r="I6" s="65"/>
      <c r="J6" s="17"/>
      <c r="K6" s="21"/>
    </row>
    <row r="7" spans="1:27" s="16" customFormat="1" x14ac:dyDescent="0.25">
      <c r="A7" s="101"/>
      <c r="B7" s="17"/>
      <c r="C7" s="65"/>
      <c r="D7" s="17"/>
      <c r="E7" s="70"/>
      <c r="F7" s="70"/>
      <c r="G7" s="70"/>
      <c r="H7" s="17"/>
      <c r="I7" s="65"/>
      <c r="J7" s="17"/>
      <c r="K7" s="21"/>
    </row>
    <row r="8" spans="1:27" s="16" customFormat="1" x14ac:dyDescent="0.25">
      <c r="A8" s="101"/>
      <c r="B8" s="17"/>
      <c r="C8" s="65"/>
      <c r="D8" s="17"/>
      <c r="E8" s="70"/>
      <c r="F8" s="70"/>
      <c r="G8" s="70"/>
      <c r="H8" s="17"/>
      <c r="I8" s="65"/>
      <c r="J8" s="17"/>
      <c r="K8" s="21"/>
    </row>
    <row r="9" spans="1:27" s="16" customFormat="1" x14ac:dyDescent="0.25">
      <c r="A9" s="101"/>
      <c r="B9" s="17"/>
      <c r="C9" s="65"/>
      <c r="D9" s="17"/>
      <c r="E9" s="70"/>
      <c r="F9" s="70"/>
      <c r="G9" s="70"/>
      <c r="H9" s="17"/>
      <c r="I9" s="65"/>
      <c r="J9" s="17"/>
      <c r="K9" s="21"/>
    </row>
    <row r="10" spans="1:27" s="16" customFormat="1" x14ac:dyDescent="0.25">
      <c r="A10" s="101"/>
      <c r="B10" s="17"/>
      <c r="C10" s="65"/>
      <c r="D10" s="17"/>
      <c r="E10" s="70"/>
      <c r="F10" s="70"/>
      <c r="G10" s="70"/>
      <c r="H10" s="17"/>
      <c r="I10" s="65"/>
      <c r="J10" s="17"/>
      <c r="K10" s="21"/>
    </row>
    <row r="11" spans="1:27" x14ac:dyDescent="0.25">
      <c r="A11" s="101"/>
      <c r="B11" s="17"/>
      <c r="C11" s="65"/>
      <c r="D11" s="17"/>
      <c r="E11" s="17"/>
      <c r="F11" s="17"/>
      <c r="G11" s="17"/>
      <c r="H11" s="17"/>
      <c r="I11" s="65"/>
      <c r="J11" s="17"/>
      <c r="K11" s="21"/>
    </row>
    <row r="12" spans="1:27" x14ac:dyDescent="0.25">
      <c r="A12" s="101"/>
      <c r="B12" s="17"/>
      <c r="C12" s="65"/>
      <c r="D12" s="17"/>
      <c r="E12" s="17"/>
      <c r="F12" s="24"/>
      <c r="G12" s="17"/>
      <c r="H12" s="17"/>
      <c r="I12" s="65"/>
      <c r="J12" s="17"/>
      <c r="K12" s="21"/>
    </row>
    <row r="13" spans="1:27" x14ac:dyDescent="0.25">
      <c r="A13" s="101"/>
      <c r="B13" s="46"/>
      <c r="C13" s="65"/>
      <c r="D13" s="46"/>
      <c r="E13" s="17"/>
      <c r="F13" s="17"/>
      <c r="G13" s="17"/>
      <c r="H13" s="46"/>
      <c r="I13" s="65"/>
      <c r="J13" s="46"/>
      <c r="K13" s="47"/>
    </row>
    <row r="14" spans="1:27" x14ac:dyDescent="0.25">
      <c r="A14" s="102"/>
      <c r="B14" s="46"/>
      <c r="C14" s="46"/>
      <c r="D14" s="46"/>
      <c r="E14" s="46"/>
      <c r="F14" s="48"/>
      <c r="G14" s="46"/>
      <c r="H14" s="46"/>
      <c r="I14" s="104"/>
      <c r="J14" s="46"/>
      <c r="K14" s="47"/>
    </row>
    <row r="15" spans="1:27" ht="15.75" thickBot="1" x14ac:dyDescent="0.3">
      <c r="A15" s="103"/>
      <c r="B15" s="22"/>
      <c r="C15" s="22"/>
      <c r="D15" s="22"/>
      <c r="E15" s="22"/>
      <c r="F15" s="22"/>
      <c r="G15" s="22"/>
      <c r="H15" s="22"/>
      <c r="I15" s="66"/>
      <c r="J15" s="22"/>
      <c r="K15" s="23"/>
    </row>
    <row r="16" spans="1:27" x14ac:dyDescent="0.25">
      <c r="B16" s="16"/>
    </row>
    <row r="17" spans="1:27" x14ac:dyDescent="0.25">
      <c r="B17" s="16"/>
    </row>
    <row r="18" spans="1:27" x14ac:dyDescent="0.25">
      <c r="B18" s="16"/>
    </row>
    <row r="19" spans="1:27" s="16" customFormat="1" x14ac:dyDescent="0.25">
      <c r="A19" s="37"/>
      <c r="I19" s="61"/>
      <c r="L19" s="15"/>
      <c r="M19" s="15"/>
      <c r="N19" s="15"/>
      <c r="O19" s="15"/>
      <c r="P19" s="15"/>
      <c r="Q19" s="15"/>
      <c r="R19" s="15"/>
      <c r="S19" s="15"/>
      <c r="T19" s="15"/>
      <c r="U19" s="15"/>
      <c r="V19" s="15"/>
      <c r="W19" s="15"/>
      <c r="X19" s="15"/>
      <c r="Y19" s="15"/>
      <c r="Z19" s="15"/>
      <c r="AA19" s="15"/>
    </row>
    <row r="20" spans="1:27" s="16" customFormat="1" x14ac:dyDescent="0.25">
      <c r="A20" s="37"/>
      <c r="I20" s="61"/>
      <c r="L20" s="15"/>
      <c r="M20" s="15"/>
      <c r="N20" s="15"/>
      <c r="O20" s="15"/>
      <c r="P20" s="15"/>
      <c r="Q20" s="15"/>
      <c r="R20" s="15"/>
      <c r="S20" s="15"/>
      <c r="T20" s="15"/>
      <c r="U20" s="15"/>
      <c r="V20" s="15"/>
      <c r="W20" s="15"/>
      <c r="X20" s="15"/>
      <c r="Y20" s="15"/>
      <c r="Z20" s="15"/>
      <c r="AA20" s="15"/>
    </row>
    <row r="21" spans="1:27" s="16" customFormat="1" x14ac:dyDescent="0.25">
      <c r="A21" s="37"/>
      <c r="I21" s="61"/>
      <c r="L21" s="15"/>
      <c r="M21" s="15"/>
      <c r="N21" s="15"/>
      <c r="O21" s="15"/>
      <c r="P21" s="15"/>
      <c r="Q21" s="15"/>
      <c r="R21" s="15"/>
      <c r="S21" s="15"/>
      <c r="T21" s="15"/>
      <c r="U21" s="15"/>
      <c r="V21" s="15"/>
      <c r="W21" s="15"/>
      <c r="X21" s="15"/>
      <c r="Y21" s="15"/>
      <c r="Z21" s="15"/>
      <c r="AA21" s="15"/>
    </row>
    <row r="22" spans="1:27" s="16" customFormat="1" x14ac:dyDescent="0.25">
      <c r="A22" s="37"/>
      <c r="I22" s="61"/>
      <c r="L22" s="15"/>
      <c r="M22" s="15"/>
      <c r="N22" s="15"/>
      <c r="O22" s="15"/>
      <c r="P22" s="15"/>
      <c r="Q22" s="15"/>
      <c r="R22" s="15"/>
      <c r="S22" s="15"/>
      <c r="T22" s="15"/>
      <c r="U22" s="15"/>
      <c r="V22" s="15"/>
      <c r="W22" s="15"/>
      <c r="X22" s="15"/>
      <c r="Y22" s="15"/>
      <c r="Z22" s="15"/>
      <c r="AA22" s="15"/>
    </row>
    <row r="23" spans="1:27" s="16" customFormat="1" x14ac:dyDescent="0.25">
      <c r="A23" s="37"/>
      <c r="I23" s="61"/>
      <c r="L23" s="15"/>
      <c r="M23" s="15"/>
      <c r="N23" s="15"/>
      <c r="O23" s="15"/>
      <c r="P23" s="15"/>
      <c r="Q23" s="15"/>
      <c r="R23" s="15"/>
      <c r="S23" s="15"/>
      <c r="T23" s="15"/>
      <c r="U23" s="15"/>
      <c r="V23" s="15"/>
      <c r="W23" s="15"/>
      <c r="X23" s="15"/>
      <c r="Y23" s="15"/>
      <c r="Z23" s="15"/>
      <c r="AA23" s="15"/>
    </row>
    <row r="24" spans="1:27" s="16" customFormat="1" x14ac:dyDescent="0.25">
      <c r="A24" s="37"/>
      <c r="I24" s="61"/>
      <c r="L24" s="15"/>
      <c r="M24" s="15"/>
      <c r="N24" s="15"/>
      <c r="O24" s="15"/>
      <c r="P24" s="15"/>
      <c r="Q24" s="15"/>
      <c r="R24" s="15"/>
      <c r="S24" s="15"/>
      <c r="T24" s="15"/>
      <c r="U24" s="15"/>
      <c r="V24" s="15"/>
      <c r="W24" s="15"/>
      <c r="X24" s="15"/>
      <c r="Y24" s="15"/>
      <c r="Z24" s="15"/>
      <c r="AA24" s="15"/>
    </row>
    <row r="25" spans="1:27" s="16" customFormat="1" x14ac:dyDescent="0.25">
      <c r="A25" s="37"/>
      <c r="I25" s="61"/>
      <c r="L25" s="15"/>
      <c r="M25" s="15"/>
      <c r="N25" s="15"/>
      <c r="O25" s="15"/>
      <c r="P25" s="15"/>
      <c r="Q25" s="15"/>
      <c r="R25" s="15"/>
      <c r="S25" s="15"/>
      <c r="T25" s="15"/>
      <c r="U25" s="15"/>
      <c r="V25" s="15"/>
      <c r="W25" s="15"/>
      <c r="X25" s="15"/>
      <c r="Y25" s="15"/>
      <c r="Z25" s="15"/>
      <c r="AA25" s="15"/>
    </row>
    <row r="26" spans="1:27" s="16" customFormat="1" x14ac:dyDescent="0.25">
      <c r="A26" s="37"/>
      <c r="I26" s="61"/>
      <c r="L26" s="15"/>
      <c r="M26" s="15"/>
      <c r="N26" s="15"/>
      <c r="O26" s="15"/>
      <c r="P26" s="15"/>
      <c r="Q26" s="15"/>
      <c r="R26" s="15"/>
      <c r="S26" s="15"/>
      <c r="T26" s="15"/>
      <c r="U26" s="15"/>
      <c r="V26" s="15"/>
      <c r="W26" s="15"/>
      <c r="X26" s="15"/>
      <c r="Y26" s="15"/>
      <c r="Z26" s="15"/>
      <c r="AA26" s="15"/>
    </row>
    <row r="27" spans="1:27" s="16" customFormat="1" x14ac:dyDescent="0.25">
      <c r="A27" s="37"/>
      <c r="I27" s="61"/>
      <c r="L27" s="15"/>
      <c r="M27" s="15"/>
      <c r="N27" s="15"/>
      <c r="O27" s="15"/>
      <c r="P27" s="15"/>
      <c r="Q27" s="15"/>
      <c r="R27" s="15"/>
      <c r="S27" s="15"/>
      <c r="T27" s="15"/>
      <c r="U27" s="15"/>
      <c r="V27" s="15"/>
      <c r="W27" s="15"/>
      <c r="X27" s="15"/>
      <c r="Y27" s="15"/>
      <c r="Z27" s="15"/>
      <c r="AA27" s="15"/>
    </row>
    <row r="28" spans="1:27" s="16" customFormat="1" x14ac:dyDescent="0.25">
      <c r="A28" s="37"/>
      <c r="I28" s="61"/>
      <c r="L28" s="15"/>
      <c r="M28" s="15"/>
      <c r="N28" s="15"/>
      <c r="O28" s="15"/>
      <c r="P28" s="15"/>
      <c r="Q28" s="15"/>
      <c r="R28" s="15"/>
      <c r="S28" s="15"/>
      <c r="T28" s="15"/>
      <c r="U28" s="15"/>
      <c r="V28" s="15"/>
      <c r="W28" s="15"/>
      <c r="X28" s="15"/>
      <c r="Y28" s="15"/>
      <c r="Z28" s="15"/>
      <c r="AA28" s="15"/>
    </row>
    <row r="29" spans="1:27" s="16" customFormat="1" x14ac:dyDescent="0.25">
      <c r="A29" s="37"/>
      <c r="I29" s="61"/>
      <c r="L29" s="15"/>
      <c r="M29" s="15"/>
      <c r="N29" s="15"/>
      <c r="O29" s="15"/>
      <c r="P29" s="15"/>
      <c r="Q29" s="15"/>
      <c r="R29" s="15"/>
      <c r="S29" s="15"/>
      <c r="T29" s="15"/>
      <c r="U29" s="15"/>
      <c r="V29" s="15"/>
      <c r="W29" s="15"/>
      <c r="X29" s="15"/>
      <c r="Y29" s="15"/>
      <c r="Z29" s="15"/>
      <c r="AA29" s="15"/>
    </row>
    <row r="30" spans="1:27" s="16" customFormat="1" x14ac:dyDescent="0.25">
      <c r="A30" s="37"/>
      <c r="I30" s="61"/>
      <c r="L30" s="15"/>
      <c r="M30" s="15"/>
      <c r="N30" s="15"/>
      <c r="O30" s="15"/>
      <c r="P30" s="15"/>
      <c r="Q30" s="15"/>
      <c r="R30" s="15"/>
      <c r="S30" s="15"/>
      <c r="T30" s="15"/>
      <c r="U30" s="15"/>
      <c r="V30" s="15"/>
      <c r="W30" s="15"/>
      <c r="X30" s="15"/>
      <c r="Y30" s="15"/>
      <c r="Z30" s="15"/>
      <c r="AA30" s="15"/>
    </row>
    <row r="31" spans="1:27" s="16" customFormat="1" x14ac:dyDescent="0.25">
      <c r="A31" s="37"/>
      <c r="I31" s="61"/>
      <c r="L31" s="15"/>
      <c r="M31" s="15"/>
      <c r="N31" s="15"/>
      <c r="O31" s="15"/>
      <c r="P31" s="15"/>
      <c r="Q31" s="15"/>
      <c r="R31" s="15"/>
      <c r="S31" s="15"/>
      <c r="T31" s="15"/>
      <c r="U31" s="15"/>
      <c r="V31" s="15"/>
      <c r="W31" s="15"/>
      <c r="X31" s="15"/>
      <c r="Y31" s="15"/>
      <c r="Z31" s="15"/>
      <c r="AA31" s="15"/>
    </row>
    <row r="32" spans="1:27" s="16" customFormat="1" x14ac:dyDescent="0.25">
      <c r="A32" s="37"/>
      <c r="I32" s="61"/>
      <c r="L32" s="15"/>
      <c r="M32" s="15"/>
      <c r="N32" s="15"/>
      <c r="O32" s="15"/>
      <c r="P32" s="15"/>
      <c r="Q32" s="15"/>
      <c r="R32" s="15"/>
      <c r="S32" s="15"/>
      <c r="T32" s="15"/>
      <c r="U32" s="15"/>
      <c r="V32" s="15"/>
      <c r="W32" s="15"/>
      <c r="X32" s="15"/>
      <c r="Y32" s="15"/>
      <c r="Z32" s="15"/>
      <c r="AA32" s="15"/>
    </row>
    <row r="33" spans="1:27" s="16" customFormat="1" x14ac:dyDescent="0.25">
      <c r="A33" s="37"/>
      <c r="I33" s="61"/>
      <c r="L33" s="15"/>
      <c r="M33" s="15"/>
      <c r="N33" s="15"/>
      <c r="O33" s="15"/>
      <c r="P33" s="15"/>
      <c r="Q33" s="15"/>
      <c r="R33" s="15"/>
      <c r="S33" s="15"/>
      <c r="T33" s="15"/>
      <c r="U33" s="15"/>
      <c r="V33" s="15"/>
      <c r="W33" s="15"/>
      <c r="X33" s="15"/>
      <c r="Y33" s="15"/>
      <c r="Z33" s="15"/>
      <c r="AA33" s="15"/>
    </row>
    <row r="34" spans="1:27" s="16" customFormat="1" x14ac:dyDescent="0.25">
      <c r="A34" s="37"/>
      <c r="I34" s="61"/>
      <c r="L34" s="15"/>
      <c r="M34" s="15"/>
      <c r="N34" s="15"/>
      <c r="O34" s="15"/>
      <c r="P34" s="15"/>
      <c r="Q34" s="15"/>
      <c r="R34" s="15"/>
      <c r="S34" s="15"/>
      <c r="T34" s="15"/>
      <c r="U34" s="15"/>
      <c r="V34" s="15"/>
      <c r="W34" s="15"/>
      <c r="X34" s="15"/>
      <c r="Y34" s="15"/>
      <c r="Z34" s="15"/>
      <c r="AA34" s="15"/>
    </row>
    <row r="35" spans="1:27" s="16" customFormat="1" x14ac:dyDescent="0.25">
      <c r="A35" s="37"/>
      <c r="I35" s="61"/>
      <c r="L35" s="15"/>
      <c r="M35" s="15"/>
      <c r="N35" s="15"/>
      <c r="O35" s="15"/>
      <c r="P35" s="15"/>
      <c r="Q35" s="15"/>
      <c r="R35" s="15"/>
      <c r="S35" s="15"/>
      <c r="T35" s="15"/>
      <c r="U35" s="15"/>
      <c r="V35" s="15"/>
      <c r="W35" s="15"/>
      <c r="X35" s="15"/>
      <c r="Y35" s="15"/>
      <c r="Z35" s="15"/>
      <c r="AA35" s="15"/>
    </row>
    <row r="36" spans="1:27" s="16" customFormat="1" x14ac:dyDescent="0.25">
      <c r="A36" s="37"/>
      <c r="I36" s="61"/>
      <c r="L36" s="15"/>
      <c r="M36" s="15"/>
      <c r="N36" s="15"/>
      <c r="O36" s="15"/>
      <c r="P36" s="15"/>
      <c r="Q36" s="15"/>
      <c r="R36" s="15"/>
      <c r="S36" s="15"/>
      <c r="T36" s="15"/>
      <c r="U36" s="15"/>
      <c r="V36" s="15"/>
      <c r="W36" s="15"/>
      <c r="X36" s="15"/>
      <c r="Y36" s="15"/>
      <c r="Z36" s="15"/>
      <c r="AA36" s="15"/>
    </row>
    <row r="37" spans="1:27" s="16" customFormat="1" x14ac:dyDescent="0.25">
      <c r="A37" s="37"/>
      <c r="I37" s="61"/>
      <c r="L37" s="15"/>
      <c r="M37" s="15"/>
      <c r="N37" s="15"/>
      <c r="O37" s="15"/>
      <c r="P37" s="15"/>
      <c r="Q37" s="15"/>
      <c r="R37" s="15"/>
      <c r="S37" s="15"/>
      <c r="T37" s="15"/>
      <c r="U37" s="15"/>
      <c r="V37" s="15"/>
      <c r="W37" s="15"/>
      <c r="X37" s="15"/>
      <c r="Y37" s="15"/>
      <c r="Z37" s="15"/>
      <c r="AA37" s="15"/>
    </row>
    <row r="38" spans="1:27" s="16" customFormat="1" x14ac:dyDescent="0.25">
      <c r="A38" s="37"/>
      <c r="I38" s="61"/>
      <c r="L38" s="15"/>
      <c r="M38" s="15"/>
      <c r="N38" s="15"/>
      <c r="O38" s="15"/>
      <c r="P38" s="15"/>
      <c r="Q38" s="15"/>
      <c r="R38" s="15"/>
      <c r="S38" s="15"/>
      <c r="T38" s="15"/>
      <c r="U38" s="15"/>
      <c r="V38" s="15"/>
      <c r="W38" s="15"/>
      <c r="X38" s="15"/>
      <c r="Y38" s="15"/>
      <c r="Z38" s="15"/>
      <c r="AA38" s="15"/>
    </row>
    <row r="39" spans="1:27" s="16" customFormat="1" x14ac:dyDescent="0.25">
      <c r="A39" s="37"/>
      <c r="I39" s="61"/>
      <c r="L39" s="15"/>
      <c r="M39" s="15"/>
      <c r="N39" s="15"/>
      <c r="O39" s="15"/>
      <c r="P39" s="15"/>
      <c r="Q39" s="15"/>
      <c r="R39" s="15"/>
      <c r="S39" s="15"/>
      <c r="T39" s="15"/>
      <c r="U39" s="15"/>
      <c r="V39" s="15"/>
      <c r="W39" s="15"/>
      <c r="X39" s="15"/>
      <c r="Y39" s="15"/>
      <c r="Z39" s="15"/>
      <c r="AA39" s="15"/>
    </row>
    <row r="40" spans="1:27" s="16" customFormat="1" x14ac:dyDescent="0.25">
      <c r="A40" s="37"/>
      <c r="I40" s="61"/>
      <c r="L40" s="15"/>
      <c r="M40" s="15"/>
      <c r="N40" s="15"/>
      <c r="O40" s="15"/>
      <c r="P40" s="15"/>
      <c r="Q40" s="15"/>
      <c r="R40" s="15"/>
      <c r="S40" s="15"/>
      <c r="T40" s="15"/>
      <c r="U40" s="15"/>
      <c r="V40" s="15"/>
      <c r="W40" s="15"/>
      <c r="X40" s="15"/>
      <c r="Y40" s="15"/>
      <c r="Z40" s="15"/>
      <c r="AA40" s="15"/>
    </row>
    <row r="41" spans="1:27" s="16" customFormat="1" x14ac:dyDescent="0.25">
      <c r="A41" s="37"/>
      <c r="I41" s="61"/>
      <c r="L41" s="15"/>
      <c r="M41" s="15"/>
      <c r="N41" s="15"/>
      <c r="O41" s="15"/>
      <c r="P41" s="15"/>
      <c r="Q41" s="15"/>
      <c r="R41" s="15"/>
      <c r="S41" s="15"/>
      <c r="T41" s="15"/>
      <c r="U41" s="15"/>
      <c r="V41" s="15"/>
      <c r="W41" s="15"/>
      <c r="X41" s="15"/>
      <c r="Y41" s="15"/>
      <c r="Z41" s="15"/>
      <c r="AA41" s="15"/>
    </row>
    <row r="42" spans="1:27" s="16" customFormat="1" x14ac:dyDescent="0.25">
      <c r="A42" s="37"/>
      <c r="I42" s="61"/>
      <c r="L42" s="15"/>
      <c r="M42" s="15"/>
      <c r="N42" s="15"/>
      <c r="O42" s="15"/>
      <c r="P42" s="15"/>
      <c r="Q42" s="15"/>
      <c r="R42" s="15"/>
      <c r="S42" s="15"/>
      <c r="T42" s="15"/>
      <c r="U42" s="15"/>
      <c r="V42" s="15"/>
      <c r="W42" s="15"/>
      <c r="X42" s="15"/>
      <c r="Y42" s="15"/>
      <c r="Z42" s="15"/>
      <c r="AA42" s="15"/>
    </row>
    <row r="43" spans="1:27" s="16" customFormat="1" x14ac:dyDescent="0.25">
      <c r="A43" s="37"/>
      <c r="I43" s="61"/>
      <c r="L43" s="15"/>
      <c r="M43" s="15"/>
      <c r="N43" s="15"/>
      <c r="O43" s="15"/>
      <c r="P43" s="15"/>
      <c r="Q43" s="15"/>
      <c r="R43" s="15"/>
      <c r="S43" s="15"/>
      <c r="T43" s="15"/>
      <c r="U43" s="15"/>
      <c r="V43" s="15"/>
      <c r="W43" s="15"/>
      <c r="X43" s="15"/>
      <c r="Y43" s="15"/>
      <c r="Z43" s="15"/>
      <c r="AA43" s="15"/>
    </row>
    <row r="44" spans="1:27" s="16" customFormat="1" x14ac:dyDescent="0.25">
      <c r="A44" s="37"/>
      <c r="I44" s="61"/>
      <c r="L44" s="15"/>
      <c r="M44" s="15"/>
      <c r="N44" s="15"/>
      <c r="O44" s="15"/>
      <c r="P44" s="15"/>
      <c r="Q44" s="15"/>
      <c r="R44" s="15"/>
      <c r="S44" s="15"/>
      <c r="T44" s="15"/>
      <c r="U44" s="15"/>
      <c r="V44" s="15"/>
      <c r="W44" s="15"/>
      <c r="X44" s="15"/>
      <c r="Y44" s="15"/>
      <c r="Z44" s="15"/>
      <c r="AA44" s="15"/>
    </row>
    <row r="45" spans="1:27" s="16" customFormat="1" x14ac:dyDescent="0.25">
      <c r="A45" s="37"/>
      <c r="I45" s="61"/>
      <c r="L45" s="15"/>
      <c r="M45" s="15"/>
      <c r="N45" s="15"/>
      <c r="O45" s="15"/>
      <c r="P45" s="15"/>
      <c r="Q45" s="15"/>
      <c r="R45" s="15"/>
      <c r="S45" s="15"/>
      <c r="T45" s="15"/>
      <c r="U45" s="15"/>
      <c r="V45" s="15"/>
      <c r="W45" s="15"/>
      <c r="X45" s="15"/>
      <c r="Y45" s="15"/>
      <c r="Z45" s="15"/>
      <c r="AA45" s="15"/>
    </row>
    <row r="46" spans="1:27" s="16" customFormat="1" x14ac:dyDescent="0.25">
      <c r="A46" s="37"/>
      <c r="I46" s="61"/>
      <c r="L46" s="15"/>
      <c r="M46" s="15"/>
      <c r="N46" s="15"/>
      <c r="O46" s="15"/>
      <c r="P46" s="15"/>
      <c r="Q46" s="15"/>
      <c r="R46" s="15"/>
      <c r="S46" s="15"/>
      <c r="T46" s="15"/>
      <c r="U46" s="15"/>
      <c r="V46" s="15"/>
      <c r="W46" s="15"/>
      <c r="X46" s="15"/>
      <c r="Y46" s="15"/>
      <c r="Z46" s="15"/>
      <c r="AA46" s="15"/>
    </row>
    <row r="47" spans="1:27" s="16" customFormat="1" x14ac:dyDescent="0.25">
      <c r="A47" s="37"/>
      <c r="I47" s="61"/>
      <c r="L47" s="15"/>
      <c r="M47" s="15"/>
      <c r="N47" s="15"/>
      <c r="O47" s="15"/>
      <c r="P47" s="15"/>
      <c r="Q47" s="15"/>
      <c r="R47" s="15"/>
      <c r="S47" s="15"/>
      <c r="T47" s="15"/>
      <c r="U47" s="15"/>
      <c r="V47" s="15"/>
      <c r="W47" s="15"/>
      <c r="X47" s="15"/>
      <c r="Y47" s="15"/>
      <c r="Z47" s="15"/>
      <c r="AA47" s="15"/>
    </row>
    <row r="48" spans="1:27" s="16" customFormat="1" x14ac:dyDescent="0.25">
      <c r="A48" s="37"/>
      <c r="I48" s="61"/>
      <c r="L48" s="15"/>
      <c r="M48" s="15"/>
      <c r="N48" s="15"/>
      <c r="O48" s="15"/>
      <c r="P48" s="15"/>
      <c r="Q48" s="15"/>
      <c r="R48" s="15"/>
      <c r="S48" s="15"/>
      <c r="T48" s="15"/>
      <c r="U48" s="15"/>
      <c r="V48" s="15"/>
      <c r="W48" s="15"/>
      <c r="X48" s="15"/>
      <c r="Y48" s="15"/>
      <c r="Z48" s="15"/>
      <c r="AA48" s="15"/>
    </row>
    <row r="49" spans="1:27" s="16" customFormat="1" x14ac:dyDescent="0.25">
      <c r="A49" s="37"/>
      <c r="I49" s="61"/>
      <c r="L49" s="15"/>
      <c r="M49" s="15"/>
      <c r="N49" s="15"/>
      <c r="O49" s="15"/>
      <c r="P49" s="15"/>
      <c r="Q49" s="15"/>
      <c r="R49" s="15"/>
      <c r="S49" s="15"/>
      <c r="T49" s="15"/>
      <c r="U49" s="15"/>
      <c r="V49" s="15"/>
      <c r="W49" s="15"/>
      <c r="X49" s="15"/>
      <c r="Y49" s="15"/>
      <c r="Z49" s="15"/>
      <c r="AA49" s="15"/>
    </row>
    <row r="50" spans="1:27" s="16" customFormat="1" x14ac:dyDescent="0.25">
      <c r="A50" s="37"/>
      <c r="I50" s="61"/>
      <c r="L50" s="15"/>
      <c r="M50" s="15"/>
      <c r="N50" s="15"/>
      <c r="O50" s="15"/>
      <c r="P50" s="15"/>
      <c r="Q50" s="15"/>
      <c r="R50" s="15"/>
      <c r="S50" s="15"/>
      <c r="T50" s="15"/>
      <c r="U50" s="15"/>
      <c r="V50" s="15"/>
      <c r="W50" s="15"/>
      <c r="X50" s="15"/>
      <c r="Y50" s="15"/>
      <c r="Z50" s="15"/>
      <c r="AA50" s="15"/>
    </row>
    <row r="51" spans="1:27" s="16" customFormat="1" x14ac:dyDescent="0.25">
      <c r="A51" s="37"/>
      <c r="I51" s="61"/>
      <c r="L51" s="15"/>
      <c r="M51" s="15"/>
      <c r="N51" s="15"/>
      <c r="O51" s="15"/>
      <c r="P51" s="15"/>
      <c r="Q51" s="15"/>
      <c r="R51" s="15"/>
      <c r="S51" s="15"/>
      <c r="T51" s="15"/>
      <c r="U51" s="15"/>
      <c r="V51" s="15"/>
      <c r="W51" s="15"/>
      <c r="X51" s="15"/>
      <c r="Y51" s="15"/>
      <c r="Z51" s="15"/>
      <c r="AA51" s="15"/>
    </row>
    <row r="52" spans="1:27" s="16" customFormat="1" x14ac:dyDescent="0.25">
      <c r="A52" s="37"/>
      <c r="I52" s="61"/>
      <c r="L52" s="15"/>
      <c r="M52" s="15"/>
      <c r="N52" s="15"/>
      <c r="O52" s="15"/>
      <c r="P52" s="15"/>
      <c r="Q52" s="15"/>
      <c r="R52" s="15"/>
      <c r="S52" s="15"/>
      <c r="T52" s="15"/>
      <c r="U52" s="15"/>
      <c r="V52" s="15"/>
      <c r="W52" s="15"/>
      <c r="X52" s="15"/>
      <c r="Y52" s="15"/>
      <c r="Z52" s="15"/>
      <c r="AA52" s="15"/>
    </row>
    <row r="53" spans="1:27" s="16" customFormat="1" x14ac:dyDescent="0.25">
      <c r="A53" s="37"/>
      <c r="I53" s="61"/>
      <c r="L53" s="15"/>
      <c r="M53" s="15"/>
      <c r="N53" s="15"/>
      <c r="O53" s="15"/>
      <c r="P53" s="15"/>
      <c r="Q53" s="15"/>
      <c r="R53" s="15"/>
      <c r="S53" s="15"/>
      <c r="T53" s="15"/>
      <c r="U53" s="15"/>
      <c r="V53" s="15"/>
      <c r="W53" s="15"/>
      <c r="X53" s="15"/>
      <c r="Y53" s="15"/>
      <c r="Z53" s="15"/>
      <c r="AA53" s="15"/>
    </row>
    <row r="54" spans="1:27" s="16" customFormat="1" x14ac:dyDescent="0.25">
      <c r="A54" s="37"/>
      <c r="I54" s="61"/>
      <c r="L54" s="15"/>
      <c r="M54" s="15"/>
      <c r="N54" s="15"/>
      <c r="O54" s="15"/>
      <c r="P54" s="15"/>
      <c r="Q54" s="15"/>
      <c r="R54" s="15"/>
      <c r="S54" s="15"/>
      <c r="T54" s="15"/>
      <c r="U54" s="15"/>
      <c r="V54" s="15"/>
      <c r="W54" s="15"/>
      <c r="X54" s="15"/>
      <c r="Y54" s="15"/>
      <c r="Z54" s="15"/>
      <c r="AA54" s="15"/>
    </row>
    <row r="55" spans="1:27" s="16" customFormat="1" x14ac:dyDescent="0.25">
      <c r="A55" s="37"/>
      <c r="I55" s="61"/>
      <c r="L55" s="15"/>
      <c r="M55" s="15"/>
      <c r="N55" s="15"/>
      <c r="O55" s="15"/>
      <c r="P55" s="15"/>
      <c r="Q55" s="15"/>
      <c r="R55" s="15"/>
      <c r="S55" s="15"/>
      <c r="T55" s="15"/>
      <c r="U55" s="15"/>
      <c r="V55" s="15"/>
      <c r="W55" s="15"/>
      <c r="X55" s="15"/>
      <c r="Y55" s="15"/>
      <c r="Z55" s="15"/>
      <c r="AA55" s="15"/>
    </row>
    <row r="56" spans="1:27" s="16" customFormat="1" x14ac:dyDescent="0.25">
      <c r="A56" s="37"/>
      <c r="I56" s="61"/>
      <c r="L56" s="15"/>
      <c r="M56" s="15"/>
      <c r="N56" s="15"/>
      <c r="O56" s="15"/>
      <c r="P56" s="15"/>
      <c r="Q56" s="15"/>
      <c r="R56" s="15"/>
      <c r="S56" s="15"/>
      <c r="T56" s="15"/>
      <c r="U56" s="15"/>
      <c r="V56" s="15"/>
      <c r="W56" s="15"/>
      <c r="X56" s="15"/>
      <c r="Y56" s="15"/>
      <c r="Z56" s="15"/>
      <c r="AA56" s="15"/>
    </row>
    <row r="57" spans="1:27" s="16" customFormat="1" x14ac:dyDescent="0.25">
      <c r="A57" s="37"/>
      <c r="I57" s="61"/>
      <c r="L57" s="15"/>
      <c r="M57" s="15"/>
      <c r="N57" s="15"/>
      <c r="O57" s="15"/>
      <c r="P57" s="15"/>
      <c r="Q57" s="15"/>
      <c r="R57" s="15"/>
      <c r="S57" s="15"/>
      <c r="T57" s="15"/>
      <c r="U57" s="15"/>
      <c r="V57" s="15"/>
      <c r="W57" s="15"/>
      <c r="X57" s="15"/>
      <c r="Y57" s="15"/>
      <c r="Z57" s="15"/>
      <c r="AA57" s="15"/>
    </row>
    <row r="58" spans="1:27" s="16" customFormat="1" x14ac:dyDescent="0.25">
      <c r="A58" s="37"/>
      <c r="I58" s="61"/>
      <c r="L58" s="15"/>
      <c r="M58" s="15"/>
      <c r="N58" s="15"/>
      <c r="O58" s="15"/>
      <c r="P58" s="15"/>
      <c r="Q58" s="15"/>
      <c r="R58" s="15"/>
      <c r="S58" s="15"/>
      <c r="T58" s="15"/>
      <c r="U58" s="15"/>
      <c r="V58" s="15"/>
      <c r="W58" s="15"/>
      <c r="X58" s="15"/>
      <c r="Y58" s="15"/>
      <c r="Z58" s="15"/>
      <c r="AA58" s="15"/>
    </row>
    <row r="59" spans="1:27" s="16" customFormat="1" x14ac:dyDescent="0.25">
      <c r="A59" s="37"/>
      <c r="I59" s="61"/>
      <c r="L59" s="15"/>
      <c r="M59" s="15"/>
      <c r="N59" s="15"/>
      <c r="O59" s="15"/>
      <c r="P59" s="15"/>
      <c r="Q59" s="15"/>
      <c r="R59" s="15"/>
      <c r="S59" s="15"/>
      <c r="T59" s="15"/>
      <c r="U59" s="15"/>
      <c r="V59" s="15"/>
      <c r="W59" s="15"/>
      <c r="X59" s="15"/>
      <c r="Y59" s="15"/>
      <c r="Z59" s="15"/>
      <c r="AA59" s="15"/>
    </row>
    <row r="60" spans="1:27" s="16" customFormat="1" x14ac:dyDescent="0.25">
      <c r="A60" s="37"/>
      <c r="I60" s="61"/>
      <c r="L60" s="15"/>
      <c r="M60" s="15"/>
      <c r="N60" s="15"/>
      <c r="O60" s="15"/>
      <c r="P60" s="15"/>
      <c r="Q60" s="15"/>
      <c r="R60" s="15"/>
      <c r="S60" s="15"/>
      <c r="T60" s="15"/>
      <c r="U60" s="15"/>
      <c r="V60" s="15"/>
      <c r="W60" s="15"/>
      <c r="X60" s="15"/>
      <c r="Y60" s="15"/>
      <c r="Z60" s="15"/>
      <c r="AA60" s="15"/>
    </row>
    <row r="61" spans="1:27" s="16" customFormat="1" x14ac:dyDescent="0.25">
      <c r="A61" s="37"/>
      <c r="I61" s="61"/>
      <c r="L61" s="15"/>
      <c r="M61" s="15"/>
      <c r="N61" s="15"/>
      <c r="O61" s="15"/>
      <c r="P61" s="15"/>
      <c r="Q61" s="15"/>
      <c r="R61" s="15"/>
      <c r="S61" s="15"/>
      <c r="T61" s="15"/>
      <c r="U61" s="15"/>
      <c r="V61" s="15"/>
      <c r="W61" s="15"/>
      <c r="X61" s="15"/>
      <c r="Y61" s="15"/>
      <c r="Z61" s="15"/>
      <c r="AA61" s="15"/>
    </row>
    <row r="62" spans="1:27" s="16" customFormat="1" x14ac:dyDescent="0.25">
      <c r="A62" s="37"/>
      <c r="I62" s="61"/>
      <c r="L62" s="15"/>
      <c r="M62" s="15"/>
      <c r="N62" s="15"/>
      <c r="O62" s="15"/>
      <c r="P62" s="15"/>
      <c r="Q62" s="15"/>
      <c r="R62" s="15"/>
      <c r="S62" s="15"/>
      <c r="T62" s="15"/>
      <c r="U62" s="15"/>
      <c r="V62" s="15"/>
      <c r="W62" s="15"/>
      <c r="X62" s="15"/>
      <c r="Y62" s="15"/>
      <c r="Z62" s="15"/>
      <c r="AA62" s="15"/>
    </row>
    <row r="63" spans="1:27" s="16" customFormat="1" x14ac:dyDescent="0.25">
      <c r="A63" s="37"/>
      <c r="I63" s="61"/>
      <c r="L63" s="15"/>
      <c r="M63" s="15"/>
      <c r="N63" s="15"/>
      <c r="O63" s="15"/>
      <c r="P63" s="15"/>
      <c r="Q63" s="15"/>
      <c r="R63" s="15"/>
      <c r="S63" s="15"/>
      <c r="T63" s="15"/>
      <c r="U63" s="15"/>
      <c r="V63" s="15"/>
      <c r="W63" s="15"/>
      <c r="X63" s="15"/>
      <c r="Y63" s="15"/>
      <c r="Z63" s="15"/>
      <c r="AA63" s="15"/>
    </row>
    <row r="64" spans="1:27" s="16" customFormat="1" x14ac:dyDescent="0.25">
      <c r="A64" s="37"/>
      <c r="I64" s="61"/>
      <c r="L64" s="15"/>
      <c r="M64" s="15"/>
      <c r="N64" s="15"/>
      <c r="O64" s="15"/>
      <c r="P64" s="15"/>
      <c r="Q64" s="15"/>
      <c r="R64" s="15"/>
      <c r="S64" s="15"/>
      <c r="T64" s="15"/>
      <c r="U64" s="15"/>
      <c r="V64" s="15"/>
      <c r="W64" s="15"/>
      <c r="X64" s="15"/>
      <c r="Y64" s="15"/>
      <c r="Z64" s="15"/>
      <c r="AA64" s="15"/>
    </row>
    <row r="65" spans="1:27" s="16" customFormat="1" x14ac:dyDescent="0.25">
      <c r="A65" s="37"/>
      <c r="I65" s="61"/>
      <c r="L65" s="15"/>
      <c r="M65" s="15"/>
      <c r="N65" s="15"/>
      <c r="O65" s="15"/>
      <c r="P65" s="15"/>
      <c r="Q65" s="15"/>
      <c r="R65" s="15"/>
      <c r="S65" s="15"/>
      <c r="T65" s="15"/>
      <c r="U65" s="15"/>
      <c r="V65" s="15"/>
      <c r="W65" s="15"/>
      <c r="X65" s="15"/>
      <c r="Y65" s="15"/>
      <c r="Z65" s="15"/>
      <c r="AA65" s="15"/>
    </row>
    <row r="66" spans="1:27" s="16" customFormat="1" x14ac:dyDescent="0.25">
      <c r="A66" s="37"/>
      <c r="I66" s="61"/>
      <c r="L66" s="15"/>
      <c r="M66" s="15"/>
      <c r="N66" s="15"/>
      <c r="O66" s="15"/>
      <c r="P66" s="15"/>
      <c r="Q66" s="15"/>
      <c r="R66" s="15"/>
      <c r="S66" s="15"/>
      <c r="T66" s="15"/>
      <c r="U66" s="15"/>
      <c r="V66" s="15"/>
      <c r="W66" s="15"/>
      <c r="X66" s="15"/>
      <c r="Y66" s="15"/>
      <c r="Z66" s="15"/>
      <c r="AA66" s="15"/>
    </row>
    <row r="67" spans="1:27" s="16" customFormat="1" x14ac:dyDescent="0.25">
      <c r="A67" s="37"/>
      <c r="I67" s="61"/>
      <c r="L67" s="15"/>
      <c r="M67" s="15"/>
      <c r="N67" s="15"/>
      <c r="O67" s="15"/>
      <c r="P67" s="15"/>
      <c r="Q67" s="15"/>
      <c r="R67" s="15"/>
      <c r="S67" s="15"/>
      <c r="T67" s="15"/>
      <c r="U67" s="15"/>
      <c r="V67" s="15"/>
      <c r="W67" s="15"/>
      <c r="X67" s="15"/>
      <c r="Y67" s="15"/>
      <c r="Z67" s="15"/>
      <c r="AA67" s="15"/>
    </row>
    <row r="68" spans="1:27" s="16" customFormat="1" x14ac:dyDescent="0.25">
      <c r="A68" s="37"/>
      <c r="I68" s="61"/>
      <c r="L68" s="15"/>
      <c r="M68" s="15"/>
      <c r="N68" s="15"/>
      <c r="O68" s="15"/>
      <c r="P68" s="15"/>
      <c r="Q68" s="15"/>
      <c r="R68" s="15"/>
      <c r="S68" s="15"/>
      <c r="T68" s="15"/>
      <c r="U68" s="15"/>
      <c r="V68" s="15"/>
      <c r="W68" s="15"/>
      <c r="X68" s="15"/>
      <c r="Y68" s="15"/>
      <c r="Z68" s="15"/>
      <c r="AA68" s="15"/>
    </row>
    <row r="69" spans="1:27" s="16" customFormat="1" x14ac:dyDescent="0.25">
      <c r="A69" s="37"/>
      <c r="I69" s="61"/>
      <c r="L69" s="15"/>
      <c r="M69" s="15"/>
      <c r="N69" s="15"/>
      <c r="O69" s="15"/>
      <c r="P69" s="15"/>
      <c r="Q69" s="15"/>
      <c r="R69" s="15"/>
      <c r="S69" s="15"/>
      <c r="T69" s="15"/>
      <c r="U69" s="15"/>
      <c r="V69" s="15"/>
      <c r="W69" s="15"/>
      <c r="X69" s="15"/>
      <c r="Y69" s="15"/>
      <c r="Z69" s="15"/>
      <c r="AA69" s="15"/>
    </row>
    <row r="70" spans="1:27" s="16" customFormat="1" x14ac:dyDescent="0.25">
      <c r="A70" s="37"/>
      <c r="I70" s="61"/>
      <c r="L70" s="15"/>
      <c r="M70" s="15"/>
      <c r="N70" s="15"/>
      <c r="O70" s="15"/>
      <c r="P70" s="15"/>
      <c r="Q70" s="15"/>
      <c r="R70" s="15"/>
      <c r="S70" s="15"/>
      <c r="T70" s="15"/>
      <c r="U70" s="15"/>
      <c r="V70" s="15"/>
      <c r="W70" s="15"/>
      <c r="X70" s="15"/>
      <c r="Y70" s="15"/>
      <c r="Z70" s="15"/>
      <c r="AA70" s="15"/>
    </row>
    <row r="71" spans="1:27" s="16" customFormat="1" x14ac:dyDescent="0.25">
      <c r="A71" s="37"/>
      <c r="I71" s="61"/>
      <c r="L71" s="15"/>
      <c r="M71" s="15"/>
      <c r="N71" s="15"/>
      <c r="O71" s="15"/>
      <c r="P71" s="15"/>
      <c r="Q71" s="15"/>
      <c r="R71" s="15"/>
      <c r="S71" s="15"/>
      <c r="T71" s="15"/>
      <c r="U71" s="15"/>
      <c r="V71" s="15"/>
      <c r="W71" s="15"/>
      <c r="X71" s="15"/>
      <c r="Y71" s="15"/>
      <c r="Z71" s="15"/>
      <c r="AA71" s="15"/>
    </row>
    <row r="72" spans="1:27" s="16" customFormat="1" x14ac:dyDescent="0.25">
      <c r="A72" s="37"/>
      <c r="I72" s="61"/>
      <c r="L72" s="15"/>
      <c r="M72" s="15"/>
      <c r="N72" s="15"/>
      <c r="O72" s="15"/>
      <c r="P72" s="15"/>
      <c r="Q72" s="15"/>
      <c r="R72" s="15"/>
      <c r="S72" s="15"/>
      <c r="T72" s="15"/>
      <c r="U72" s="15"/>
      <c r="V72" s="15"/>
      <c r="W72" s="15"/>
      <c r="X72" s="15"/>
      <c r="Y72" s="15"/>
      <c r="Z72" s="15"/>
      <c r="AA72" s="15"/>
    </row>
    <row r="73" spans="1:27" s="16" customFormat="1" x14ac:dyDescent="0.25">
      <c r="A73" s="37"/>
      <c r="I73" s="61"/>
      <c r="L73" s="15"/>
      <c r="M73" s="15"/>
      <c r="N73" s="15"/>
      <c r="O73" s="15"/>
      <c r="P73" s="15"/>
      <c r="Q73" s="15"/>
      <c r="R73" s="15"/>
      <c r="S73" s="15"/>
      <c r="T73" s="15"/>
      <c r="U73" s="15"/>
      <c r="V73" s="15"/>
      <c r="W73" s="15"/>
      <c r="X73" s="15"/>
      <c r="Y73" s="15"/>
      <c r="Z73" s="15"/>
      <c r="AA73" s="15"/>
    </row>
    <row r="74" spans="1:27" s="16" customFormat="1" x14ac:dyDescent="0.25">
      <c r="A74" s="37"/>
      <c r="I74" s="61"/>
      <c r="L74" s="15"/>
      <c r="M74" s="15"/>
      <c r="N74" s="15"/>
      <c r="O74" s="15"/>
      <c r="P74" s="15"/>
      <c r="Q74" s="15"/>
      <c r="R74" s="15"/>
      <c r="S74" s="15"/>
      <c r="T74" s="15"/>
      <c r="U74" s="15"/>
      <c r="V74" s="15"/>
      <c r="W74" s="15"/>
      <c r="X74" s="15"/>
      <c r="Y74" s="15"/>
      <c r="Z74" s="15"/>
      <c r="AA74" s="15"/>
    </row>
    <row r="75" spans="1:27" s="16" customFormat="1" x14ac:dyDescent="0.25">
      <c r="A75" s="37"/>
      <c r="I75" s="61"/>
      <c r="L75" s="15"/>
      <c r="M75" s="15"/>
      <c r="N75" s="15"/>
      <c r="O75" s="15"/>
      <c r="P75" s="15"/>
      <c r="Q75" s="15"/>
      <c r="R75" s="15"/>
      <c r="S75" s="15"/>
      <c r="T75" s="15"/>
      <c r="U75" s="15"/>
      <c r="V75" s="15"/>
      <c r="W75" s="15"/>
      <c r="X75" s="15"/>
      <c r="Y75" s="15"/>
      <c r="Z75" s="15"/>
      <c r="AA75" s="15"/>
    </row>
    <row r="76" spans="1:27" s="16" customFormat="1" x14ac:dyDescent="0.25">
      <c r="A76" s="37"/>
      <c r="I76" s="61"/>
      <c r="L76" s="15"/>
      <c r="M76" s="15"/>
      <c r="N76" s="15"/>
      <c r="O76" s="15"/>
      <c r="P76" s="15"/>
      <c r="Q76" s="15"/>
      <c r="R76" s="15"/>
      <c r="S76" s="15"/>
      <c r="T76" s="15"/>
      <c r="U76" s="15"/>
      <c r="V76" s="15"/>
      <c r="W76" s="15"/>
      <c r="X76" s="15"/>
      <c r="Y76" s="15"/>
      <c r="Z76" s="15"/>
      <c r="AA76" s="15"/>
    </row>
    <row r="77" spans="1:27" s="16" customFormat="1" x14ac:dyDescent="0.25">
      <c r="A77" s="37"/>
      <c r="I77" s="61"/>
      <c r="L77" s="15"/>
      <c r="M77" s="15"/>
      <c r="N77" s="15"/>
      <c r="O77" s="15"/>
      <c r="P77" s="15"/>
      <c r="Q77" s="15"/>
      <c r="R77" s="15"/>
      <c r="S77" s="15"/>
      <c r="T77" s="15"/>
      <c r="U77" s="15"/>
      <c r="V77" s="15"/>
      <c r="W77" s="15"/>
      <c r="X77" s="15"/>
      <c r="Y77" s="15"/>
      <c r="Z77" s="15"/>
      <c r="AA77" s="15"/>
    </row>
    <row r="78" spans="1:27" s="16" customFormat="1" x14ac:dyDescent="0.25">
      <c r="A78" s="37"/>
      <c r="I78" s="61"/>
      <c r="L78" s="15"/>
      <c r="M78" s="15"/>
      <c r="N78" s="15"/>
      <c r="O78" s="15"/>
      <c r="P78" s="15"/>
      <c r="Q78" s="15"/>
      <c r="R78" s="15"/>
      <c r="S78" s="15"/>
      <c r="T78" s="15"/>
      <c r="U78" s="15"/>
      <c r="V78" s="15"/>
      <c r="W78" s="15"/>
      <c r="X78" s="15"/>
      <c r="Y78" s="15"/>
      <c r="Z78" s="15"/>
      <c r="AA78" s="15"/>
    </row>
    <row r="79" spans="1:27" s="16" customFormat="1" x14ac:dyDescent="0.25">
      <c r="A79" s="37"/>
      <c r="I79" s="61"/>
      <c r="L79" s="15"/>
      <c r="M79" s="15"/>
      <c r="N79" s="15"/>
      <c r="O79" s="15"/>
      <c r="P79" s="15"/>
      <c r="Q79" s="15"/>
      <c r="R79" s="15"/>
      <c r="S79" s="15"/>
      <c r="T79" s="15"/>
      <c r="U79" s="15"/>
      <c r="V79" s="15"/>
      <c r="W79" s="15"/>
      <c r="X79" s="15"/>
      <c r="Y79" s="15"/>
      <c r="Z79" s="15"/>
      <c r="AA79" s="15"/>
    </row>
    <row r="80" spans="1:27" s="16" customFormat="1" x14ac:dyDescent="0.25">
      <c r="A80" s="37"/>
      <c r="I80" s="61"/>
      <c r="L80" s="15"/>
      <c r="M80" s="15"/>
      <c r="N80" s="15"/>
      <c r="O80" s="15"/>
      <c r="P80" s="15"/>
      <c r="Q80" s="15"/>
      <c r="R80" s="15"/>
      <c r="S80" s="15"/>
      <c r="T80" s="15"/>
      <c r="U80" s="15"/>
      <c r="V80" s="15"/>
      <c r="W80" s="15"/>
      <c r="X80" s="15"/>
      <c r="Y80" s="15"/>
      <c r="Z80" s="15"/>
      <c r="AA80" s="15"/>
    </row>
    <row r="81" spans="1:27" s="16" customFormat="1" x14ac:dyDescent="0.25">
      <c r="A81" s="37"/>
      <c r="I81" s="61"/>
      <c r="L81" s="15"/>
      <c r="M81" s="15"/>
      <c r="N81" s="15"/>
      <c r="O81" s="15"/>
      <c r="P81" s="15"/>
      <c r="Q81" s="15"/>
      <c r="R81" s="15"/>
      <c r="S81" s="15"/>
      <c r="T81" s="15"/>
      <c r="U81" s="15"/>
      <c r="V81" s="15"/>
      <c r="W81" s="15"/>
      <c r="X81" s="15"/>
      <c r="Y81" s="15"/>
      <c r="Z81" s="15"/>
      <c r="AA81" s="15"/>
    </row>
    <row r="82" spans="1:27" s="16" customFormat="1" x14ac:dyDescent="0.25">
      <c r="A82" s="37"/>
      <c r="I82" s="61"/>
      <c r="L82" s="15"/>
      <c r="M82" s="15"/>
      <c r="N82" s="15"/>
      <c r="O82" s="15"/>
      <c r="P82" s="15"/>
      <c r="Q82" s="15"/>
      <c r="R82" s="15"/>
      <c r="S82" s="15"/>
      <c r="T82" s="15"/>
      <c r="U82" s="15"/>
      <c r="V82" s="15"/>
      <c r="W82" s="15"/>
      <c r="X82" s="15"/>
      <c r="Y82" s="15"/>
      <c r="Z82" s="15"/>
      <c r="AA82" s="15"/>
    </row>
    <row r="83" spans="1:27" s="16" customFormat="1" x14ac:dyDescent="0.25">
      <c r="A83" s="37"/>
      <c r="I83" s="61"/>
      <c r="L83" s="15"/>
      <c r="M83" s="15"/>
      <c r="N83" s="15"/>
      <c r="O83" s="15"/>
      <c r="P83" s="15"/>
      <c r="Q83" s="15"/>
      <c r="R83" s="15"/>
      <c r="S83" s="15"/>
      <c r="T83" s="15"/>
      <c r="U83" s="15"/>
      <c r="V83" s="15"/>
      <c r="W83" s="15"/>
      <c r="X83" s="15"/>
      <c r="Y83" s="15"/>
      <c r="Z83" s="15"/>
      <c r="AA83" s="15"/>
    </row>
    <row r="84" spans="1:27" s="16" customFormat="1" x14ac:dyDescent="0.25">
      <c r="A84" s="37"/>
      <c r="I84" s="61"/>
      <c r="L84" s="15"/>
      <c r="M84" s="15"/>
      <c r="N84" s="15"/>
      <c r="O84" s="15"/>
      <c r="P84" s="15"/>
      <c r="Q84" s="15"/>
      <c r="R84" s="15"/>
      <c r="S84" s="15"/>
      <c r="T84" s="15"/>
      <c r="U84" s="15"/>
      <c r="V84" s="15"/>
      <c r="W84" s="15"/>
      <c r="X84" s="15"/>
      <c r="Y84" s="15"/>
      <c r="Z84" s="15"/>
      <c r="AA84" s="15"/>
    </row>
    <row r="85" spans="1:27" s="16" customFormat="1" x14ac:dyDescent="0.25">
      <c r="A85" s="37"/>
      <c r="I85" s="61"/>
      <c r="L85" s="15"/>
      <c r="M85" s="15"/>
      <c r="N85" s="15"/>
      <c r="O85" s="15"/>
      <c r="P85" s="15"/>
      <c r="Q85" s="15"/>
      <c r="R85" s="15"/>
      <c r="S85" s="15"/>
      <c r="T85" s="15"/>
      <c r="U85" s="15"/>
      <c r="V85" s="15"/>
      <c r="W85" s="15"/>
      <c r="X85" s="15"/>
      <c r="Y85" s="15"/>
      <c r="Z85" s="15"/>
      <c r="AA85" s="15"/>
    </row>
    <row r="86" spans="1:27" s="16" customFormat="1" x14ac:dyDescent="0.25">
      <c r="A86" s="37"/>
      <c r="I86" s="61"/>
      <c r="L86" s="15"/>
      <c r="M86" s="15"/>
      <c r="N86" s="15"/>
      <c r="O86" s="15"/>
      <c r="P86" s="15"/>
      <c r="Q86" s="15"/>
      <c r="R86" s="15"/>
      <c r="S86" s="15"/>
      <c r="T86" s="15"/>
      <c r="U86" s="15"/>
      <c r="V86" s="15"/>
      <c r="W86" s="15"/>
      <c r="X86" s="15"/>
      <c r="Y86" s="15"/>
      <c r="Z86" s="15"/>
      <c r="AA86" s="15"/>
    </row>
    <row r="87" spans="1:27" s="16" customFormat="1" x14ac:dyDescent="0.25">
      <c r="A87" s="37"/>
      <c r="I87" s="61"/>
      <c r="L87" s="15"/>
      <c r="M87" s="15"/>
      <c r="N87" s="15"/>
      <c r="O87" s="15"/>
      <c r="P87" s="15"/>
      <c r="Q87" s="15"/>
      <c r="R87" s="15"/>
      <c r="S87" s="15"/>
      <c r="T87" s="15"/>
      <c r="U87" s="15"/>
      <c r="V87" s="15"/>
      <c r="W87" s="15"/>
      <c r="X87" s="15"/>
      <c r="Y87" s="15"/>
      <c r="Z87" s="15"/>
      <c r="AA87" s="15"/>
    </row>
    <row r="88" spans="1:27" s="16" customFormat="1" x14ac:dyDescent="0.25">
      <c r="A88" s="37"/>
      <c r="I88" s="61"/>
      <c r="L88" s="15"/>
      <c r="M88" s="15"/>
      <c r="N88" s="15"/>
      <c r="O88" s="15"/>
      <c r="P88" s="15"/>
      <c r="Q88" s="15"/>
      <c r="R88" s="15"/>
      <c r="S88" s="15"/>
      <c r="T88" s="15"/>
      <c r="U88" s="15"/>
      <c r="V88" s="15"/>
      <c r="W88" s="15"/>
      <c r="X88" s="15"/>
      <c r="Y88" s="15"/>
      <c r="Z88" s="15"/>
      <c r="AA88" s="15"/>
    </row>
    <row r="89" spans="1:27" s="16" customFormat="1" x14ac:dyDescent="0.25">
      <c r="A89" s="37"/>
      <c r="I89" s="61"/>
      <c r="L89" s="15"/>
      <c r="M89" s="15"/>
      <c r="N89" s="15"/>
      <c r="O89" s="15"/>
      <c r="P89" s="15"/>
      <c r="Q89" s="15"/>
      <c r="R89" s="15"/>
      <c r="S89" s="15"/>
      <c r="T89" s="15"/>
      <c r="U89" s="15"/>
      <c r="V89" s="15"/>
      <c r="W89" s="15"/>
      <c r="X89" s="15"/>
      <c r="Y89" s="15"/>
      <c r="Z89" s="15"/>
      <c r="AA89" s="15"/>
    </row>
    <row r="90" spans="1:27" s="16" customFormat="1" x14ac:dyDescent="0.25">
      <c r="A90" s="37"/>
      <c r="I90" s="61"/>
      <c r="L90" s="15"/>
      <c r="M90" s="15"/>
      <c r="N90" s="15"/>
      <c r="O90" s="15"/>
      <c r="P90" s="15"/>
      <c r="Q90" s="15"/>
      <c r="R90" s="15"/>
      <c r="S90" s="15"/>
      <c r="T90" s="15"/>
      <c r="U90" s="15"/>
      <c r="V90" s="15"/>
      <c r="W90" s="15"/>
      <c r="X90" s="15"/>
      <c r="Y90" s="15"/>
      <c r="Z90" s="15"/>
      <c r="AA90" s="15"/>
    </row>
    <row r="91" spans="1:27" s="16" customFormat="1" x14ac:dyDescent="0.25">
      <c r="A91" s="37"/>
      <c r="I91" s="61"/>
      <c r="L91" s="15"/>
      <c r="M91" s="15"/>
      <c r="N91" s="15"/>
      <c r="O91" s="15"/>
      <c r="P91" s="15"/>
      <c r="Q91" s="15"/>
      <c r="R91" s="15"/>
      <c r="S91" s="15"/>
      <c r="T91" s="15"/>
      <c r="U91" s="15"/>
      <c r="V91" s="15"/>
      <c r="W91" s="15"/>
      <c r="X91" s="15"/>
      <c r="Y91" s="15"/>
      <c r="Z91" s="15"/>
      <c r="AA91" s="15"/>
    </row>
    <row r="92" spans="1:27" s="16" customFormat="1" x14ac:dyDescent="0.25">
      <c r="A92" s="37"/>
      <c r="I92" s="61"/>
      <c r="L92" s="15"/>
      <c r="M92" s="15"/>
      <c r="N92" s="15"/>
      <c r="O92" s="15"/>
      <c r="P92" s="15"/>
      <c r="Q92" s="15"/>
      <c r="R92" s="15"/>
      <c r="S92" s="15"/>
      <c r="T92" s="15"/>
      <c r="U92" s="15"/>
      <c r="V92" s="15"/>
      <c r="W92" s="15"/>
      <c r="X92" s="15"/>
      <c r="Y92" s="15"/>
      <c r="Z92" s="15"/>
      <c r="AA92" s="15"/>
    </row>
    <row r="93" spans="1:27" s="16" customFormat="1" x14ac:dyDescent="0.25">
      <c r="A93" s="37"/>
      <c r="I93" s="61"/>
      <c r="L93" s="15"/>
      <c r="M93" s="15"/>
      <c r="N93" s="15"/>
      <c r="O93" s="15"/>
      <c r="P93" s="15"/>
      <c r="Q93" s="15"/>
      <c r="R93" s="15"/>
      <c r="S93" s="15"/>
      <c r="T93" s="15"/>
      <c r="U93" s="15"/>
      <c r="V93" s="15"/>
      <c r="W93" s="15"/>
      <c r="X93" s="15"/>
      <c r="Y93" s="15"/>
      <c r="Z93" s="15"/>
      <c r="AA93" s="15"/>
    </row>
    <row r="94" spans="1:27" s="16" customFormat="1" x14ac:dyDescent="0.25">
      <c r="A94" s="37"/>
      <c r="I94" s="61"/>
      <c r="L94" s="15"/>
      <c r="M94" s="15"/>
      <c r="N94" s="15"/>
      <c r="O94" s="15"/>
      <c r="P94" s="15"/>
      <c r="Q94" s="15"/>
      <c r="R94" s="15"/>
      <c r="S94" s="15"/>
      <c r="T94" s="15"/>
      <c r="U94" s="15"/>
      <c r="V94" s="15"/>
      <c r="W94" s="15"/>
      <c r="X94" s="15"/>
      <c r="Y94" s="15"/>
      <c r="Z94" s="15"/>
      <c r="AA94" s="15"/>
    </row>
    <row r="95" spans="1:27" s="16" customFormat="1" x14ac:dyDescent="0.25">
      <c r="A95" s="37"/>
      <c r="I95" s="61"/>
      <c r="L95" s="15"/>
      <c r="M95" s="15"/>
      <c r="N95" s="15"/>
      <c r="O95" s="15"/>
      <c r="P95" s="15"/>
      <c r="Q95" s="15"/>
      <c r="R95" s="15"/>
      <c r="S95" s="15"/>
      <c r="T95" s="15"/>
      <c r="U95" s="15"/>
      <c r="V95" s="15"/>
      <c r="W95" s="15"/>
      <c r="X95" s="15"/>
      <c r="Y95" s="15"/>
      <c r="Z95" s="15"/>
      <c r="AA95" s="15"/>
    </row>
    <row r="96" spans="1:27" s="16" customFormat="1" x14ac:dyDescent="0.25">
      <c r="A96" s="37"/>
      <c r="I96" s="61"/>
      <c r="L96" s="15"/>
      <c r="M96" s="15"/>
      <c r="N96" s="15"/>
      <c r="O96" s="15"/>
      <c r="P96" s="15"/>
      <c r="Q96" s="15"/>
      <c r="R96" s="15"/>
      <c r="S96" s="15"/>
      <c r="T96" s="15"/>
      <c r="U96" s="15"/>
      <c r="V96" s="15"/>
      <c r="W96" s="15"/>
      <c r="X96" s="15"/>
      <c r="Y96" s="15"/>
      <c r="Z96" s="15"/>
      <c r="AA96" s="15"/>
    </row>
    <row r="97" spans="1:27" s="16" customFormat="1" x14ac:dyDescent="0.25">
      <c r="A97" s="37"/>
      <c r="I97" s="61"/>
      <c r="L97" s="15"/>
      <c r="M97" s="15"/>
      <c r="N97" s="15"/>
      <c r="O97" s="15"/>
      <c r="P97" s="15"/>
      <c r="Q97" s="15"/>
      <c r="R97" s="15"/>
      <c r="S97" s="15"/>
      <c r="T97" s="15"/>
      <c r="U97" s="15"/>
      <c r="V97" s="15"/>
      <c r="W97" s="15"/>
      <c r="X97" s="15"/>
      <c r="Y97" s="15"/>
      <c r="Z97" s="15"/>
      <c r="AA97" s="15"/>
    </row>
    <row r="98" spans="1:27" s="16" customFormat="1" x14ac:dyDescent="0.25">
      <c r="A98" s="37"/>
      <c r="I98" s="61"/>
      <c r="L98" s="15"/>
      <c r="M98" s="15"/>
      <c r="N98" s="15"/>
      <c r="O98" s="15"/>
      <c r="P98" s="15"/>
      <c r="Q98" s="15"/>
      <c r="R98" s="15"/>
      <c r="S98" s="15"/>
      <c r="T98" s="15"/>
      <c r="U98" s="15"/>
      <c r="V98" s="15"/>
      <c r="W98" s="15"/>
      <c r="X98" s="15"/>
      <c r="Y98" s="15"/>
      <c r="Z98" s="15"/>
      <c r="AA98" s="15"/>
    </row>
    <row r="99" spans="1:27" s="16" customFormat="1" x14ac:dyDescent="0.25">
      <c r="A99" s="37"/>
      <c r="I99" s="61"/>
      <c r="L99" s="15"/>
      <c r="M99" s="15"/>
      <c r="N99" s="15"/>
      <c r="O99" s="15"/>
      <c r="P99" s="15"/>
      <c r="Q99" s="15"/>
      <c r="R99" s="15"/>
      <c r="S99" s="15"/>
      <c r="T99" s="15"/>
      <c r="U99" s="15"/>
      <c r="V99" s="15"/>
      <c r="W99" s="15"/>
      <c r="X99" s="15"/>
      <c r="Y99" s="15"/>
      <c r="Z99" s="15"/>
      <c r="AA99" s="15"/>
    </row>
    <row r="100" spans="1:27" s="16" customFormat="1" x14ac:dyDescent="0.25">
      <c r="A100" s="37"/>
      <c r="I100" s="61"/>
      <c r="L100" s="15"/>
      <c r="M100" s="15"/>
      <c r="N100" s="15"/>
      <c r="O100" s="15"/>
      <c r="P100" s="15"/>
      <c r="Q100" s="15"/>
      <c r="R100" s="15"/>
      <c r="S100" s="15"/>
      <c r="T100" s="15"/>
      <c r="U100" s="15"/>
      <c r="V100" s="15"/>
      <c r="W100" s="15"/>
      <c r="X100" s="15"/>
      <c r="Y100" s="15"/>
      <c r="Z100" s="15"/>
      <c r="AA100" s="15"/>
    </row>
    <row r="101" spans="1:27" s="16" customFormat="1" x14ac:dyDescent="0.25">
      <c r="A101" s="37"/>
      <c r="I101" s="61"/>
      <c r="L101" s="15"/>
      <c r="M101" s="15"/>
      <c r="N101" s="15"/>
      <c r="O101" s="15"/>
      <c r="P101" s="15"/>
      <c r="Q101" s="15"/>
      <c r="R101" s="15"/>
      <c r="S101" s="15"/>
      <c r="T101" s="15"/>
      <c r="U101" s="15"/>
      <c r="V101" s="15"/>
      <c r="W101" s="15"/>
      <c r="X101" s="15"/>
      <c r="Y101" s="15"/>
      <c r="Z101" s="15"/>
      <c r="AA101" s="15"/>
    </row>
    <row r="102" spans="1:27" s="16" customFormat="1" x14ac:dyDescent="0.25">
      <c r="A102" s="37"/>
      <c r="I102" s="61"/>
      <c r="L102" s="15"/>
      <c r="M102" s="15"/>
      <c r="N102" s="15"/>
      <c r="O102" s="15"/>
      <c r="P102" s="15"/>
      <c r="Q102" s="15"/>
      <c r="R102" s="15"/>
      <c r="S102" s="15"/>
      <c r="T102" s="15"/>
      <c r="U102" s="15"/>
      <c r="V102" s="15"/>
      <c r="W102" s="15"/>
      <c r="X102" s="15"/>
      <c r="Y102" s="15"/>
      <c r="Z102" s="15"/>
      <c r="AA102" s="15"/>
    </row>
    <row r="103" spans="1:27" s="16" customFormat="1" x14ac:dyDescent="0.25">
      <c r="A103" s="37"/>
      <c r="I103" s="61"/>
      <c r="L103" s="15"/>
      <c r="M103" s="15"/>
      <c r="N103" s="15"/>
      <c r="O103" s="15"/>
      <c r="P103" s="15"/>
      <c r="Q103" s="15"/>
      <c r="R103" s="15"/>
      <c r="S103" s="15"/>
      <c r="T103" s="15"/>
      <c r="U103" s="15"/>
      <c r="V103" s="15"/>
      <c r="W103" s="15"/>
      <c r="X103" s="15"/>
      <c r="Y103" s="15"/>
      <c r="Z103" s="15"/>
      <c r="AA103" s="15"/>
    </row>
    <row r="104" spans="1:27" s="16" customFormat="1" x14ac:dyDescent="0.25">
      <c r="A104" s="37"/>
      <c r="I104" s="61"/>
      <c r="L104" s="15"/>
      <c r="M104" s="15"/>
      <c r="N104" s="15"/>
      <c r="O104" s="15"/>
      <c r="P104" s="15"/>
      <c r="Q104" s="15"/>
      <c r="R104" s="15"/>
      <c r="S104" s="15"/>
      <c r="T104" s="15"/>
      <c r="U104" s="15"/>
      <c r="V104" s="15"/>
      <c r="W104" s="15"/>
      <c r="X104" s="15"/>
      <c r="Y104" s="15"/>
      <c r="Z104" s="15"/>
      <c r="AA104" s="15"/>
    </row>
    <row r="105" spans="1:27" s="16" customFormat="1" x14ac:dyDescent="0.25">
      <c r="A105" s="37"/>
      <c r="I105" s="61"/>
      <c r="L105" s="15"/>
      <c r="M105" s="15"/>
      <c r="N105" s="15"/>
      <c r="O105" s="15"/>
      <c r="P105" s="15"/>
      <c r="Q105" s="15"/>
      <c r="R105" s="15"/>
      <c r="S105" s="15"/>
      <c r="T105" s="15"/>
      <c r="U105" s="15"/>
      <c r="V105" s="15"/>
      <c r="W105" s="15"/>
      <c r="X105" s="15"/>
      <c r="Y105" s="15"/>
      <c r="Z105" s="15"/>
      <c r="AA105" s="15"/>
    </row>
    <row r="106" spans="1:27" s="16" customFormat="1" x14ac:dyDescent="0.25">
      <c r="A106" s="37"/>
      <c r="I106" s="61"/>
      <c r="L106" s="15"/>
      <c r="M106" s="15"/>
      <c r="N106" s="15"/>
      <c r="O106" s="15"/>
      <c r="P106" s="15"/>
      <c r="Q106" s="15"/>
      <c r="R106" s="15"/>
      <c r="S106" s="15"/>
      <c r="T106" s="15"/>
      <c r="U106" s="15"/>
      <c r="V106" s="15"/>
      <c r="W106" s="15"/>
      <c r="X106" s="15"/>
      <c r="Y106" s="15"/>
      <c r="Z106" s="15"/>
      <c r="AA106" s="15"/>
    </row>
    <row r="107" spans="1:27" s="16" customFormat="1" x14ac:dyDescent="0.25">
      <c r="A107" s="37"/>
      <c r="I107" s="61"/>
      <c r="L107" s="15"/>
      <c r="M107" s="15"/>
      <c r="N107" s="15"/>
      <c r="O107" s="15"/>
      <c r="P107" s="15"/>
      <c r="Q107" s="15"/>
      <c r="R107" s="15"/>
      <c r="S107" s="15"/>
      <c r="T107" s="15"/>
      <c r="U107" s="15"/>
      <c r="V107" s="15"/>
      <c r="W107" s="15"/>
      <c r="X107" s="15"/>
      <c r="Y107" s="15"/>
      <c r="Z107" s="15"/>
      <c r="AA107" s="15"/>
    </row>
    <row r="108" spans="1:27" s="16" customFormat="1" x14ac:dyDescent="0.25">
      <c r="A108" s="37"/>
      <c r="I108" s="61"/>
      <c r="L108" s="15"/>
      <c r="M108" s="15"/>
      <c r="N108" s="15"/>
      <c r="O108" s="15"/>
      <c r="P108" s="15"/>
      <c r="Q108" s="15"/>
      <c r="R108" s="15"/>
      <c r="S108" s="15"/>
      <c r="T108" s="15"/>
      <c r="U108" s="15"/>
      <c r="V108" s="15"/>
      <c r="W108" s="15"/>
      <c r="X108" s="15"/>
      <c r="Y108" s="15"/>
      <c r="Z108" s="15"/>
      <c r="AA108" s="15"/>
    </row>
    <row r="109" spans="1:27" s="16" customFormat="1" x14ac:dyDescent="0.25">
      <c r="A109" s="37"/>
      <c r="I109" s="61"/>
      <c r="L109" s="15"/>
      <c r="M109" s="15"/>
      <c r="N109" s="15"/>
      <c r="O109" s="15"/>
      <c r="P109" s="15"/>
      <c r="Q109" s="15"/>
      <c r="R109" s="15"/>
      <c r="S109" s="15"/>
      <c r="T109" s="15"/>
      <c r="U109" s="15"/>
      <c r="V109" s="15"/>
      <c r="W109" s="15"/>
      <c r="X109" s="15"/>
      <c r="Y109" s="15"/>
      <c r="Z109" s="15"/>
      <c r="AA109" s="15"/>
    </row>
    <row r="110" spans="1:27" s="16" customFormat="1" x14ac:dyDescent="0.25">
      <c r="A110" s="37"/>
      <c r="I110" s="61"/>
      <c r="L110" s="15"/>
      <c r="M110" s="15"/>
      <c r="N110" s="15"/>
      <c r="O110" s="15"/>
      <c r="P110" s="15"/>
      <c r="Q110" s="15"/>
      <c r="R110" s="15"/>
      <c r="S110" s="15"/>
      <c r="T110" s="15"/>
      <c r="U110" s="15"/>
      <c r="V110" s="15"/>
      <c r="W110" s="15"/>
      <c r="X110" s="15"/>
      <c r="Y110" s="15"/>
      <c r="Z110" s="15"/>
      <c r="AA110" s="15"/>
    </row>
    <row r="111" spans="1:27" s="16" customFormat="1" x14ac:dyDescent="0.25">
      <c r="A111" s="37"/>
      <c r="I111" s="61"/>
      <c r="L111" s="15"/>
      <c r="M111" s="15"/>
      <c r="N111" s="15"/>
      <c r="O111" s="15"/>
      <c r="P111" s="15"/>
      <c r="Q111" s="15"/>
      <c r="R111" s="15"/>
      <c r="S111" s="15"/>
      <c r="T111" s="15"/>
      <c r="U111" s="15"/>
      <c r="V111" s="15"/>
      <c r="W111" s="15"/>
      <c r="X111" s="15"/>
      <c r="Y111" s="15"/>
      <c r="Z111" s="15"/>
      <c r="AA111" s="15"/>
    </row>
    <row r="112" spans="1:27" s="16" customFormat="1" x14ac:dyDescent="0.25">
      <c r="A112" s="37"/>
      <c r="I112" s="61"/>
      <c r="L112" s="15"/>
      <c r="M112" s="15"/>
      <c r="N112" s="15"/>
      <c r="O112" s="15"/>
      <c r="P112" s="15"/>
      <c r="Q112" s="15"/>
      <c r="R112" s="15"/>
      <c r="S112" s="15"/>
      <c r="T112" s="15"/>
      <c r="U112" s="15"/>
      <c r="V112" s="15"/>
      <c r="W112" s="15"/>
      <c r="X112" s="15"/>
      <c r="Y112" s="15"/>
      <c r="Z112" s="15"/>
      <c r="AA112" s="15"/>
    </row>
    <row r="113" spans="1:27" s="16" customFormat="1" x14ac:dyDescent="0.25">
      <c r="A113" s="37"/>
      <c r="I113" s="61"/>
      <c r="L113" s="15"/>
      <c r="M113" s="15"/>
      <c r="N113" s="15"/>
      <c r="O113" s="15"/>
      <c r="P113" s="15"/>
      <c r="Q113" s="15"/>
      <c r="R113" s="15"/>
      <c r="S113" s="15"/>
      <c r="T113" s="15"/>
      <c r="U113" s="15"/>
      <c r="V113" s="15"/>
      <c r="W113" s="15"/>
      <c r="X113" s="15"/>
      <c r="Y113" s="15"/>
      <c r="Z113" s="15"/>
      <c r="AA113" s="15"/>
    </row>
    <row r="114" spans="1:27" s="16" customFormat="1" x14ac:dyDescent="0.25">
      <c r="A114" s="37"/>
      <c r="I114" s="61"/>
      <c r="L114" s="15"/>
      <c r="M114" s="15"/>
      <c r="N114" s="15"/>
      <c r="O114" s="15"/>
      <c r="P114" s="15"/>
      <c r="Q114" s="15"/>
      <c r="R114" s="15"/>
      <c r="S114" s="15"/>
      <c r="T114" s="15"/>
      <c r="U114" s="15"/>
      <c r="V114" s="15"/>
      <c r="W114" s="15"/>
      <c r="X114" s="15"/>
      <c r="Y114" s="15"/>
      <c r="Z114" s="15"/>
      <c r="AA114" s="15"/>
    </row>
    <row r="115" spans="1:27" s="16" customFormat="1" x14ac:dyDescent="0.25">
      <c r="A115" s="37"/>
      <c r="I115" s="61"/>
      <c r="L115" s="15"/>
      <c r="M115" s="15"/>
      <c r="N115" s="15"/>
      <c r="O115" s="15"/>
      <c r="P115" s="15"/>
      <c r="Q115" s="15"/>
      <c r="R115" s="15"/>
      <c r="S115" s="15"/>
      <c r="T115" s="15"/>
      <c r="U115" s="15"/>
      <c r="V115" s="15"/>
      <c r="W115" s="15"/>
      <c r="X115" s="15"/>
      <c r="Y115" s="15"/>
      <c r="Z115" s="15"/>
      <c r="AA115" s="15"/>
    </row>
    <row r="116" spans="1:27" s="16" customFormat="1" x14ac:dyDescent="0.25">
      <c r="A116" s="37"/>
      <c r="I116" s="61"/>
      <c r="L116" s="15"/>
      <c r="M116" s="15"/>
      <c r="N116" s="15"/>
      <c r="O116" s="15"/>
      <c r="P116" s="15"/>
      <c r="Q116" s="15"/>
      <c r="R116" s="15"/>
      <c r="S116" s="15"/>
      <c r="T116" s="15"/>
      <c r="U116" s="15"/>
      <c r="V116" s="15"/>
      <c r="W116" s="15"/>
      <c r="X116" s="15"/>
      <c r="Y116" s="15"/>
      <c r="Z116" s="15"/>
      <c r="AA116" s="15"/>
    </row>
    <row r="117" spans="1:27" s="16" customFormat="1" x14ac:dyDescent="0.25">
      <c r="A117" s="37"/>
      <c r="I117" s="61"/>
      <c r="L117" s="15"/>
      <c r="M117" s="15"/>
      <c r="N117" s="15"/>
      <c r="O117" s="15"/>
      <c r="P117" s="15"/>
      <c r="Q117" s="15"/>
      <c r="R117" s="15"/>
      <c r="S117" s="15"/>
      <c r="T117" s="15"/>
      <c r="U117" s="15"/>
      <c r="V117" s="15"/>
      <c r="W117" s="15"/>
      <c r="X117" s="15"/>
      <c r="Y117" s="15"/>
      <c r="Z117" s="15"/>
      <c r="AA117" s="15"/>
    </row>
    <row r="118" spans="1:27" s="16" customFormat="1" x14ac:dyDescent="0.25">
      <c r="A118" s="37"/>
      <c r="I118" s="61"/>
      <c r="L118" s="15"/>
      <c r="M118" s="15"/>
      <c r="N118" s="15"/>
      <c r="O118" s="15"/>
      <c r="P118" s="15"/>
      <c r="Q118" s="15"/>
      <c r="R118" s="15"/>
      <c r="S118" s="15"/>
      <c r="T118" s="15"/>
      <c r="U118" s="15"/>
      <c r="V118" s="15"/>
      <c r="W118" s="15"/>
      <c r="X118" s="15"/>
      <c r="Y118" s="15"/>
      <c r="Z118" s="15"/>
      <c r="AA118" s="15"/>
    </row>
    <row r="119" spans="1:27" s="16" customFormat="1" x14ac:dyDescent="0.25">
      <c r="A119" s="37"/>
      <c r="I119" s="61"/>
      <c r="L119" s="15"/>
      <c r="M119" s="15"/>
      <c r="N119" s="15"/>
      <c r="O119" s="15"/>
      <c r="P119" s="15"/>
      <c r="Q119" s="15"/>
      <c r="R119" s="15"/>
      <c r="S119" s="15"/>
      <c r="T119" s="15"/>
      <c r="U119" s="15"/>
      <c r="V119" s="15"/>
      <c r="W119" s="15"/>
      <c r="X119" s="15"/>
      <c r="Y119" s="15"/>
      <c r="Z119" s="15"/>
      <c r="AA119" s="15"/>
    </row>
    <row r="120" spans="1:27" s="16" customFormat="1" x14ac:dyDescent="0.25">
      <c r="A120" s="37"/>
      <c r="I120" s="61"/>
      <c r="L120" s="15"/>
      <c r="M120" s="15"/>
      <c r="N120" s="15"/>
      <c r="O120" s="15"/>
      <c r="P120" s="15"/>
      <c r="Q120" s="15"/>
      <c r="R120" s="15"/>
      <c r="S120" s="15"/>
      <c r="T120" s="15"/>
      <c r="U120" s="15"/>
      <c r="V120" s="15"/>
      <c r="W120" s="15"/>
      <c r="X120" s="15"/>
      <c r="Y120" s="15"/>
      <c r="Z120" s="15"/>
      <c r="AA120" s="15"/>
    </row>
    <row r="121" spans="1:27" s="16" customFormat="1" x14ac:dyDescent="0.25">
      <c r="A121" s="37"/>
      <c r="I121" s="61"/>
      <c r="L121" s="15"/>
      <c r="M121" s="15"/>
      <c r="N121" s="15"/>
      <c r="O121" s="15"/>
      <c r="P121" s="15"/>
      <c r="Q121" s="15"/>
      <c r="R121" s="15"/>
      <c r="S121" s="15"/>
      <c r="T121" s="15"/>
      <c r="U121" s="15"/>
      <c r="V121" s="15"/>
      <c r="W121" s="15"/>
      <c r="X121" s="15"/>
      <c r="Y121" s="15"/>
      <c r="Z121" s="15"/>
      <c r="AA121" s="15"/>
    </row>
    <row r="122" spans="1:27" s="16" customFormat="1" x14ac:dyDescent="0.25">
      <c r="A122" s="37"/>
      <c r="I122" s="61"/>
      <c r="L122" s="15"/>
      <c r="M122" s="15"/>
      <c r="N122" s="15"/>
      <c r="O122" s="15"/>
      <c r="P122" s="15"/>
      <c r="Q122" s="15"/>
      <c r="R122" s="15"/>
      <c r="S122" s="15"/>
      <c r="T122" s="15"/>
      <c r="U122" s="15"/>
      <c r="V122" s="15"/>
      <c r="W122" s="15"/>
      <c r="X122" s="15"/>
      <c r="Y122" s="15"/>
      <c r="Z122" s="15"/>
      <c r="AA122" s="15"/>
    </row>
    <row r="123" spans="1:27" s="16" customFormat="1" x14ac:dyDescent="0.25">
      <c r="A123" s="37"/>
      <c r="I123" s="61"/>
      <c r="L123" s="15"/>
      <c r="M123" s="15"/>
      <c r="N123" s="15"/>
      <c r="O123" s="15"/>
      <c r="P123" s="15"/>
      <c r="Q123" s="15"/>
      <c r="R123" s="15"/>
      <c r="S123" s="15"/>
      <c r="T123" s="15"/>
      <c r="U123" s="15"/>
      <c r="V123" s="15"/>
      <c r="W123" s="15"/>
      <c r="X123" s="15"/>
      <c r="Y123" s="15"/>
      <c r="Z123" s="15"/>
      <c r="AA123" s="15"/>
    </row>
    <row r="124" spans="1:27" s="16" customFormat="1" x14ac:dyDescent="0.25">
      <c r="A124" s="37"/>
      <c r="I124" s="61"/>
      <c r="L124" s="15"/>
      <c r="M124" s="15"/>
      <c r="N124" s="15"/>
      <c r="O124" s="15"/>
      <c r="P124" s="15"/>
      <c r="Q124" s="15"/>
      <c r="R124" s="15"/>
      <c r="S124" s="15"/>
      <c r="T124" s="15"/>
      <c r="U124" s="15"/>
      <c r="V124" s="15"/>
      <c r="W124" s="15"/>
      <c r="X124" s="15"/>
      <c r="Y124" s="15"/>
      <c r="Z124" s="15"/>
      <c r="AA124" s="15"/>
    </row>
    <row r="125" spans="1:27" s="16" customFormat="1" x14ac:dyDescent="0.25">
      <c r="A125" s="37"/>
      <c r="I125" s="61"/>
      <c r="L125" s="15"/>
      <c r="M125" s="15"/>
      <c r="N125" s="15"/>
      <c r="O125" s="15"/>
      <c r="P125" s="15"/>
      <c r="Q125" s="15"/>
      <c r="R125" s="15"/>
      <c r="S125" s="15"/>
      <c r="T125" s="15"/>
      <c r="U125" s="15"/>
      <c r="V125" s="15"/>
      <c r="W125" s="15"/>
      <c r="X125" s="15"/>
      <c r="Y125" s="15"/>
      <c r="Z125" s="15"/>
      <c r="AA125" s="15"/>
    </row>
    <row r="126" spans="1:27" s="16" customFormat="1" x14ac:dyDescent="0.25">
      <c r="A126" s="37"/>
      <c r="I126" s="61"/>
      <c r="L126" s="15"/>
      <c r="M126" s="15"/>
      <c r="N126" s="15"/>
      <c r="O126" s="15"/>
      <c r="P126" s="15"/>
      <c r="Q126" s="15"/>
      <c r="R126" s="15"/>
      <c r="S126" s="15"/>
      <c r="T126" s="15"/>
      <c r="U126" s="15"/>
      <c r="V126" s="15"/>
      <c r="W126" s="15"/>
      <c r="X126" s="15"/>
      <c r="Y126" s="15"/>
      <c r="Z126" s="15"/>
      <c r="AA126" s="15"/>
    </row>
    <row r="127" spans="1:27" s="16" customFormat="1" x14ac:dyDescent="0.25">
      <c r="A127" s="37"/>
      <c r="I127" s="61"/>
      <c r="L127" s="15"/>
      <c r="M127" s="15"/>
      <c r="N127" s="15"/>
      <c r="O127" s="15"/>
      <c r="P127" s="15"/>
      <c r="Q127" s="15"/>
      <c r="R127" s="15"/>
      <c r="S127" s="15"/>
      <c r="T127" s="15"/>
      <c r="U127" s="15"/>
      <c r="V127" s="15"/>
      <c r="W127" s="15"/>
      <c r="X127" s="15"/>
      <c r="Y127" s="15"/>
      <c r="Z127" s="15"/>
      <c r="AA127" s="15"/>
    </row>
    <row r="128" spans="1:27" s="16" customFormat="1" x14ac:dyDescent="0.25">
      <c r="A128" s="37"/>
      <c r="I128" s="61"/>
      <c r="L128" s="15"/>
      <c r="M128" s="15"/>
      <c r="N128" s="15"/>
      <c r="O128" s="15"/>
      <c r="P128" s="15"/>
      <c r="Q128" s="15"/>
      <c r="R128" s="15"/>
      <c r="S128" s="15"/>
      <c r="T128" s="15"/>
      <c r="U128" s="15"/>
      <c r="V128" s="15"/>
      <c r="W128" s="15"/>
      <c r="X128" s="15"/>
      <c r="Y128" s="15"/>
      <c r="Z128" s="15"/>
      <c r="AA128" s="15"/>
    </row>
    <row r="129" spans="1:27" s="16" customFormat="1" x14ac:dyDescent="0.25">
      <c r="A129" s="37"/>
      <c r="I129" s="61"/>
      <c r="L129" s="15"/>
      <c r="M129" s="15"/>
      <c r="N129" s="15"/>
      <c r="O129" s="15"/>
      <c r="P129" s="15"/>
      <c r="Q129" s="15"/>
      <c r="R129" s="15"/>
      <c r="S129" s="15"/>
      <c r="T129" s="15"/>
      <c r="U129" s="15"/>
      <c r="V129" s="15"/>
      <c r="W129" s="15"/>
      <c r="X129" s="15"/>
      <c r="Y129" s="15"/>
      <c r="Z129" s="15"/>
      <c r="AA129" s="15"/>
    </row>
    <row r="130" spans="1:27" s="16" customFormat="1" x14ac:dyDescent="0.25">
      <c r="A130" s="37"/>
      <c r="I130" s="61"/>
      <c r="L130" s="15"/>
      <c r="M130" s="15"/>
      <c r="N130" s="15"/>
      <c r="O130" s="15"/>
      <c r="P130" s="15"/>
      <c r="Q130" s="15"/>
      <c r="R130" s="15"/>
      <c r="S130" s="15"/>
      <c r="T130" s="15"/>
      <c r="U130" s="15"/>
      <c r="V130" s="15"/>
      <c r="W130" s="15"/>
      <c r="X130" s="15"/>
      <c r="Y130" s="15"/>
      <c r="Z130" s="15"/>
      <c r="AA130" s="15"/>
    </row>
    <row r="131" spans="1:27" s="16" customFormat="1" x14ac:dyDescent="0.25">
      <c r="A131" s="37"/>
      <c r="I131" s="61"/>
      <c r="L131" s="15"/>
      <c r="M131" s="15"/>
      <c r="N131" s="15"/>
      <c r="O131" s="15"/>
      <c r="P131" s="15"/>
      <c r="Q131" s="15"/>
      <c r="R131" s="15"/>
      <c r="S131" s="15"/>
      <c r="T131" s="15"/>
      <c r="U131" s="15"/>
      <c r="V131" s="15"/>
      <c r="W131" s="15"/>
      <c r="X131" s="15"/>
      <c r="Y131" s="15"/>
      <c r="Z131" s="15"/>
      <c r="AA131" s="15"/>
    </row>
    <row r="132" spans="1:27" s="16" customFormat="1" x14ac:dyDescent="0.25">
      <c r="A132" s="37"/>
      <c r="I132" s="61"/>
      <c r="L132" s="15"/>
      <c r="M132" s="15"/>
      <c r="N132" s="15"/>
      <c r="O132" s="15"/>
      <c r="P132" s="15"/>
      <c r="Q132" s="15"/>
      <c r="R132" s="15"/>
      <c r="S132" s="15"/>
      <c r="T132" s="15"/>
      <c r="U132" s="15"/>
      <c r="V132" s="15"/>
      <c r="W132" s="15"/>
      <c r="X132" s="15"/>
      <c r="Y132" s="15"/>
      <c r="Z132" s="15"/>
      <c r="AA132" s="15"/>
    </row>
    <row r="133" spans="1:27" s="16" customFormat="1" x14ac:dyDescent="0.25">
      <c r="A133" s="37"/>
      <c r="I133" s="61"/>
      <c r="L133" s="15"/>
      <c r="M133" s="15"/>
      <c r="N133" s="15"/>
      <c r="O133" s="15"/>
      <c r="P133" s="15"/>
      <c r="Q133" s="15"/>
      <c r="R133" s="15"/>
      <c r="S133" s="15"/>
      <c r="T133" s="15"/>
      <c r="U133" s="15"/>
      <c r="V133" s="15"/>
      <c r="W133" s="15"/>
      <c r="X133" s="15"/>
      <c r="Y133" s="15"/>
      <c r="Z133" s="15"/>
      <c r="AA133" s="15"/>
    </row>
    <row r="134" spans="1:27" s="16" customFormat="1" x14ac:dyDescent="0.25">
      <c r="A134" s="37"/>
      <c r="I134" s="61"/>
      <c r="L134" s="15"/>
      <c r="M134" s="15"/>
      <c r="N134" s="15"/>
      <c r="O134" s="15"/>
      <c r="P134" s="15"/>
      <c r="Q134" s="15"/>
      <c r="R134" s="15"/>
      <c r="S134" s="15"/>
      <c r="T134" s="15"/>
      <c r="U134" s="15"/>
      <c r="V134" s="15"/>
      <c r="W134" s="15"/>
      <c r="X134" s="15"/>
      <c r="Y134" s="15"/>
      <c r="Z134" s="15"/>
      <c r="AA134" s="15"/>
    </row>
    <row r="135" spans="1:27" s="16" customFormat="1" x14ac:dyDescent="0.25">
      <c r="A135" s="37"/>
      <c r="I135" s="61"/>
      <c r="L135" s="15"/>
      <c r="M135" s="15"/>
      <c r="N135" s="15"/>
      <c r="O135" s="15"/>
      <c r="P135" s="15"/>
      <c r="Q135" s="15"/>
      <c r="R135" s="15"/>
      <c r="S135" s="15"/>
      <c r="T135" s="15"/>
      <c r="U135" s="15"/>
      <c r="V135" s="15"/>
      <c r="W135" s="15"/>
      <c r="X135" s="15"/>
      <c r="Y135" s="15"/>
      <c r="Z135" s="15"/>
      <c r="AA135" s="15"/>
    </row>
    <row r="136" spans="1:27" s="16" customFormat="1" x14ac:dyDescent="0.25">
      <c r="A136" s="37"/>
      <c r="I136" s="61"/>
      <c r="L136" s="15"/>
      <c r="M136" s="15"/>
      <c r="N136" s="15"/>
      <c r="O136" s="15"/>
      <c r="P136" s="15"/>
      <c r="Q136" s="15"/>
      <c r="R136" s="15"/>
      <c r="S136" s="15"/>
      <c r="T136" s="15"/>
      <c r="U136" s="15"/>
      <c r="V136" s="15"/>
      <c r="W136" s="15"/>
      <c r="X136" s="15"/>
      <c r="Y136" s="15"/>
      <c r="Z136" s="15"/>
      <c r="AA136" s="15"/>
    </row>
    <row r="137" spans="1:27" s="16" customFormat="1" x14ac:dyDescent="0.25">
      <c r="A137" s="37"/>
      <c r="I137" s="61"/>
      <c r="L137" s="15"/>
      <c r="M137" s="15"/>
      <c r="N137" s="15"/>
      <c r="O137" s="15"/>
      <c r="P137" s="15"/>
      <c r="Q137" s="15"/>
      <c r="R137" s="15"/>
      <c r="S137" s="15"/>
      <c r="T137" s="15"/>
      <c r="U137" s="15"/>
      <c r="V137" s="15"/>
      <c r="W137" s="15"/>
      <c r="X137" s="15"/>
      <c r="Y137" s="15"/>
      <c r="Z137" s="15"/>
      <c r="AA137" s="15"/>
    </row>
    <row r="138" spans="1:27" s="16" customFormat="1" x14ac:dyDescent="0.25">
      <c r="A138" s="37"/>
      <c r="I138" s="61"/>
      <c r="L138" s="15"/>
      <c r="M138" s="15"/>
      <c r="N138" s="15"/>
      <c r="O138" s="15"/>
      <c r="P138" s="15"/>
      <c r="Q138" s="15"/>
      <c r="R138" s="15"/>
      <c r="S138" s="15"/>
      <c r="T138" s="15"/>
      <c r="U138" s="15"/>
      <c r="V138" s="15"/>
      <c r="W138" s="15"/>
      <c r="X138" s="15"/>
      <c r="Y138" s="15"/>
      <c r="Z138" s="15"/>
      <c r="AA138" s="15"/>
    </row>
    <row r="139" spans="1:27" s="16" customFormat="1" x14ac:dyDescent="0.25">
      <c r="A139" s="37"/>
      <c r="I139" s="61"/>
      <c r="L139" s="15"/>
      <c r="M139" s="15"/>
      <c r="N139" s="15"/>
      <c r="O139" s="15"/>
      <c r="P139" s="15"/>
      <c r="Q139" s="15"/>
      <c r="R139" s="15"/>
      <c r="S139" s="15"/>
      <c r="T139" s="15"/>
      <c r="U139" s="15"/>
      <c r="V139" s="15"/>
      <c r="W139" s="15"/>
      <c r="X139" s="15"/>
      <c r="Y139" s="15"/>
      <c r="Z139" s="15"/>
      <c r="AA139" s="15"/>
    </row>
    <row r="140" spans="1:27" s="16" customFormat="1" x14ac:dyDescent="0.25">
      <c r="A140" s="37"/>
      <c r="I140" s="61"/>
      <c r="L140" s="15"/>
      <c r="M140" s="15"/>
      <c r="N140" s="15"/>
      <c r="O140" s="15"/>
      <c r="P140" s="15"/>
      <c r="Q140" s="15"/>
      <c r="R140" s="15"/>
      <c r="S140" s="15"/>
      <c r="T140" s="15"/>
      <c r="U140" s="15"/>
      <c r="V140" s="15"/>
      <c r="W140" s="15"/>
      <c r="X140" s="15"/>
      <c r="Y140" s="15"/>
      <c r="Z140" s="15"/>
      <c r="AA140" s="15"/>
    </row>
    <row r="141" spans="1:27" s="16" customFormat="1" x14ac:dyDescent="0.25">
      <c r="A141" s="37"/>
      <c r="I141" s="61"/>
      <c r="L141" s="15"/>
      <c r="M141" s="15"/>
      <c r="N141" s="15"/>
      <c r="O141" s="15"/>
      <c r="P141" s="15"/>
      <c r="Q141" s="15"/>
      <c r="R141" s="15"/>
      <c r="S141" s="15"/>
      <c r="T141" s="15"/>
      <c r="U141" s="15"/>
      <c r="V141" s="15"/>
      <c r="W141" s="15"/>
      <c r="X141" s="15"/>
      <c r="Y141" s="15"/>
      <c r="Z141" s="15"/>
      <c r="AA141" s="15"/>
    </row>
    <row r="142" spans="1:27" s="16" customFormat="1" x14ac:dyDescent="0.25">
      <c r="A142" s="37"/>
      <c r="I142" s="61"/>
      <c r="L142" s="15"/>
      <c r="M142" s="15"/>
      <c r="N142" s="15"/>
      <c r="O142" s="15"/>
      <c r="P142" s="15"/>
      <c r="Q142" s="15"/>
      <c r="R142" s="15"/>
      <c r="S142" s="15"/>
      <c r="T142" s="15"/>
      <c r="U142" s="15"/>
      <c r="V142" s="15"/>
      <c r="W142" s="15"/>
      <c r="X142" s="15"/>
      <c r="Y142" s="15"/>
      <c r="Z142" s="15"/>
      <c r="AA142" s="15"/>
    </row>
    <row r="143" spans="1:27" s="16" customFormat="1" x14ac:dyDescent="0.25">
      <c r="A143" s="37"/>
      <c r="I143" s="61"/>
      <c r="L143" s="15"/>
      <c r="M143" s="15"/>
      <c r="N143" s="15"/>
      <c r="O143" s="15"/>
      <c r="P143" s="15"/>
      <c r="Q143" s="15"/>
      <c r="R143" s="15"/>
      <c r="S143" s="15"/>
      <c r="T143" s="15"/>
      <c r="U143" s="15"/>
      <c r="V143" s="15"/>
      <c r="W143" s="15"/>
      <c r="X143" s="15"/>
      <c r="Y143" s="15"/>
      <c r="Z143" s="15"/>
      <c r="AA143" s="15"/>
    </row>
    <row r="144" spans="1:27" s="16" customFormat="1" x14ac:dyDescent="0.25">
      <c r="A144" s="37"/>
      <c r="I144" s="61"/>
      <c r="L144" s="15"/>
      <c r="M144" s="15"/>
      <c r="N144" s="15"/>
      <c r="O144" s="15"/>
      <c r="P144" s="15"/>
      <c r="Q144" s="15"/>
      <c r="R144" s="15"/>
      <c r="S144" s="15"/>
      <c r="T144" s="15"/>
      <c r="U144" s="15"/>
      <c r="V144" s="15"/>
      <c r="W144" s="15"/>
      <c r="X144" s="15"/>
      <c r="Y144" s="15"/>
      <c r="Z144" s="15"/>
      <c r="AA144" s="15"/>
    </row>
    <row r="145" spans="1:27" s="16" customFormat="1" x14ac:dyDescent="0.25">
      <c r="A145" s="37"/>
      <c r="I145" s="61"/>
      <c r="L145" s="15"/>
      <c r="M145" s="15"/>
      <c r="N145" s="15"/>
      <c r="O145" s="15"/>
      <c r="P145" s="15"/>
      <c r="Q145" s="15"/>
      <c r="R145" s="15"/>
      <c r="S145" s="15"/>
      <c r="T145" s="15"/>
      <c r="U145" s="15"/>
      <c r="V145" s="15"/>
      <c r="W145" s="15"/>
      <c r="X145" s="15"/>
      <c r="Y145" s="15"/>
      <c r="Z145" s="15"/>
      <c r="AA145" s="15"/>
    </row>
    <row r="146" spans="1:27" s="16" customFormat="1" x14ac:dyDescent="0.25">
      <c r="A146" s="37"/>
      <c r="I146" s="61"/>
      <c r="L146" s="15"/>
      <c r="M146" s="15"/>
      <c r="N146" s="15"/>
      <c r="O146" s="15"/>
      <c r="P146" s="15"/>
      <c r="Q146" s="15"/>
      <c r="R146" s="15"/>
      <c r="S146" s="15"/>
      <c r="T146" s="15"/>
      <c r="U146" s="15"/>
      <c r="V146" s="15"/>
      <c r="W146" s="15"/>
      <c r="X146" s="15"/>
      <c r="Y146" s="15"/>
      <c r="Z146" s="15"/>
      <c r="AA146" s="15"/>
    </row>
    <row r="147" spans="1:27" s="16" customFormat="1" x14ac:dyDescent="0.25">
      <c r="A147" s="37"/>
      <c r="I147" s="61"/>
      <c r="L147" s="15"/>
      <c r="M147" s="15"/>
      <c r="N147" s="15"/>
      <c r="O147" s="15"/>
      <c r="P147" s="15"/>
      <c r="Q147" s="15"/>
      <c r="R147" s="15"/>
      <c r="S147" s="15"/>
      <c r="T147" s="15"/>
      <c r="U147" s="15"/>
      <c r="V147" s="15"/>
      <c r="W147" s="15"/>
      <c r="X147" s="15"/>
      <c r="Y147" s="15"/>
      <c r="Z147" s="15"/>
      <c r="AA147" s="15"/>
    </row>
    <row r="148" spans="1:27" s="16" customFormat="1" x14ac:dyDescent="0.25">
      <c r="A148" s="37"/>
      <c r="I148" s="61"/>
      <c r="L148" s="15"/>
      <c r="M148" s="15"/>
      <c r="N148" s="15"/>
      <c r="O148" s="15"/>
      <c r="P148" s="15"/>
      <c r="Q148" s="15"/>
      <c r="R148" s="15"/>
      <c r="S148" s="15"/>
      <c r="T148" s="15"/>
      <c r="U148" s="15"/>
      <c r="V148" s="15"/>
      <c r="W148" s="15"/>
      <c r="X148" s="15"/>
      <c r="Y148" s="15"/>
      <c r="Z148" s="15"/>
      <c r="AA148" s="15"/>
    </row>
    <row r="149" spans="1:27" s="16" customFormat="1" x14ac:dyDescent="0.25">
      <c r="A149" s="37"/>
      <c r="I149" s="61"/>
      <c r="L149" s="15"/>
      <c r="M149" s="15"/>
      <c r="N149" s="15"/>
      <c r="O149" s="15"/>
      <c r="P149" s="15"/>
      <c r="Q149" s="15"/>
      <c r="R149" s="15"/>
      <c r="S149" s="15"/>
      <c r="T149" s="15"/>
      <c r="U149" s="15"/>
      <c r="V149" s="15"/>
      <c r="W149" s="15"/>
      <c r="X149" s="15"/>
      <c r="Y149" s="15"/>
      <c r="Z149" s="15"/>
      <c r="AA149" s="15"/>
    </row>
    <row r="150" spans="1:27" s="16" customFormat="1" x14ac:dyDescent="0.25">
      <c r="A150" s="37"/>
      <c r="I150" s="61"/>
      <c r="L150" s="15"/>
      <c r="M150" s="15"/>
      <c r="N150" s="15"/>
      <c r="O150" s="15"/>
      <c r="P150" s="15"/>
      <c r="Q150" s="15"/>
      <c r="R150" s="15"/>
      <c r="S150" s="15"/>
      <c r="T150" s="15"/>
      <c r="U150" s="15"/>
      <c r="V150" s="15"/>
      <c r="W150" s="15"/>
      <c r="X150" s="15"/>
      <c r="Y150" s="15"/>
      <c r="Z150" s="15"/>
      <c r="AA150" s="15"/>
    </row>
    <row r="151" spans="1:27" s="16" customFormat="1" x14ac:dyDescent="0.25">
      <c r="A151" s="37"/>
      <c r="I151" s="61"/>
      <c r="L151" s="15"/>
      <c r="M151" s="15"/>
      <c r="N151" s="15"/>
      <c r="O151" s="15"/>
      <c r="P151" s="15"/>
      <c r="Q151" s="15"/>
      <c r="R151" s="15"/>
      <c r="S151" s="15"/>
      <c r="T151" s="15"/>
      <c r="U151" s="15"/>
      <c r="V151" s="15"/>
      <c r="W151" s="15"/>
      <c r="X151" s="15"/>
      <c r="Y151" s="15"/>
      <c r="Z151" s="15"/>
      <c r="AA151" s="15"/>
    </row>
    <row r="152" spans="1:27" s="16" customFormat="1" x14ac:dyDescent="0.25">
      <c r="A152" s="37"/>
      <c r="I152" s="61"/>
      <c r="L152" s="15"/>
      <c r="M152" s="15"/>
      <c r="N152" s="15"/>
      <c r="O152" s="15"/>
      <c r="P152" s="15"/>
      <c r="Q152" s="15"/>
      <c r="R152" s="15"/>
      <c r="S152" s="15"/>
      <c r="T152" s="15"/>
      <c r="U152" s="15"/>
      <c r="V152" s="15"/>
      <c r="W152" s="15"/>
      <c r="X152" s="15"/>
      <c r="Y152" s="15"/>
      <c r="Z152" s="15"/>
      <c r="AA152" s="15"/>
    </row>
    <row r="153" spans="1:27" s="16" customFormat="1" x14ac:dyDescent="0.25">
      <c r="A153" s="37"/>
      <c r="I153" s="61"/>
      <c r="L153" s="15"/>
      <c r="M153" s="15"/>
      <c r="N153" s="15"/>
      <c r="O153" s="15"/>
      <c r="P153" s="15"/>
      <c r="Q153" s="15"/>
      <c r="R153" s="15"/>
      <c r="S153" s="15"/>
      <c r="T153" s="15"/>
      <c r="U153" s="15"/>
      <c r="V153" s="15"/>
      <c r="W153" s="15"/>
      <c r="X153" s="15"/>
      <c r="Y153" s="15"/>
      <c r="Z153" s="15"/>
      <c r="AA153" s="15"/>
    </row>
    <row r="154" spans="1:27" s="16" customFormat="1" x14ac:dyDescent="0.25">
      <c r="A154" s="37"/>
      <c r="I154" s="61"/>
      <c r="L154" s="15"/>
      <c r="M154" s="15"/>
      <c r="N154" s="15"/>
      <c r="O154" s="15"/>
      <c r="P154" s="15"/>
      <c r="Q154" s="15"/>
      <c r="R154" s="15"/>
      <c r="S154" s="15"/>
      <c r="T154" s="15"/>
      <c r="U154" s="15"/>
      <c r="V154" s="15"/>
      <c r="W154" s="15"/>
      <c r="X154" s="15"/>
      <c r="Y154" s="15"/>
      <c r="Z154" s="15"/>
      <c r="AA154" s="15"/>
    </row>
    <row r="155" spans="1:27" s="16" customFormat="1" x14ac:dyDescent="0.25">
      <c r="A155" s="37"/>
      <c r="I155" s="61"/>
      <c r="L155" s="15"/>
      <c r="M155" s="15"/>
      <c r="N155" s="15"/>
      <c r="O155" s="15"/>
      <c r="P155" s="15"/>
      <c r="Q155" s="15"/>
      <c r="R155" s="15"/>
      <c r="S155" s="15"/>
      <c r="T155" s="15"/>
      <c r="U155" s="15"/>
      <c r="V155" s="15"/>
      <c r="W155" s="15"/>
      <c r="X155" s="15"/>
      <c r="Y155" s="15"/>
      <c r="Z155" s="15"/>
      <c r="AA155" s="15"/>
    </row>
    <row r="156" spans="1:27" s="16" customFormat="1" x14ac:dyDescent="0.25">
      <c r="A156" s="37"/>
      <c r="I156" s="61"/>
      <c r="L156" s="15"/>
      <c r="M156" s="15"/>
      <c r="N156" s="15"/>
      <c r="O156" s="15"/>
      <c r="P156" s="15"/>
      <c r="Q156" s="15"/>
      <c r="R156" s="15"/>
      <c r="S156" s="15"/>
      <c r="T156" s="15"/>
      <c r="U156" s="15"/>
      <c r="V156" s="15"/>
      <c r="W156" s="15"/>
      <c r="X156" s="15"/>
      <c r="Y156" s="15"/>
      <c r="Z156" s="15"/>
      <c r="AA156" s="15"/>
    </row>
    <row r="157" spans="1:27" s="16" customFormat="1" x14ac:dyDescent="0.25">
      <c r="A157" s="37"/>
      <c r="I157" s="61"/>
      <c r="L157" s="15"/>
      <c r="M157" s="15"/>
      <c r="N157" s="15"/>
      <c r="O157" s="15"/>
      <c r="P157" s="15"/>
      <c r="Q157" s="15"/>
      <c r="R157" s="15"/>
      <c r="S157" s="15"/>
      <c r="T157" s="15"/>
      <c r="U157" s="15"/>
      <c r="V157" s="15"/>
      <c r="W157" s="15"/>
      <c r="X157" s="15"/>
      <c r="Y157" s="15"/>
      <c r="Z157" s="15"/>
      <c r="AA157" s="15"/>
    </row>
    <row r="158" spans="1:27" s="16" customFormat="1" x14ac:dyDescent="0.25">
      <c r="A158" s="37"/>
      <c r="I158" s="61"/>
      <c r="L158" s="15"/>
      <c r="M158" s="15"/>
      <c r="N158" s="15"/>
      <c r="O158" s="15"/>
      <c r="P158" s="15"/>
      <c r="Q158" s="15"/>
      <c r="R158" s="15"/>
      <c r="S158" s="15"/>
      <c r="T158" s="15"/>
      <c r="U158" s="15"/>
      <c r="V158" s="15"/>
      <c r="W158" s="15"/>
      <c r="X158" s="15"/>
      <c r="Y158" s="15"/>
      <c r="Z158" s="15"/>
      <c r="AA158" s="15"/>
    </row>
    <row r="159" spans="1:27" s="16" customFormat="1" x14ac:dyDescent="0.25">
      <c r="A159" s="37"/>
      <c r="I159" s="61"/>
      <c r="L159" s="15"/>
      <c r="M159" s="15"/>
      <c r="N159" s="15"/>
      <c r="O159" s="15"/>
      <c r="P159" s="15"/>
      <c r="Q159" s="15"/>
      <c r="R159" s="15"/>
      <c r="S159" s="15"/>
      <c r="T159" s="15"/>
      <c r="U159" s="15"/>
      <c r="V159" s="15"/>
      <c r="W159" s="15"/>
      <c r="X159" s="15"/>
      <c r="Y159" s="15"/>
      <c r="Z159" s="15"/>
      <c r="AA159" s="15"/>
    </row>
    <row r="160" spans="1:27" s="16" customFormat="1" x14ac:dyDescent="0.25">
      <c r="A160" s="37"/>
      <c r="I160" s="61"/>
      <c r="L160" s="15"/>
      <c r="M160" s="15"/>
      <c r="N160" s="15"/>
      <c r="O160" s="15"/>
      <c r="P160" s="15"/>
      <c r="Q160" s="15"/>
      <c r="R160" s="15"/>
      <c r="S160" s="15"/>
      <c r="T160" s="15"/>
      <c r="U160" s="15"/>
      <c r="V160" s="15"/>
      <c r="W160" s="15"/>
      <c r="X160" s="15"/>
      <c r="Y160" s="15"/>
      <c r="Z160" s="15"/>
      <c r="AA160" s="15"/>
    </row>
    <row r="161" spans="1:27" s="16" customFormat="1" x14ac:dyDescent="0.25">
      <c r="A161" s="37"/>
      <c r="I161" s="61"/>
      <c r="L161" s="15"/>
      <c r="M161" s="15"/>
      <c r="N161" s="15"/>
      <c r="O161" s="15"/>
      <c r="P161" s="15"/>
      <c r="Q161" s="15"/>
      <c r="R161" s="15"/>
      <c r="S161" s="15"/>
      <c r="T161" s="15"/>
      <c r="U161" s="15"/>
      <c r="V161" s="15"/>
      <c r="W161" s="15"/>
      <c r="X161" s="15"/>
      <c r="Y161" s="15"/>
      <c r="Z161" s="15"/>
      <c r="AA161" s="15"/>
    </row>
    <row r="162" spans="1:27" s="16" customFormat="1" x14ac:dyDescent="0.25">
      <c r="A162" s="37"/>
      <c r="I162" s="61"/>
      <c r="L162" s="15"/>
      <c r="M162" s="15"/>
      <c r="N162" s="15"/>
      <c r="O162" s="15"/>
      <c r="P162" s="15"/>
      <c r="Q162" s="15"/>
      <c r="R162" s="15"/>
      <c r="S162" s="15"/>
      <c r="T162" s="15"/>
      <c r="U162" s="15"/>
      <c r="V162" s="15"/>
      <c r="W162" s="15"/>
      <c r="X162" s="15"/>
      <c r="Y162" s="15"/>
      <c r="Z162" s="15"/>
      <c r="AA162" s="15"/>
    </row>
    <row r="163" spans="1:27" s="16" customFormat="1" x14ac:dyDescent="0.25">
      <c r="A163" s="37"/>
      <c r="I163" s="61"/>
      <c r="L163" s="15"/>
      <c r="M163" s="15"/>
      <c r="N163" s="15"/>
      <c r="O163" s="15"/>
      <c r="P163" s="15"/>
      <c r="Q163" s="15"/>
      <c r="R163" s="15"/>
      <c r="S163" s="15"/>
      <c r="T163" s="15"/>
      <c r="U163" s="15"/>
      <c r="V163" s="15"/>
      <c r="W163" s="15"/>
      <c r="X163" s="15"/>
      <c r="Y163" s="15"/>
      <c r="Z163" s="15"/>
      <c r="AA163" s="15"/>
    </row>
    <row r="164" spans="1:27" s="16" customFormat="1" x14ac:dyDescent="0.25">
      <c r="A164" s="37"/>
      <c r="I164" s="61"/>
      <c r="L164" s="15"/>
      <c r="M164" s="15"/>
      <c r="N164" s="15"/>
      <c r="O164" s="15"/>
      <c r="P164" s="15"/>
      <c r="Q164" s="15"/>
      <c r="R164" s="15"/>
      <c r="S164" s="15"/>
      <c r="T164" s="15"/>
      <c r="U164" s="15"/>
      <c r="V164" s="15"/>
      <c r="W164" s="15"/>
      <c r="X164" s="15"/>
      <c r="Y164" s="15"/>
      <c r="Z164" s="15"/>
      <c r="AA164" s="15"/>
    </row>
    <row r="165" spans="1:27" s="16" customFormat="1" x14ac:dyDescent="0.25">
      <c r="A165" s="37"/>
      <c r="I165" s="61"/>
      <c r="L165" s="15"/>
      <c r="M165" s="15"/>
      <c r="N165" s="15"/>
      <c r="O165" s="15"/>
      <c r="P165" s="15"/>
      <c r="Q165" s="15"/>
      <c r="R165" s="15"/>
      <c r="S165" s="15"/>
      <c r="T165" s="15"/>
      <c r="U165" s="15"/>
      <c r="V165" s="15"/>
      <c r="W165" s="15"/>
      <c r="X165" s="15"/>
      <c r="Y165" s="15"/>
      <c r="Z165" s="15"/>
      <c r="AA165" s="15"/>
    </row>
    <row r="166" spans="1:27" s="16" customFormat="1" x14ac:dyDescent="0.25">
      <c r="A166" s="37"/>
      <c r="I166" s="61"/>
      <c r="L166" s="15"/>
      <c r="M166" s="15"/>
      <c r="N166" s="15"/>
      <c r="O166" s="15"/>
      <c r="P166" s="15"/>
      <c r="Q166" s="15"/>
      <c r="R166" s="15"/>
      <c r="S166" s="15"/>
      <c r="T166" s="15"/>
      <c r="U166" s="15"/>
      <c r="V166" s="15"/>
      <c r="W166" s="15"/>
      <c r="X166" s="15"/>
      <c r="Y166" s="15"/>
      <c r="Z166" s="15"/>
      <c r="AA166" s="15"/>
    </row>
    <row r="167" spans="1:27" s="16" customFormat="1" x14ac:dyDescent="0.25">
      <c r="A167" s="37"/>
      <c r="I167" s="61"/>
      <c r="L167" s="15"/>
      <c r="M167" s="15"/>
      <c r="N167" s="15"/>
      <c r="O167" s="15"/>
      <c r="P167" s="15"/>
      <c r="Q167" s="15"/>
      <c r="R167" s="15"/>
      <c r="S167" s="15"/>
      <c r="T167" s="15"/>
      <c r="U167" s="15"/>
      <c r="V167" s="15"/>
      <c r="W167" s="15"/>
      <c r="X167" s="15"/>
      <c r="Y167" s="15"/>
      <c r="Z167" s="15"/>
      <c r="AA167" s="15"/>
    </row>
    <row r="168" spans="1:27" s="16" customFormat="1" x14ac:dyDescent="0.25">
      <c r="A168" s="37"/>
      <c r="I168" s="61"/>
      <c r="L168" s="15"/>
      <c r="M168" s="15"/>
      <c r="N168" s="15"/>
      <c r="O168" s="15"/>
      <c r="P168" s="15"/>
      <c r="Q168" s="15"/>
      <c r="R168" s="15"/>
      <c r="S168" s="15"/>
      <c r="T168" s="15"/>
      <c r="U168" s="15"/>
      <c r="V168" s="15"/>
      <c r="W168" s="15"/>
      <c r="X168" s="15"/>
      <c r="Y168" s="15"/>
      <c r="Z168" s="15"/>
      <c r="AA168" s="15"/>
    </row>
    <row r="169" spans="1:27" s="16" customFormat="1" x14ac:dyDescent="0.25">
      <c r="A169" s="37"/>
      <c r="I169" s="61"/>
      <c r="L169" s="15"/>
      <c r="M169" s="15"/>
      <c r="N169" s="15"/>
      <c r="O169" s="15"/>
      <c r="P169" s="15"/>
      <c r="Q169" s="15"/>
      <c r="R169" s="15"/>
      <c r="S169" s="15"/>
      <c r="T169" s="15"/>
      <c r="U169" s="15"/>
      <c r="V169" s="15"/>
      <c r="W169" s="15"/>
      <c r="X169" s="15"/>
      <c r="Y169" s="15"/>
      <c r="Z169" s="15"/>
      <c r="AA169" s="15"/>
    </row>
    <row r="170" spans="1:27" s="16" customFormat="1" x14ac:dyDescent="0.25">
      <c r="A170" s="37"/>
      <c r="I170" s="61"/>
      <c r="L170" s="15"/>
      <c r="M170" s="15"/>
      <c r="N170" s="15"/>
      <c r="O170" s="15"/>
      <c r="P170" s="15"/>
      <c r="Q170" s="15"/>
      <c r="R170" s="15"/>
      <c r="S170" s="15"/>
      <c r="T170" s="15"/>
      <c r="U170" s="15"/>
      <c r="V170" s="15"/>
      <c r="W170" s="15"/>
      <c r="X170" s="15"/>
      <c r="Y170" s="15"/>
      <c r="Z170" s="15"/>
      <c r="AA170" s="15"/>
    </row>
    <row r="171" spans="1:27" s="16" customFormat="1" x14ac:dyDescent="0.25">
      <c r="A171" s="37"/>
      <c r="I171" s="61"/>
      <c r="L171" s="15"/>
      <c r="M171" s="15"/>
      <c r="N171" s="15"/>
      <c r="O171" s="15"/>
      <c r="P171" s="15"/>
      <c r="Q171" s="15"/>
      <c r="R171" s="15"/>
      <c r="S171" s="15"/>
      <c r="T171" s="15"/>
      <c r="U171" s="15"/>
      <c r="V171" s="15"/>
      <c r="W171" s="15"/>
      <c r="X171" s="15"/>
      <c r="Y171" s="15"/>
      <c r="Z171" s="15"/>
      <c r="AA171" s="15"/>
    </row>
    <row r="172" spans="1:27" s="16" customFormat="1" x14ac:dyDescent="0.25">
      <c r="A172" s="37"/>
      <c r="I172" s="61"/>
      <c r="L172" s="15"/>
      <c r="M172" s="15"/>
      <c r="N172" s="15"/>
      <c r="O172" s="15"/>
      <c r="P172" s="15"/>
      <c r="Q172" s="15"/>
      <c r="R172" s="15"/>
      <c r="S172" s="15"/>
      <c r="T172" s="15"/>
      <c r="U172" s="15"/>
      <c r="V172" s="15"/>
      <c r="W172" s="15"/>
      <c r="X172" s="15"/>
      <c r="Y172" s="15"/>
      <c r="Z172" s="15"/>
      <c r="AA172" s="15"/>
    </row>
    <row r="173" spans="1:27" s="16" customFormat="1" x14ac:dyDescent="0.25">
      <c r="A173" s="37"/>
      <c r="I173" s="61"/>
      <c r="L173" s="15"/>
      <c r="M173" s="15"/>
      <c r="N173" s="15"/>
      <c r="O173" s="15"/>
      <c r="P173" s="15"/>
      <c r="Q173" s="15"/>
      <c r="R173" s="15"/>
      <c r="S173" s="15"/>
      <c r="T173" s="15"/>
      <c r="U173" s="15"/>
      <c r="V173" s="15"/>
      <c r="W173" s="15"/>
      <c r="X173" s="15"/>
      <c r="Y173" s="15"/>
      <c r="Z173" s="15"/>
      <c r="AA173" s="15"/>
    </row>
    <row r="174" spans="1:27" s="16" customFormat="1" x14ac:dyDescent="0.25">
      <c r="A174" s="37"/>
      <c r="I174" s="61"/>
      <c r="L174" s="15"/>
      <c r="M174" s="15"/>
      <c r="N174" s="15"/>
      <c r="O174" s="15"/>
      <c r="P174" s="15"/>
      <c r="Q174" s="15"/>
      <c r="R174" s="15"/>
      <c r="S174" s="15"/>
      <c r="T174" s="15"/>
      <c r="U174" s="15"/>
      <c r="V174" s="15"/>
      <c r="W174" s="15"/>
      <c r="X174" s="15"/>
      <c r="Y174" s="15"/>
      <c r="Z174" s="15"/>
      <c r="AA174" s="15"/>
    </row>
    <row r="175" spans="1:27" s="16" customFormat="1" x14ac:dyDescent="0.25">
      <c r="A175" s="37"/>
      <c r="I175" s="61"/>
      <c r="L175" s="15"/>
      <c r="M175" s="15"/>
      <c r="N175" s="15"/>
      <c r="O175" s="15"/>
      <c r="P175" s="15"/>
      <c r="Q175" s="15"/>
      <c r="R175" s="15"/>
      <c r="S175" s="15"/>
      <c r="T175" s="15"/>
      <c r="U175" s="15"/>
      <c r="V175" s="15"/>
      <c r="W175" s="15"/>
      <c r="X175" s="15"/>
      <c r="Y175" s="15"/>
      <c r="Z175" s="15"/>
      <c r="AA175" s="15"/>
    </row>
    <row r="176" spans="1:27" s="16" customFormat="1" x14ac:dyDescent="0.25">
      <c r="A176" s="37"/>
      <c r="I176" s="61"/>
      <c r="L176" s="15"/>
      <c r="M176" s="15"/>
      <c r="N176" s="15"/>
      <c r="O176" s="15"/>
      <c r="P176" s="15"/>
      <c r="Q176" s="15"/>
      <c r="R176" s="15"/>
      <c r="S176" s="15"/>
      <c r="T176" s="15"/>
      <c r="U176" s="15"/>
      <c r="V176" s="15"/>
      <c r="W176" s="15"/>
      <c r="X176" s="15"/>
      <c r="Y176" s="15"/>
      <c r="Z176" s="15"/>
      <c r="AA176" s="15"/>
    </row>
    <row r="177" spans="1:27" s="16" customFormat="1" x14ac:dyDescent="0.25">
      <c r="A177" s="37"/>
      <c r="I177" s="61"/>
      <c r="L177" s="15"/>
      <c r="M177" s="15"/>
      <c r="N177" s="15"/>
      <c r="O177" s="15"/>
      <c r="P177" s="15"/>
      <c r="Q177" s="15"/>
      <c r="R177" s="15"/>
      <c r="S177" s="15"/>
      <c r="T177" s="15"/>
      <c r="U177" s="15"/>
      <c r="V177" s="15"/>
      <c r="W177" s="15"/>
      <c r="X177" s="15"/>
      <c r="Y177" s="15"/>
      <c r="Z177" s="15"/>
      <c r="AA177" s="15"/>
    </row>
    <row r="178" spans="1:27" s="16" customFormat="1" x14ac:dyDescent="0.25">
      <c r="A178" s="37"/>
      <c r="I178" s="61"/>
      <c r="L178" s="15"/>
      <c r="M178" s="15"/>
      <c r="N178" s="15"/>
      <c r="O178" s="15"/>
      <c r="P178" s="15"/>
      <c r="Q178" s="15"/>
      <c r="R178" s="15"/>
      <c r="S178" s="15"/>
      <c r="T178" s="15"/>
      <c r="U178" s="15"/>
      <c r="V178" s="15"/>
      <c r="W178" s="15"/>
      <c r="X178" s="15"/>
      <c r="Y178" s="15"/>
      <c r="Z178" s="15"/>
      <c r="AA178" s="15"/>
    </row>
    <row r="179" spans="1:27" s="16" customFormat="1" x14ac:dyDescent="0.25">
      <c r="A179" s="37"/>
      <c r="I179" s="61"/>
      <c r="L179" s="15"/>
      <c r="M179" s="15"/>
      <c r="N179" s="15"/>
      <c r="O179" s="15"/>
      <c r="P179" s="15"/>
      <c r="Q179" s="15"/>
      <c r="R179" s="15"/>
      <c r="S179" s="15"/>
      <c r="T179" s="15"/>
      <c r="U179" s="15"/>
      <c r="V179" s="15"/>
      <c r="W179" s="15"/>
      <c r="X179" s="15"/>
      <c r="Y179" s="15"/>
      <c r="Z179" s="15"/>
      <c r="AA179" s="15"/>
    </row>
    <row r="180" spans="1:27" s="16" customFormat="1" x14ac:dyDescent="0.25">
      <c r="A180" s="37"/>
      <c r="I180" s="61"/>
      <c r="L180" s="15"/>
      <c r="M180" s="15"/>
      <c r="N180" s="15"/>
      <c r="O180" s="15"/>
      <c r="P180" s="15"/>
      <c r="Q180" s="15"/>
      <c r="R180" s="15"/>
      <c r="S180" s="15"/>
      <c r="T180" s="15"/>
      <c r="U180" s="15"/>
      <c r="V180" s="15"/>
      <c r="W180" s="15"/>
      <c r="X180" s="15"/>
      <c r="Y180" s="15"/>
      <c r="Z180" s="15"/>
      <c r="AA180" s="15"/>
    </row>
    <row r="181" spans="1:27" s="16" customFormat="1" x14ac:dyDescent="0.25">
      <c r="A181" s="37"/>
      <c r="I181" s="61"/>
      <c r="L181" s="15"/>
      <c r="M181" s="15"/>
      <c r="N181" s="15"/>
      <c r="O181" s="15"/>
      <c r="P181" s="15"/>
      <c r="Q181" s="15"/>
      <c r="R181" s="15"/>
      <c r="S181" s="15"/>
      <c r="T181" s="15"/>
      <c r="U181" s="15"/>
      <c r="V181" s="15"/>
      <c r="W181" s="15"/>
      <c r="X181" s="15"/>
      <c r="Y181" s="15"/>
      <c r="Z181" s="15"/>
      <c r="AA181" s="15"/>
    </row>
    <row r="182" spans="1:27" s="16" customFormat="1" x14ac:dyDescent="0.25">
      <c r="A182" s="37"/>
      <c r="I182" s="61"/>
      <c r="L182" s="15"/>
      <c r="M182" s="15"/>
      <c r="N182" s="15"/>
      <c r="O182" s="15"/>
      <c r="P182" s="15"/>
      <c r="Q182" s="15"/>
      <c r="R182" s="15"/>
      <c r="S182" s="15"/>
      <c r="T182" s="15"/>
      <c r="U182" s="15"/>
      <c r="V182" s="15"/>
      <c r="W182" s="15"/>
      <c r="X182" s="15"/>
      <c r="Y182" s="15"/>
      <c r="Z182" s="15"/>
      <c r="AA182" s="15"/>
    </row>
    <row r="183" spans="1:27" s="16" customFormat="1" x14ac:dyDescent="0.25">
      <c r="A183" s="37"/>
      <c r="I183" s="61"/>
      <c r="L183" s="15"/>
      <c r="M183" s="15"/>
      <c r="N183" s="15"/>
      <c r="O183" s="15"/>
      <c r="P183" s="15"/>
      <c r="Q183" s="15"/>
      <c r="R183" s="15"/>
      <c r="S183" s="15"/>
      <c r="T183" s="15"/>
      <c r="U183" s="15"/>
      <c r="V183" s="15"/>
      <c r="W183" s="15"/>
      <c r="X183" s="15"/>
      <c r="Y183" s="15"/>
      <c r="Z183" s="15"/>
      <c r="AA183" s="15"/>
    </row>
    <row r="184" spans="1:27" s="16" customFormat="1" x14ac:dyDescent="0.25">
      <c r="A184" s="37"/>
      <c r="I184" s="61"/>
      <c r="L184" s="15"/>
      <c r="M184" s="15"/>
      <c r="N184" s="15"/>
      <c r="O184" s="15"/>
      <c r="P184" s="15"/>
      <c r="Q184" s="15"/>
      <c r="R184" s="15"/>
      <c r="S184" s="15"/>
      <c r="T184" s="15"/>
      <c r="U184" s="15"/>
      <c r="V184" s="15"/>
      <c r="W184" s="15"/>
      <c r="X184" s="15"/>
      <c r="Y184" s="15"/>
      <c r="Z184" s="15"/>
      <c r="AA184" s="15"/>
    </row>
    <row r="185" spans="1:27" s="16" customFormat="1" x14ac:dyDescent="0.25">
      <c r="A185" s="37"/>
      <c r="I185" s="61"/>
      <c r="L185" s="15"/>
      <c r="M185" s="15"/>
      <c r="N185" s="15"/>
      <c r="O185" s="15"/>
      <c r="P185" s="15"/>
      <c r="Q185" s="15"/>
      <c r="R185" s="15"/>
      <c r="S185" s="15"/>
      <c r="T185" s="15"/>
      <c r="U185" s="15"/>
      <c r="V185" s="15"/>
      <c r="W185" s="15"/>
      <c r="X185" s="15"/>
      <c r="Y185" s="15"/>
      <c r="Z185" s="15"/>
      <c r="AA185" s="15"/>
    </row>
    <row r="186" spans="1:27" s="16" customFormat="1" x14ac:dyDescent="0.25">
      <c r="A186" s="37"/>
      <c r="I186" s="61"/>
      <c r="L186" s="15"/>
      <c r="M186" s="15"/>
      <c r="N186" s="15"/>
      <c r="O186" s="15"/>
      <c r="P186" s="15"/>
      <c r="Q186" s="15"/>
      <c r="R186" s="15"/>
      <c r="S186" s="15"/>
      <c r="T186" s="15"/>
      <c r="U186" s="15"/>
      <c r="V186" s="15"/>
      <c r="W186" s="15"/>
      <c r="X186" s="15"/>
      <c r="Y186" s="15"/>
      <c r="Z186" s="15"/>
      <c r="AA186" s="15"/>
    </row>
    <row r="187" spans="1:27" s="16" customFormat="1" x14ac:dyDescent="0.25">
      <c r="A187" s="37"/>
      <c r="I187" s="61"/>
      <c r="L187" s="15"/>
      <c r="M187" s="15"/>
      <c r="N187" s="15"/>
      <c r="O187" s="15"/>
      <c r="P187" s="15"/>
      <c r="Q187" s="15"/>
      <c r="R187" s="15"/>
      <c r="S187" s="15"/>
      <c r="T187" s="15"/>
      <c r="U187" s="15"/>
      <c r="V187" s="15"/>
      <c r="W187" s="15"/>
      <c r="X187" s="15"/>
      <c r="Y187" s="15"/>
      <c r="Z187" s="15"/>
      <c r="AA187" s="15"/>
    </row>
    <row r="188" spans="1:27" s="16" customFormat="1" x14ac:dyDescent="0.25">
      <c r="A188" s="37"/>
      <c r="I188" s="61"/>
      <c r="L188" s="15"/>
      <c r="M188" s="15"/>
      <c r="N188" s="15"/>
      <c r="O188" s="15"/>
      <c r="P188" s="15"/>
      <c r="Q188" s="15"/>
      <c r="R188" s="15"/>
      <c r="S188" s="15"/>
      <c r="T188" s="15"/>
      <c r="U188" s="15"/>
      <c r="V188" s="15"/>
      <c r="W188" s="15"/>
      <c r="X188" s="15"/>
      <c r="Y188" s="15"/>
      <c r="Z188" s="15"/>
      <c r="AA188" s="15"/>
    </row>
    <row r="189" spans="1:27" s="16" customFormat="1" x14ac:dyDescent="0.25">
      <c r="A189" s="37"/>
      <c r="I189" s="61"/>
      <c r="L189" s="15"/>
      <c r="M189" s="15"/>
      <c r="N189" s="15"/>
      <c r="O189" s="15"/>
      <c r="P189" s="15"/>
      <c r="Q189" s="15"/>
      <c r="R189" s="15"/>
      <c r="S189" s="15"/>
      <c r="T189" s="15"/>
      <c r="U189" s="15"/>
      <c r="V189" s="15"/>
      <c r="W189" s="15"/>
      <c r="X189" s="15"/>
      <c r="Y189" s="15"/>
      <c r="Z189" s="15"/>
      <c r="AA189" s="15"/>
    </row>
    <row r="190" spans="1:27" s="16" customFormat="1" x14ac:dyDescent="0.25">
      <c r="A190" s="37"/>
      <c r="I190" s="61"/>
      <c r="L190" s="15"/>
      <c r="M190" s="15"/>
      <c r="N190" s="15"/>
      <c r="O190" s="15"/>
      <c r="P190" s="15"/>
      <c r="Q190" s="15"/>
      <c r="R190" s="15"/>
      <c r="S190" s="15"/>
      <c r="T190" s="15"/>
      <c r="U190" s="15"/>
      <c r="V190" s="15"/>
      <c r="W190" s="15"/>
      <c r="X190" s="15"/>
      <c r="Y190" s="15"/>
      <c r="Z190" s="15"/>
      <c r="AA190" s="15"/>
    </row>
    <row r="191" spans="1:27" s="16" customFormat="1" x14ac:dyDescent="0.25">
      <c r="A191" s="37"/>
      <c r="I191" s="61"/>
      <c r="L191" s="15"/>
      <c r="M191" s="15"/>
      <c r="N191" s="15"/>
      <c r="O191" s="15"/>
      <c r="P191" s="15"/>
      <c r="Q191" s="15"/>
      <c r="R191" s="15"/>
      <c r="S191" s="15"/>
      <c r="T191" s="15"/>
      <c r="U191" s="15"/>
      <c r="V191" s="15"/>
      <c r="W191" s="15"/>
      <c r="X191" s="15"/>
      <c r="Y191" s="15"/>
      <c r="Z191" s="15"/>
      <c r="AA191" s="15"/>
    </row>
    <row r="192" spans="1:27" s="16" customFormat="1" x14ac:dyDescent="0.25">
      <c r="A192" s="37"/>
      <c r="I192" s="61"/>
      <c r="L192" s="15"/>
      <c r="M192" s="15"/>
      <c r="N192" s="15"/>
      <c r="O192" s="15"/>
      <c r="P192" s="15"/>
      <c r="Q192" s="15"/>
      <c r="R192" s="15"/>
      <c r="S192" s="15"/>
      <c r="T192" s="15"/>
      <c r="U192" s="15"/>
      <c r="V192" s="15"/>
      <c r="W192" s="15"/>
      <c r="X192" s="15"/>
      <c r="Y192" s="15"/>
      <c r="Z192" s="15"/>
      <c r="AA192" s="15"/>
    </row>
    <row r="193" spans="1:27" s="16" customFormat="1" x14ac:dyDescent="0.25">
      <c r="A193" s="37"/>
      <c r="I193" s="61"/>
      <c r="L193" s="15"/>
      <c r="M193" s="15"/>
      <c r="N193" s="15"/>
      <c r="O193" s="15"/>
      <c r="P193" s="15"/>
      <c r="Q193" s="15"/>
      <c r="R193" s="15"/>
      <c r="S193" s="15"/>
      <c r="T193" s="15"/>
      <c r="U193" s="15"/>
      <c r="V193" s="15"/>
      <c r="W193" s="15"/>
      <c r="X193" s="15"/>
      <c r="Y193" s="15"/>
      <c r="Z193" s="15"/>
      <c r="AA193" s="15"/>
    </row>
    <row r="194" spans="1:27" s="16" customFormat="1" x14ac:dyDescent="0.25">
      <c r="A194" s="37"/>
      <c r="I194" s="61"/>
      <c r="L194" s="15"/>
      <c r="M194" s="15"/>
      <c r="N194" s="15"/>
      <c r="O194" s="15"/>
      <c r="P194" s="15"/>
      <c r="Q194" s="15"/>
      <c r="R194" s="15"/>
      <c r="S194" s="15"/>
      <c r="T194" s="15"/>
      <c r="U194" s="15"/>
      <c r="V194" s="15"/>
      <c r="W194" s="15"/>
      <c r="X194" s="15"/>
      <c r="Y194" s="15"/>
      <c r="Z194" s="15"/>
      <c r="AA194" s="15"/>
    </row>
    <row r="195" spans="1:27" s="16" customFormat="1" x14ac:dyDescent="0.25">
      <c r="A195" s="37"/>
      <c r="I195" s="61"/>
      <c r="L195" s="15"/>
      <c r="M195" s="15"/>
      <c r="N195" s="15"/>
      <c r="O195" s="15"/>
      <c r="P195" s="15"/>
      <c r="Q195" s="15"/>
      <c r="R195" s="15"/>
      <c r="S195" s="15"/>
      <c r="T195" s="15"/>
      <c r="U195" s="15"/>
      <c r="V195" s="15"/>
      <c r="W195" s="15"/>
      <c r="X195" s="15"/>
      <c r="Y195" s="15"/>
      <c r="Z195" s="15"/>
      <c r="AA195" s="15"/>
    </row>
    <row r="196" spans="1:27" s="16" customFormat="1" x14ac:dyDescent="0.25">
      <c r="A196" s="37"/>
      <c r="I196" s="61"/>
      <c r="L196" s="15"/>
      <c r="M196" s="15"/>
      <c r="N196" s="15"/>
      <c r="O196" s="15"/>
      <c r="P196" s="15"/>
      <c r="Q196" s="15"/>
      <c r="R196" s="15"/>
      <c r="S196" s="15"/>
      <c r="T196" s="15"/>
      <c r="U196" s="15"/>
      <c r="V196" s="15"/>
      <c r="W196" s="15"/>
      <c r="X196" s="15"/>
      <c r="Y196" s="15"/>
      <c r="Z196" s="15"/>
      <c r="AA196" s="15"/>
    </row>
    <row r="197" spans="1:27" s="16" customFormat="1" x14ac:dyDescent="0.25">
      <c r="A197" s="37"/>
      <c r="I197" s="61"/>
      <c r="L197" s="15"/>
      <c r="M197" s="15"/>
      <c r="N197" s="15"/>
      <c r="O197" s="15"/>
      <c r="P197" s="15"/>
      <c r="Q197" s="15"/>
      <c r="R197" s="15"/>
      <c r="S197" s="15"/>
      <c r="T197" s="15"/>
      <c r="U197" s="15"/>
      <c r="V197" s="15"/>
      <c r="W197" s="15"/>
      <c r="X197" s="15"/>
      <c r="Y197" s="15"/>
      <c r="Z197" s="15"/>
      <c r="AA197" s="15"/>
    </row>
    <row r="198" spans="1:27" s="16" customFormat="1" x14ac:dyDescent="0.25">
      <c r="A198" s="37"/>
      <c r="I198" s="61"/>
      <c r="L198" s="15"/>
      <c r="M198" s="15"/>
      <c r="N198" s="15"/>
      <c r="O198" s="15"/>
      <c r="P198" s="15"/>
      <c r="Q198" s="15"/>
      <c r="R198" s="15"/>
      <c r="S198" s="15"/>
      <c r="T198" s="15"/>
      <c r="U198" s="15"/>
      <c r="V198" s="15"/>
      <c r="W198" s="15"/>
      <c r="X198" s="15"/>
      <c r="Y198" s="15"/>
      <c r="Z198" s="15"/>
      <c r="AA198" s="15"/>
    </row>
  </sheetData>
  <autoFilter ref="A1:K198"/>
  <dataValidations count="1">
    <dataValidation type="list" allowBlank="1" showInputMessage="1" showErrorMessage="1" sqref="I2:I14">
      <formula1>$AA$3:$AA$5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9"/>
  <sheetViews>
    <sheetView zoomScale="90" zoomScaleNormal="90" workbookViewId="0">
      <pane ySplit="1" topLeftCell="A2" activePane="bottomLeft" state="frozen"/>
      <selection activeCell="B24" sqref="B24"/>
      <selection pane="bottomLeft" activeCell="I5" sqref="I5"/>
    </sheetView>
  </sheetViews>
  <sheetFormatPr defaultRowHeight="15" x14ac:dyDescent="0.25"/>
  <cols>
    <col min="1" max="1" width="10.85546875" style="37" bestFit="1" customWidth="1"/>
    <col min="2" max="2" width="22.7109375" style="62" customWidth="1"/>
    <col min="3" max="3" width="13.5703125" style="69" customWidth="1"/>
    <col min="4" max="4" width="9.140625" style="69" customWidth="1"/>
    <col min="5" max="5" width="32.5703125" style="69" customWidth="1"/>
    <col min="6" max="6" width="16.85546875" style="69" hidden="1" customWidth="1"/>
    <col min="7" max="7" width="32.140625" style="69" customWidth="1"/>
    <col min="8" max="8" width="16.28515625" style="69" customWidth="1"/>
    <col min="9" max="9" width="10.42578125" style="61" bestFit="1" customWidth="1"/>
    <col min="10" max="10" width="11.42578125" style="69" customWidth="1"/>
    <col min="11" max="11" width="33.7109375" style="69" customWidth="1"/>
    <col min="12" max="13" width="9.140625" style="60" hidden="1" customWidth="1"/>
    <col min="14" max="26" width="9.140625" style="60"/>
    <col min="27" max="27" width="9.140625" style="60" customWidth="1"/>
    <col min="28" max="16384" width="9.140625" style="60"/>
  </cols>
  <sheetData>
    <row r="1" spans="1:27" s="61" customFormat="1" ht="22.5" customHeight="1" x14ac:dyDescent="0.25">
      <c r="A1" s="71" t="s">
        <v>19</v>
      </c>
      <c r="B1" s="72" t="s">
        <v>0</v>
      </c>
      <c r="C1" s="72" t="s">
        <v>2</v>
      </c>
      <c r="D1" s="72" t="s">
        <v>1</v>
      </c>
      <c r="E1" s="72" t="s">
        <v>3</v>
      </c>
      <c r="F1" s="72" t="s">
        <v>4</v>
      </c>
      <c r="G1" s="72" t="s">
        <v>5</v>
      </c>
      <c r="H1" s="72" t="s">
        <v>6</v>
      </c>
      <c r="I1" s="72" t="s">
        <v>7</v>
      </c>
      <c r="J1" s="72" t="s">
        <v>8</v>
      </c>
      <c r="K1" s="73" t="s">
        <v>9</v>
      </c>
      <c r="AA1" s="77" t="s">
        <v>21</v>
      </c>
    </row>
    <row r="2" spans="1:27" s="69" customFormat="1" ht="22.5" customHeight="1" x14ac:dyDescent="0.25">
      <c r="A2" s="82" t="s">
        <v>251</v>
      </c>
      <c r="B2" s="85" t="s">
        <v>217</v>
      </c>
      <c r="C2" s="65" t="s">
        <v>184</v>
      </c>
      <c r="D2" s="70" t="s">
        <v>185</v>
      </c>
      <c r="E2" s="70" t="s">
        <v>253</v>
      </c>
      <c r="F2" s="70"/>
      <c r="G2" s="70" t="s">
        <v>254</v>
      </c>
      <c r="H2" s="70"/>
      <c r="I2" s="98" t="s">
        <v>21</v>
      </c>
      <c r="J2" s="70"/>
      <c r="K2" s="74"/>
      <c r="L2" s="64" t="s">
        <v>21</v>
      </c>
      <c r="M2" s="64">
        <f>COUNTIF(I$2:I$999,L2)</f>
        <v>6</v>
      </c>
      <c r="AA2" s="77" t="s">
        <v>22</v>
      </c>
    </row>
    <row r="3" spans="1:27" s="69" customFormat="1" x14ac:dyDescent="0.25">
      <c r="A3" s="82" t="s">
        <v>251</v>
      </c>
      <c r="B3" s="70"/>
      <c r="C3" s="65"/>
      <c r="D3" s="70"/>
      <c r="E3" s="70" t="s">
        <v>31</v>
      </c>
      <c r="F3" s="70"/>
      <c r="G3" s="70" t="s">
        <v>255</v>
      </c>
      <c r="H3" s="70"/>
      <c r="I3" s="98" t="s">
        <v>21</v>
      </c>
      <c r="J3" s="70"/>
      <c r="K3" s="74"/>
      <c r="L3" s="64" t="s">
        <v>22</v>
      </c>
      <c r="M3" s="64">
        <f>COUNTIF(I$2:I$999,L3)</f>
        <v>1</v>
      </c>
      <c r="AA3" s="77" t="s">
        <v>23</v>
      </c>
    </row>
    <row r="4" spans="1:27" s="69" customFormat="1" ht="25.5" x14ac:dyDescent="0.25">
      <c r="A4" s="82" t="s">
        <v>251</v>
      </c>
      <c r="B4" s="70"/>
      <c r="C4" s="65"/>
      <c r="D4" s="70"/>
      <c r="E4" s="70" t="s">
        <v>256</v>
      </c>
      <c r="F4" s="70"/>
      <c r="G4" s="70" t="s">
        <v>267</v>
      </c>
      <c r="H4" s="70"/>
      <c r="I4" s="98" t="s">
        <v>21</v>
      </c>
      <c r="J4" s="70"/>
      <c r="K4" s="74"/>
    </row>
    <row r="5" spans="1:27" s="69" customFormat="1" ht="76.5" x14ac:dyDescent="0.25">
      <c r="A5" s="82"/>
      <c r="B5" s="70"/>
      <c r="C5" s="65"/>
      <c r="D5" s="70"/>
      <c r="E5" s="70" t="s">
        <v>263</v>
      </c>
      <c r="F5" s="70"/>
      <c r="G5" s="70" t="s">
        <v>264</v>
      </c>
      <c r="H5" s="70"/>
      <c r="I5" s="98" t="s">
        <v>21</v>
      </c>
      <c r="J5" s="70"/>
      <c r="K5" s="74"/>
    </row>
    <row r="6" spans="1:27" s="69" customFormat="1" ht="26.25" x14ac:dyDescent="0.25">
      <c r="A6" s="82" t="s">
        <v>257</v>
      </c>
      <c r="B6" s="85" t="s">
        <v>218</v>
      </c>
      <c r="C6" s="85" t="s">
        <v>184</v>
      </c>
      <c r="D6" s="70"/>
      <c r="E6" s="70" t="s">
        <v>258</v>
      </c>
      <c r="F6" s="70"/>
      <c r="G6" s="70" t="s">
        <v>259</v>
      </c>
      <c r="H6" s="70"/>
      <c r="I6" s="98" t="s">
        <v>22</v>
      </c>
      <c r="J6" s="70"/>
      <c r="K6" s="74"/>
    </row>
    <row r="7" spans="1:27" s="69" customFormat="1" ht="63.75" x14ac:dyDescent="0.25">
      <c r="A7" s="82" t="s">
        <v>260</v>
      </c>
      <c r="B7" s="85" t="s">
        <v>220</v>
      </c>
      <c r="C7" s="65"/>
      <c r="D7" s="70"/>
      <c r="E7" s="70" t="s">
        <v>261</v>
      </c>
      <c r="F7" s="70"/>
      <c r="G7" s="70" t="s">
        <v>262</v>
      </c>
      <c r="H7" s="70"/>
      <c r="I7" s="98" t="s">
        <v>21</v>
      </c>
      <c r="J7" s="70"/>
      <c r="K7" s="74"/>
    </row>
    <row r="8" spans="1:27" s="69" customFormat="1" ht="25.5" x14ac:dyDescent="0.25">
      <c r="A8" s="101" t="s">
        <v>260</v>
      </c>
      <c r="B8" s="70"/>
      <c r="C8" s="65"/>
      <c r="D8" s="70"/>
      <c r="E8" s="70" t="s">
        <v>265</v>
      </c>
      <c r="F8" s="70"/>
      <c r="G8" s="70" t="s">
        <v>266</v>
      </c>
      <c r="H8" s="70"/>
      <c r="I8" s="98" t="s">
        <v>21</v>
      </c>
      <c r="J8" s="70"/>
      <c r="K8" s="74"/>
    </row>
    <row r="9" spans="1:27" s="69" customFormat="1" x14ac:dyDescent="0.25">
      <c r="A9" s="101"/>
      <c r="B9" s="70"/>
      <c r="C9" s="65"/>
      <c r="D9" s="70"/>
      <c r="E9" s="70"/>
      <c r="F9" s="70"/>
      <c r="G9" s="70"/>
      <c r="H9" s="70"/>
      <c r="I9" s="65"/>
      <c r="J9" s="70"/>
      <c r="K9" s="74"/>
    </row>
    <row r="10" spans="1:27" s="69" customFormat="1" x14ac:dyDescent="0.25">
      <c r="A10" s="101"/>
      <c r="B10" s="70"/>
      <c r="C10" s="65"/>
      <c r="D10" s="70"/>
      <c r="E10" s="70"/>
      <c r="F10" s="70"/>
      <c r="G10" s="70"/>
      <c r="H10" s="70"/>
      <c r="I10" s="65"/>
      <c r="J10" s="70"/>
      <c r="K10" s="74"/>
    </row>
    <row r="11" spans="1:27" s="69" customFormat="1" x14ac:dyDescent="0.25">
      <c r="A11" s="101"/>
      <c r="B11" s="70"/>
      <c r="C11" s="65"/>
      <c r="D11" s="70"/>
      <c r="E11" s="70"/>
      <c r="F11" s="70"/>
      <c r="G11" s="70"/>
      <c r="H11" s="70"/>
      <c r="I11" s="65"/>
      <c r="J11" s="70"/>
      <c r="K11" s="74"/>
    </row>
    <row r="12" spans="1:27" x14ac:dyDescent="0.25">
      <c r="A12" s="101"/>
      <c r="B12" s="70"/>
      <c r="C12" s="65"/>
      <c r="D12" s="70"/>
      <c r="E12" s="70"/>
      <c r="F12" s="70"/>
      <c r="G12" s="70"/>
      <c r="H12" s="70"/>
      <c r="I12" s="65"/>
      <c r="J12" s="70"/>
      <c r="K12" s="74"/>
    </row>
    <row r="13" spans="1:27" x14ac:dyDescent="0.25">
      <c r="A13" s="101"/>
      <c r="B13" s="70"/>
      <c r="C13" s="65"/>
      <c r="D13" s="70"/>
      <c r="E13" s="70"/>
      <c r="F13" s="75"/>
      <c r="G13" s="70"/>
      <c r="H13" s="70"/>
      <c r="I13" s="65"/>
      <c r="J13" s="70"/>
      <c r="K13" s="74"/>
    </row>
    <row r="14" spans="1:27" x14ac:dyDescent="0.25">
      <c r="A14" s="101"/>
      <c r="B14" s="46"/>
      <c r="C14" s="65"/>
      <c r="D14" s="46"/>
      <c r="E14" s="70"/>
      <c r="F14" s="70"/>
      <c r="G14" s="70"/>
      <c r="H14" s="46"/>
      <c r="I14" s="65"/>
      <c r="J14" s="46"/>
      <c r="K14" s="47"/>
    </row>
    <row r="15" spans="1:27" x14ac:dyDescent="0.25">
      <c r="A15" s="102"/>
      <c r="B15" s="46"/>
      <c r="C15" s="46"/>
      <c r="D15" s="46"/>
      <c r="E15" s="46"/>
      <c r="F15" s="48"/>
      <c r="G15" s="46"/>
      <c r="H15" s="46"/>
      <c r="I15" s="104"/>
      <c r="J15" s="46"/>
      <c r="K15" s="47"/>
    </row>
    <row r="16" spans="1:27" ht="15.75" thickBot="1" x14ac:dyDescent="0.3">
      <c r="A16" s="103"/>
      <c r="B16" s="22"/>
      <c r="C16" s="22"/>
      <c r="D16" s="22"/>
      <c r="E16" s="22"/>
      <c r="F16" s="22"/>
      <c r="G16" s="22"/>
      <c r="H16" s="22"/>
      <c r="I16" s="66"/>
      <c r="J16" s="22"/>
      <c r="K16" s="23"/>
    </row>
    <row r="17" spans="1:27" x14ac:dyDescent="0.25">
      <c r="B17" s="69"/>
    </row>
    <row r="18" spans="1:27" x14ac:dyDescent="0.25">
      <c r="B18" s="69"/>
    </row>
    <row r="19" spans="1:27" x14ac:dyDescent="0.25">
      <c r="B19" s="69"/>
    </row>
    <row r="20" spans="1:27" s="69" customFormat="1" x14ac:dyDescent="0.25">
      <c r="A20" s="37"/>
      <c r="I20" s="61"/>
      <c r="L20" s="60"/>
      <c r="M20" s="60"/>
      <c r="N20" s="60"/>
      <c r="O20" s="60"/>
      <c r="P20" s="60"/>
      <c r="Q20" s="60"/>
      <c r="R20" s="60"/>
      <c r="S20" s="60"/>
      <c r="T20" s="60"/>
      <c r="U20" s="60"/>
      <c r="V20" s="60"/>
      <c r="W20" s="60"/>
      <c r="X20" s="60"/>
      <c r="Y20" s="60"/>
      <c r="Z20" s="60"/>
      <c r="AA20" s="60"/>
    </row>
    <row r="21" spans="1:27" s="69" customFormat="1" x14ac:dyDescent="0.25">
      <c r="A21" s="37"/>
      <c r="I21" s="61"/>
      <c r="L21" s="60"/>
      <c r="M21" s="60"/>
      <c r="N21" s="60"/>
      <c r="O21" s="60"/>
      <c r="P21" s="60"/>
      <c r="Q21" s="60"/>
      <c r="R21" s="60"/>
      <c r="S21" s="60"/>
      <c r="T21" s="60"/>
      <c r="U21" s="60"/>
      <c r="V21" s="60"/>
      <c r="W21" s="60"/>
      <c r="X21" s="60"/>
      <c r="Y21" s="60"/>
      <c r="Z21" s="60"/>
      <c r="AA21" s="60"/>
    </row>
    <row r="22" spans="1:27" s="69" customFormat="1" x14ac:dyDescent="0.25">
      <c r="A22" s="37"/>
      <c r="I22" s="61"/>
      <c r="L22" s="60"/>
      <c r="M22" s="60"/>
      <c r="N22" s="60"/>
      <c r="O22" s="60"/>
      <c r="P22" s="60"/>
      <c r="Q22" s="60"/>
      <c r="R22" s="60"/>
      <c r="S22" s="60"/>
      <c r="T22" s="60"/>
      <c r="U22" s="60"/>
      <c r="V22" s="60"/>
      <c r="W22" s="60"/>
      <c r="X22" s="60"/>
      <c r="Y22" s="60"/>
      <c r="Z22" s="60"/>
      <c r="AA22" s="60"/>
    </row>
    <row r="23" spans="1:27" s="69" customFormat="1" x14ac:dyDescent="0.25">
      <c r="A23" s="37"/>
      <c r="I23" s="61"/>
      <c r="L23" s="60"/>
      <c r="M23" s="60"/>
      <c r="N23" s="60"/>
      <c r="O23" s="60"/>
      <c r="P23" s="60"/>
      <c r="Q23" s="60"/>
      <c r="R23" s="60"/>
      <c r="S23" s="60"/>
      <c r="T23" s="60"/>
      <c r="U23" s="60"/>
      <c r="V23" s="60"/>
      <c r="W23" s="60"/>
      <c r="X23" s="60"/>
      <c r="Y23" s="60"/>
      <c r="Z23" s="60"/>
      <c r="AA23" s="60"/>
    </row>
    <row r="24" spans="1:27" s="69" customFormat="1" x14ac:dyDescent="0.25">
      <c r="A24" s="37"/>
      <c r="I24" s="61"/>
      <c r="L24" s="60"/>
      <c r="M24" s="60"/>
      <c r="N24" s="60"/>
      <c r="O24" s="60"/>
      <c r="P24" s="60"/>
      <c r="Q24" s="60"/>
      <c r="R24" s="60"/>
      <c r="S24" s="60"/>
      <c r="T24" s="60"/>
      <c r="U24" s="60"/>
      <c r="V24" s="60"/>
      <c r="W24" s="60"/>
      <c r="X24" s="60"/>
      <c r="Y24" s="60"/>
      <c r="Z24" s="60"/>
      <c r="AA24" s="60"/>
    </row>
    <row r="25" spans="1:27" s="69" customFormat="1" x14ac:dyDescent="0.25">
      <c r="A25" s="37"/>
      <c r="I25" s="61"/>
      <c r="L25" s="60"/>
      <c r="M25" s="60"/>
      <c r="N25" s="60"/>
      <c r="O25" s="60"/>
      <c r="P25" s="60"/>
      <c r="Q25" s="60"/>
      <c r="R25" s="60"/>
      <c r="S25" s="60"/>
      <c r="T25" s="60"/>
      <c r="U25" s="60"/>
      <c r="V25" s="60"/>
      <c r="W25" s="60"/>
      <c r="X25" s="60"/>
      <c r="Y25" s="60"/>
      <c r="Z25" s="60"/>
      <c r="AA25" s="60"/>
    </row>
    <row r="26" spans="1:27" s="69" customFormat="1" x14ac:dyDescent="0.25">
      <c r="A26" s="37"/>
      <c r="I26" s="61"/>
      <c r="L26" s="60"/>
      <c r="M26" s="60"/>
      <c r="N26" s="60"/>
      <c r="O26" s="60"/>
      <c r="P26" s="60"/>
      <c r="Q26" s="60"/>
      <c r="R26" s="60"/>
      <c r="S26" s="60"/>
      <c r="T26" s="60"/>
      <c r="U26" s="60"/>
      <c r="V26" s="60"/>
      <c r="W26" s="60"/>
      <c r="X26" s="60"/>
      <c r="Y26" s="60"/>
      <c r="Z26" s="60"/>
      <c r="AA26" s="60"/>
    </row>
    <row r="27" spans="1:27" s="69" customFormat="1" x14ac:dyDescent="0.25">
      <c r="A27" s="37"/>
      <c r="I27" s="61"/>
      <c r="L27" s="60"/>
      <c r="M27" s="60"/>
      <c r="N27" s="60"/>
      <c r="O27" s="60"/>
      <c r="P27" s="60"/>
      <c r="Q27" s="60"/>
      <c r="R27" s="60"/>
      <c r="S27" s="60"/>
      <c r="T27" s="60"/>
      <c r="U27" s="60"/>
      <c r="V27" s="60"/>
      <c r="W27" s="60"/>
      <c r="X27" s="60"/>
      <c r="Y27" s="60"/>
      <c r="Z27" s="60"/>
      <c r="AA27" s="60"/>
    </row>
    <row r="28" spans="1:27" s="69" customFormat="1" x14ac:dyDescent="0.25">
      <c r="A28" s="37"/>
      <c r="I28" s="61"/>
      <c r="L28" s="60"/>
      <c r="M28" s="60"/>
      <c r="N28" s="60"/>
      <c r="O28" s="60"/>
      <c r="P28" s="60"/>
      <c r="Q28" s="60"/>
      <c r="R28" s="60"/>
      <c r="S28" s="60"/>
      <c r="T28" s="60"/>
      <c r="U28" s="60"/>
      <c r="V28" s="60"/>
      <c r="W28" s="60"/>
      <c r="X28" s="60"/>
      <c r="Y28" s="60"/>
      <c r="Z28" s="60"/>
      <c r="AA28" s="60"/>
    </row>
    <row r="29" spans="1:27" s="69" customFormat="1" x14ac:dyDescent="0.25">
      <c r="A29" s="37"/>
      <c r="I29" s="61"/>
      <c r="L29" s="60"/>
      <c r="M29" s="60"/>
      <c r="N29" s="60"/>
      <c r="O29" s="60"/>
      <c r="P29" s="60"/>
      <c r="Q29" s="60"/>
      <c r="R29" s="60"/>
      <c r="S29" s="60"/>
      <c r="T29" s="60"/>
      <c r="U29" s="60"/>
      <c r="V29" s="60"/>
      <c r="W29" s="60"/>
      <c r="X29" s="60"/>
      <c r="Y29" s="60"/>
      <c r="Z29" s="60"/>
      <c r="AA29" s="60"/>
    </row>
    <row r="30" spans="1:27" s="69" customFormat="1" x14ac:dyDescent="0.25">
      <c r="A30" s="37"/>
      <c r="I30" s="61"/>
      <c r="L30" s="60"/>
      <c r="M30" s="60"/>
      <c r="N30" s="60"/>
      <c r="O30" s="60"/>
      <c r="P30" s="60"/>
      <c r="Q30" s="60"/>
      <c r="R30" s="60"/>
      <c r="S30" s="60"/>
      <c r="T30" s="60"/>
      <c r="U30" s="60"/>
      <c r="V30" s="60"/>
      <c r="W30" s="60"/>
      <c r="X30" s="60"/>
      <c r="Y30" s="60"/>
      <c r="Z30" s="60"/>
      <c r="AA30" s="60"/>
    </row>
    <row r="31" spans="1:27" s="69" customFormat="1" x14ac:dyDescent="0.25">
      <c r="A31" s="37"/>
      <c r="I31" s="61"/>
      <c r="L31" s="60"/>
      <c r="M31" s="60"/>
      <c r="N31" s="60"/>
      <c r="O31" s="60"/>
      <c r="P31" s="60"/>
      <c r="Q31" s="60"/>
      <c r="R31" s="60"/>
      <c r="S31" s="60"/>
      <c r="T31" s="60"/>
      <c r="U31" s="60"/>
      <c r="V31" s="60"/>
      <c r="W31" s="60"/>
      <c r="X31" s="60"/>
      <c r="Y31" s="60"/>
      <c r="Z31" s="60"/>
      <c r="AA31" s="60"/>
    </row>
    <row r="32" spans="1:27" s="69" customFormat="1" x14ac:dyDescent="0.25">
      <c r="A32" s="37"/>
      <c r="I32" s="61"/>
      <c r="L32" s="60"/>
      <c r="M32" s="60"/>
      <c r="N32" s="60"/>
      <c r="O32" s="60"/>
      <c r="P32" s="60"/>
      <c r="Q32" s="60"/>
      <c r="R32" s="60"/>
      <c r="S32" s="60"/>
      <c r="T32" s="60"/>
      <c r="U32" s="60"/>
      <c r="V32" s="60"/>
      <c r="W32" s="60"/>
      <c r="X32" s="60"/>
      <c r="Y32" s="60"/>
      <c r="Z32" s="60"/>
      <c r="AA32" s="60"/>
    </row>
    <row r="33" spans="1:27" s="69" customFormat="1" x14ac:dyDescent="0.25">
      <c r="A33" s="37"/>
      <c r="I33" s="61"/>
      <c r="L33" s="60"/>
      <c r="M33" s="60"/>
      <c r="N33" s="60"/>
      <c r="O33" s="60"/>
      <c r="P33" s="60"/>
      <c r="Q33" s="60"/>
      <c r="R33" s="60"/>
      <c r="S33" s="60"/>
      <c r="T33" s="60"/>
      <c r="U33" s="60"/>
      <c r="V33" s="60"/>
      <c r="W33" s="60"/>
      <c r="X33" s="60"/>
      <c r="Y33" s="60"/>
      <c r="Z33" s="60"/>
      <c r="AA33" s="60"/>
    </row>
    <row r="34" spans="1:27" s="69" customFormat="1" x14ac:dyDescent="0.25">
      <c r="A34" s="37"/>
      <c r="I34" s="61"/>
      <c r="L34" s="60"/>
      <c r="M34" s="60"/>
      <c r="N34" s="60"/>
      <c r="O34" s="60"/>
      <c r="P34" s="60"/>
      <c r="Q34" s="60"/>
      <c r="R34" s="60"/>
      <c r="S34" s="60"/>
      <c r="T34" s="60"/>
      <c r="U34" s="60"/>
      <c r="V34" s="60"/>
      <c r="W34" s="60"/>
      <c r="X34" s="60"/>
      <c r="Y34" s="60"/>
      <c r="Z34" s="60"/>
      <c r="AA34" s="60"/>
    </row>
    <row r="35" spans="1:27" s="69" customFormat="1" x14ac:dyDescent="0.25">
      <c r="A35" s="37"/>
      <c r="I35" s="61"/>
      <c r="L35" s="60"/>
      <c r="M35" s="60"/>
      <c r="N35" s="60"/>
      <c r="O35" s="60"/>
      <c r="P35" s="60"/>
      <c r="Q35" s="60"/>
      <c r="R35" s="60"/>
      <c r="S35" s="60"/>
      <c r="T35" s="60"/>
      <c r="U35" s="60"/>
      <c r="V35" s="60"/>
      <c r="W35" s="60"/>
      <c r="X35" s="60"/>
      <c r="Y35" s="60"/>
      <c r="Z35" s="60"/>
      <c r="AA35" s="60"/>
    </row>
    <row r="36" spans="1:27" s="69" customFormat="1" x14ac:dyDescent="0.25">
      <c r="A36" s="37"/>
      <c r="I36" s="61"/>
      <c r="L36" s="60"/>
      <c r="M36" s="60"/>
      <c r="N36" s="60"/>
      <c r="O36" s="60"/>
      <c r="P36" s="60"/>
      <c r="Q36" s="60"/>
      <c r="R36" s="60"/>
      <c r="S36" s="60"/>
      <c r="T36" s="60"/>
      <c r="U36" s="60"/>
      <c r="V36" s="60"/>
      <c r="W36" s="60"/>
      <c r="X36" s="60"/>
      <c r="Y36" s="60"/>
      <c r="Z36" s="60"/>
      <c r="AA36" s="60"/>
    </row>
    <row r="37" spans="1:27" s="69" customFormat="1" x14ac:dyDescent="0.25">
      <c r="A37" s="37"/>
      <c r="I37" s="61"/>
      <c r="L37" s="60"/>
      <c r="M37" s="60"/>
      <c r="N37" s="60"/>
      <c r="O37" s="60"/>
      <c r="P37" s="60"/>
      <c r="Q37" s="60"/>
      <c r="R37" s="60"/>
      <c r="S37" s="60"/>
      <c r="T37" s="60"/>
      <c r="U37" s="60"/>
      <c r="V37" s="60"/>
      <c r="W37" s="60"/>
      <c r="X37" s="60"/>
      <c r="Y37" s="60"/>
      <c r="Z37" s="60"/>
      <c r="AA37" s="60"/>
    </row>
    <row r="38" spans="1:27" s="69" customFormat="1" x14ac:dyDescent="0.25">
      <c r="A38" s="37"/>
      <c r="I38" s="61"/>
      <c r="L38" s="60"/>
      <c r="M38" s="60"/>
      <c r="N38" s="60"/>
      <c r="O38" s="60"/>
      <c r="P38" s="60"/>
      <c r="Q38" s="60"/>
      <c r="R38" s="60"/>
      <c r="S38" s="60"/>
      <c r="T38" s="60"/>
      <c r="U38" s="60"/>
      <c r="V38" s="60"/>
      <c r="W38" s="60"/>
      <c r="X38" s="60"/>
      <c r="Y38" s="60"/>
      <c r="Z38" s="60"/>
      <c r="AA38" s="60"/>
    </row>
    <row r="39" spans="1:27" s="69" customFormat="1" x14ac:dyDescent="0.25">
      <c r="A39" s="37"/>
      <c r="I39" s="61"/>
      <c r="L39" s="60"/>
      <c r="M39" s="60"/>
      <c r="N39" s="60"/>
      <c r="O39" s="60"/>
      <c r="P39" s="60"/>
      <c r="Q39" s="60"/>
      <c r="R39" s="60"/>
      <c r="S39" s="60"/>
      <c r="T39" s="60"/>
      <c r="U39" s="60"/>
      <c r="V39" s="60"/>
      <c r="W39" s="60"/>
      <c r="X39" s="60"/>
      <c r="Y39" s="60"/>
      <c r="Z39" s="60"/>
      <c r="AA39" s="60"/>
    </row>
    <row r="40" spans="1:27" s="69" customFormat="1" x14ac:dyDescent="0.25">
      <c r="A40" s="37"/>
      <c r="I40" s="61"/>
      <c r="L40" s="60"/>
      <c r="M40" s="60"/>
      <c r="N40" s="60"/>
      <c r="O40" s="60"/>
      <c r="P40" s="60"/>
      <c r="Q40" s="60"/>
      <c r="R40" s="60"/>
      <c r="S40" s="60"/>
      <c r="T40" s="60"/>
      <c r="U40" s="60"/>
      <c r="V40" s="60"/>
      <c r="W40" s="60"/>
      <c r="X40" s="60"/>
      <c r="Y40" s="60"/>
      <c r="Z40" s="60"/>
      <c r="AA40" s="60"/>
    </row>
    <row r="41" spans="1:27" s="69" customFormat="1" x14ac:dyDescent="0.25">
      <c r="A41" s="37"/>
      <c r="I41" s="61"/>
      <c r="L41" s="60"/>
      <c r="M41" s="60"/>
      <c r="N41" s="60"/>
      <c r="O41" s="60"/>
      <c r="P41" s="60"/>
      <c r="Q41" s="60"/>
      <c r="R41" s="60"/>
      <c r="S41" s="60"/>
      <c r="T41" s="60"/>
      <c r="U41" s="60"/>
      <c r="V41" s="60"/>
      <c r="W41" s="60"/>
      <c r="X41" s="60"/>
      <c r="Y41" s="60"/>
      <c r="Z41" s="60"/>
      <c r="AA41" s="60"/>
    </row>
    <row r="42" spans="1:27" s="69" customFormat="1" x14ac:dyDescent="0.25">
      <c r="A42" s="37"/>
      <c r="I42" s="61"/>
      <c r="L42" s="60"/>
      <c r="M42" s="60"/>
      <c r="N42" s="60"/>
      <c r="O42" s="60"/>
      <c r="P42" s="60"/>
      <c r="Q42" s="60"/>
      <c r="R42" s="60"/>
      <c r="S42" s="60"/>
      <c r="T42" s="60"/>
      <c r="U42" s="60"/>
      <c r="V42" s="60"/>
      <c r="W42" s="60"/>
      <c r="X42" s="60"/>
      <c r="Y42" s="60"/>
      <c r="Z42" s="60"/>
      <c r="AA42" s="60"/>
    </row>
    <row r="43" spans="1:27" s="69" customFormat="1" x14ac:dyDescent="0.25">
      <c r="A43" s="37"/>
      <c r="I43" s="61"/>
      <c r="L43" s="60"/>
      <c r="M43" s="60"/>
      <c r="N43" s="60"/>
      <c r="O43" s="60"/>
      <c r="P43" s="60"/>
      <c r="Q43" s="60"/>
      <c r="R43" s="60"/>
      <c r="S43" s="60"/>
      <c r="T43" s="60"/>
      <c r="U43" s="60"/>
      <c r="V43" s="60"/>
      <c r="W43" s="60"/>
      <c r="X43" s="60"/>
      <c r="Y43" s="60"/>
      <c r="Z43" s="60"/>
      <c r="AA43" s="60"/>
    </row>
    <row r="44" spans="1:27" s="69" customFormat="1" x14ac:dyDescent="0.25">
      <c r="A44" s="37"/>
      <c r="I44" s="61"/>
      <c r="L44" s="60"/>
      <c r="M44" s="60"/>
      <c r="N44" s="60"/>
      <c r="O44" s="60"/>
      <c r="P44" s="60"/>
      <c r="Q44" s="60"/>
      <c r="R44" s="60"/>
      <c r="S44" s="60"/>
      <c r="T44" s="60"/>
      <c r="U44" s="60"/>
      <c r="V44" s="60"/>
      <c r="W44" s="60"/>
      <c r="X44" s="60"/>
      <c r="Y44" s="60"/>
      <c r="Z44" s="60"/>
      <c r="AA44" s="60"/>
    </row>
    <row r="45" spans="1:27" s="69" customFormat="1" x14ac:dyDescent="0.25">
      <c r="A45" s="37"/>
      <c r="I45" s="61"/>
      <c r="L45" s="60"/>
      <c r="M45" s="60"/>
      <c r="N45" s="60"/>
      <c r="O45" s="60"/>
      <c r="P45" s="60"/>
      <c r="Q45" s="60"/>
      <c r="R45" s="60"/>
      <c r="S45" s="60"/>
      <c r="T45" s="60"/>
      <c r="U45" s="60"/>
      <c r="V45" s="60"/>
      <c r="W45" s="60"/>
      <c r="X45" s="60"/>
      <c r="Y45" s="60"/>
      <c r="Z45" s="60"/>
      <c r="AA45" s="60"/>
    </row>
    <row r="46" spans="1:27" s="69" customFormat="1" x14ac:dyDescent="0.25">
      <c r="A46" s="37"/>
      <c r="I46" s="61"/>
      <c r="L46" s="60"/>
      <c r="M46" s="60"/>
      <c r="N46" s="60"/>
      <c r="O46" s="60"/>
      <c r="P46" s="60"/>
      <c r="Q46" s="60"/>
      <c r="R46" s="60"/>
      <c r="S46" s="60"/>
      <c r="T46" s="60"/>
      <c r="U46" s="60"/>
      <c r="V46" s="60"/>
      <c r="W46" s="60"/>
      <c r="X46" s="60"/>
      <c r="Y46" s="60"/>
      <c r="Z46" s="60"/>
      <c r="AA46" s="60"/>
    </row>
    <row r="47" spans="1:27" s="69" customFormat="1" x14ac:dyDescent="0.25">
      <c r="A47" s="37"/>
      <c r="I47" s="61"/>
      <c r="L47" s="60"/>
      <c r="M47" s="60"/>
      <c r="N47" s="60"/>
      <c r="O47" s="60"/>
      <c r="P47" s="60"/>
      <c r="Q47" s="60"/>
      <c r="R47" s="60"/>
      <c r="S47" s="60"/>
      <c r="T47" s="60"/>
      <c r="U47" s="60"/>
      <c r="V47" s="60"/>
      <c r="W47" s="60"/>
      <c r="X47" s="60"/>
      <c r="Y47" s="60"/>
      <c r="Z47" s="60"/>
      <c r="AA47" s="60"/>
    </row>
    <row r="48" spans="1:27" s="69" customFormat="1" x14ac:dyDescent="0.25">
      <c r="A48" s="37"/>
      <c r="I48" s="61"/>
      <c r="L48" s="60"/>
      <c r="M48" s="60"/>
      <c r="N48" s="60"/>
      <c r="O48" s="60"/>
      <c r="P48" s="60"/>
      <c r="Q48" s="60"/>
      <c r="R48" s="60"/>
      <c r="S48" s="60"/>
      <c r="T48" s="60"/>
      <c r="U48" s="60"/>
      <c r="V48" s="60"/>
      <c r="W48" s="60"/>
      <c r="X48" s="60"/>
      <c r="Y48" s="60"/>
      <c r="Z48" s="60"/>
      <c r="AA48" s="60"/>
    </row>
    <row r="49" spans="1:27" s="69" customFormat="1" x14ac:dyDescent="0.25">
      <c r="A49" s="37"/>
      <c r="I49" s="61"/>
      <c r="L49" s="60"/>
      <c r="M49" s="60"/>
      <c r="N49" s="60"/>
      <c r="O49" s="60"/>
      <c r="P49" s="60"/>
      <c r="Q49" s="60"/>
      <c r="R49" s="60"/>
      <c r="S49" s="60"/>
      <c r="T49" s="60"/>
      <c r="U49" s="60"/>
      <c r="V49" s="60"/>
      <c r="W49" s="60"/>
      <c r="X49" s="60"/>
      <c r="Y49" s="60"/>
      <c r="Z49" s="60"/>
      <c r="AA49" s="60"/>
    </row>
    <row r="50" spans="1:27" s="69" customFormat="1" x14ac:dyDescent="0.25">
      <c r="A50" s="37"/>
      <c r="I50" s="61"/>
      <c r="L50" s="60"/>
      <c r="M50" s="60"/>
      <c r="N50" s="60"/>
      <c r="O50" s="60"/>
      <c r="P50" s="60"/>
      <c r="Q50" s="60"/>
      <c r="R50" s="60"/>
      <c r="S50" s="60"/>
      <c r="T50" s="60"/>
      <c r="U50" s="60"/>
      <c r="V50" s="60"/>
      <c r="W50" s="60"/>
      <c r="X50" s="60"/>
      <c r="Y50" s="60"/>
      <c r="Z50" s="60"/>
      <c r="AA50" s="60"/>
    </row>
    <row r="51" spans="1:27" s="69" customFormat="1" x14ac:dyDescent="0.25">
      <c r="A51" s="37"/>
      <c r="I51" s="61"/>
      <c r="L51" s="60"/>
      <c r="M51" s="60"/>
      <c r="N51" s="60"/>
      <c r="O51" s="60"/>
      <c r="P51" s="60"/>
      <c r="Q51" s="60"/>
      <c r="R51" s="60"/>
      <c r="S51" s="60"/>
      <c r="T51" s="60"/>
      <c r="U51" s="60"/>
      <c r="V51" s="60"/>
      <c r="W51" s="60"/>
      <c r="X51" s="60"/>
      <c r="Y51" s="60"/>
      <c r="Z51" s="60"/>
      <c r="AA51" s="60"/>
    </row>
    <row r="52" spans="1:27" s="69" customFormat="1" x14ac:dyDescent="0.25">
      <c r="A52" s="37"/>
      <c r="I52" s="61"/>
      <c r="L52" s="60"/>
      <c r="M52" s="60"/>
      <c r="N52" s="60"/>
      <c r="O52" s="60"/>
      <c r="P52" s="60"/>
      <c r="Q52" s="60"/>
      <c r="R52" s="60"/>
      <c r="S52" s="60"/>
      <c r="T52" s="60"/>
      <c r="U52" s="60"/>
      <c r="V52" s="60"/>
      <c r="W52" s="60"/>
      <c r="X52" s="60"/>
      <c r="Y52" s="60"/>
      <c r="Z52" s="60"/>
      <c r="AA52" s="60"/>
    </row>
    <row r="53" spans="1:27" s="69" customFormat="1" x14ac:dyDescent="0.25">
      <c r="A53" s="37"/>
      <c r="I53" s="61"/>
      <c r="L53" s="60"/>
      <c r="M53" s="60"/>
      <c r="N53" s="60"/>
      <c r="O53" s="60"/>
      <c r="P53" s="60"/>
      <c r="Q53" s="60"/>
      <c r="R53" s="60"/>
      <c r="S53" s="60"/>
      <c r="T53" s="60"/>
      <c r="U53" s="60"/>
      <c r="V53" s="60"/>
      <c r="W53" s="60"/>
      <c r="X53" s="60"/>
      <c r="Y53" s="60"/>
      <c r="Z53" s="60"/>
      <c r="AA53" s="60"/>
    </row>
    <row r="54" spans="1:27" s="69" customFormat="1" x14ac:dyDescent="0.25">
      <c r="A54" s="37"/>
      <c r="I54" s="61"/>
      <c r="L54" s="60"/>
      <c r="M54" s="60"/>
      <c r="N54" s="60"/>
      <c r="O54" s="60"/>
      <c r="P54" s="60"/>
      <c r="Q54" s="60"/>
      <c r="R54" s="60"/>
      <c r="S54" s="60"/>
      <c r="T54" s="60"/>
      <c r="U54" s="60"/>
      <c r="V54" s="60"/>
      <c r="W54" s="60"/>
      <c r="X54" s="60"/>
      <c r="Y54" s="60"/>
      <c r="Z54" s="60"/>
      <c r="AA54" s="60"/>
    </row>
    <row r="55" spans="1:27" s="69" customFormat="1" x14ac:dyDescent="0.25">
      <c r="A55" s="37"/>
      <c r="I55" s="61"/>
      <c r="L55" s="60"/>
      <c r="M55" s="60"/>
      <c r="N55" s="60"/>
      <c r="O55" s="60"/>
      <c r="P55" s="60"/>
      <c r="Q55" s="60"/>
      <c r="R55" s="60"/>
      <c r="S55" s="60"/>
      <c r="T55" s="60"/>
      <c r="U55" s="60"/>
      <c r="V55" s="60"/>
      <c r="W55" s="60"/>
      <c r="X55" s="60"/>
      <c r="Y55" s="60"/>
      <c r="Z55" s="60"/>
      <c r="AA55" s="60"/>
    </row>
    <row r="56" spans="1:27" s="69" customFormat="1" x14ac:dyDescent="0.25">
      <c r="A56" s="37"/>
      <c r="I56" s="61"/>
      <c r="L56" s="60"/>
      <c r="M56" s="60"/>
      <c r="N56" s="60"/>
      <c r="O56" s="60"/>
      <c r="P56" s="60"/>
      <c r="Q56" s="60"/>
      <c r="R56" s="60"/>
      <c r="S56" s="60"/>
      <c r="T56" s="60"/>
      <c r="U56" s="60"/>
      <c r="V56" s="60"/>
      <c r="W56" s="60"/>
      <c r="X56" s="60"/>
      <c r="Y56" s="60"/>
      <c r="Z56" s="60"/>
      <c r="AA56" s="60"/>
    </row>
    <row r="57" spans="1:27" s="69" customFormat="1" x14ac:dyDescent="0.25">
      <c r="A57" s="37"/>
      <c r="I57" s="61"/>
      <c r="L57" s="60"/>
      <c r="M57" s="60"/>
      <c r="N57" s="60"/>
      <c r="O57" s="60"/>
      <c r="P57" s="60"/>
      <c r="Q57" s="60"/>
      <c r="R57" s="60"/>
      <c r="S57" s="60"/>
      <c r="T57" s="60"/>
      <c r="U57" s="60"/>
      <c r="V57" s="60"/>
      <c r="W57" s="60"/>
      <c r="X57" s="60"/>
      <c r="Y57" s="60"/>
      <c r="Z57" s="60"/>
      <c r="AA57" s="60"/>
    </row>
    <row r="58" spans="1:27" s="69" customFormat="1" x14ac:dyDescent="0.25">
      <c r="A58" s="37"/>
      <c r="I58" s="61"/>
      <c r="L58" s="60"/>
      <c r="M58" s="60"/>
      <c r="N58" s="60"/>
      <c r="O58" s="60"/>
      <c r="P58" s="60"/>
      <c r="Q58" s="60"/>
      <c r="R58" s="60"/>
      <c r="S58" s="60"/>
      <c r="T58" s="60"/>
      <c r="U58" s="60"/>
      <c r="V58" s="60"/>
      <c r="W58" s="60"/>
      <c r="X58" s="60"/>
      <c r="Y58" s="60"/>
      <c r="Z58" s="60"/>
      <c r="AA58" s="60"/>
    </row>
    <row r="59" spans="1:27" s="69" customFormat="1" x14ac:dyDescent="0.25">
      <c r="A59" s="37"/>
      <c r="I59" s="61"/>
      <c r="L59" s="60"/>
      <c r="M59" s="60"/>
      <c r="N59" s="60"/>
      <c r="O59" s="60"/>
      <c r="P59" s="60"/>
      <c r="Q59" s="60"/>
      <c r="R59" s="60"/>
      <c r="S59" s="60"/>
      <c r="T59" s="60"/>
      <c r="U59" s="60"/>
      <c r="V59" s="60"/>
      <c r="W59" s="60"/>
      <c r="X59" s="60"/>
      <c r="Y59" s="60"/>
      <c r="Z59" s="60"/>
      <c r="AA59" s="60"/>
    </row>
    <row r="60" spans="1:27" s="69" customFormat="1" x14ac:dyDescent="0.25">
      <c r="A60" s="37"/>
      <c r="I60" s="61"/>
      <c r="L60" s="60"/>
      <c r="M60" s="60"/>
      <c r="N60" s="60"/>
      <c r="O60" s="60"/>
      <c r="P60" s="60"/>
      <c r="Q60" s="60"/>
      <c r="R60" s="60"/>
      <c r="S60" s="60"/>
      <c r="T60" s="60"/>
      <c r="U60" s="60"/>
      <c r="V60" s="60"/>
      <c r="W60" s="60"/>
      <c r="X60" s="60"/>
      <c r="Y60" s="60"/>
      <c r="Z60" s="60"/>
      <c r="AA60" s="60"/>
    </row>
    <row r="61" spans="1:27" s="69" customFormat="1" x14ac:dyDescent="0.25">
      <c r="A61" s="37"/>
      <c r="I61" s="61"/>
      <c r="L61" s="60"/>
      <c r="M61" s="60"/>
      <c r="N61" s="60"/>
      <c r="O61" s="60"/>
      <c r="P61" s="60"/>
      <c r="Q61" s="60"/>
      <c r="R61" s="60"/>
      <c r="S61" s="60"/>
      <c r="T61" s="60"/>
      <c r="U61" s="60"/>
      <c r="V61" s="60"/>
      <c r="W61" s="60"/>
      <c r="X61" s="60"/>
      <c r="Y61" s="60"/>
      <c r="Z61" s="60"/>
      <c r="AA61" s="60"/>
    </row>
    <row r="62" spans="1:27" s="69" customFormat="1" x14ac:dyDescent="0.25">
      <c r="A62" s="37"/>
      <c r="I62" s="61"/>
      <c r="L62" s="60"/>
      <c r="M62" s="60"/>
      <c r="N62" s="60"/>
      <c r="O62" s="60"/>
      <c r="P62" s="60"/>
      <c r="Q62" s="60"/>
      <c r="R62" s="60"/>
      <c r="S62" s="60"/>
      <c r="T62" s="60"/>
      <c r="U62" s="60"/>
      <c r="V62" s="60"/>
      <c r="W62" s="60"/>
      <c r="X62" s="60"/>
      <c r="Y62" s="60"/>
      <c r="Z62" s="60"/>
      <c r="AA62" s="60"/>
    </row>
    <row r="63" spans="1:27" s="69" customFormat="1" x14ac:dyDescent="0.25">
      <c r="A63" s="37"/>
      <c r="I63" s="61"/>
      <c r="L63" s="60"/>
      <c r="M63" s="60"/>
      <c r="N63" s="60"/>
      <c r="O63" s="60"/>
      <c r="P63" s="60"/>
      <c r="Q63" s="60"/>
      <c r="R63" s="60"/>
      <c r="S63" s="60"/>
      <c r="T63" s="60"/>
      <c r="U63" s="60"/>
      <c r="V63" s="60"/>
      <c r="W63" s="60"/>
      <c r="X63" s="60"/>
      <c r="Y63" s="60"/>
      <c r="Z63" s="60"/>
      <c r="AA63" s="60"/>
    </row>
    <row r="64" spans="1:27" s="69" customFormat="1" x14ac:dyDescent="0.25">
      <c r="A64" s="37"/>
      <c r="I64" s="61"/>
      <c r="L64" s="60"/>
      <c r="M64" s="60"/>
      <c r="N64" s="60"/>
      <c r="O64" s="60"/>
      <c r="P64" s="60"/>
      <c r="Q64" s="60"/>
      <c r="R64" s="60"/>
      <c r="S64" s="60"/>
      <c r="T64" s="60"/>
      <c r="U64" s="60"/>
      <c r="V64" s="60"/>
      <c r="W64" s="60"/>
      <c r="X64" s="60"/>
      <c r="Y64" s="60"/>
      <c r="Z64" s="60"/>
      <c r="AA64" s="60"/>
    </row>
    <row r="65" spans="1:27" s="69" customFormat="1" x14ac:dyDescent="0.25">
      <c r="A65" s="37"/>
      <c r="I65" s="61"/>
      <c r="L65" s="60"/>
      <c r="M65" s="60"/>
      <c r="N65" s="60"/>
      <c r="O65" s="60"/>
      <c r="P65" s="60"/>
      <c r="Q65" s="60"/>
      <c r="R65" s="60"/>
      <c r="S65" s="60"/>
      <c r="T65" s="60"/>
      <c r="U65" s="60"/>
      <c r="V65" s="60"/>
      <c r="W65" s="60"/>
      <c r="X65" s="60"/>
      <c r="Y65" s="60"/>
      <c r="Z65" s="60"/>
      <c r="AA65" s="60"/>
    </row>
    <row r="66" spans="1:27" s="69" customFormat="1" x14ac:dyDescent="0.25">
      <c r="A66" s="37"/>
      <c r="I66" s="61"/>
      <c r="L66" s="60"/>
      <c r="M66" s="60"/>
      <c r="N66" s="60"/>
      <c r="O66" s="60"/>
      <c r="P66" s="60"/>
      <c r="Q66" s="60"/>
      <c r="R66" s="60"/>
      <c r="S66" s="60"/>
      <c r="T66" s="60"/>
      <c r="U66" s="60"/>
      <c r="V66" s="60"/>
      <c r="W66" s="60"/>
      <c r="X66" s="60"/>
      <c r="Y66" s="60"/>
      <c r="Z66" s="60"/>
      <c r="AA66" s="60"/>
    </row>
    <row r="67" spans="1:27" s="69" customFormat="1" x14ac:dyDescent="0.25">
      <c r="A67" s="37"/>
      <c r="I67" s="61"/>
      <c r="L67" s="60"/>
      <c r="M67" s="60"/>
      <c r="N67" s="60"/>
      <c r="O67" s="60"/>
      <c r="P67" s="60"/>
      <c r="Q67" s="60"/>
      <c r="R67" s="60"/>
      <c r="S67" s="60"/>
      <c r="T67" s="60"/>
      <c r="U67" s="60"/>
      <c r="V67" s="60"/>
      <c r="W67" s="60"/>
      <c r="X67" s="60"/>
      <c r="Y67" s="60"/>
      <c r="Z67" s="60"/>
      <c r="AA67" s="60"/>
    </row>
    <row r="68" spans="1:27" s="69" customFormat="1" x14ac:dyDescent="0.25">
      <c r="A68" s="37"/>
      <c r="I68" s="61"/>
      <c r="L68" s="60"/>
      <c r="M68" s="60"/>
      <c r="N68" s="60"/>
      <c r="O68" s="60"/>
      <c r="P68" s="60"/>
      <c r="Q68" s="60"/>
      <c r="R68" s="60"/>
      <c r="S68" s="60"/>
      <c r="T68" s="60"/>
      <c r="U68" s="60"/>
      <c r="V68" s="60"/>
      <c r="W68" s="60"/>
      <c r="X68" s="60"/>
      <c r="Y68" s="60"/>
      <c r="Z68" s="60"/>
      <c r="AA68" s="60"/>
    </row>
    <row r="69" spans="1:27" s="69" customFormat="1" x14ac:dyDescent="0.25">
      <c r="A69" s="37"/>
      <c r="I69" s="61"/>
      <c r="L69" s="60"/>
      <c r="M69" s="60"/>
      <c r="N69" s="60"/>
      <c r="O69" s="60"/>
      <c r="P69" s="60"/>
      <c r="Q69" s="60"/>
      <c r="R69" s="60"/>
      <c r="S69" s="60"/>
      <c r="T69" s="60"/>
      <c r="U69" s="60"/>
      <c r="V69" s="60"/>
      <c r="W69" s="60"/>
      <c r="X69" s="60"/>
      <c r="Y69" s="60"/>
      <c r="Z69" s="60"/>
      <c r="AA69" s="60"/>
    </row>
    <row r="70" spans="1:27" s="69" customFormat="1" x14ac:dyDescent="0.25">
      <c r="A70" s="37"/>
      <c r="I70" s="61"/>
      <c r="L70" s="60"/>
      <c r="M70" s="60"/>
      <c r="N70" s="60"/>
      <c r="O70" s="60"/>
      <c r="P70" s="60"/>
      <c r="Q70" s="60"/>
      <c r="R70" s="60"/>
      <c r="S70" s="60"/>
      <c r="T70" s="60"/>
      <c r="U70" s="60"/>
      <c r="V70" s="60"/>
      <c r="W70" s="60"/>
      <c r="X70" s="60"/>
      <c r="Y70" s="60"/>
      <c r="Z70" s="60"/>
      <c r="AA70" s="60"/>
    </row>
    <row r="71" spans="1:27" s="69" customFormat="1" x14ac:dyDescent="0.25">
      <c r="A71" s="37"/>
      <c r="I71" s="61"/>
      <c r="L71" s="60"/>
      <c r="M71" s="60"/>
      <c r="N71" s="60"/>
      <c r="O71" s="60"/>
      <c r="P71" s="60"/>
      <c r="Q71" s="60"/>
      <c r="R71" s="60"/>
      <c r="S71" s="60"/>
      <c r="T71" s="60"/>
      <c r="U71" s="60"/>
      <c r="V71" s="60"/>
      <c r="W71" s="60"/>
      <c r="X71" s="60"/>
      <c r="Y71" s="60"/>
      <c r="Z71" s="60"/>
      <c r="AA71" s="60"/>
    </row>
    <row r="72" spans="1:27" s="69" customFormat="1" x14ac:dyDescent="0.25">
      <c r="A72" s="37"/>
      <c r="I72" s="61"/>
      <c r="L72" s="60"/>
      <c r="M72" s="60"/>
      <c r="N72" s="60"/>
      <c r="O72" s="60"/>
      <c r="P72" s="60"/>
      <c r="Q72" s="60"/>
      <c r="R72" s="60"/>
      <c r="S72" s="60"/>
      <c r="T72" s="60"/>
      <c r="U72" s="60"/>
      <c r="V72" s="60"/>
      <c r="W72" s="60"/>
      <c r="X72" s="60"/>
      <c r="Y72" s="60"/>
      <c r="Z72" s="60"/>
      <c r="AA72" s="60"/>
    </row>
    <row r="73" spans="1:27" s="69" customFormat="1" x14ac:dyDescent="0.25">
      <c r="A73" s="37"/>
      <c r="I73" s="61"/>
      <c r="L73" s="60"/>
      <c r="M73" s="60"/>
      <c r="N73" s="60"/>
      <c r="O73" s="60"/>
      <c r="P73" s="60"/>
      <c r="Q73" s="60"/>
      <c r="R73" s="60"/>
      <c r="S73" s="60"/>
      <c r="T73" s="60"/>
      <c r="U73" s="60"/>
      <c r="V73" s="60"/>
      <c r="W73" s="60"/>
      <c r="X73" s="60"/>
      <c r="Y73" s="60"/>
      <c r="Z73" s="60"/>
      <c r="AA73" s="60"/>
    </row>
    <row r="74" spans="1:27" s="69" customFormat="1" x14ac:dyDescent="0.25">
      <c r="A74" s="37"/>
      <c r="I74" s="61"/>
      <c r="L74" s="60"/>
      <c r="M74" s="60"/>
      <c r="N74" s="60"/>
      <c r="O74" s="60"/>
      <c r="P74" s="60"/>
      <c r="Q74" s="60"/>
      <c r="R74" s="60"/>
      <c r="S74" s="60"/>
      <c r="T74" s="60"/>
      <c r="U74" s="60"/>
      <c r="V74" s="60"/>
      <c r="W74" s="60"/>
      <c r="X74" s="60"/>
      <c r="Y74" s="60"/>
      <c r="Z74" s="60"/>
      <c r="AA74" s="60"/>
    </row>
    <row r="75" spans="1:27" s="69" customFormat="1" x14ac:dyDescent="0.25">
      <c r="A75" s="37"/>
      <c r="I75" s="61"/>
      <c r="L75" s="60"/>
      <c r="M75" s="60"/>
      <c r="N75" s="60"/>
      <c r="O75" s="60"/>
      <c r="P75" s="60"/>
      <c r="Q75" s="60"/>
      <c r="R75" s="60"/>
      <c r="S75" s="60"/>
      <c r="T75" s="60"/>
      <c r="U75" s="60"/>
      <c r="V75" s="60"/>
      <c r="W75" s="60"/>
      <c r="X75" s="60"/>
      <c r="Y75" s="60"/>
      <c r="Z75" s="60"/>
      <c r="AA75" s="60"/>
    </row>
    <row r="76" spans="1:27" s="69" customFormat="1" x14ac:dyDescent="0.25">
      <c r="A76" s="37"/>
      <c r="I76" s="61"/>
      <c r="L76" s="60"/>
      <c r="M76" s="60"/>
      <c r="N76" s="60"/>
      <c r="O76" s="60"/>
      <c r="P76" s="60"/>
      <c r="Q76" s="60"/>
      <c r="R76" s="60"/>
      <c r="S76" s="60"/>
      <c r="T76" s="60"/>
      <c r="U76" s="60"/>
      <c r="V76" s="60"/>
      <c r="W76" s="60"/>
      <c r="X76" s="60"/>
      <c r="Y76" s="60"/>
      <c r="Z76" s="60"/>
      <c r="AA76" s="60"/>
    </row>
    <row r="77" spans="1:27" s="69" customFormat="1" x14ac:dyDescent="0.25">
      <c r="A77" s="37"/>
      <c r="I77" s="61"/>
      <c r="L77" s="60"/>
      <c r="M77" s="60"/>
      <c r="N77" s="60"/>
      <c r="O77" s="60"/>
      <c r="P77" s="60"/>
      <c r="Q77" s="60"/>
      <c r="R77" s="60"/>
      <c r="S77" s="60"/>
      <c r="T77" s="60"/>
      <c r="U77" s="60"/>
      <c r="V77" s="60"/>
      <c r="W77" s="60"/>
      <c r="X77" s="60"/>
      <c r="Y77" s="60"/>
      <c r="Z77" s="60"/>
      <c r="AA77" s="60"/>
    </row>
    <row r="78" spans="1:27" s="69" customFormat="1" x14ac:dyDescent="0.25">
      <c r="A78" s="37"/>
      <c r="I78" s="61"/>
      <c r="L78" s="60"/>
      <c r="M78" s="60"/>
      <c r="N78" s="60"/>
      <c r="O78" s="60"/>
      <c r="P78" s="60"/>
      <c r="Q78" s="60"/>
      <c r="R78" s="60"/>
      <c r="S78" s="60"/>
      <c r="T78" s="60"/>
      <c r="U78" s="60"/>
      <c r="V78" s="60"/>
      <c r="W78" s="60"/>
      <c r="X78" s="60"/>
      <c r="Y78" s="60"/>
      <c r="Z78" s="60"/>
      <c r="AA78" s="60"/>
    </row>
    <row r="79" spans="1:27" s="69" customFormat="1" x14ac:dyDescent="0.25">
      <c r="A79" s="37"/>
      <c r="I79" s="61"/>
      <c r="L79" s="60"/>
      <c r="M79" s="60"/>
      <c r="N79" s="60"/>
      <c r="O79" s="60"/>
      <c r="P79" s="60"/>
      <c r="Q79" s="60"/>
      <c r="R79" s="60"/>
      <c r="S79" s="60"/>
      <c r="T79" s="60"/>
      <c r="U79" s="60"/>
      <c r="V79" s="60"/>
      <c r="W79" s="60"/>
      <c r="X79" s="60"/>
      <c r="Y79" s="60"/>
      <c r="Z79" s="60"/>
      <c r="AA79" s="60"/>
    </row>
    <row r="80" spans="1:27" s="69" customFormat="1" x14ac:dyDescent="0.25">
      <c r="A80" s="37"/>
      <c r="I80" s="61"/>
      <c r="L80" s="60"/>
      <c r="M80" s="60"/>
      <c r="N80" s="60"/>
      <c r="O80" s="60"/>
      <c r="P80" s="60"/>
      <c r="Q80" s="60"/>
      <c r="R80" s="60"/>
      <c r="S80" s="60"/>
      <c r="T80" s="60"/>
      <c r="U80" s="60"/>
      <c r="V80" s="60"/>
      <c r="W80" s="60"/>
      <c r="X80" s="60"/>
      <c r="Y80" s="60"/>
      <c r="Z80" s="60"/>
      <c r="AA80" s="60"/>
    </row>
    <row r="81" spans="1:27" s="69" customFormat="1" x14ac:dyDescent="0.25">
      <c r="A81" s="37"/>
      <c r="I81" s="61"/>
      <c r="L81" s="60"/>
      <c r="M81" s="60"/>
      <c r="N81" s="60"/>
      <c r="O81" s="60"/>
      <c r="P81" s="60"/>
      <c r="Q81" s="60"/>
      <c r="R81" s="60"/>
      <c r="S81" s="60"/>
      <c r="T81" s="60"/>
      <c r="U81" s="60"/>
      <c r="V81" s="60"/>
      <c r="W81" s="60"/>
      <c r="X81" s="60"/>
      <c r="Y81" s="60"/>
      <c r="Z81" s="60"/>
      <c r="AA81" s="60"/>
    </row>
    <row r="82" spans="1:27" s="69" customFormat="1" x14ac:dyDescent="0.25">
      <c r="A82" s="37"/>
      <c r="I82" s="61"/>
      <c r="L82" s="60"/>
      <c r="M82" s="60"/>
      <c r="N82" s="60"/>
      <c r="O82" s="60"/>
      <c r="P82" s="60"/>
      <c r="Q82" s="60"/>
      <c r="R82" s="60"/>
      <c r="S82" s="60"/>
      <c r="T82" s="60"/>
      <c r="U82" s="60"/>
      <c r="V82" s="60"/>
      <c r="W82" s="60"/>
      <c r="X82" s="60"/>
      <c r="Y82" s="60"/>
      <c r="Z82" s="60"/>
      <c r="AA82" s="60"/>
    </row>
    <row r="83" spans="1:27" s="69" customFormat="1" x14ac:dyDescent="0.25">
      <c r="A83" s="37"/>
      <c r="I83" s="61"/>
      <c r="L83" s="60"/>
      <c r="M83" s="60"/>
      <c r="N83" s="60"/>
      <c r="O83" s="60"/>
      <c r="P83" s="60"/>
      <c r="Q83" s="60"/>
      <c r="R83" s="60"/>
      <c r="S83" s="60"/>
      <c r="T83" s="60"/>
      <c r="U83" s="60"/>
      <c r="V83" s="60"/>
      <c r="W83" s="60"/>
      <c r="X83" s="60"/>
      <c r="Y83" s="60"/>
      <c r="Z83" s="60"/>
      <c r="AA83" s="60"/>
    </row>
    <row r="84" spans="1:27" s="69" customFormat="1" x14ac:dyDescent="0.25">
      <c r="A84" s="37"/>
      <c r="I84" s="61"/>
      <c r="L84" s="60"/>
      <c r="M84" s="60"/>
      <c r="N84" s="60"/>
      <c r="O84" s="60"/>
      <c r="P84" s="60"/>
      <c r="Q84" s="60"/>
      <c r="R84" s="60"/>
      <c r="S84" s="60"/>
      <c r="T84" s="60"/>
      <c r="U84" s="60"/>
      <c r="V84" s="60"/>
      <c r="W84" s="60"/>
      <c r="X84" s="60"/>
      <c r="Y84" s="60"/>
      <c r="Z84" s="60"/>
      <c r="AA84" s="60"/>
    </row>
    <row r="85" spans="1:27" s="69" customFormat="1" x14ac:dyDescent="0.25">
      <c r="A85" s="37"/>
      <c r="I85" s="61"/>
      <c r="L85" s="60"/>
      <c r="M85" s="60"/>
      <c r="N85" s="60"/>
      <c r="O85" s="60"/>
      <c r="P85" s="60"/>
      <c r="Q85" s="60"/>
      <c r="R85" s="60"/>
      <c r="S85" s="60"/>
      <c r="T85" s="60"/>
      <c r="U85" s="60"/>
      <c r="V85" s="60"/>
      <c r="W85" s="60"/>
      <c r="X85" s="60"/>
      <c r="Y85" s="60"/>
      <c r="Z85" s="60"/>
      <c r="AA85" s="60"/>
    </row>
    <row r="86" spans="1:27" s="69" customFormat="1" x14ac:dyDescent="0.25">
      <c r="A86" s="37"/>
      <c r="I86" s="61"/>
      <c r="L86" s="60"/>
      <c r="M86" s="60"/>
      <c r="N86" s="60"/>
      <c r="O86" s="60"/>
      <c r="P86" s="60"/>
      <c r="Q86" s="60"/>
      <c r="R86" s="60"/>
      <c r="S86" s="60"/>
      <c r="T86" s="60"/>
      <c r="U86" s="60"/>
      <c r="V86" s="60"/>
      <c r="W86" s="60"/>
      <c r="X86" s="60"/>
      <c r="Y86" s="60"/>
      <c r="Z86" s="60"/>
      <c r="AA86" s="60"/>
    </row>
    <row r="87" spans="1:27" s="69" customFormat="1" x14ac:dyDescent="0.25">
      <c r="A87" s="37"/>
      <c r="I87" s="61"/>
      <c r="L87" s="60"/>
      <c r="M87" s="60"/>
      <c r="N87" s="60"/>
      <c r="O87" s="60"/>
      <c r="P87" s="60"/>
      <c r="Q87" s="60"/>
      <c r="R87" s="60"/>
      <c r="S87" s="60"/>
      <c r="T87" s="60"/>
      <c r="U87" s="60"/>
      <c r="V87" s="60"/>
      <c r="W87" s="60"/>
      <c r="X87" s="60"/>
      <c r="Y87" s="60"/>
      <c r="Z87" s="60"/>
      <c r="AA87" s="60"/>
    </row>
    <row r="88" spans="1:27" s="69" customFormat="1" x14ac:dyDescent="0.25">
      <c r="A88" s="37"/>
      <c r="I88" s="61"/>
      <c r="L88" s="60"/>
      <c r="M88" s="60"/>
      <c r="N88" s="60"/>
      <c r="O88" s="60"/>
      <c r="P88" s="60"/>
      <c r="Q88" s="60"/>
      <c r="R88" s="60"/>
      <c r="S88" s="60"/>
      <c r="T88" s="60"/>
      <c r="U88" s="60"/>
      <c r="V88" s="60"/>
      <c r="W88" s="60"/>
      <c r="X88" s="60"/>
      <c r="Y88" s="60"/>
      <c r="Z88" s="60"/>
      <c r="AA88" s="60"/>
    </row>
    <row r="89" spans="1:27" s="69" customFormat="1" x14ac:dyDescent="0.25">
      <c r="A89" s="37"/>
      <c r="I89" s="61"/>
      <c r="L89" s="60"/>
      <c r="M89" s="60"/>
      <c r="N89" s="60"/>
      <c r="O89" s="60"/>
      <c r="P89" s="60"/>
      <c r="Q89" s="60"/>
      <c r="R89" s="60"/>
      <c r="S89" s="60"/>
      <c r="T89" s="60"/>
      <c r="U89" s="60"/>
      <c r="V89" s="60"/>
      <c r="W89" s="60"/>
      <c r="X89" s="60"/>
      <c r="Y89" s="60"/>
      <c r="Z89" s="60"/>
      <c r="AA89" s="60"/>
    </row>
    <row r="90" spans="1:27" s="69" customFormat="1" x14ac:dyDescent="0.25">
      <c r="A90" s="37"/>
      <c r="I90" s="61"/>
      <c r="L90" s="60"/>
      <c r="M90" s="60"/>
      <c r="N90" s="60"/>
      <c r="O90" s="60"/>
      <c r="P90" s="60"/>
      <c r="Q90" s="60"/>
      <c r="R90" s="60"/>
      <c r="S90" s="60"/>
      <c r="T90" s="60"/>
      <c r="U90" s="60"/>
      <c r="V90" s="60"/>
      <c r="W90" s="60"/>
      <c r="X90" s="60"/>
      <c r="Y90" s="60"/>
      <c r="Z90" s="60"/>
      <c r="AA90" s="60"/>
    </row>
    <row r="91" spans="1:27" s="69" customFormat="1" x14ac:dyDescent="0.25">
      <c r="A91" s="37"/>
      <c r="I91" s="61"/>
      <c r="L91" s="60"/>
      <c r="M91" s="60"/>
      <c r="N91" s="60"/>
      <c r="O91" s="60"/>
      <c r="P91" s="60"/>
      <c r="Q91" s="60"/>
      <c r="R91" s="60"/>
      <c r="S91" s="60"/>
      <c r="T91" s="60"/>
      <c r="U91" s="60"/>
      <c r="V91" s="60"/>
      <c r="W91" s="60"/>
      <c r="X91" s="60"/>
      <c r="Y91" s="60"/>
      <c r="Z91" s="60"/>
      <c r="AA91" s="60"/>
    </row>
    <row r="92" spans="1:27" s="69" customFormat="1" x14ac:dyDescent="0.25">
      <c r="A92" s="37"/>
      <c r="I92" s="61"/>
      <c r="L92" s="60"/>
      <c r="M92" s="60"/>
      <c r="N92" s="60"/>
      <c r="O92" s="60"/>
      <c r="P92" s="60"/>
      <c r="Q92" s="60"/>
      <c r="R92" s="60"/>
      <c r="S92" s="60"/>
      <c r="T92" s="60"/>
      <c r="U92" s="60"/>
      <c r="V92" s="60"/>
      <c r="W92" s="60"/>
      <c r="X92" s="60"/>
      <c r="Y92" s="60"/>
      <c r="Z92" s="60"/>
      <c r="AA92" s="60"/>
    </row>
    <row r="93" spans="1:27" s="69" customFormat="1" x14ac:dyDescent="0.25">
      <c r="A93" s="37"/>
      <c r="I93" s="61"/>
      <c r="L93" s="60"/>
      <c r="M93" s="60"/>
      <c r="N93" s="60"/>
      <c r="O93" s="60"/>
      <c r="P93" s="60"/>
      <c r="Q93" s="60"/>
      <c r="R93" s="60"/>
      <c r="S93" s="60"/>
      <c r="T93" s="60"/>
      <c r="U93" s="60"/>
      <c r="V93" s="60"/>
      <c r="W93" s="60"/>
      <c r="X93" s="60"/>
      <c r="Y93" s="60"/>
      <c r="Z93" s="60"/>
      <c r="AA93" s="60"/>
    </row>
    <row r="94" spans="1:27" s="69" customFormat="1" x14ac:dyDescent="0.25">
      <c r="A94" s="37"/>
      <c r="I94" s="61"/>
      <c r="L94" s="60"/>
      <c r="M94" s="60"/>
      <c r="N94" s="60"/>
      <c r="O94" s="60"/>
      <c r="P94" s="60"/>
      <c r="Q94" s="60"/>
      <c r="R94" s="60"/>
      <c r="S94" s="60"/>
      <c r="T94" s="60"/>
      <c r="U94" s="60"/>
      <c r="V94" s="60"/>
      <c r="W94" s="60"/>
      <c r="X94" s="60"/>
      <c r="Y94" s="60"/>
      <c r="Z94" s="60"/>
      <c r="AA94" s="60"/>
    </row>
    <row r="95" spans="1:27" s="69" customFormat="1" x14ac:dyDescent="0.25">
      <c r="A95" s="37"/>
      <c r="I95" s="61"/>
      <c r="L95" s="60"/>
      <c r="M95" s="60"/>
      <c r="N95" s="60"/>
      <c r="O95" s="60"/>
      <c r="P95" s="60"/>
      <c r="Q95" s="60"/>
      <c r="R95" s="60"/>
      <c r="S95" s="60"/>
      <c r="T95" s="60"/>
      <c r="U95" s="60"/>
      <c r="V95" s="60"/>
      <c r="W95" s="60"/>
      <c r="X95" s="60"/>
      <c r="Y95" s="60"/>
      <c r="Z95" s="60"/>
      <c r="AA95" s="60"/>
    </row>
    <row r="96" spans="1:27" s="69" customFormat="1" x14ac:dyDescent="0.25">
      <c r="A96" s="37"/>
      <c r="I96" s="61"/>
      <c r="L96" s="60"/>
      <c r="M96" s="60"/>
      <c r="N96" s="60"/>
      <c r="O96" s="60"/>
      <c r="P96" s="60"/>
      <c r="Q96" s="60"/>
      <c r="R96" s="60"/>
      <c r="S96" s="60"/>
      <c r="T96" s="60"/>
      <c r="U96" s="60"/>
      <c r="V96" s="60"/>
      <c r="W96" s="60"/>
      <c r="X96" s="60"/>
      <c r="Y96" s="60"/>
      <c r="Z96" s="60"/>
      <c r="AA96" s="60"/>
    </row>
    <row r="97" spans="1:27" s="69" customFormat="1" x14ac:dyDescent="0.25">
      <c r="A97" s="37"/>
      <c r="I97" s="61"/>
      <c r="L97" s="60"/>
      <c r="M97" s="60"/>
      <c r="N97" s="60"/>
      <c r="O97" s="60"/>
      <c r="P97" s="60"/>
      <c r="Q97" s="60"/>
      <c r="R97" s="60"/>
      <c r="S97" s="60"/>
      <c r="T97" s="60"/>
      <c r="U97" s="60"/>
      <c r="V97" s="60"/>
      <c r="W97" s="60"/>
      <c r="X97" s="60"/>
      <c r="Y97" s="60"/>
      <c r="Z97" s="60"/>
      <c r="AA97" s="60"/>
    </row>
    <row r="98" spans="1:27" s="69" customFormat="1" x14ac:dyDescent="0.25">
      <c r="A98" s="37"/>
      <c r="I98" s="61"/>
      <c r="L98" s="60"/>
      <c r="M98" s="60"/>
      <c r="N98" s="60"/>
      <c r="O98" s="60"/>
      <c r="P98" s="60"/>
      <c r="Q98" s="60"/>
      <c r="R98" s="60"/>
      <c r="S98" s="60"/>
      <c r="T98" s="60"/>
      <c r="U98" s="60"/>
      <c r="V98" s="60"/>
      <c r="W98" s="60"/>
      <c r="X98" s="60"/>
      <c r="Y98" s="60"/>
      <c r="Z98" s="60"/>
      <c r="AA98" s="60"/>
    </row>
    <row r="99" spans="1:27" s="69" customFormat="1" x14ac:dyDescent="0.25">
      <c r="A99" s="37"/>
      <c r="I99" s="61"/>
      <c r="L99" s="60"/>
      <c r="M99" s="60"/>
      <c r="N99" s="60"/>
      <c r="O99" s="60"/>
      <c r="P99" s="60"/>
      <c r="Q99" s="60"/>
      <c r="R99" s="60"/>
      <c r="S99" s="60"/>
      <c r="T99" s="60"/>
      <c r="U99" s="60"/>
      <c r="V99" s="60"/>
      <c r="W99" s="60"/>
      <c r="X99" s="60"/>
      <c r="Y99" s="60"/>
      <c r="Z99" s="60"/>
      <c r="AA99" s="60"/>
    </row>
    <row r="100" spans="1:27" s="69" customFormat="1" x14ac:dyDescent="0.25">
      <c r="A100" s="37"/>
      <c r="I100" s="61"/>
      <c r="L100" s="60"/>
      <c r="M100" s="60"/>
      <c r="N100" s="60"/>
      <c r="O100" s="60"/>
      <c r="P100" s="60"/>
      <c r="Q100" s="60"/>
      <c r="R100" s="60"/>
      <c r="S100" s="60"/>
      <c r="T100" s="60"/>
      <c r="U100" s="60"/>
      <c r="V100" s="60"/>
      <c r="W100" s="60"/>
      <c r="X100" s="60"/>
      <c r="Y100" s="60"/>
      <c r="Z100" s="60"/>
      <c r="AA100" s="60"/>
    </row>
    <row r="101" spans="1:27" s="69" customFormat="1" x14ac:dyDescent="0.25">
      <c r="A101" s="37"/>
      <c r="I101" s="61"/>
      <c r="L101" s="60"/>
      <c r="M101" s="60"/>
      <c r="N101" s="60"/>
      <c r="O101" s="60"/>
      <c r="P101" s="60"/>
      <c r="Q101" s="60"/>
      <c r="R101" s="60"/>
      <c r="S101" s="60"/>
      <c r="T101" s="60"/>
      <c r="U101" s="60"/>
      <c r="V101" s="60"/>
      <c r="W101" s="60"/>
      <c r="X101" s="60"/>
      <c r="Y101" s="60"/>
      <c r="Z101" s="60"/>
      <c r="AA101" s="60"/>
    </row>
    <row r="102" spans="1:27" s="69" customFormat="1" x14ac:dyDescent="0.25">
      <c r="A102" s="37"/>
      <c r="I102" s="61"/>
      <c r="L102" s="60"/>
      <c r="M102" s="60"/>
      <c r="N102" s="60"/>
      <c r="O102" s="60"/>
      <c r="P102" s="60"/>
      <c r="Q102" s="60"/>
      <c r="R102" s="60"/>
      <c r="S102" s="60"/>
      <c r="T102" s="60"/>
      <c r="U102" s="60"/>
      <c r="V102" s="60"/>
      <c r="W102" s="60"/>
      <c r="X102" s="60"/>
      <c r="Y102" s="60"/>
      <c r="Z102" s="60"/>
      <c r="AA102" s="60"/>
    </row>
    <row r="103" spans="1:27" s="69" customFormat="1" x14ac:dyDescent="0.25">
      <c r="A103" s="37"/>
      <c r="I103" s="61"/>
      <c r="L103" s="60"/>
      <c r="M103" s="60"/>
      <c r="N103" s="60"/>
      <c r="O103" s="60"/>
      <c r="P103" s="60"/>
      <c r="Q103" s="60"/>
      <c r="R103" s="60"/>
      <c r="S103" s="60"/>
      <c r="T103" s="60"/>
      <c r="U103" s="60"/>
      <c r="V103" s="60"/>
      <c r="W103" s="60"/>
      <c r="X103" s="60"/>
      <c r="Y103" s="60"/>
      <c r="Z103" s="60"/>
      <c r="AA103" s="60"/>
    </row>
    <row r="104" spans="1:27" s="69" customFormat="1" x14ac:dyDescent="0.25">
      <c r="A104" s="37"/>
      <c r="I104" s="61"/>
      <c r="L104" s="60"/>
      <c r="M104" s="60"/>
      <c r="N104" s="60"/>
      <c r="O104" s="60"/>
      <c r="P104" s="60"/>
      <c r="Q104" s="60"/>
      <c r="R104" s="60"/>
      <c r="S104" s="60"/>
      <c r="T104" s="60"/>
      <c r="U104" s="60"/>
      <c r="V104" s="60"/>
      <c r="W104" s="60"/>
      <c r="X104" s="60"/>
      <c r="Y104" s="60"/>
      <c r="Z104" s="60"/>
      <c r="AA104" s="60"/>
    </row>
    <row r="105" spans="1:27" s="69" customFormat="1" x14ac:dyDescent="0.25">
      <c r="A105" s="37"/>
      <c r="I105" s="61"/>
      <c r="L105" s="60"/>
      <c r="M105" s="60"/>
      <c r="N105" s="60"/>
      <c r="O105" s="60"/>
      <c r="P105" s="60"/>
      <c r="Q105" s="60"/>
      <c r="R105" s="60"/>
      <c r="S105" s="60"/>
      <c r="T105" s="60"/>
      <c r="U105" s="60"/>
      <c r="V105" s="60"/>
      <c r="W105" s="60"/>
      <c r="X105" s="60"/>
      <c r="Y105" s="60"/>
      <c r="Z105" s="60"/>
      <c r="AA105" s="60"/>
    </row>
    <row r="106" spans="1:27" s="69" customFormat="1" x14ac:dyDescent="0.25">
      <c r="A106" s="37"/>
      <c r="I106" s="61"/>
      <c r="L106" s="60"/>
      <c r="M106" s="60"/>
      <c r="N106" s="60"/>
      <c r="O106" s="60"/>
      <c r="P106" s="60"/>
      <c r="Q106" s="60"/>
      <c r="R106" s="60"/>
      <c r="S106" s="60"/>
      <c r="T106" s="60"/>
      <c r="U106" s="60"/>
      <c r="V106" s="60"/>
      <c r="W106" s="60"/>
      <c r="X106" s="60"/>
      <c r="Y106" s="60"/>
      <c r="Z106" s="60"/>
      <c r="AA106" s="60"/>
    </row>
    <row r="107" spans="1:27" s="69" customFormat="1" x14ac:dyDescent="0.25">
      <c r="A107" s="37"/>
      <c r="I107" s="61"/>
      <c r="L107" s="60"/>
      <c r="M107" s="60"/>
      <c r="N107" s="60"/>
      <c r="O107" s="60"/>
      <c r="P107" s="60"/>
      <c r="Q107" s="60"/>
      <c r="R107" s="60"/>
      <c r="S107" s="60"/>
      <c r="T107" s="60"/>
      <c r="U107" s="60"/>
      <c r="V107" s="60"/>
      <c r="W107" s="60"/>
      <c r="X107" s="60"/>
      <c r="Y107" s="60"/>
      <c r="Z107" s="60"/>
      <c r="AA107" s="60"/>
    </row>
    <row r="108" spans="1:27" s="69" customFormat="1" x14ac:dyDescent="0.25">
      <c r="A108" s="37"/>
      <c r="I108" s="61"/>
      <c r="L108" s="60"/>
      <c r="M108" s="60"/>
      <c r="N108" s="60"/>
      <c r="O108" s="60"/>
      <c r="P108" s="60"/>
      <c r="Q108" s="60"/>
      <c r="R108" s="60"/>
      <c r="S108" s="60"/>
      <c r="T108" s="60"/>
      <c r="U108" s="60"/>
      <c r="V108" s="60"/>
      <c r="W108" s="60"/>
      <c r="X108" s="60"/>
      <c r="Y108" s="60"/>
      <c r="Z108" s="60"/>
      <c r="AA108" s="60"/>
    </row>
    <row r="109" spans="1:27" s="69" customFormat="1" x14ac:dyDescent="0.25">
      <c r="A109" s="37"/>
      <c r="I109" s="61"/>
      <c r="L109" s="60"/>
      <c r="M109" s="60"/>
      <c r="N109" s="60"/>
      <c r="O109" s="60"/>
      <c r="P109" s="60"/>
      <c r="Q109" s="60"/>
      <c r="R109" s="60"/>
      <c r="S109" s="60"/>
      <c r="T109" s="60"/>
      <c r="U109" s="60"/>
      <c r="V109" s="60"/>
      <c r="W109" s="60"/>
      <c r="X109" s="60"/>
      <c r="Y109" s="60"/>
      <c r="Z109" s="60"/>
      <c r="AA109" s="60"/>
    </row>
    <row r="110" spans="1:27" s="69" customFormat="1" x14ac:dyDescent="0.25">
      <c r="A110" s="37"/>
      <c r="I110" s="61"/>
      <c r="L110" s="60"/>
      <c r="M110" s="60"/>
      <c r="N110" s="60"/>
      <c r="O110" s="60"/>
      <c r="P110" s="60"/>
      <c r="Q110" s="60"/>
      <c r="R110" s="60"/>
      <c r="S110" s="60"/>
      <c r="T110" s="60"/>
      <c r="U110" s="60"/>
      <c r="V110" s="60"/>
      <c r="W110" s="60"/>
      <c r="X110" s="60"/>
      <c r="Y110" s="60"/>
      <c r="Z110" s="60"/>
      <c r="AA110" s="60"/>
    </row>
    <row r="111" spans="1:27" s="69" customFormat="1" x14ac:dyDescent="0.25">
      <c r="A111" s="37"/>
      <c r="I111" s="61"/>
      <c r="L111" s="60"/>
      <c r="M111" s="60"/>
      <c r="N111" s="60"/>
      <c r="O111" s="60"/>
      <c r="P111" s="60"/>
      <c r="Q111" s="60"/>
      <c r="R111" s="60"/>
      <c r="S111" s="60"/>
      <c r="T111" s="60"/>
      <c r="U111" s="60"/>
      <c r="V111" s="60"/>
      <c r="W111" s="60"/>
      <c r="X111" s="60"/>
      <c r="Y111" s="60"/>
      <c r="Z111" s="60"/>
      <c r="AA111" s="60"/>
    </row>
    <row r="112" spans="1:27" s="69" customFormat="1" x14ac:dyDescent="0.25">
      <c r="A112" s="37"/>
      <c r="I112" s="61"/>
      <c r="L112" s="60"/>
      <c r="M112" s="60"/>
      <c r="N112" s="60"/>
      <c r="O112" s="60"/>
      <c r="P112" s="60"/>
      <c r="Q112" s="60"/>
      <c r="R112" s="60"/>
      <c r="S112" s="60"/>
      <c r="T112" s="60"/>
      <c r="U112" s="60"/>
      <c r="V112" s="60"/>
      <c r="W112" s="60"/>
      <c r="X112" s="60"/>
      <c r="Y112" s="60"/>
      <c r="Z112" s="60"/>
      <c r="AA112" s="60"/>
    </row>
    <row r="113" spans="1:27" s="69" customFormat="1" x14ac:dyDescent="0.25">
      <c r="A113" s="37"/>
      <c r="I113" s="61"/>
      <c r="L113" s="60"/>
      <c r="M113" s="60"/>
      <c r="N113" s="60"/>
      <c r="O113" s="60"/>
      <c r="P113" s="60"/>
      <c r="Q113" s="60"/>
      <c r="R113" s="60"/>
      <c r="S113" s="60"/>
      <c r="T113" s="60"/>
      <c r="U113" s="60"/>
      <c r="V113" s="60"/>
      <c r="W113" s="60"/>
      <c r="X113" s="60"/>
      <c r="Y113" s="60"/>
      <c r="Z113" s="60"/>
      <c r="AA113" s="60"/>
    </row>
    <row r="114" spans="1:27" s="69" customFormat="1" x14ac:dyDescent="0.25">
      <c r="A114" s="37"/>
      <c r="I114" s="61"/>
      <c r="L114" s="60"/>
      <c r="M114" s="60"/>
      <c r="N114" s="60"/>
      <c r="O114" s="60"/>
      <c r="P114" s="60"/>
      <c r="Q114" s="60"/>
      <c r="R114" s="60"/>
      <c r="S114" s="60"/>
      <c r="T114" s="60"/>
      <c r="U114" s="60"/>
      <c r="V114" s="60"/>
      <c r="W114" s="60"/>
      <c r="X114" s="60"/>
      <c r="Y114" s="60"/>
      <c r="Z114" s="60"/>
      <c r="AA114" s="60"/>
    </row>
    <row r="115" spans="1:27" s="69" customFormat="1" x14ac:dyDescent="0.25">
      <c r="A115" s="37"/>
      <c r="I115" s="61"/>
      <c r="L115" s="60"/>
      <c r="M115" s="60"/>
      <c r="N115" s="60"/>
      <c r="O115" s="60"/>
      <c r="P115" s="60"/>
      <c r="Q115" s="60"/>
      <c r="R115" s="60"/>
      <c r="S115" s="60"/>
      <c r="T115" s="60"/>
      <c r="U115" s="60"/>
      <c r="V115" s="60"/>
      <c r="W115" s="60"/>
      <c r="X115" s="60"/>
      <c r="Y115" s="60"/>
      <c r="Z115" s="60"/>
      <c r="AA115" s="60"/>
    </row>
    <row r="116" spans="1:27" s="69" customFormat="1" x14ac:dyDescent="0.25">
      <c r="A116" s="37"/>
      <c r="I116" s="61"/>
      <c r="L116" s="60"/>
      <c r="M116" s="60"/>
      <c r="N116" s="60"/>
      <c r="O116" s="60"/>
      <c r="P116" s="60"/>
      <c r="Q116" s="60"/>
      <c r="R116" s="60"/>
      <c r="S116" s="60"/>
      <c r="T116" s="60"/>
      <c r="U116" s="60"/>
      <c r="V116" s="60"/>
      <c r="W116" s="60"/>
      <c r="X116" s="60"/>
      <c r="Y116" s="60"/>
      <c r="Z116" s="60"/>
      <c r="AA116" s="60"/>
    </row>
    <row r="117" spans="1:27" s="69" customFormat="1" x14ac:dyDescent="0.25">
      <c r="A117" s="37"/>
      <c r="I117" s="61"/>
      <c r="L117" s="60"/>
      <c r="M117" s="60"/>
      <c r="N117" s="60"/>
      <c r="O117" s="60"/>
      <c r="P117" s="60"/>
      <c r="Q117" s="60"/>
      <c r="R117" s="60"/>
      <c r="S117" s="60"/>
      <c r="T117" s="60"/>
      <c r="U117" s="60"/>
      <c r="V117" s="60"/>
      <c r="W117" s="60"/>
      <c r="X117" s="60"/>
      <c r="Y117" s="60"/>
      <c r="Z117" s="60"/>
      <c r="AA117" s="60"/>
    </row>
    <row r="118" spans="1:27" s="69" customFormat="1" x14ac:dyDescent="0.25">
      <c r="A118" s="37"/>
      <c r="I118" s="61"/>
      <c r="L118" s="60"/>
      <c r="M118" s="60"/>
      <c r="N118" s="60"/>
      <c r="O118" s="60"/>
      <c r="P118" s="60"/>
      <c r="Q118" s="60"/>
      <c r="R118" s="60"/>
      <c r="S118" s="60"/>
      <c r="T118" s="60"/>
      <c r="U118" s="60"/>
      <c r="V118" s="60"/>
      <c r="W118" s="60"/>
      <c r="X118" s="60"/>
      <c r="Y118" s="60"/>
      <c r="Z118" s="60"/>
      <c r="AA118" s="60"/>
    </row>
    <row r="119" spans="1:27" s="69" customFormat="1" x14ac:dyDescent="0.25">
      <c r="A119" s="37"/>
      <c r="I119" s="61"/>
      <c r="L119" s="60"/>
      <c r="M119" s="60"/>
      <c r="N119" s="60"/>
      <c r="O119" s="60"/>
      <c r="P119" s="60"/>
      <c r="Q119" s="60"/>
      <c r="R119" s="60"/>
      <c r="S119" s="60"/>
      <c r="T119" s="60"/>
      <c r="U119" s="60"/>
      <c r="V119" s="60"/>
      <c r="W119" s="60"/>
      <c r="X119" s="60"/>
      <c r="Y119" s="60"/>
      <c r="Z119" s="60"/>
      <c r="AA119" s="60"/>
    </row>
    <row r="120" spans="1:27" s="69" customFormat="1" x14ac:dyDescent="0.25">
      <c r="A120" s="37"/>
      <c r="I120" s="61"/>
      <c r="L120" s="60"/>
      <c r="M120" s="60"/>
      <c r="N120" s="60"/>
      <c r="O120" s="60"/>
      <c r="P120" s="60"/>
      <c r="Q120" s="60"/>
      <c r="R120" s="60"/>
      <c r="S120" s="60"/>
      <c r="T120" s="60"/>
      <c r="U120" s="60"/>
      <c r="V120" s="60"/>
      <c r="W120" s="60"/>
      <c r="X120" s="60"/>
      <c r="Y120" s="60"/>
      <c r="Z120" s="60"/>
      <c r="AA120" s="60"/>
    </row>
    <row r="121" spans="1:27" s="69" customFormat="1" x14ac:dyDescent="0.25">
      <c r="A121" s="37"/>
      <c r="I121" s="61"/>
      <c r="L121" s="60"/>
      <c r="M121" s="60"/>
      <c r="N121" s="60"/>
      <c r="O121" s="60"/>
      <c r="P121" s="60"/>
      <c r="Q121" s="60"/>
      <c r="R121" s="60"/>
      <c r="S121" s="60"/>
      <c r="T121" s="60"/>
      <c r="U121" s="60"/>
      <c r="V121" s="60"/>
      <c r="W121" s="60"/>
      <c r="X121" s="60"/>
      <c r="Y121" s="60"/>
      <c r="Z121" s="60"/>
      <c r="AA121" s="60"/>
    </row>
    <row r="122" spans="1:27" s="69" customFormat="1" x14ac:dyDescent="0.25">
      <c r="A122" s="37"/>
      <c r="I122" s="61"/>
      <c r="L122" s="60"/>
      <c r="M122" s="60"/>
      <c r="N122" s="60"/>
      <c r="O122" s="60"/>
      <c r="P122" s="60"/>
      <c r="Q122" s="60"/>
      <c r="R122" s="60"/>
      <c r="S122" s="60"/>
      <c r="T122" s="60"/>
      <c r="U122" s="60"/>
      <c r="V122" s="60"/>
      <c r="W122" s="60"/>
      <c r="X122" s="60"/>
      <c r="Y122" s="60"/>
      <c r="Z122" s="60"/>
      <c r="AA122" s="60"/>
    </row>
    <row r="123" spans="1:27" s="69" customFormat="1" x14ac:dyDescent="0.25">
      <c r="A123" s="37"/>
      <c r="I123" s="61"/>
      <c r="L123" s="60"/>
      <c r="M123" s="60"/>
      <c r="N123" s="60"/>
      <c r="O123" s="60"/>
      <c r="P123" s="60"/>
      <c r="Q123" s="60"/>
      <c r="R123" s="60"/>
      <c r="S123" s="60"/>
      <c r="T123" s="60"/>
      <c r="U123" s="60"/>
      <c r="V123" s="60"/>
      <c r="W123" s="60"/>
      <c r="X123" s="60"/>
      <c r="Y123" s="60"/>
      <c r="Z123" s="60"/>
      <c r="AA123" s="60"/>
    </row>
    <row r="124" spans="1:27" s="69" customFormat="1" x14ac:dyDescent="0.25">
      <c r="A124" s="37"/>
      <c r="I124" s="61"/>
      <c r="L124" s="60"/>
      <c r="M124" s="60"/>
      <c r="N124" s="60"/>
      <c r="O124" s="60"/>
      <c r="P124" s="60"/>
      <c r="Q124" s="60"/>
      <c r="R124" s="60"/>
      <c r="S124" s="60"/>
      <c r="T124" s="60"/>
      <c r="U124" s="60"/>
      <c r="V124" s="60"/>
      <c r="W124" s="60"/>
      <c r="X124" s="60"/>
      <c r="Y124" s="60"/>
      <c r="Z124" s="60"/>
      <c r="AA124" s="60"/>
    </row>
    <row r="125" spans="1:27" s="69" customFormat="1" x14ac:dyDescent="0.25">
      <c r="A125" s="37"/>
      <c r="I125" s="61"/>
      <c r="L125" s="60"/>
      <c r="M125" s="60"/>
      <c r="N125" s="60"/>
      <c r="O125" s="60"/>
      <c r="P125" s="60"/>
      <c r="Q125" s="60"/>
      <c r="R125" s="60"/>
      <c r="S125" s="60"/>
      <c r="T125" s="60"/>
      <c r="U125" s="60"/>
      <c r="V125" s="60"/>
      <c r="W125" s="60"/>
      <c r="X125" s="60"/>
      <c r="Y125" s="60"/>
      <c r="Z125" s="60"/>
      <c r="AA125" s="60"/>
    </row>
    <row r="126" spans="1:27" s="69" customFormat="1" x14ac:dyDescent="0.25">
      <c r="A126" s="37"/>
      <c r="I126" s="61"/>
      <c r="L126" s="60"/>
      <c r="M126" s="60"/>
      <c r="N126" s="60"/>
      <c r="O126" s="60"/>
      <c r="P126" s="60"/>
      <c r="Q126" s="60"/>
      <c r="R126" s="60"/>
      <c r="S126" s="60"/>
      <c r="T126" s="60"/>
      <c r="U126" s="60"/>
      <c r="V126" s="60"/>
      <c r="W126" s="60"/>
      <c r="X126" s="60"/>
      <c r="Y126" s="60"/>
      <c r="Z126" s="60"/>
      <c r="AA126" s="60"/>
    </row>
    <row r="127" spans="1:27" s="69" customFormat="1" x14ac:dyDescent="0.25">
      <c r="A127" s="37"/>
      <c r="I127" s="61"/>
      <c r="L127" s="60"/>
      <c r="M127" s="60"/>
      <c r="N127" s="60"/>
      <c r="O127" s="60"/>
      <c r="P127" s="60"/>
      <c r="Q127" s="60"/>
      <c r="R127" s="60"/>
      <c r="S127" s="60"/>
      <c r="T127" s="60"/>
      <c r="U127" s="60"/>
      <c r="V127" s="60"/>
      <c r="W127" s="60"/>
      <c r="X127" s="60"/>
      <c r="Y127" s="60"/>
      <c r="Z127" s="60"/>
      <c r="AA127" s="60"/>
    </row>
    <row r="128" spans="1:27" s="69" customFormat="1" x14ac:dyDescent="0.25">
      <c r="A128" s="37"/>
      <c r="I128" s="61"/>
      <c r="L128" s="60"/>
      <c r="M128" s="60"/>
      <c r="N128" s="60"/>
      <c r="O128" s="60"/>
      <c r="P128" s="60"/>
      <c r="Q128" s="60"/>
      <c r="R128" s="60"/>
      <c r="S128" s="60"/>
      <c r="T128" s="60"/>
      <c r="U128" s="60"/>
      <c r="V128" s="60"/>
      <c r="W128" s="60"/>
      <c r="X128" s="60"/>
      <c r="Y128" s="60"/>
      <c r="Z128" s="60"/>
      <c r="AA128" s="60"/>
    </row>
    <row r="129" spans="1:27" s="69" customFormat="1" x14ac:dyDescent="0.25">
      <c r="A129" s="37"/>
      <c r="I129" s="61"/>
      <c r="L129" s="60"/>
      <c r="M129" s="60"/>
      <c r="N129" s="60"/>
      <c r="O129" s="60"/>
      <c r="P129" s="60"/>
      <c r="Q129" s="60"/>
      <c r="R129" s="60"/>
      <c r="S129" s="60"/>
      <c r="T129" s="60"/>
      <c r="U129" s="60"/>
      <c r="V129" s="60"/>
      <c r="W129" s="60"/>
      <c r="X129" s="60"/>
      <c r="Y129" s="60"/>
      <c r="Z129" s="60"/>
      <c r="AA129" s="60"/>
    </row>
    <row r="130" spans="1:27" s="69" customFormat="1" x14ac:dyDescent="0.25">
      <c r="A130" s="37"/>
      <c r="I130" s="61"/>
      <c r="L130" s="60"/>
      <c r="M130" s="60"/>
      <c r="N130" s="60"/>
      <c r="O130" s="60"/>
      <c r="P130" s="60"/>
      <c r="Q130" s="60"/>
      <c r="R130" s="60"/>
      <c r="S130" s="60"/>
      <c r="T130" s="60"/>
      <c r="U130" s="60"/>
      <c r="V130" s="60"/>
      <c r="W130" s="60"/>
      <c r="X130" s="60"/>
      <c r="Y130" s="60"/>
      <c r="Z130" s="60"/>
      <c r="AA130" s="60"/>
    </row>
    <row r="131" spans="1:27" s="69" customFormat="1" x14ac:dyDescent="0.25">
      <c r="A131" s="37"/>
      <c r="I131" s="61"/>
      <c r="L131" s="60"/>
      <c r="M131" s="60"/>
      <c r="N131" s="60"/>
      <c r="O131" s="60"/>
      <c r="P131" s="60"/>
      <c r="Q131" s="60"/>
      <c r="R131" s="60"/>
      <c r="S131" s="60"/>
      <c r="T131" s="60"/>
      <c r="U131" s="60"/>
      <c r="V131" s="60"/>
      <c r="W131" s="60"/>
      <c r="X131" s="60"/>
      <c r="Y131" s="60"/>
      <c r="Z131" s="60"/>
      <c r="AA131" s="60"/>
    </row>
    <row r="132" spans="1:27" s="69" customFormat="1" x14ac:dyDescent="0.25">
      <c r="A132" s="37"/>
      <c r="I132" s="61"/>
      <c r="L132" s="60"/>
      <c r="M132" s="60"/>
      <c r="N132" s="60"/>
      <c r="O132" s="60"/>
      <c r="P132" s="60"/>
      <c r="Q132" s="60"/>
      <c r="R132" s="60"/>
      <c r="S132" s="60"/>
      <c r="T132" s="60"/>
      <c r="U132" s="60"/>
      <c r="V132" s="60"/>
      <c r="W132" s="60"/>
      <c r="X132" s="60"/>
      <c r="Y132" s="60"/>
      <c r="Z132" s="60"/>
      <c r="AA132" s="60"/>
    </row>
    <row r="133" spans="1:27" s="69" customFormat="1" x14ac:dyDescent="0.25">
      <c r="A133" s="37"/>
      <c r="I133" s="61"/>
      <c r="L133" s="60"/>
      <c r="M133" s="60"/>
      <c r="N133" s="60"/>
      <c r="O133" s="60"/>
      <c r="P133" s="60"/>
      <c r="Q133" s="60"/>
      <c r="R133" s="60"/>
      <c r="S133" s="60"/>
      <c r="T133" s="60"/>
      <c r="U133" s="60"/>
      <c r="V133" s="60"/>
      <c r="W133" s="60"/>
      <c r="X133" s="60"/>
      <c r="Y133" s="60"/>
      <c r="Z133" s="60"/>
      <c r="AA133" s="60"/>
    </row>
    <row r="134" spans="1:27" s="69" customFormat="1" x14ac:dyDescent="0.25">
      <c r="A134" s="37"/>
      <c r="I134" s="61"/>
      <c r="L134" s="60"/>
      <c r="M134" s="60"/>
      <c r="N134" s="60"/>
      <c r="O134" s="60"/>
      <c r="P134" s="60"/>
      <c r="Q134" s="60"/>
      <c r="R134" s="60"/>
      <c r="S134" s="60"/>
      <c r="T134" s="60"/>
      <c r="U134" s="60"/>
      <c r="V134" s="60"/>
      <c r="W134" s="60"/>
      <c r="X134" s="60"/>
      <c r="Y134" s="60"/>
      <c r="Z134" s="60"/>
      <c r="AA134" s="60"/>
    </row>
    <row r="135" spans="1:27" s="69" customFormat="1" x14ac:dyDescent="0.25">
      <c r="A135" s="37"/>
      <c r="I135" s="61"/>
      <c r="L135" s="60"/>
      <c r="M135" s="60"/>
      <c r="N135" s="60"/>
      <c r="O135" s="60"/>
      <c r="P135" s="60"/>
      <c r="Q135" s="60"/>
      <c r="R135" s="60"/>
      <c r="S135" s="60"/>
      <c r="T135" s="60"/>
      <c r="U135" s="60"/>
      <c r="V135" s="60"/>
      <c r="W135" s="60"/>
      <c r="X135" s="60"/>
      <c r="Y135" s="60"/>
      <c r="Z135" s="60"/>
      <c r="AA135" s="60"/>
    </row>
    <row r="136" spans="1:27" s="69" customFormat="1" x14ac:dyDescent="0.25">
      <c r="A136" s="37"/>
      <c r="I136" s="61"/>
      <c r="L136" s="60"/>
      <c r="M136" s="60"/>
      <c r="N136" s="60"/>
      <c r="O136" s="60"/>
      <c r="P136" s="60"/>
      <c r="Q136" s="60"/>
      <c r="R136" s="60"/>
      <c r="S136" s="60"/>
      <c r="T136" s="60"/>
      <c r="U136" s="60"/>
      <c r="V136" s="60"/>
      <c r="W136" s="60"/>
      <c r="X136" s="60"/>
      <c r="Y136" s="60"/>
      <c r="Z136" s="60"/>
      <c r="AA136" s="60"/>
    </row>
    <row r="137" spans="1:27" s="69" customFormat="1" x14ac:dyDescent="0.25">
      <c r="A137" s="37"/>
      <c r="I137" s="61"/>
      <c r="L137" s="60"/>
      <c r="M137" s="60"/>
      <c r="N137" s="60"/>
      <c r="O137" s="60"/>
      <c r="P137" s="60"/>
      <c r="Q137" s="60"/>
      <c r="R137" s="60"/>
      <c r="S137" s="60"/>
      <c r="T137" s="60"/>
      <c r="U137" s="60"/>
      <c r="V137" s="60"/>
      <c r="W137" s="60"/>
      <c r="X137" s="60"/>
      <c r="Y137" s="60"/>
      <c r="Z137" s="60"/>
      <c r="AA137" s="60"/>
    </row>
    <row r="138" spans="1:27" s="69" customFormat="1" x14ac:dyDescent="0.25">
      <c r="A138" s="37"/>
      <c r="I138" s="61"/>
      <c r="L138" s="60"/>
      <c r="M138" s="60"/>
      <c r="N138" s="60"/>
      <c r="O138" s="60"/>
      <c r="P138" s="60"/>
      <c r="Q138" s="60"/>
      <c r="R138" s="60"/>
      <c r="S138" s="60"/>
      <c r="T138" s="60"/>
      <c r="U138" s="60"/>
      <c r="V138" s="60"/>
      <c r="W138" s="60"/>
      <c r="X138" s="60"/>
      <c r="Y138" s="60"/>
      <c r="Z138" s="60"/>
      <c r="AA138" s="60"/>
    </row>
    <row r="139" spans="1:27" s="69" customFormat="1" x14ac:dyDescent="0.25">
      <c r="A139" s="37"/>
      <c r="I139" s="61"/>
      <c r="L139" s="60"/>
      <c r="M139" s="60"/>
      <c r="N139" s="60"/>
      <c r="O139" s="60"/>
      <c r="P139" s="60"/>
      <c r="Q139" s="60"/>
      <c r="R139" s="60"/>
      <c r="S139" s="60"/>
      <c r="T139" s="60"/>
      <c r="U139" s="60"/>
      <c r="V139" s="60"/>
      <c r="W139" s="60"/>
      <c r="X139" s="60"/>
      <c r="Y139" s="60"/>
      <c r="Z139" s="60"/>
      <c r="AA139" s="60"/>
    </row>
    <row r="140" spans="1:27" s="69" customFormat="1" x14ac:dyDescent="0.25">
      <c r="A140" s="37"/>
      <c r="I140" s="61"/>
      <c r="L140" s="60"/>
      <c r="M140" s="60"/>
      <c r="N140" s="60"/>
      <c r="O140" s="60"/>
      <c r="P140" s="60"/>
      <c r="Q140" s="60"/>
      <c r="R140" s="60"/>
      <c r="S140" s="60"/>
      <c r="T140" s="60"/>
      <c r="U140" s="60"/>
      <c r="V140" s="60"/>
      <c r="W140" s="60"/>
      <c r="X140" s="60"/>
      <c r="Y140" s="60"/>
      <c r="Z140" s="60"/>
      <c r="AA140" s="60"/>
    </row>
    <row r="141" spans="1:27" s="69" customFormat="1" x14ac:dyDescent="0.25">
      <c r="A141" s="37"/>
      <c r="I141" s="61"/>
      <c r="L141" s="60"/>
      <c r="M141" s="60"/>
      <c r="N141" s="60"/>
      <c r="O141" s="60"/>
      <c r="P141" s="60"/>
      <c r="Q141" s="60"/>
      <c r="R141" s="60"/>
      <c r="S141" s="60"/>
      <c r="T141" s="60"/>
      <c r="U141" s="60"/>
      <c r="V141" s="60"/>
      <c r="W141" s="60"/>
      <c r="X141" s="60"/>
      <c r="Y141" s="60"/>
      <c r="Z141" s="60"/>
      <c r="AA141" s="60"/>
    </row>
    <row r="142" spans="1:27" s="69" customFormat="1" x14ac:dyDescent="0.25">
      <c r="A142" s="37"/>
      <c r="I142" s="61"/>
      <c r="L142" s="60"/>
      <c r="M142" s="60"/>
      <c r="N142" s="60"/>
      <c r="O142" s="60"/>
      <c r="P142" s="60"/>
      <c r="Q142" s="60"/>
      <c r="R142" s="60"/>
      <c r="S142" s="60"/>
      <c r="T142" s="60"/>
      <c r="U142" s="60"/>
      <c r="V142" s="60"/>
      <c r="W142" s="60"/>
      <c r="X142" s="60"/>
      <c r="Y142" s="60"/>
      <c r="Z142" s="60"/>
      <c r="AA142" s="60"/>
    </row>
    <row r="143" spans="1:27" s="69" customFormat="1" x14ac:dyDescent="0.25">
      <c r="A143" s="37"/>
      <c r="I143" s="61"/>
      <c r="L143" s="60"/>
      <c r="M143" s="60"/>
      <c r="N143" s="60"/>
      <c r="O143" s="60"/>
      <c r="P143" s="60"/>
      <c r="Q143" s="60"/>
      <c r="R143" s="60"/>
      <c r="S143" s="60"/>
      <c r="T143" s="60"/>
      <c r="U143" s="60"/>
      <c r="V143" s="60"/>
      <c r="W143" s="60"/>
      <c r="X143" s="60"/>
      <c r="Y143" s="60"/>
      <c r="Z143" s="60"/>
      <c r="AA143" s="60"/>
    </row>
    <row r="144" spans="1:27" s="69" customFormat="1" x14ac:dyDescent="0.25">
      <c r="A144" s="37"/>
      <c r="I144" s="61"/>
      <c r="L144" s="60"/>
      <c r="M144" s="60"/>
      <c r="N144" s="60"/>
      <c r="O144" s="60"/>
      <c r="P144" s="60"/>
      <c r="Q144" s="60"/>
      <c r="R144" s="60"/>
      <c r="S144" s="60"/>
      <c r="T144" s="60"/>
      <c r="U144" s="60"/>
      <c r="V144" s="60"/>
      <c r="W144" s="60"/>
      <c r="X144" s="60"/>
      <c r="Y144" s="60"/>
      <c r="Z144" s="60"/>
      <c r="AA144" s="60"/>
    </row>
    <row r="145" spans="1:27" s="69" customFormat="1" x14ac:dyDescent="0.25">
      <c r="A145" s="37"/>
      <c r="I145" s="61"/>
      <c r="L145" s="60"/>
      <c r="M145" s="60"/>
      <c r="N145" s="60"/>
      <c r="O145" s="60"/>
      <c r="P145" s="60"/>
      <c r="Q145" s="60"/>
      <c r="R145" s="60"/>
      <c r="S145" s="60"/>
      <c r="T145" s="60"/>
      <c r="U145" s="60"/>
      <c r="V145" s="60"/>
      <c r="W145" s="60"/>
      <c r="X145" s="60"/>
      <c r="Y145" s="60"/>
      <c r="Z145" s="60"/>
      <c r="AA145" s="60"/>
    </row>
    <row r="146" spans="1:27" s="69" customFormat="1" x14ac:dyDescent="0.25">
      <c r="A146" s="37"/>
      <c r="I146" s="61"/>
      <c r="L146" s="60"/>
      <c r="M146" s="60"/>
      <c r="N146" s="60"/>
      <c r="O146" s="60"/>
      <c r="P146" s="60"/>
      <c r="Q146" s="60"/>
      <c r="R146" s="60"/>
      <c r="S146" s="60"/>
      <c r="T146" s="60"/>
      <c r="U146" s="60"/>
      <c r="V146" s="60"/>
      <c r="W146" s="60"/>
      <c r="X146" s="60"/>
      <c r="Y146" s="60"/>
      <c r="Z146" s="60"/>
      <c r="AA146" s="60"/>
    </row>
    <row r="147" spans="1:27" s="69" customFormat="1" x14ac:dyDescent="0.25">
      <c r="A147" s="37"/>
      <c r="I147" s="61"/>
      <c r="L147" s="60"/>
      <c r="M147" s="60"/>
      <c r="N147" s="60"/>
      <c r="O147" s="60"/>
      <c r="P147" s="60"/>
      <c r="Q147" s="60"/>
      <c r="R147" s="60"/>
      <c r="S147" s="60"/>
      <c r="T147" s="60"/>
      <c r="U147" s="60"/>
      <c r="V147" s="60"/>
      <c r="W147" s="60"/>
      <c r="X147" s="60"/>
      <c r="Y147" s="60"/>
      <c r="Z147" s="60"/>
      <c r="AA147" s="60"/>
    </row>
    <row r="148" spans="1:27" s="69" customFormat="1" x14ac:dyDescent="0.25">
      <c r="A148" s="37"/>
      <c r="I148" s="61"/>
      <c r="L148" s="60"/>
      <c r="M148" s="60"/>
      <c r="N148" s="60"/>
      <c r="O148" s="60"/>
      <c r="P148" s="60"/>
      <c r="Q148" s="60"/>
      <c r="R148" s="60"/>
      <c r="S148" s="60"/>
      <c r="T148" s="60"/>
      <c r="U148" s="60"/>
      <c r="V148" s="60"/>
      <c r="W148" s="60"/>
      <c r="X148" s="60"/>
      <c r="Y148" s="60"/>
      <c r="Z148" s="60"/>
      <c r="AA148" s="60"/>
    </row>
    <row r="149" spans="1:27" s="69" customFormat="1" x14ac:dyDescent="0.25">
      <c r="A149" s="37"/>
      <c r="I149" s="61"/>
      <c r="L149" s="60"/>
      <c r="M149" s="60"/>
      <c r="N149" s="60"/>
      <c r="O149" s="60"/>
      <c r="P149" s="60"/>
      <c r="Q149" s="60"/>
      <c r="R149" s="60"/>
      <c r="S149" s="60"/>
      <c r="T149" s="60"/>
      <c r="U149" s="60"/>
      <c r="V149" s="60"/>
      <c r="W149" s="60"/>
      <c r="X149" s="60"/>
      <c r="Y149" s="60"/>
      <c r="Z149" s="60"/>
      <c r="AA149" s="60"/>
    </row>
    <row r="150" spans="1:27" s="69" customFormat="1" x14ac:dyDescent="0.25">
      <c r="A150" s="37"/>
      <c r="I150" s="61"/>
      <c r="L150" s="60"/>
      <c r="M150" s="60"/>
      <c r="N150" s="60"/>
      <c r="O150" s="60"/>
      <c r="P150" s="60"/>
      <c r="Q150" s="60"/>
      <c r="R150" s="60"/>
      <c r="S150" s="60"/>
      <c r="T150" s="60"/>
      <c r="U150" s="60"/>
      <c r="V150" s="60"/>
      <c r="W150" s="60"/>
      <c r="X150" s="60"/>
      <c r="Y150" s="60"/>
      <c r="Z150" s="60"/>
      <c r="AA150" s="60"/>
    </row>
    <row r="151" spans="1:27" s="69" customFormat="1" x14ac:dyDescent="0.25">
      <c r="A151" s="37"/>
      <c r="I151" s="61"/>
      <c r="L151" s="60"/>
      <c r="M151" s="60"/>
      <c r="N151" s="60"/>
      <c r="O151" s="60"/>
      <c r="P151" s="60"/>
      <c r="Q151" s="60"/>
      <c r="R151" s="60"/>
      <c r="S151" s="60"/>
      <c r="T151" s="60"/>
      <c r="U151" s="60"/>
      <c r="V151" s="60"/>
      <c r="W151" s="60"/>
      <c r="X151" s="60"/>
      <c r="Y151" s="60"/>
      <c r="Z151" s="60"/>
      <c r="AA151" s="60"/>
    </row>
    <row r="152" spans="1:27" s="69" customFormat="1" x14ac:dyDescent="0.25">
      <c r="A152" s="37"/>
      <c r="I152" s="61"/>
      <c r="L152" s="60"/>
      <c r="M152" s="60"/>
      <c r="N152" s="60"/>
      <c r="O152" s="60"/>
      <c r="P152" s="60"/>
      <c r="Q152" s="60"/>
      <c r="R152" s="60"/>
      <c r="S152" s="60"/>
      <c r="T152" s="60"/>
      <c r="U152" s="60"/>
      <c r="V152" s="60"/>
      <c r="W152" s="60"/>
      <c r="X152" s="60"/>
      <c r="Y152" s="60"/>
      <c r="Z152" s="60"/>
      <c r="AA152" s="60"/>
    </row>
    <row r="153" spans="1:27" s="69" customFormat="1" x14ac:dyDescent="0.25">
      <c r="A153" s="37"/>
      <c r="I153" s="61"/>
      <c r="L153" s="60"/>
      <c r="M153" s="60"/>
      <c r="N153" s="60"/>
      <c r="O153" s="60"/>
      <c r="P153" s="60"/>
      <c r="Q153" s="60"/>
      <c r="R153" s="60"/>
      <c r="S153" s="60"/>
      <c r="T153" s="60"/>
      <c r="U153" s="60"/>
      <c r="V153" s="60"/>
      <c r="W153" s="60"/>
      <c r="X153" s="60"/>
      <c r="Y153" s="60"/>
      <c r="Z153" s="60"/>
      <c r="AA153" s="60"/>
    </row>
    <row r="154" spans="1:27" s="69" customFormat="1" x14ac:dyDescent="0.25">
      <c r="A154" s="37"/>
      <c r="I154" s="61"/>
      <c r="L154" s="60"/>
      <c r="M154" s="60"/>
      <c r="N154" s="60"/>
      <c r="O154" s="60"/>
      <c r="P154" s="60"/>
      <c r="Q154" s="60"/>
      <c r="R154" s="60"/>
      <c r="S154" s="60"/>
      <c r="T154" s="60"/>
      <c r="U154" s="60"/>
      <c r="V154" s="60"/>
      <c r="W154" s="60"/>
      <c r="X154" s="60"/>
      <c r="Y154" s="60"/>
      <c r="Z154" s="60"/>
      <c r="AA154" s="60"/>
    </row>
    <row r="155" spans="1:27" s="69" customFormat="1" x14ac:dyDescent="0.25">
      <c r="A155" s="37"/>
      <c r="I155" s="61"/>
      <c r="L155" s="60"/>
      <c r="M155" s="60"/>
      <c r="N155" s="60"/>
      <c r="O155" s="60"/>
      <c r="P155" s="60"/>
      <c r="Q155" s="60"/>
      <c r="R155" s="60"/>
      <c r="S155" s="60"/>
      <c r="T155" s="60"/>
      <c r="U155" s="60"/>
      <c r="V155" s="60"/>
      <c r="W155" s="60"/>
      <c r="X155" s="60"/>
      <c r="Y155" s="60"/>
      <c r="Z155" s="60"/>
      <c r="AA155" s="60"/>
    </row>
    <row r="156" spans="1:27" s="69" customFormat="1" x14ac:dyDescent="0.25">
      <c r="A156" s="37"/>
      <c r="I156" s="61"/>
      <c r="L156" s="60"/>
      <c r="M156" s="60"/>
      <c r="N156" s="60"/>
      <c r="O156" s="60"/>
      <c r="P156" s="60"/>
      <c r="Q156" s="60"/>
      <c r="R156" s="60"/>
      <c r="S156" s="60"/>
      <c r="T156" s="60"/>
      <c r="U156" s="60"/>
      <c r="V156" s="60"/>
      <c r="W156" s="60"/>
      <c r="X156" s="60"/>
      <c r="Y156" s="60"/>
      <c r="Z156" s="60"/>
      <c r="AA156" s="60"/>
    </row>
    <row r="157" spans="1:27" s="69" customFormat="1" x14ac:dyDescent="0.25">
      <c r="A157" s="37"/>
      <c r="I157" s="61"/>
      <c r="L157" s="60"/>
      <c r="M157" s="60"/>
      <c r="N157" s="60"/>
      <c r="O157" s="60"/>
      <c r="P157" s="60"/>
      <c r="Q157" s="60"/>
      <c r="R157" s="60"/>
      <c r="S157" s="60"/>
      <c r="T157" s="60"/>
      <c r="U157" s="60"/>
      <c r="V157" s="60"/>
      <c r="W157" s="60"/>
      <c r="X157" s="60"/>
      <c r="Y157" s="60"/>
      <c r="Z157" s="60"/>
      <c r="AA157" s="60"/>
    </row>
    <row r="158" spans="1:27" s="69" customFormat="1" x14ac:dyDescent="0.25">
      <c r="A158" s="37"/>
      <c r="I158" s="61"/>
      <c r="L158" s="60"/>
      <c r="M158" s="60"/>
      <c r="N158" s="60"/>
      <c r="O158" s="60"/>
      <c r="P158" s="60"/>
      <c r="Q158" s="60"/>
      <c r="R158" s="60"/>
      <c r="S158" s="60"/>
      <c r="T158" s="60"/>
      <c r="U158" s="60"/>
      <c r="V158" s="60"/>
      <c r="W158" s="60"/>
      <c r="X158" s="60"/>
      <c r="Y158" s="60"/>
      <c r="Z158" s="60"/>
      <c r="AA158" s="60"/>
    </row>
    <row r="159" spans="1:27" s="69" customFormat="1" x14ac:dyDescent="0.25">
      <c r="A159" s="37"/>
      <c r="I159" s="61"/>
      <c r="L159" s="60"/>
      <c r="M159" s="60"/>
      <c r="N159" s="60"/>
      <c r="O159" s="60"/>
      <c r="P159" s="60"/>
      <c r="Q159" s="60"/>
      <c r="R159" s="60"/>
      <c r="S159" s="60"/>
      <c r="T159" s="60"/>
      <c r="U159" s="60"/>
      <c r="V159" s="60"/>
      <c r="W159" s="60"/>
      <c r="X159" s="60"/>
      <c r="Y159" s="60"/>
      <c r="Z159" s="60"/>
      <c r="AA159" s="60"/>
    </row>
    <row r="160" spans="1:27" s="69" customFormat="1" x14ac:dyDescent="0.25">
      <c r="A160" s="37"/>
      <c r="I160" s="61"/>
      <c r="L160" s="60"/>
      <c r="M160" s="60"/>
      <c r="N160" s="60"/>
      <c r="O160" s="60"/>
      <c r="P160" s="60"/>
      <c r="Q160" s="60"/>
      <c r="R160" s="60"/>
      <c r="S160" s="60"/>
      <c r="T160" s="60"/>
      <c r="U160" s="60"/>
      <c r="V160" s="60"/>
      <c r="W160" s="60"/>
      <c r="X160" s="60"/>
      <c r="Y160" s="60"/>
      <c r="Z160" s="60"/>
      <c r="AA160" s="60"/>
    </row>
    <row r="161" spans="1:27" s="69" customFormat="1" x14ac:dyDescent="0.25">
      <c r="A161" s="37"/>
      <c r="I161" s="61"/>
      <c r="L161" s="60"/>
      <c r="M161" s="60"/>
      <c r="N161" s="60"/>
      <c r="O161" s="60"/>
      <c r="P161" s="60"/>
      <c r="Q161" s="60"/>
      <c r="R161" s="60"/>
      <c r="S161" s="60"/>
      <c r="T161" s="60"/>
      <c r="U161" s="60"/>
      <c r="V161" s="60"/>
      <c r="W161" s="60"/>
      <c r="X161" s="60"/>
      <c r="Y161" s="60"/>
      <c r="Z161" s="60"/>
      <c r="AA161" s="60"/>
    </row>
    <row r="162" spans="1:27" s="69" customFormat="1" x14ac:dyDescent="0.25">
      <c r="A162" s="37"/>
      <c r="I162" s="61"/>
      <c r="L162" s="60"/>
      <c r="M162" s="60"/>
      <c r="N162" s="60"/>
      <c r="O162" s="60"/>
      <c r="P162" s="60"/>
      <c r="Q162" s="60"/>
      <c r="R162" s="60"/>
      <c r="S162" s="60"/>
      <c r="T162" s="60"/>
      <c r="U162" s="60"/>
      <c r="V162" s="60"/>
      <c r="W162" s="60"/>
      <c r="X162" s="60"/>
      <c r="Y162" s="60"/>
      <c r="Z162" s="60"/>
      <c r="AA162" s="60"/>
    </row>
    <row r="163" spans="1:27" s="69" customFormat="1" x14ac:dyDescent="0.25">
      <c r="A163" s="37"/>
      <c r="I163" s="61"/>
      <c r="L163" s="60"/>
      <c r="M163" s="60"/>
      <c r="N163" s="60"/>
      <c r="O163" s="60"/>
      <c r="P163" s="60"/>
      <c r="Q163" s="60"/>
      <c r="R163" s="60"/>
      <c r="S163" s="60"/>
      <c r="T163" s="60"/>
      <c r="U163" s="60"/>
      <c r="V163" s="60"/>
      <c r="W163" s="60"/>
      <c r="X163" s="60"/>
      <c r="Y163" s="60"/>
      <c r="Z163" s="60"/>
      <c r="AA163" s="60"/>
    </row>
    <row r="164" spans="1:27" s="69" customFormat="1" x14ac:dyDescent="0.25">
      <c r="A164" s="37"/>
      <c r="I164" s="61"/>
      <c r="L164" s="60"/>
      <c r="M164" s="60"/>
      <c r="N164" s="60"/>
      <c r="O164" s="60"/>
      <c r="P164" s="60"/>
      <c r="Q164" s="60"/>
      <c r="R164" s="60"/>
      <c r="S164" s="60"/>
      <c r="T164" s="60"/>
      <c r="U164" s="60"/>
      <c r="V164" s="60"/>
      <c r="W164" s="60"/>
      <c r="X164" s="60"/>
      <c r="Y164" s="60"/>
      <c r="Z164" s="60"/>
      <c r="AA164" s="60"/>
    </row>
    <row r="165" spans="1:27" s="69" customFormat="1" x14ac:dyDescent="0.25">
      <c r="A165" s="37"/>
      <c r="I165" s="61"/>
      <c r="L165" s="60"/>
      <c r="M165" s="60"/>
      <c r="N165" s="60"/>
      <c r="O165" s="60"/>
      <c r="P165" s="60"/>
      <c r="Q165" s="60"/>
      <c r="R165" s="60"/>
      <c r="S165" s="60"/>
      <c r="T165" s="60"/>
      <c r="U165" s="60"/>
      <c r="V165" s="60"/>
      <c r="W165" s="60"/>
      <c r="X165" s="60"/>
      <c r="Y165" s="60"/>
      <c r="Z165" s="60"/>
      <c r="AA165" s="60"/>
    </row>
    <row r="166" spans="1:27" s="69" customFormat="1" x14ac:dyDescent="0.25">
      <c r="A166" s="37"/>
      <c r="I166" s="61"/>
      <c r="L166" s="60"/>
      <c r="M166" s="60"/>
      <c r="N166" s="60"/>
      <c r="O166" s="60"/>
      <c r="P166" s="60"/>
      <c r="Q166" s="60"/>
      <c r="R166" s="60"/>
      <c r="S166" s="60"/>
      <c r="T166" s="60"/>
      <c r="U166" s="60"/>
      <c r="V166" s="60"/>
      <c r="W166" s="60"/>
      <c r="X166" s="60"/>
      <c r="Y166" s="60"/>
      <c r="Z166" s="60"/>
      <c r="AA166" s="60"/>
    </row>
    <row r="167" spans="1:27" s="69" customFormat="1" x14ac:dyDescent="0.25">
      <c r="A167" s="37"/>
      <c r="I167" s="61"/>
      <c r="L167" s="60"/>
      <c r="M167" s="60"/>
      <c r="N167" s="60"/>
      <c r="O167" s="60"/>
      <c r="P167" s="60"/>
      <c r="Q167" s="60"/>
      <c r="R167" s="60"/>
      <c r="S167" s="60"/>
      <c r="T167" s="60"/>
      <c r="U167" s="60"/>
      <c r="V167" s="60"/>
      <c r="W167" s="60"/>
      <c r="X167" s="60"/>
      <c r="Y167" s="60"/>
      <c r="Z167" s="60"/>
      <c r="AA167" s="60"/>
    </row>
    <row r="168" spans="1:27" s="69" customFormat="1" x14ac:dyDescent="0.25">
      <c r="A168" s="37"/>
      <c r="I168" s="61"/>
      <c r="L168" s="60"/>
      <c r="M168" s="60"/>
      <c r="N168" s="60"/>
      <c r="O168" s="60"/>
      <c r="P168" s="60"/>
      <c r="Q168" s="60"/>
      <c r="R168" s="60"/>
      <c r="S168" s="60"/>
      <c r="T168" s="60"/>
      <c r="U168" s="60"/>
      <c r="V168" s="60"/>
      <c r="W168" s="60"/>
      <c r="X168" s="60"/>
      <c r="Y168" s="60"/>
      <c r="Z168" s="60"/>
      <c r="AA168" s="60"/>
    </row>
    <row r="169" spans="1:27" s="69" customFormat="1" x14ac:dyDescent="0.25">
      <c r="A169" s="37"/>
      <c r="I169" s="61"/>
      <c r="L169" s="60"/>
      <c r="M169" s="60"/>
      <c r="N169" s="60"/>
      <c r="O169" s="60"/>
      <c r="P169" s="60"/>
      <c r="Q169" s="60"/>
      <c r="R169" s="60"/>
      <c r="S169" s="60"/>
      <c r="T169" s="60"/>
      <c r="U169" s="60"/>
      <c r="V169" s="60"/>
      <c r="W169" s="60"/>
      <c r="X169" s="60"/>
      <c r="Y169" s="60"/>
      <c r="Z169" s="60"/>
      <c r="AA169" s="60"/>
    </row>
    <row r="170" spans="1:27" s="69" customFormat="1" x14ac:dyDescent="0.25">
      <c r="A170" s="37"/>
      <c r="I170" s="61"/>
      <c r="L170" s="60"/>
      <c r="M170" s="60"/>
      <c r="N170" s="60"/>
      <c r="O170" s="60"/>
      <c r="P170" s="60"/>
      <c r="Q170" s="60"/>
      <c r="R170" s="60"/>
      <c r="S170" s="60"/>
      <c r="T170" s="60"/>
      <c r="U170" s="60"/>
      <c r="V170" s="60"/>
      <c r="W170" s="60"/>
      <c r="X170" s="60"/>
      <c r="Y170" s="60"/>
      <c r="Z170" s="60"/>
      <c r="AA170" s="60"/>
    </row>
    <row r="171" spans="1:27" s="69" customFormat="1" x14ac:dyDescent="0.25">
      <c r="A171" s="37"/>
      <c r="I171" s="61"/>
      <c r="L171" s="60"/>
      <c r="M171" s="60"/>
      <c r="N171" s="60"/>
      <c r="O171" s="60"/>
      <c r="P171" s="60"/>
      <c r="Q171" s="60"/>
      <c r="R171" s="60"/>
      <c r="S171" s="60"/>
      <c r="T171" s="60"/>
      <c r="U171" s="60"/>
      <c r="V171" s="60"/>
      <c r="W171" s="60"/>
      <c r="X171" s="60"/>
      <c r="Y171" s="60"/>
      <c r="Z171" s="60"/>
      <c r="AA171" s="60"/>
    </row>
    <row r="172" spans="1:27" s="69" customFormat="1" x14ac:dyDescent="0.25">
      <c r="A172" s="37"/>
      <c r="I172" s="61"/>
      <c r="L172" s="60"/>
      <c r="M172" s="60"/>
      <c r="N172" s="60"/>
      <c r="O172" s="60"/>
      <c r="P172" s="60"/>
      <c r="Q172" s="60"/>
      <c r="R172" s="60"/>
      <c r="S172" s="60"/>
      <c r="T172" s="60"/>
      <c r="U172" s="60"/>
      <c r="V172" s="60"/>
      <c r="W172" s="60"/>
      <c r="X172" s="60"/>
      <c r="Y172" s="60"/>
      <c r="Z172" s="60"/>
      <c r="AA172" s="60"/>
    </row>
    <row r="173" spans="1:27" s="69" customFormat="1" x14ac:dyDescent="0.25">
      <c r="A173" s="37"/>
      <c r="I173" s="61"/>
      <c r="L173" s="60"/>
      <c r="M173" s="60"/>
      <c r="N173" s="60"/>
      <c r="O173" s="60"/>
      <c r="P173" s="60"/>
      <c r="Q173" s="60"/>
      <c r="R173" s="60"/>
      <c r="S173" s="60"/>
      <c r="T173" s="60"/>
      <c r="U173" s="60"/>
      <c r="V173" s="60"/>
      <c r="W173" s="60"/>
      <c r="X173" s="60"/>
      <c r="Y173" s="60"/>
      <c r="Z173" s="60"/>
      <c r="AA173" s="60"/>
    </row>
    <row r="174" spans="1:27" s="69" customFormat="1" x14ac:dyDescent="0.25">
      <c r="A174" s="37"/>
      <c r="I174" s="61"/>
      <c r="L174" s="60"/>
      <c r="M174" s="60"/>
      <c r="N174" s="60"/>
      <c r="O174" s="60"/>
      <c r="P174" s="60"/>
      <c r="Q174" s="60"/>
      <c r="R174" s="60"/>
      <c r="S174" s="60"/>
      <c r="T174" s="60"/>
      <c r="U174" s="60"/>
      <c r="V174" s="60"/>
      <c r="W174" s="60"/>
      <c r="X174" s="60"/>
      <c r="Y174" s="60"/>
      <c r="Z174" s="60"/>
      <c r="AA174" s="60"/>
    </row>
    <row r="175" spans="1:27" s="69" customFormat="1" x14ac:dyDescent="0.25">
      <c r="A175" s="37"/>
      <c r="I175" s="61"/>
      <c r="L175" s="60"/>
      <c r="M175" s="60"/>
      <c r="N175" s="60"/>
      <c r="O175" s="60"/>
      <c r="P175" s="60"/>
      <c r="Q175" s="60"/>
      <c r="R175" s="60"/>
      <c r="S175" s="60"/>
      <c r="T175" s="60"/>
      <c r="U175" s="60"/>
      <c r="V175" s="60"/>
      <c r="W175" s="60"/>
      <c r="X175" s="60"/>
      <c r="Y175" s="60"/>
      <c r="Z175" s="60"/>
      <c r="AA175" s="60"/>
    </row>
    <row r="176" spans="1:27" s="69" customFormat="1" x14ac:dyDescent="0.25">
      <c r="A176" s="37"/>
      <c r="I176" s="61"/>
      <c r="L176" s="60"/>
      <c r="M176" s="60"/>
      <c r="N176" s="60"/>
      <c r="O176" s="60"/>
      <c r="P176" s="60"/>
      <c r="Q176" s="60"/>
      <c r="R176" s="60"/>
      <c r="S176" s="60"/>
      <c r="T176" s="60"/>
      <c r="U176" s="60"/>
      <c r="V176" s="60"/>
      <c r="W176" s="60"/>
      <c r="X176" s="60"/>
      <c r="Y176" s="60"/>
      <c r="Z176" s="60"/>
      <c r="AA176" s="60"/>
    </row>
    <row r="177" spans="1:27" s="69" customFormat="1" x14ac:dyDescent="0.25">
      <c r="A177" s="37"/>
      <c r="I177" s="61"/>
      <c r="L177" s="60"/>
      <c r="M177" s="60"/>
      <c r="N177" s="60"/>
      <c r="O177" s="60"/>
      <c r="P177" s="60"/>
      <c r="Q177" s="60"/>
      <c r="R177" s="60"/>
      <c r="S177" s="60"/>
      <c r="T177" s="60"/>
      <c r="U177" s="60"/>
      <c r="V177" s="60"/>
      <c r="W177" s="60"/>
      <c r="X177" s="60"/>
      <c r="Y177" s="60"/>
      <c r="Z177" s="60"/>
      <c r="AA177" s="60"/>
    </row>
    <row r="178" spans="1:27" s="69" customFormat="1" x14ac:dyDescent="0.25">
      <c r="A178" s="37"/>
      <c r="I178" s="61"/>
      <c r="L178" s="60"/>
      <c r="M178" s="60"/>
      <c r="N178" s="60"/>
      <c r="O178" s="60"/>
      <c r="P178" s="60"/>
      <c r="Q178" s="60"/>
      <c r="R178" s="60"/>
      <c r="S178" s="60"/>
      <c r="T178" s="60"/>
      <c r="U178" s="60"/>
      <c r="V178" s="60"/>
      <c r="W178" s="60"/>
      <c r="X178" s="60"/>
      <c r="Y178" s="60"/>
      <c r="Z178" s="60"/>
      <c r="AA178" s="60"/>
    </row>
    <row r="179" spans="1:27" s="69" customFormat="1" x14ac:dyDescent="0.25">
      <c r="A179" s="37"/>
      <c r="I179" s="61"/>
      <c r="L179" s="60"/>
      <c r="M179" s="60"/>
      <c r="N179" s="60"/>
      <c r="O179" s="60"/>
      <c r="P179" s="60"/>
      <c r="Q179" s="60"/>
      <c r="R179" s="60"/>
      <c r="S179" s="60"/>
      <c r="T179" s="60"/>
      <c r="U179" s="60"/>
      <c r="V179" s="60"/>
      <c r="W179" s="60"/>
      <c r="X179" s="60"/>
      <c r="Y179" s="60"/>
      <c r="Z179" s="60"/>
      <c r="AA179" s="60"/>
    </row>
    <row r="180" spans="1:27" s="69" customFormat="1" x14ac:dyDescent="0.25">
      <c r="A180" s="37"/>
      <c r="I180" s="61"/>
      <c r="L180" s="60"/>
      <c r="M180" s="60"/>
      <c r="N180" s="60"/>
      <c r="O180" s="60"/>
      <c r="P180" s="60"/>
      <c r="Q180" s="60"/>
      <c r="R180" s="60"/>
      <c r="S180" s="60"/>
      <c r="T180" s="60"/>
      <c r="U180" s="60"/>
      <c r="V180" s="60"/>
      <c r="W180" s="60"/>
      <c r="X180" s="60"/>
      <c r="Y180" s="60"/>
      <c r="Z180" s="60"/>
      <c r="AA180" s="60"/>
    </row>
    <row r="181" spans="1:27" s="69" customFormat="1" x14ac:dyDescent="0.25">
      <c r="A181" s="37"/>
      <c r="I181" s="61"/>
      <c r="L181" s="60"/>
      <c r="M181" s="60"/>
      <c r="N181" s="60"/>
      <c r="O181" s="60"/>
      <c r="P181" s="60"/>
      <c r="Q181" s="60"/>
      <c r="R181" s="60"/>
      <c r="S181" s="60"/>
      <c r="T181" s="60"/>
      <c r="U181" s="60"/>
      <c r="V181" s="60"/>
      <c r="W181" s="60"/>
      <c r="X181" s="60"/>
      <c r="Y181" s="60"/>
      <c r="Z181" s="60"/>
      <c r="AA181" s="60"/>
    </row>
    <row r="182" spans="1:27" s="69" customFormat="1" x14ac:dyDescent="0.25">
      <c r="A182" s="37"/>
      <c r="I182" s="61"/>
      <c r="L182" s="60"/>
      <c r="M182" s="60"/>
      <c r="N182" s="60"/>
      <c r="O182" s="60"/>
      <c r="P182" s="60"/>
      <c r="Q182" s="60"/>
      <c r="R182" s="60"/>
      <c r="S182" s="60"/>
      <c r="T182" s="60"/>
      <c r="U182" s="60"/>
      <c r="V182" s="60"/>
      <c r="W182" s="60"/>
      <c r="X182" s="60"/>
      <c r="Y182" s="60"/>
      <c r="Z182" s="60"/>
      <c r="AA182" s="60"/>
    </row>
    <row r="183" spans="1:27" s="69" customFormat="1" x14ac:dyDescent="0.25">
      <c r="A183" s="37"/>
      <c r="I183" s="61"/>
      <c r="L183" s="60"/>
      <c r="M183" s="60"/>
      <c r="N183" s="60"/>
      <c r="O183" s="60"/>
      <c r="P183" s="60"/>
      <c r="Q183" s="60"/>
      <c r="R183" s="60"/>
      <c r="S183" s="60"/>
      <c r="T183" s="60"/>
      <c r="U183" s="60"/>
      <c r="V183" s="60"/>
      <c r="W183" s="60"/>
      <c r="X183" s="60"/>
      <c r="Y183" s="60"/>
      <c r="Z183" s="60"/>
      <c r="AA183" s="60"/>
    </row>
    <row r="184" spans="1:27" s="69" customFormat="1" x14ac:dyDescent="0.25">
      <c r="A184" s="37"/>
      <c r="I184" s="61"/>
      <c r="L184" s="60"/>
      <c r="M184" s="60"/>
      <c r="N184" s="60"/>
      <c r="O184" s="60"/>
      <c r="P184" s="60"/>
      <c r="Q184" s="60"/>
      <c r="R184" s="60"/>
      <c r="S184" s="60"/>
      <c r="T184" s="60"/>
      <c r="U184" s="60"/>
      <c r="V184" s="60"/>
      <c r="W184" s="60"/>
      <c r="X184" s="60"/>
      <c r="Y184" s="60"/>
      <c r="Z184" s="60"/>
      <c r="AA184" s="60"/>
    </row>
    <row r="185" spans="1:27" s="69" customFormat="1" x14ac:dyDescent="0.25">
      <c r="A185" s="37"/>
      <c r="I185" s="61"/>
      <c r="L185" s="60"/>
      <c r="M185" s="60"/>
      <c r="N185" s="60"/>
      <c r="O185" s="60"/>
      <c r="P185" s="60"/>
      <c r="Q185" s="60"/>
      <c r="R185" s="60"/>
      <c r="S185" s="60"/>
      <c r="T185" s="60"/>
      <c r="U185" s="60"/>
      <c r="V185" s="60"/>
      <c r="W185" s="60"/>
      <c r="X185" s="60"/>
      <c r="Y185" s="60"/>
      <c r="Z185" s="60"/>
      <c r="AA185" s="60"/>
    </row>
    <row r="186" spans="1:27" s="69" customFormat="1" x14ac:dyDescent="0.25">
      <c r="A186" s="37"/>
      <c r="I186" s="61"/>
      <c r="L186" s="60"/>
      <c r="M186" s="60"/>
      <c r="N186" s="60"/>
      <c r="O186" s="60"/>
      <c r="P186" s="60"/>
      <c r="Q186" s="60"/>
      <c r="R186" s="60"/>
      <c r="S186" s="60"/>
      <c r="T186" s="60"/>
      <c r="U186" s="60"/>
      <c r="V186" s="60"/>
      <c r="W186" s="60"/>
      <c r="X186" s="60"/>
      <c r="Y186" s="60"/>
      <c r="Z186" s="60"/>
      <c r="AA186" s="60"/>
    </row>
    <row r="187" spans="1:27" s="69" customFormat="1" x14ac:dyDescent="0.25">
      <c r="A187" s="37"/>
      <c r="I187" s="61"/>
      <c r="L187" s="60"/>
      <c r="M187" s="60"/>
      <c r="N187" s="60"/>
      <c r="O187" s="60"/>
      <c r="P187" s="60"/>
      <c r="Q187" s="60"/>
      <c r="R187" s="60"/>
      <c r="S187" s="60"/>
      <c r="T187" s="60"/>
      <c r="U187" s="60"/>
      <c r="V187" s="60"/>
      <c r="W187" s="60"/>
      <c r="X187" s="60"/>
      <c r="Y187" s="60"/>
      <c r="Z187" s="60"/>
      <c r="AA187" s="60"/>
    </row>
    <row r="188" spans="1:27" s="69" customFormat="1" x14ac:dyDescent="0.25">
      <c r="A188" s="37"/>
      <c r="I188" s="61"/>
      <c r="L188" s="60"/>
      <c r="M188" s="60"/>
      <c r="N188" s="60"/>
      <c r="O188" s="60"/>
      <c r="P188" s="60"/>
      <c r="Q188" s="60"/>
      <c r="R188" s="60"/>
      <c r="S188" s="60"/>
      <c r="T188" s="60"/>
      <c r="U188" s="60"/>
      <c r="V188" s="60"/>
      <c r="W188" s="60"/>
      <c r="X188" s="60"/>
      <c r="Y188" s="60"/>
      <c r="Z188" s="60"/>
      <c r="AA188" s="60"/>
    </row>
    <row r="189" spans="1:27" s="69" customFormat="1" x14ac:dyDescent="0.25">
      <c r="A189" s="37"/>
      <c r="I189" s="61"/>
      <c r="L189" s="60"/>
      <c r="M189" s="60"/>
      <c r="N189" s="60"/>
      <c r="O189" s="60"/>
      <c r="P189" s="60"/>
      <c r="Q189" s="60"/>
      <c r="R189" s="60"/>
      <c r="S189" s="60"/>
      <c r="T189" s="60"/>
      <c r="U189" s="60"/>
      <c r="V189" s="60"/>
      <c r="W189" s="60"/>
      <c r="X189" s="60"/>
      <c r="Y189" s="60"/>
      <c r="Z189" s="60"/>
      <c r="AA189" s="60"/>
    </row>
    <row r="190" spans="1:27" s="69" customFormat="1" x14ac:dyDescent="0.25">
      <c r="A190" s="37"/>
      <c r="I190" s="61"/>
      <c r="L190" s="60"/>
      <c r="M190" s="60"/>
      <c r="N190" s="60"/>
      <c r="O190" s="60"/>
      <c r="P190" s="60"/>
      <c r="Q190" s="60"/>
      <c r="R190" s="60"/>
      <c r="S190" s="60"/>
      <c r="T190" s="60"/>
      <c r="U190" s="60"/>
      <c r="V190" s="60"/>
      <c r="W190" s="60"/>
      <c r="X190" s="60"/>
      <c r="Y190" s="60"/>
      <c r="Z190" s="60"/>
      <c r="AA190" s="60"/>
    </row>
    <row r="191" spans="1:27" s="69" customFormat="1" x14ac:dyDescent="0.25">
      <c r="A191" s="37"/>
      <c r="I191" s="61"/>
      <c r="L191" s="60"/>
      <c r="M191" s="60"/>
      <c r="N191" s="60"/>
      <c r="O191" s="60"/>
      <c r="P191" s="60"/>
      <c r="Q191" s="60"/>
      <c r="R191" s="60"/>
      <c r="S191" s="60"/>
      <c r="T191" s="60"/>
      <c r="U191" s="60"/>
      <c r="V191" s="60"/>
      <c r="W191" s="60"/>
      <c r="X191" s="60"/>
      <c r="Y191" s="60"/>
      <c r="Z191" s="60"/>
      <c r="AA191" s="60"/>
    </row>
    <row r="192" spans="1:27" s="69" customFormat="1" x14ac:dyDescent="0.25">
      <c r="A192" s="37"/>
      <c r="I192" s="61"/>
      <c r="L192" s="60"/>
      <c r="M192" s="60"/>
      <c r="N192" s="60"/>
      <c r="O192" s="60"/>
      <c r="P192" s="60"/>
      <c r="Q192" s="60"/>
      <c r="R192" s="60"/>
      <c r="S192" s="60"/>
      <c r="T192" s="60"/>
      <c r="U192" s="60"/>
      <c r="V192" s="60"/>
      <c r="W192" s="60"/>
      <c r="X192" s="60"/>
      <c r="Y192" s="60"/>
      <c r="Z192" s="60"/>
      <c r="AA192" s="60"/>
    </row>
    <row r="193" spans="1:27" s="69" customFormat="1" x14ac:dyDescent="0.25">
      <c r="A193" s="37"/>
      <c r="I193" s="61"/>
      <c r="L193" s="60"/>
      <c r="M193" s="60"/>
      <c r="N193" s="60"/>
      <c r="O193" s="60"/>
      <c r="P193" s="60"/>
      <c r="Q193" s="60"/>
      <c r="R193" s="60"/>
      <c r="S193" s="60"/>
      <c r="T193" s="60"/>
      <c r="U193" s="60"/>
      <c r="V193" s="60"/>
      <c r="W193" s="60"/>
      <c r="X193" s="60"/>
      <c r="Y193" s="60"/>
      <c r="Z193" s="60"/>
      <c r="AA193" s="60"/>
    </row>
    <row r="194" spans="1:27" s="69" customFormat="1" x14ac:dyDescent="0.25">
      <c r="A194" s="37"/>
      <c r="I194" s="61"/>
      <c r="L194" s="60"/>
      <c r="M194" s="60"/>
      <c r="N194" s="60"/>
      <c r="O194" s="60"/>
      <c r="P194" s="60"/>
      <c r="Q194" s="60"/>
      <c r="R194" s="60"/>
      <c r="S194" s="60"/>
      <c r="T194" s="60"/>
      <c r="U194" s="60"/>
      <c r="V194" s="60"/>
      <c r="W194" s="60"/>
      <c r="X194" s="60"/>
      <c r="Y194" s="60"/>
      <c r="Z194" s="60"/>
      <c r="AA194" s="60"/>
    </row>
    <row r="195" spans="1:27" s="69" customFormat="1" x14ac:dyDescent="0.25">
      <c r="A195" s="37"/>
      <c r="I195" s="61"/>
      <c r="L195" s="60"/>
      <c r="M195" s="60"/>
      <c r="N195" s="60"/>
      <c r="O195" s="60"/>
      <c r="P195" s="60"/>
      <c r="Q195" s="60"/>
      <c r="R195" s="60"/>
      <c r="S195" s="60"/>
      <c r="T195" s="60"/>
      <c r="U195" s="60"/>
      <c r="V195" s="60"/>
      <c r="W195" s="60"/>
      <c r="X195" s="60"/>
      <c r="Y195" s="60"/>
      <c r="Z195" s="60"/>
      <c r="AA195" s="60"/>
    </row>
    <row r="196" spans="1:27" s="69" customFormat="1" x14ac:dyDescent="0.25">
      <c r="A196" s="37"/>
      <c r="I196" s="61"/>
      <c r="L196" s="60"/>
      <c r="M196" s="60"/>
      <c r="N196" s="60"/>
      <c r="O196" s="60"/>
      <c r="P196" s="60"/>
      <c r="Q196" s="60"/>
      <c r="R196" s="60"/>
      <c r="S196" s="60"/>
      <c r="T196" s="60"/>
      <c r="U196" s="60"/>
      <c r="V196" s="60"/>
      <c r="W196" s="60"/>
      <c r="X196" s="60"/>
      <c r="Y196" s="60"/>
      <c r="Z196" s="60"/>
      <c r="AA196" s="60"/>
    </row>
    <row r="197" spans="1:27" s="69" customFormat="1" x14ac:dyDescent="0.25">
      <c r="A197" s="37"/>
      <c r="I197" s="61"/>
      <c r="L197" s="60"/>
      <c r="M197" s="60"/>
      <c r="N197" s="60"/>
      <c r="O197" s="60"/>
      <c r="P197" s="60"/>
      <c r="Q197" s="60"/>
      <c r="R197" s="60"/>
      <c r="S197" s="60"/>
      <c r="T197" s="60"/>
      <c r="U197" s="60"/>
      <c r="V197" s="60"/>
      <c r="W197" s="60"/>
      <c r="X197" s="60"/>
      <c r="Y197" s="60"/>
      <c r="Z197" s="60"/>
      <c r="AA197" s="60"/>
    </row>
    <row r="198" spans="1:27" s="69" customFormat="1" x14ac:dyDescent="0.25">
      <c r="A198" s="37"/>
      <c r="I198" s="61"/>
      <c r="L198" s="60"/>
      <c r="M198" s="60"/>
      <c r="N198" s="60"/>
      <c r="O198" s="60"/>
      <c r="P198" s="60"/>
      <c r="Q198" s="60"/>
      <c r="R198" s="60"/>
      <c r="S198" s="60"/>
      <c r="T198" s="60"/>
      <c r="U198" s="60"/>
      <c r="V198" s="60"/>
      <c r="W198" s="60"/>
      <c r="X198" s="60"/>
      <c r="Y198" s="60"/>
      <c r="Z198" s="60"/>
      <c r="AA198" s="60"/>
    </row>
    <row r="199" spans="1:27" s="69" customFormat="1" x14ac:dyDescent="0.25">
      <c r="A199" s="37"/>
      <c r="I199" s="61"/>
      <c r="L199" s="60"/>
      <c r="M199" s="60"/>
      <c r="N199" s="60"/>
      <c r="O199" s="60"/>
      <c r="P199" s="60"/>
      <c r="Q199" s="60"/>
      <c r="R199" s="60"/>
      <c r="S199" s="60"/>
      <c r="T199" s="60"/>
      <c r="U199" s="60"/>
      <c r="V199" s="60"/>
      <c r="W199" s="60"/>
      <c r="X199" s="60"/>
      <c r="Y199" s="60"/>
      <c r="Z199" s="60"/>
      <c r="AA199" s="60"/>
    </row>
  </sheetData>
  <autoFilter ref="A1:K199"/>
  <dataValidations count="1">
    <dataValidation type="list" allowBlank="1" showInputMessage="1" showErrorMessage="1" sqref="AA1:AA3 I2:I15">
      <formula1>$AA$1:$AA$3</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tabSelected="1" zoomScale="90" zoomScaleNormal="90" workbookViewId="0">
      <pane ySplit="1" topLeftCell="A16" activePane="bottomLeft" state="frozen"/>
      <selection pane="bottomLeft" activeCell="I24" sqref="I24"/>
    </sheetView>
  </sheetViews>
  <sheetFormatPr defaultRowHeight="15" x14ac:dyDescent="0.25"/>
  <cols>
    <col min="1" max="1" width="12.28515625" style="64" customWidth="1"/>
    <col min="2" max="2" width="24" style="62" bestFit="1" customWidth="1"/>
    <col min="3" max="3" width="15.7109375" style="62" customWidth="1"/>
    <col min="4" max="4" width="9.7109375" style="64" customWidth="1"/>
    <col min="5" max="5" width="31.7109375" style="62" customWidth="1"/>
    <col min="6" max="6" width="16" style="62" hidden="1" customWidth="1"/>
    <col min="7" max="7" width="31.140625" style="62" customWidth="1"/>
    <col min="8" max="8" width="20.28515625" style="62" customWidth="1"/>
    <col min="9" max="9" width="11.140625" style="62" customWidth="1"/>
    <col min="10" max="10" width="11.85546875" style="62" customWidth="1"/>
    <col min="11" max="11" width="29.5703125" style="62" customWidth="1"/>
    <col min="12" max="13" width="9.140625" style="62" hidden="1" customWidth="1"/>
    <col min="14" max="26" width="9.140625" style="62"/>
    <col min="27" max="27" width="10.140625" style="62" bestFit="1" customWidth="1"/>
    <col min="28" max="16384" width="9.140625" style="62"/>
  </cols>
  <sheetData>
    <row r="1" spans="1:27" s="64" customFormat="1" ht="29.25" customHeight="1" x14ac:dyDescent="0.25">
      <c r="A1" s="71" t="s">
        <v>18</v>
      </c>
      <c r="B1" s="72" t="s">
        <v>0</v>
      </c>
      <c r="C1" s="72" t="s">
        <v>2</v>
      </c>
      <c r="D1" s="72" t="s">
        <v>1</v>
      </c>
      <c r="E1" s="72" t="s">
        <v>3</v>
      </c>
      <c r="F1" s="72" t="s">
        <v>4</v>
      </c>
      <c r="G1" s="72" t="s">
        <v>5</v>
      </c>
      <c r="H1" s="72" t="s">
        <v>6</v>
      </c>
      <c r="I1" s="72" t="s">
        <v>7</v>
      </c>
      <c r="J1" s="72" t="s">
        <v>8</v>
      </c>
      <c r="K1" s="73" t="s">
        <v>9</v>
      </c>
      <c r="AA1" s="95" t="s">
        <v>21</v>
      </c>
    </row>
    <row r="2" spans="1:27" ht="25.5" x14ac:dyDescent="0.25">
      <c r="A2" s="65" t="s">
        <v>190</v>
      </c>
      <c r="B2" s="70" t="s">
        <v>137</v>
      </c>
      <c r="C2" s="65" t="s">
        <v>184</v>
      </c>
      <c r="D2" s="70" t="s">
        <v>185</v>
      </c>
      <c r="E2" s="70" t="s">
        <v>29</v>
      </c>
      <c r="F2" s="70"/>
      <c r="G2" s="70" t="s">
        <v>30</v>
      </c>
      <c r="H2" s="70"/>
      <c r="I2" s="95" t="s">
        <v>21</v>
      </c>
      <c r="J2" s="70"/>
      <c r="K2" s="74"/>
      <c r="L2" s="64" t="s">
        <v>21</v>
      </c>
      <c r="M2" s="64">
        <f>COUNTIF(I$2:I$992,L2)</f>
        <v>24</v>
      </c>
      <c r="AA2" s="95" t="s">
        <v>22</v>
      </c>
    </row>
    <row r="3" spans="1:27" ht="30" x14ac:dyDescent="0.25">
      <c r="A3" s="65" t="s">
        <v>190</v>
      </c>
      <c r="B3" s="70"/>
      <c r="C3" s="65" t="s">
        <v>184</v>
      </c>
      <c r="D3" s="70"/>
      <c r="E3" s="70" t="s">
        <v>138</v>
      </c>
      <c r="F3" s="70"/>
      <c r="G3" s="70" t="s">
        <v>139</v>
      </c>
      <c r="H3" s="70"/>
      <c r="I3" s="95" t="s">
        <v>21</v>
      </c>
      <c r="J3" s="70"/>
      <c r="K3" s="74"/>
      <c r="L3" s="64"/>
      <c r="M3" s="64"/>
      <c r="AA3" s="95" t="s">
        <v>23</v>
      </c>
    </row>
    <row r="4" spans="1:27" ht="25.5" x14ac:dyDescent="0.25">
      <c r="A4" s="65" t="s">
        <v>190</v>
      </c>
      <c r="B4" s="70" t="s">
        <v>40</v>
      </c>
      <c r="C4" s="65" t="s">
        <v>184</v>
      </c>
      <c r="D4" s="70" t="s">
        <v>185</v>
      </c>
      <c r="E4" s="70" t="s">
        <v>140</v>
      </c>
      <c r="F4" s="70"/>
      <c r="G4" s="70" t="s">
        <v>44</v>
      </c>
      <c r="H4" s="70"/>
      <c r="I4" s="95" t="s">
        <v>21</v>
      </c>
      <c r="J4" s="70"/>
      <c r="K4" s="74"/>
      <c r="L4" s="64" t="s">
        <v>22</v>
      </c>
      <c r="M4" s="64">
        <f>COUNTIF(I$2:I$992,L4)</f>
        <v>2</v>
      </c>
    </row>
    <row r="5" spans="1:27" ht="25.5" x14ac:dyDescent="0.25">
      <c r="A5" s="65" t="s">
        <v>190</v>
      </c>
      <c r="B5" s="70"/>
      <c r="C5" s="65" t="s">
        <v>184</v>
      </c>
      <c r="D5" s="70"/>
      <c r="E5" s="70" t="s">
        <v>45</v>
      </c>
      <c r="F5" s="70"/>
      <c r="G5" s="70" t="s">
        <v>46</v>
      </c>
      <c r="H5" s="70"/>
      <c r="I5" s="95" t="s">
        <v>21</v>
      </c>
      <c r="J5" s="70"/>
      <c r="K5" s="74"/>
    </row>
    <row r="6" spans="1:27" ht="140.25" x14ac:dyDescent="0.25">
      <c r="A6" s="65" t="s">
        <v>190</v>
      </c>
      <c r="B6" s="70"/>
      <c r="C6" s="65" t="s">
        <v>184</v>
      </c>
      <c r="D6" s="70"/>
      <c r="E6" s="70" t="s">
        <v>47</v>
      </c>
      <c r="F6" s="70"/>
      <c r="G6" s="70" t="s">
        <v>33</v>
      </c>
      <c r="H6" s="70"/>
      <c r="I6" s="95" t="s">
        <v>21</v>
      </c>
      <c r="J6" s="70"/>
      <c r="K6" s="74"/>
    </row>
    <row r="7" spans="1:27" x14ac:dyDescent="0.25">
      <c r="A7" s="65" t="s">
        <v>190</v>
      </c>
      <c r="B7" s="70"/>
      <c r="C7" s="65" t="s">
        <v>184</v>
      </c>
      <c r="D7" s="70"/>
      <c r="E7" s="70" t="s">
        <v>34</v>
      </c>
      <c r="F7" s="75"/>
      <c r="G7" s="70" t="s">
        <v>41</v>
      </c>
      <c r="H7" s="70"/>
      <c r="I7" s="95" t="s">
        <v>21</v>
      </c>
      <c r="J7" s="70"/>
      <c r="K7" s="74"/>
    </row>
    <row r="8" spans="1:27" ht="38.25" x14ac:dyDescent="0.25">
      <c r="A8" s="65" t="s">
        <v>191</v>
      </c>
      <c r="B8" s="70" t="s">
        <v>222</v>
      </c>
      <c r="C8" s="65"/>
      <c r="D8" s="70"/>
      <c r="E8" s="70" t="s">
        <v>231</v>
      </c>
      <c r="F8" s="70"/>
      <c r="G8" s="70" t="s">
        <v>232</v>
      </c>
      <c r="H8" s="70"/>
      <c r="I8" s="95" t="s">
        <v>21</v>
      </c>
      <c r="J8" s="70"/>
      <c r="K8" s="74"/>
    </row>
    <row r="9" spans="1:27" ht="25.5" x14ac:dyDescent="0.25">
      <c r="A9" s="49" t="s">
        <v>192</v>
      </c>
      <c r="B9" s="67" t="s">
        <v>146</v>
      </c>
      <c r="C9" s="65" t="s">
        <v>184</v>
      </c>
      <c r="D9" s="65"/>
      <c r="E9" s="70" t="s">
        <v>148</v>
      </c>
      <c r="F9" s="70"/>
      <c r="G9" s="70" t="s">
        <v>149</v>
      </c>
      <c r="H9" s="70"/>
      <c r="I9" s="95" t="s">
        <v>21</v>
      </c>
      <c r="J9" s="70"/>
      <c r="K9" s="74"/>
    </row>
    <row r="10" spans="1:27" ht="63.75" x14ac:dyDescent="0.25">
      <c r="A10" s="49" t="s">
        <v>192</v>
      </c>
      <c r="B10" s="67"/>
      <c r="C10" s="65" t="s">
        <v>184</v>
      </c>
      <c r="D10" s="65"/>
      <c r="E10" s="70" t="s">
        <v>150</v>
      </c>
      <c r="F10" s="75"/>
      <c r="G10" s="70" t="s">
        <v>33</v>
      </c>
      <c r="H10" s="70"/>
      <c r="I10" s="95" t="s">
        <v>21</v>
      </c>
      <c r="J10" s="70"/>
      <c r="K10" s="74"/>
    </row>
    <row r="11" spans="1:27" x14ac:dyDescent="0.25">
      <c r="A11" s="49" t="s">
        <v>192</v>
      </c>
      <c r="B11" s="67"/>
      <c r="C11" s="65" t="s">
        <v>184</v>
      </c>
      <c r="D11" s="65"/>
      <c r="E11" s="70" t="s">
        <v>34</v>
      </c>
      <c r="F11" s="75"/>
      <c r="G11" s="70" t="s">
        <v>151</v>
      </c>
      <c r="H11" s="70"/>
      <c r="I11" s="95" t="s">
        <v>21</v>
      </c>
      <c r="J11" s="70"/>
      <c r="K11" s="74"/>
    </row>
    <row r="12" spans="1:27" ht="25.5" x14ac:dyDescent="0.25">
      <c r="A12" s="49" t="s">
        <v>193</v>
      </c>
      <c r="B12" s="67" t="s">
        <v>147</v>
      </c>
      <c r="C12" s="65" t="s">
        <v>184</v>
      </c>
      <c r="D12" s="70" t="s">
        <v>185</v>
      </c>
      <c r="E12" s="70" t="s">
        <v>152</v>
      </c>
      <c r="F12" s="70"/>
      <c r="G12" s="70" t="s">
        <v>153</v>
      </c>
      <c r="H12" s="70"/>
      <c r="I12" s="95" t="s">
        <v>21</v>
      </c>
      <c r="J12" s="70"/>
      <c r="K12" s="74"/>
    </row>
    <row r="13" spans="1:27" ht="25.5" x14ac:dyDescent="0.25">
      <c r="A13" s="49" t="s">
        <v>193</v>
      </c>
      <c r="B13" s="67"/>
      <c r="C13" s="65" t="s">
        <v>184</v>
      </c>
      <c r="D13" s="65"/>
      <c r="E13" s="70" t="s">
        <v>154</v>
      </c>
      <c r="F13" s="70"/>
      <c r="G13" s="70" t="s">
        <v>155</v>
      </c>
      <c r="H13" s="70"/>
      <c r="I13" s="95" t="s">
        <v>21</v>
      </c>
      <c r="J13" s="70"/>
      <c r="K13" s="74"/>
    </row>
    <row r="14" spans="1:27" ht="63.75" x14ac:dyDescent="0.25">
      <c r="A14" s="49" t="s">
        <v>193</v>
      </c>
      <c r="B14" s="67"/>
      <c r="C14" s="65" t="s">
        <v>184</v>
      </c>
      <c r="D14" s="65"/>
      <c r="E14" s="70" t="s">
        <v>156</v>
      </c>
      <c r="F14" s="70"/>
      <c r="G14" s="70" t="s">
        <v>33</v>
      </c>
      <c r="H14" s="70"/>
      <c r="I14" s="95" t="s">
        <v>21</v>
      </c>
      <c r="J14" s="70"/>
      <c r="K14" s="74"/>
    </row>
    <row r="15" spans="1:27" ht="25.5" x14ac:dyDescent="0.25">
      <c r="A15" s="49" t="s">
        <v>193</v>
      </c>
      <c r="B15" s="67"/>
      <c r="C15" s="65" t="s">
        <v>184</v>
      </c>
      <c r="D15" s="65"/>
      <c r="E15" s="70" t="s">
        <v>34</v>
      </c>
      <c r="F15" s="70"/>
      <c r="G15" s="70" t="s">
        <v>157</v>
      </c>
      <c r="H15" s="70"/>
      <c r="I15" s="95" t="s">
        <v>21</v>
      </c>
      <c r="J15" s="70"/>
      <c r="K15" s="74"/>
    </row>
    <row r="16" spans="1:27" ht="25.5" x14ac:dyDescent="0.25">
      <c r="A16" s="49" t="s">
        <v>194</v>
      </c>
      <c r="B16" s="67" t="s">
        <v>158</v>
      </c>
      <c r="C16" s="65" t="s">
        <v>184</v>
      </c>
      <c r="D16" s="70" t="s">
        <v>185</v>
      </c>
      <c r="E16" s="70" t="s">
        <v>159</v>
      </c>
      <c r="F16" s="70"/>
      <c r="G16" s="70" t="s">
        <v>160</v>
      </c>
      <c r="H16" s="70"/>
      <c r="I16" s="95" t="s">
        <v>21</v>
      </c>
      <c r="J16" s="70"/>
      <c r="K16" s="74"/>
    </row>
    <row r="17" spans="1:11" ht="38.25" x14ac:dyDescent="0.25">
      <c r="A17" s="49" t="s">
        <v>194</v>
      </c>
      <c r="B17" s="67"/>
      <c r="C17" s="65" t="s">
        <v>184</v>
      </c>
      <c r="D17" s="65"/>
      <c r="E17" s="70" t="s">
        <v>161</v>
      </c>
      <c r="F17" s="70"/>
      <c r="G17" s="70" t="s">
        <v>162</v>
      </c>
      <c r="H17" s="70"/>
      <c r="I17" s="95" t="s">
        <v>21</v>
      </c>
      <c r="J17" s="70"/>
      <c r="K17" s="74"/>
    </row>
    <row r="18" spans="1:11" x14ac:dyDescent="0.25">
      <c r="A18" s="49" t="s">
        <v>194</v>
      </c>
      <c r="B18" s="67"/>
      <c r="C18" s="65" t="s">
        <v>184</v>
      </c>
      <c r="D18" s="65"/>
      <c r="E18" s="70" t="s">
        <v>163</v>
      </c>
      <c r="F18" s="70"/>
      <c r="G18" s="70" t="s">
        <v>164</v>
      </c>
      <c r="H18" s="70"/>
      <c r="I18" s="95" t="s">
        <v>21</v>
      </c>
      <c r="J18" s="70"/>
      <c r="K18" s="74"/>
    </row>
    <row r="19" spans="1:11" x14ac:dyDescent="0.25">
      <c r="A19" s="49" t="s">
        <v>194</v>
      </c>
      <c r="B19" s="67"/>
      <c r="C19" s="65" t="s">
        <v>184</v>
      </c>
      <c r="D19" s="65"/>
      <c r="E19" s="70" t="s">
        <v>165</v>
      </c>
      <c r="F19" s="70"/>
      <c r="G19" s="70" t="s">
        <v>166</v>
      </c>
      <c r="H19" s="70"/>
      <c r="I19" s="95" t="s">
        <v>21</v>
      </c>
      <c r="J19" s="70"/>
      <c r="K19" s="74"/>
    </row>
    <row r="20" spans="1:11" ht="25.5" x14ac:dyDescent="0.25">
      <c r="A20" s="49" t="s">
        <v>194</v>
      </c>
      <c r="B20" s="67"/>
      <c r="C20" s="65" t="s">
        <v>184</v>
      </c>
      <c r="D20" s="65"/>
      <c r="E20" s="70" t="s">
        <v>167</v>
      </c>
      <c r="F20" s="75"/>
      <c r="G20" s="70" t="s">
        <v>168</v>
      </c>
      <c r="H20" s="70"/>
      <c r="I20" s="95" t="s">
        <v>21</v>
      </c>
      <c r="J20" s="70"/>
      <c r="K20" s="74"/>
    </row>
    <row r="21" spans="1:11" ht="38.25" x14ac:dyDescent="0.25">
      <c r="A21" s="49" t="s">
        <v>244</v>
      </c>
      <c r="B21" s="67" t="s">
        <v>233</v>
      </c>
      <c r="C21" s="65" t="s">
        <v>184</v>
      </c>
      <c r="D21" s="70" t="s">
        <v>185</v>
      </c>
      <c r="E21" s="70" t="s">
        <v>234</v>
      </c>
      <c r="F21" s="70"/>
      <c r="G21" s="70" t="s">
        <v>235</v>
      </c>
      <c r="H21" s="70"/>
      <c r="I21" s="95" t="s">
        <v>21</v>
      </c>
      <c r="J21" s="70"/>
      <c r="K21" s="74"/>
    </row>
    <row r="22" spans="1:11" ht="102" x14ac:dyDescent="0.25">
      <c r="A22" s="49" t="s">
        <v>244</v>
      </c>
      <c r="B22" s="67"/>
      <c r="C22" s="65" t="s">
        <v>184</v>
      </c>
      <c r="D22" s="65"/>
      <c r="E22" s="70" t="s">
        <v>236</v>
      </c>
      <c r="F22" s="70"/>
      <c r="G22" s="70" t="s">
        <v>33</v>
      </c>
      <c r="H22" s="70"/>
      <c r="I22" s="95" t="s">
        <v>21</v>
      </c>
      <c r="J22" s="70"/>
      <c r="K22" s="74"/>
    </row>
    <row r="23" spans="1:11" x14ac:dyDescent="0.25">
      <c r="A23" s="49" t="s">
        <v>244</v>
      </c>
      <c r="B23" s="70"/>
      <c r="C23" s="65" t="s">
        <v>184</v>
      </c>
      <c r="D23" s="65"/>
      <c r="E23" s="70" t="s">
        <v>179</v>
      </c>
      <c r="F23" s="70"/>
      <c r="G23" s="70" t="s">
        <v>237</v>
      </c>
      <c r="H23" s="70"/>
      <c r="I23" s="95" t="s">
        <v>21</v>
      </c>
      <c r="J23" s="70"/>
      <c r="K23" s="74"/>
    </row>
    <row r="24" spans="1:11" ht="38.25" x14ac:dyDescent="0.2">
      <c r="A24" s="82" t="s">
        <v>245</v>
      </c>
      <c r="B24" s="85" t="s">
        <v>214</v>
      </c>
      <c r="C24" s="65" t="s">
        <v>184</v>
      </c>
      <c r="D24" s="70" t="s">
        <v>185</v>
      </c>
      <c r="E24" s="70" t="s">
        <v>238</v>
      </c>
      <c r="F24" s="70"/>
      <c r="G24" s="70" t="s">
        <v>239</v>
      </c>
      <c r="H24" s="70"/>
      <c r="I24" s="95" t="s">
        <v>21</v>
      </c>
      <c r="J24" s="70"/>
      <c r="K24" s="74"/>
    </row>
    <row r="25" spans="1:11" ht="38.25" x14ac:dyDescent="0.2">
      <c r="A25" s="82" t="s">
        <v>246</v>
      </c>
      <c r="B25" s="85" t="s">
        <v>221</v>
      </c>
      <c r="C25" s="65" t="s">
        <v>184</v>
      </c>
      <c r="D25" s="65"/>
      <c r="E25" s="70" t="s">
        <v>240</v>
      </c>
      <c r="F25" s="70"/>
      <c r="G25" s="70" t="s">
        <v>241</v>
      </c>
      <c r="H25" s="70"/>
      <c r="I25" s="95" t="s">
        <v>22</v>
      </c>
      <c r="J25" s="70"/>
      <c r="K25" s="74"/>
    </row>
    <row r="26" spans="1:11" ht="80.25" customHeight="1" x14ac:dyDescent="0.25">
      <c r="A26" s="65"/>
      <c r="B26" s="70"/>
      <c r="C26" s="65"/>
      <c r="D26" s="65"/>
      <c r="E26" s="70" t="s">
        <v>242</v>
      </c>
      <c r="F26" s="70"/>
      <c r="G26" s="70" t="s">
        <v>243</v>
      </c>
      <c r="H26" s="70"/>
      <c r="I26" s="95" t="s">
        <v>22</v>
      </c>
      <c r="J26" s="70"/>
      <c r="K26" s="74"/>
    </row>
    <row r="27" spans="1:11" x14ac:dyDescent="0.25">
      <c r="A27" s="65"/>
      <c r="B27" s="70"/>
      <c r="C27" s="65"/>
      <c r="D27" s="65"/>
      <c r="E27" s="70"/>
      <c r="F27" s="70"/>
      <c r="G27" s="70"/>
      <c r="H27" s="70"/>
      <c r="I27" s="95" t="s">
        <v>21</v>
      </c>
      <c r="J27" s="70"/>
      <c r="K27" s="74"/>
    </row>
    <row r="28" spans="1:11" x14ac:dyDescent="0.25">
      <c r="A28" s="65"/>
      <c r="B28" s="70"/>
      <c r="C28" s="65"/>
      <c r="D28" s="65"/>
      <c r="E28" s="70"/>
      <c r="F28" s="70"/>
      <c r="G28" s="70"/>
      <c r="H28" s="70"/>
      <c r="I28" s="70"/>
      <c r="J28" s="70"/>
      <c r="K28" s="74"/>
    </row>
    <row r="29" spans="1:11" x14ac:dyDescent="0.25">
      <c r="A29" s="65"/>
      <c r="B29" s="70"/>
      <c r="C29" s="65"/>
      <c r="D29" s="65"/>
      <c r="E29" s="70"/>
      <c r="F29" s="70"/>
      <c r="G29" s="70"/>
      <c r="H29" s="70"/>
      <c r="I29" s="70"/>
      <c r="J29" s="70"/>
      <c r="K29" s="74"/>
    </row>
    <row r="30" spans="1:11" x14ac:dyDescent="0.25">
      <c r="A30" s="105"/>
      <c r="B30" s="70"/>
      <c r="C30" s="65"/>
      <c r="D30" s="65"/>
      <c r="E30" s="70"/>
      <c r="F30" s="70"/>
      <c r="G30" s="70"/>
      <c r="H30" s="70"/>
      <c r="I30" s="70"/>
      <c r="J30" s="70"/>
      <c r="K30" s="74"/>
    </row>
    <row r="31" spans="1:11" x14ac:dyDescent="0.25">
      <c r="A31" s="105"/>
      <c r="B31" s="70"/>
      <c r="C31" s="65"/>
      <c r="D31" s="65"/>
      <c r="E31" s="70"/>
      <c r="F31" s="75"/>
      <c r="G31" s="70"/>
      <c r="H31" s="70"/>
      <c r="I31" s="70"/>
      <c r="J31" s="70"/>
      <c r="K31" s="74"/>
    </row>
    <row r="32" spans="1:11" x14ac:dyDescent="0.25">
      <c r="A32" s="105"/>
      <c r="B32" s="70"/>
      <c r="C32" s="70"/>
      <c r="D32" s="65"/>
      <c r="E32" s="70"/>
      <c r="F32" s="70"/>
      <c r="G32" s="70"/>
      <c r="H32" s="70"/>
      <c r="I32" s="70"/>
      <c r="J32" s="70"/>
      <c r="K32" s="74"/>
    </row>
    <row r="33" spans="1:11" ht="15.75" thickBot="1" x14ac:dyDescent="0.3">
      <c r="A33" s="106"/>
      <c r="B33" s="22"/>
      <c r="C33" s="22"/>
      <c r="D33" s="66"/>
      <c r="E33" s="22"/>
      <c r="F33" s="22"/>
      <c r="G33" s="22"/>
      <c r="H33" s="22"/>
      <c r="I33" s="22"/>
      <c r="J33" s="22"/>
      <c r="K33" s="23"/>
    </row>
  </sheetData>
  <autoFilter ref="A1:K33"/>
  <dataValidations count="2">
    <dataValidation type="list" allowBlank="1" showInputMessage="1" showErrorMessage="1" sqref="AA1:AA3 I2:I27">
      <formula1>$AA$1:$AA$3</formula1>
    </dataValidation>
    <dataValidation type="list" allowBlank="1" showInputMessage="1" showErrorMessage="1" sqref="I28:I32">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
  <sheetViews>
    <sheetView zoomScale="90" zoomScaleNormal="90" workbookViewId="0">
      <pane ySplit="1" topLeftCell="A24" activePane="bottomLeft" state="frozen"/>
      <selection pane="bottomLeft" activeCell="A36" sqref="A36:XFD37"/>
    </sheetView>
  </sheetViews>
  <sheetFormatPr defaultRowHeight="15" x14ac:dyDescent="0.25"/>
  <cols>
    <col min="1" max="1" width="11.28515625" style="109" customWidth="1"/>
    <col min="2" max="2" width="24.7109375" style="14" customWidth="1"/>
    <col min="3" max="3" width="12.85546875" style="12" customWidth="1"/>
    <col min="4" max="4" width="10.7109375" style="12" customWidth="1"/>
    <col min="5" max="5" width="33.7109375" style="12" customWidth="1"/>
    <col min="6" max="6" width="14.42578125" style="12" customWidth="1"/>
    <col min="7" max="7" width="34.28515625" style="12" customWidth="1"/>
    <col min="8" max="8" width="18.140625" style="12" customWidth="1"/>
    <col min="9" max="9" width="12.28515625" style="92" customWidth="1"/>
    <col min="10" max="10" width="13.5703125" style="12" bestFit="1" customWidth="1"/>
    <col min="11" max="11" width="21.5703125" style="12" customWidth="1"/>
    <col min="12" max="13" width="9.140625" style="62" customWidth="1"/>
    <col min="14" max="26" width="9.140625" style="12"/>
    <col min="27" max="27" width="9.140625" style="12" customWidth="1"/>
    <col min="28" max="16384" width="9.140625" style="12"/>
  </cols>
  <sheetData>
    <row r="1" spans="1:27" s="41" customFormat="1" ht="22.5" customHeight="1" x14ac:dyDescent="0.2">
      <c r="A1" s="71" t="s">
        <v>19</v>
      </c>
      <c r="B1" s="39" t="s">
        <v>0</v>
      </c>
      <c r="C1" s="39" t="s">
        <v>2</v>
      </c>
      <c r="D1" s="39" t="s">
        <v>1</v>
      </c>
      <c r="E1" s="39" t="s">
        <v>3</v>
      </c>
      <c r="F1" s="39" t="s">
        <v>4</v>
      </c>
      <c r="G1" s="39" t="s">
        <v>5</v>
      </c>
      <c r="H1" s="39" t="s">
        <v>6</v>
      </c>
      <c r="I1" s="79" t="s">
        <v>7</v>
      </c>
      <c r="J1" s="39" t="s">
        <v>8</v>
      </c>
      <c r="K1" s="40" t="s">
        <v>9</v>
      </c>
      <c r="L1" s="64"/>
      <c r="M1" s="64"/>
      <c r="AA1" s="65" t="s">
        <v>21</v>
      </c>
    </row>
    <row r="2" spans="1:27" ht="25.5" x14ac:dyDescent="0.25">
      <c r="A2" s="96" t="s">
        <v>195</v>
      </c>
      <c r="B2" s="70" t="s">
        <v>51</v>
      </c>
      <c r="C2" s="65" t="s">
        <v>184</v>
      </c>
      <c r="D2" s="70" t="s">
        <v>185</v>
      </c>
      <c r="E2" s="70" t="s">
        <v>48</v>
      </c>
      <c r="F2" s="70"/>
      <c r="G2" s="70" t="s">
        <v>49</v>
      </c>
      <c r="H2" s="17"/>
      <c r="I2" s="65" t="s">
        <v>21</v>
      </c>
      <c r="J2" s="17"/>
      <c r="K2" s="44"/>
      <c r="L2" s="64" t="s">
        <v>21</v>
      </c>
      <c r="M2" s="64">
        <f>COUNTIF(I$2:I$1000,L2)</f>
        <v>30</v>
      </c>
      <c r="AA2" s="65" t="s">
        <v>22</v>
      </c>
    </row>
    <row r="3" spans="1:27" x14ac:dyDescent="0.25">
      <c r="A3" s="96" t="s">
        <v>195</v>
      </c>
      <c r="B3" s="70"/>
      <c r="C3" s="65" t="s">
        <v>184</v>
      </c>
      <c r="D3" s="70"/>
      <c r="E3" s="70" t="s">
        <v>31</v>
      </c>
      <c r="F3" s="70"/>
      <c r="G3" s="70" t="s">
        <v>50</v>
      </c>
      <c r="H3" s="17"/>
      <c r="I3" s="65" t="s">
        <v>21</v>
      </c>
      <c r="J3" s="17"/>
      <c r="K3" s="44"/>
      <c r="L3" s="64"/>
      <c r="M3" s="64"/>
      <c r="AA3" s="96" t="s">
        <v>23</v>
      </c>
    </row>
    <row r="4" spans="1:27" ht="25.5" x14ac:dyDescent="0.25">
      <c r="A4" s="96" t="s">
        <v>195</v>
      </c>
      <c r="B4" s="70"/>
      <c r="C4" s="65" t="s">
        <v>184</v>
      </c>
      <c r="D4" s="70"/>
      <c r="E4" s="70" t="s">
        <v>52</v>
      </c>
      <c r="F4" s="70"/>
      <c r="G4" s="70" t="s">
        <v>53</v>
      </c>
      <c r="H4" s="17"/>
      <c r="I4" s="65" t="s">
        <v>21</v>
      </c>
      <c r="J4" s="17"/>
      <c r="K4" s="44"/>
      <c r="L4" s="64" t="s">
        <v>22</v>
      </c>
      <c r="M4" s="64">
        <f>COUNTIF(I$2:I$1000,L4)</f>
        <v>4</v>
      </c>
    </row>
    <row r="5" spans="1:27" ht="89.25" x14ac:dyDescent="0.25">
      <c r="A5" s="96" t="s">
        <v>195</v>
      </c>
      <c r="B5" s="70"/>
      <c r="C5" s="65" t="s">
        <v>184</v>
      </c>
      <c r="D5" s="70"/>
      <c r="E5" s="70" t="s">
        <v>55</v>
      </c>
      <c r="F5" s="70"/>
      <c r="G5" s="70" t="s">
        <v>33</v>
      </c>
      <c r="H5" s="17"/>
      <c r="I5" s="65" t="s">
        <v>21</v>
      </c>
      <c r="J5" s="17"/>
      <c r="K5" s="44"/>
    </row>
    <row r="6" spans="1:27" x14ac:dyDescent="0.25">
      <c r="A6" s="82" t="s">
        <v>204</v>
      </c>
      <c r="B6" s="70" t="s">
        <v>99</v>
      </c>
      <c r="C6" s="65" t="s">
        <v>184</v>
      </c>
      <c r="D6" s="70" t="s">
        <v>185</v>
      </c>
      <c r="E6" s="70" t="s">
        <v>101</v>
      </c>
      <c r="F6" s="75"/>
      <c r="G6" s="70" t="s">
        <v>105</v>
      </c>
      <c r="H6" s="17"/>
      <c r="I6" s="65" t="s">
        <v>21</v>
      </c>
      <c r="J6" s="17"/>
      <c r="K6" s="44"/>
    </row>
    <row r="7" spans="1:27" s="68" customFormat="1" ht="38.25" x14ac:dyDescent="0.25">
      <c r="A7" s="82" t="s">
        <v>204</v>
      </c>
      <c r="B7" s="70"/>
      <c r="C7" s="65" t="s">
        <v>184</v>
      </c>
      <c r="D7" s="70"/>
      <c r="E7" s="70" t="s">
        <v>100</v>
      </c>
      <c r="F7" s="75"/>
      <c r="G7" s="70" t="s">
        <v>247</v>
      </c>
      <c r="H7" s="70"/>
      <c r="I7" s="65" t="s">
        <v>22</v>
      </c>
      <c r="J7" s="70"/>
      <c r="K7" s="81" t="s">
        <v>106</v>
      </c>
      <c r="L7" s="62"/>
      <c r="M7" s="62"/>
    </row>
    <row r="8" spans="1:27" s="68" customFormat="1" ht="25.5" x14ac:dyDescent="0.25">
      <c r="A8" s="96" t="s">
        <v>196</v>
      </c>
      <c r="B8" s="70" t="s">
        <v>56</v>
      </c>
      <c r="C8" s="65" t="s">
        <v>184</v>
      </c>
      <c r="D8" s="70" t="s">
        <v>185</v>
      </c>
      <c r="E8" s="70" t="s">
        <v>103</v>
      </c>
      <c r="F8" s="75"/>
      <c r="G8" s="70" t="s">
        <v>50</v>
      </c>
      <c r="H8" s="70"/>
      <c r="I8" s="65" t="s">
        <v>21</v>
      </c>
      <c r="J8" s="70"/>
      <c r="K8" s="81"/>
      <c r="L8" s="62"/>
      <c r="M8" s="62"/>
    </row>
    <row r="9" spans="1:27" ht="25.5" x14ac:dyDescent="0.25">
      <c r="A9" s="96" t="s">
        <v>196</v>
      </c>
      <c r="B9" s="70"/>
      <c r="C9" s="65" t="s">
        <v>184</v>
      </c>
      <c r="D9" s="70"/>
      <c r="E9" s="70" t="s">
        <v>57</v>
      </c>
      <c r="F9" s="70"/>
      <c r="G9" s="70" t="s">
        <v>53</v>
      </c>
      <c r="H9" s="17"/>
      <c r="I9" s="65" t="s">
        <v>21</v>
      </c>
      <c r="J9" s="17"/>
      <c r="K9" s="44"/>
    </row>
    <row r="10" spans="1:27" ht="63.75" x14ac:dyDescent="0.25">
      <c r="A10" s="96" t="s">
        <v>196</v>
      </c>
      <c r="B10" s="17"/>
      <c r="C10" s="65" t="s">
        <v>184</v>
      </c>
      <c r="D10" s="70"/>
      <c r="E10" s="70" t="s">
        <v>58</v>
      </c>
      <c r="F10" s="70"/>
      <c r="G10" s="70" t="s">
        <v>33</v>
      </c>
      <c r="H10" s="17"/>
      <c r="I10" s="65" t="s">
        <v>21</v>
      </c>
      <c r="J10" s="17"/>
      <c r="K10" s="44"/>
    </row>
    <row r="11" spans="1:27" s="68" customFormat="1" x14ac:dyDescent="0.25">
      <c r="A11" s="82" t="s">
        <v>204</v>
      </c>
      <c r="B11" s="70" t="s">
        <v>99</v>
      </c>
      <c r="C11" s="65" t="s">
        <v>184</v>
      </c>
      <c r="D11" s="70" t="s">
        <v>185</v>
      </c>
      <c r="E11" s="70" t="s">
        <v>104</v>
      </c>
      <c r="F11" s="75"/>
      <c r="G11" s="70" t="s">
        <v>105</v>
      </c>
      <c r="H11" s="70"/>
      <c r="I11" s="65" t="s">
        <v>21</v>
      </c>
      <c r="J11" s="70"/>
      <c r="K11" s="81"/>
      <c r="L11" s="62"/>
      <c r="M11" s="62"/>
    </row>
    <row r="12" spans="1:27" s="68" customFormat="1" ht="38.25" x14ac:dyDescent="0.25">
      <c r="A12" s="82" t="s">
        <v>204</v>
      </c>
      <c r="B12" s="70"/>
      <c r="C12" s="65" t="s">
        <v>184</v>
      </c>
      <c r="D12" s="70"/>
      <c r="E12" s="70" t="s">
        <v>100</v>
      </c>
      <c r="F12" s="75"/>
      <c r="G12" s="70" t="s">
        <v>248</v>
      </c>
      <c r="H12" s="70"/>
      <c r="I12" s="65" t="s">
        <v>22</v>
      </c>
      <c r="J12" s="70"/>
      <c r="K12" s="81"/>
      <c r="L12" s="62"/>
      <c r="M12" s="62"/>
    </row>
    <row r="13" spans="1:27" s="68" customFormat="1" ht="25.5" x14ac:dyDescent="0.25">
      <c r="A13" s="82" t="s">
        <v>197</v>
      </c>
      <c r="B13" s="70" t="s">
        <v>61</v>
      </c>
      <c r="C13" s="65" t="s">
        <v>184</v>
      </c>
      <c r="D13" s="70" t="s">
        <v>185</v>
      </c>
      <c r="E13" s="70" t="s">
        <v>103</v>
      </c>
      <c r="F13" s="75"/>
      <c r="G13" s="70" t="s">
        <v>50</v>
      </c>
      <c r="H13" s="70"/>
      <c r="I13" s="65" t="s">
        <v>21</v>
      </c>
      <c r="J13" s="70"/>
      <c r="K13" s="81"/>
      <c r="L13" s="62"/>
      <c r="M13" s="62"/>
    </row>
    <row r="14" spans="1:27" s="68" customFormat="1" ht="25.5" x14ac:dyDescent="0.25">
      <c r="A14" s="82" t="s">
        <v>197</v>
      </c>
      <c r="B14" s="70"/>
      <c r="C14" s="65" t="s">
        <v>184</v>
      </c>
      <c r="D14" s="70"/>
      <c r="E14" s="70" t="s">
        <v>62</v>
      </c>
      <c r="F14" s="70"/>
      <c r="G14" s="70" t="s">
        <v>53</v>
      </c>
      <c r="H14" s="70"/>
      <c r="I14" s="65" t="s">
        <v>21</v>
      </c>
      <c r="J14" s="70"/>
      <c r="K14" s="81"/>
      <c r="L14" s="62"/>
      <c r="M14" s="62"/>
    </row>
    <row r="15" spans="1:27" s="68" customFormat="1" ht="102" x14ac:dyDescent="0.25">
      <c r="A15" s="82" t="s">
        <v>197</v>
      </c>
      <c r="B15" s="70"/>
      <c r="C15" s="65" t="s">
        <v>184</v>
      </c>
      <c r="D15" s="70"/>
      <c r="E15" s="70" t="s">
        <v>63</v>
      </c>
      <c r="F15" s="70"/>
      <c r="G15" s="70" t="s">
        <v>33</v>
      </c>
      <c r="H15" s="70"/>
      <c r="I15" s="65" t="s">
        <v>21</v>
      </c>
      <c r="J15" s="70"/>
      <c r="K15" s="81"/>
      <c r="L15" s="62"/>
      <c r="M15" s="62"/>
    </row>
    <row r="16" spans="1:27" s="68" customFormat="1" x14ac:dyDescent="0.25">
      <c r="A16" s="82" t="s">
        <v>204</v>
      </c>
      <c r="B16" s="70" t="s">
        <v>99</v>
      </c>
      <c r="C16" s="65" t="s">
        <v>184</v>
      </c>
      <c r="D16" s="70" t="s">
        <v>185</v>
      </c>
      <c r="E16" s="70" t="s">
        <v>107</v>
      </c>
      <c r="F16" s="75"/>
      <c r="G16" s="70" t="s">
        <v>105</v>
      </c>
      <c r="H16" s="70"/>
      <c r="I16" s="65" t="s">
        <v>21</v>
      </c>
      <c r="J16" s="70"/>
      <c r="K16" s="81"/>
      <c r="L16" s="62"/>
      <c r="M16" s="62"/>
    </row>
    <row r="17" spans="1:13" s="68" customFormat="1" ht="38.25" x14ac:dyDescent="0.25">
      <c r="A17" s="82" t="s">
        <v>204</v>
      </c>
      <c r="B17" s="70"/>
      <c r="C17" s="65" t="s">
        <v>184</v>
      </c>
      <c r="D17" s="70"/>
      <c r="E17" s="70" t="s">
        <v>100</v>
      </c>
      <c r="F17" s="75"/>
      <c r="G17" s="70" t="s">
        <v>102</v>
      </c>
      <c r="H17" s="70"/>
      <c r="I17" s="65" t="s">
        <v>22</v>
      </c>
      <c r="J17" s="70"/>
      <c r="K17" s="81"/>
      <c r="L17" s="62"/>
      <c r="M17" s="62"/>
    </row>
    <row r="18" spans="1:13" s="68" customFormat="1" x14ac:dyDescent="0.25">
      <c r="A18" s="82" t="s">
        <v>197</v>
      </c>
      <c r="B18" s="70"/>
      <c r="C18" s="65" t="s">
        <v>184</v>
      </c>
      <c r="D18" s="70"/>
      <c r="E18" s="70" t="s">
        <v>54</v>
      </c>
      <c r="F18" s="75"/>
      <c r="G18" s="70" t="s">
        <v>50</v>
      </c>
      <c r="H18" s="70"/>
      <c r="I18" s="65" t="s">
        <v>21</v>
      </c>
      <c r="J18" s="70"/>
      <c r="K18" s="81"/>
      <c r="L18" s="62"/>
      <c r="M18" s="62"/>
    </row>
    <row r="19" spans="1:13" s="68" customFormat="1" ht="25.5" x14ac:dyDescent="0.25">
      <c r="A19" s="82" t="s">
        <v>198</v>
      </c>
      <c r="B19" s="70" t="s">
        <v>64</v>
      </c>
      <c r="C19" s="65" t="s">
        <v>184</v>
      </c>
      <c r="D19" s="70" t="s">
        <v>185</v>
      </c>
      <c r="E19" s="70" t="s">
        <v>65</v>
      </c>
      <c r="F19" s="70"/>
      <c r="G19" s="70" t="s">
        <v>53</v>
      </c>
      <c r="H19" s="70"/>
      <c r="I19" s="65" t="s">
        <v>21</v>
      </c>
      <c r="J19" s="70"/>
      <c r="K19" s="81"/>
      <c r="L19" s="62"/>
      <c r="M19" s="62"/>
    </row>
    <row r="20" spans="1:13" s="68" customFormat="1" ht="89.25" x14ac:dyDescent="0.25">
      <c r="A20" s="82" t="s">
        <v>198</v>
      </c>
      <c r="B20" s="70"/>
      <c r="C20" s="65" t="s">
        <v>184</v>
      </c>
      <c r="D20" s="70"/>
      <c r="E20" s="70" t="s">
        <v>66</v>
      </c>
      <c r="F20" s="70"/>
      <c r="G20" s="70" t="s">
        <v>33</v>
      </c>
      <c r="H20" s="70"/>
      <c r="I20" s="65" t="s">
        <v>21</v>
      </c>
      <c r="J20" s="70"/>
      <c r="K20" s="81"/>
      <c r="L20" s="62"/>
      <c r="M20" s="62"/>
    </row>
    <row r="21" spans="1:13" s="68" customFormat="1" x14ac:dyDescent="0.25">
      <c r="A21" s="82" t="s">
        <v>198</v>
      </c>
      <c r="B21" s="70"/>
      <c r="C21" s="65" t="s">
        <v>184</v>
      </c>
      <c r="D21" s="70"/>
      <c r="E21" s="70" t="s">
        <v>54</v>
      </c>
      <c r="F21" s="75"/>
      <c r="G21" s="70" t="s">
        <v>50</v>
      </c>
      <c r="H21" s="70"/>
      <c r="I21" s="65" t="s">
        <v>21</v>
      </c>
      <c r="J21" s="70"/>
      <c r="K21" s="81"/>
      <c r="L21" s="62"/>
      <c r="M21" s="62"/>
    </row>
    <row r="22" spans="1:13" s="68" customFormat="1" ht="25.5" x14ac:dyDescent="0.25">
      <c r="A22" s="82" t="s">
        <v>199</v>
      </c>
      <c r="B22" s="70" t="s">
        <v>67</v>
      </c>
      <c r="C22" s="65" t="s">
        <v>184</v>
      </c>
      <c r="D22" s="70" t="s">
        <v>185</v>
      </c>
      <c r="E22" s="70" t="s">
        <v>68</v>
      </c>
      <c r="F22" s="70"/>
      <c r="G22" s="70" t="s">
        <v>53</v>
      </c>
      <c r="H22" s="70"/>
      <c r="I22" s="65" t="s">
        <v>21</v>
      </c>
      <c r="J22" s="70"/>
      <c r="K22" s="81"/>
      <c r="L22" s="62"/>
      <c r="M22" s="62"/>
    </row>
    <row r="23" spans="1:13" s="68" customFormat="1" ht="63.75" x14ac:dyDescent="0.25">
      <c r="A23" s="82" t="s">
        <v>199</v>
      </c>
      <c r="B23" s="70"/>
      <c r="C23" s="65" t="s">
        <v>184</v>
      </c>
      <c r="D23" s="70"/>
      <c r="E23" s="70" t="s">
        <v>69</v>
      </c>
      <c r="F23" s="70"/>
      <c r="G23" s="70" t="s">
        <v>33</v>
      </c>
      <c r="H23" s="70"/>
      <c r="I23" s="65" t="s">
        <v>21</v>
      </c>
      <c r="J23" s="70"/>
      <c r="K23" s="81"/>
      <c r="L23" s="62"/>
      <c r="M23" s="62"/>
    </row>
    <row r="24" spans="1:13" s="68" customFormat="1" x14ac:dyDescent="0.25">
      <c r="A24" s="82" t="s">
        <v>199</v>
      </c>
      <c r="B24" s="70"/>
      <c r="C24" s="65" t="s">
        <v>184</v>
      </c>
      <c r="D24" s="70"/>
      <c r="E24" s="70" t="s">
        <v>54</v>
      </c>
      <c r="F24" s="75"/>
      <c r="G24" s="70" t="s">
        <v>50</v>
      </c>
      <c r="H24" s="70"/>
      <c r="I24" s="65" t="s">
        <v>21</v>
      </c>
      <c r="J24" s="70"/>
      <c r="K24" s="81"/>
      <c r="L24" s="62"/>
      <c r="M24" s="62"/>
    </row>
    <row r="25" spans="1:13" s="68" customFormat="1" ht="25.5" x14ac:dyDescent="0.25">
      <c r="A25" s="82" t="s">
        <v>200</v>
      </c>
      <c r="B25" s="70" t="s">
        <v>70</v>
      </c>
      <c r="C25" s="65" t="s">
        <v>184</v>
      </c>
      <c r="D25" s="70" t="s">
        <v>185</v>
      </c>
      <c r="E25" s="70" t="s">
        <v>71</v>
      </c>
      <c r="F25" s="70"/>
      <c r="G25" s="70" t="s">
        <v>53</v>
      </c>
      <c r="H25" s="70"/>
      <c r="I25" s="65" t="s">
        <v>21</v>
      </c>
      <c r="J25" s="70"/>
      <c r="K25" s="81"/>
      <c r="L25" s="62"/>
      <c r="M25" s="62"/>
    </row>
    <row r="26" spans="1:13" s="68" customFormat="1" ht="63.75" x14ac:dyDescent="0.25">
      <c r="A26" s="82" t="s">
        <v>200</v>
      </c>
      <c r="B26" s="70"/>
      <c r="C26" s="65" t="s">
        <v>184</v>
      </c>
      <c r="D26" s="70"/>
      <c r="E26" s="70" t="s">
        <v>69</v>
      </c>
      <c r="F26" s="70"/>
      <c r="G26" s="70" t="s">
        <v>33</v>
      </c>
      <c r="H26" s="70"/>
      <c r="I26" s="65" t="s">
        <v>21</v>
      </c>
      <c r="J26" s="70"/>
      <c r="K26" s="81"/>
      <c r="L26" s="62"/>
      <c r="M26" s="62"/>
    </row>
    <row r="27" spans="1:13" s="68" customFormat="1" x14ac:dyDescent="0.25">
      <c r="A27" s="82" t="s">
        <v>200</v>
      </c>
      <c r="B27" s="70"/>
      <c r="C27" s="65" t="s">
        <v>184</v>
      </c>
      <c r="D27" s="70"/>
      <c r="E27" s="70" t="s">
        <v>34</v>
      </c>
      <c r="F27" s="75"/>
      <c r="G27" s="70" t="s">
        <v>108</v>
      </c>
      <c r="H27" s="70"/>
      <c r="I27" s="65" t="s">
        <v>21</v>
      </c>
      <c r="J27" s="70"/>
      <c r="K27" s="81"/>
      <c r="L27" s="62"/>
      <c r="M27" s="62"/>
    </row>
    <row r="28" spans="1:13" s="68" customFormat="1" ht="38.25" x14ac:dyDescent="0.25">
      <c r="A28" s="82" t="s">
        <v>201</v>
      </c>
      <c r="B28" s="70" t="s">
        <v>121</v>
      </c>
      <c r="C28" s="65" t="s">
        <v>184</v>
      </c>
      <c r="D28" s="70" t="s">
        <v>185</v>
      </c>
      <c r="E28" s="70" t="s">
        <v>122</v>
      </c>
      <c r="F28" s="70"/>
      <c r="G28" s="70" t="s">
        <v>123</v>
      </c>
      <c r="H28" s="70"/>
      <c r="I28" s="65" t="s">
        <v>21</v>
      </c>
      <c r="J28" s="70"/>
      <c r="K28" s="81"/>
      <c r="L28" s="62"/>
      <c r="M28" s="62"/>
    </row>
    <row r="29" spans="1:13" s="68" customFormat="1" ht="25.5" x14ac:dyDescent="0.25">
      <c r="A29" s="82" t="s">
        <v>201</v>
      </c>
      <c r="B29" s="70"/>
      <c r="C29" s="65" t="s">
        <v>184</v>
      </c>
      <c r="D29" s="70"/>
      <c r="E29" s="70" t="s">
        <v>124</v>
      </c>
      <c r="F29" s="70"/>
      <c r="G29" s="70" t="s">
        <v>125</v>
      </c>
      <c r="H29" s="70"/>
      <c r="I29" s="65" t="s">
        <v>21</v>
      </c>
      <c r="J29" s="70"/>
      <c r="K29" s="81"/>
      <c r="L29" s="62"/>
      <c r="M29" s="62"/>
    </row>
    <row r="30" spans="1:13" s="68" customFormat="1" ht="25.5" x14ac:dyDescent="0.25">
      <c r="A30" s="82" t="s">
        <v>201</v>
      </c>
      <c r="B30" s="70"/>
      <c r="C30" s="65" t="s">
        <v>184</v>
      </c>
      <c r="D30" s="70"/>
      <c r="E30" s="70" t="s">
        <v>100</v>
      </c>
      <c r="F30" s="75"/>
      <c r="G30" s="70" t="s">
        <v>249</v>
      </c>
      <c r="H30" s="70"/>
      <c r="I30" s="65" t="s">
        <v>22</v>
      </c>
      <c r="J30" s="70">
        <v>237495</v>
      </c>
      <c r="K30" s="81"/>
      <c r="L30" s="62"/>
      <c r="M30" s="62"/>
    </row>
    <row r="31" spans="1:13" s="68" customFormat="1" ht="25.5" x14ac:dyDescent="0.25">
      <c r="A31" s="82" t="s">
        <v>202</v>
      </c>
      <c r="B31" s="70" t="s">
        <v>59</v>
      </c>
      <c r="C31" s="65" t="s">
        <v>184</v>
      </c>
      <c r="D31" s="70" t="s">
        <v>185</v>
      </c>
      <c r="E31" s="70" t="s">
        <v>103</v>
      </c>
      <c r="F31" s="75"/>
      <c r="G31" s="70" t="s">
        <v>50</v>
      </c>
      <c r="H31" s="70"/>
      <c r="I31" s="65" t="s">
        <v>21</v>
      </c>
      <c r="J31" s="70"/>
      <c r="K31" s="81"/>
      <c r="L31" s="62"/>
      <c r="M31" s="62"/>
    </row>
    <row r="32" spans="1:13" s="68" customFormat="1" ht="25.5" x14ac:dyDescent="0.25">
      <c r="A32" s="82" t="s">
        <v>202</v>
      </c>
      <c r="B32" s="70"/>
      <c r="C32" s="65" t="s">
        <v>184</v>
      </c>
      <c r="D32" s="70"/>
      <c r="E32" s="70" t="s">
        <v>60</v>
      </c>
      <c r="F32" s="70"/>
      <c r="G32" s="70" t="s">
        <v>53</v>
      </c>
      <c r="H32" s="70"/>
      <c r="I32" s="65" t="s">
        <v>21</v>
      </c>
      <c r="J32" s="70"/>
      <c r="K32" s="81"/>
      <c r="L32" s="62"/>
      <c r="M32" s="62"/>
    </row>
    <row r="33" spans="1:13" s="68" customFormat="1" ht="63.75" x14ac:dyDescent="0.25">
      <c r="A33" s="82" t="s">
        <v>202</v>
      </c>
      <c r="B33" s="70"/>
      <c r="C33" s="65" t="s">
        <v>184</v>
      </c>
      <c r="D33" s="70"/>
      <c r="E33" s="70" t="s">
        <v>58</v>
      </c>
      <c r="F33" s="70"/>
      <c r="G33" s="70" t="s">
        <v>33</v>
      </c>
      <c r="H33" s="70"/>
      <c r="I33" s="65" t="s">
        <v>21</v>
      </c>
      <c r="J33" s="70"/>
      <c r="K33" s="81"/>
      <c r="L33" s="62"/>
      <c r="M33" s="62"/>
    </row>
    <row r="34" spans="1:13" s="68" customFormat="1" ht="25.5" x14ac:dyDescent="0.25">
      <c r="A34" s="82" t="s">
        <v>203</v>
      </c>
      <c r="B34" s="70" t="s">
        <v>126</v>
      </c>
      <c r="C34" s="65" t="s">
        <v>184</v>
      </c>
      <c r="D34" s="70"/>
      <c r="E34" s="70" t="s">
        <v>127</v>
      </c>
      <c r="F34" s="70"/>
      <c r="G34" s="70" t="s">
        <v>33</v>
      </c>
      <c r="H34" s="70"/>
      <c r="I34" s="65" t="s">
        <v>21</v>
      </c>
      <c r="J34" s="70"/>
      <c r="K34" s="81"/>
      <c r="L34" s="62"/>
      <c r="M34" s="62"/>
    </row>
    <row r="35" spans="1:13" s="68" customFormat="1" ht="25.5" x14ac:dyDescent="0.25">
      <c r="A35" s="82" t="s">
        <v>203</v>
      </c>
      <c r="B35" s="70"/>
      <c r="C35" s="65" t="s">
        <v>184</v>
      </c>
      <c r="D35" s="70"/>
      <c r="E35" s="70" t="s">
        <v>100</v>
      </c>
      <c r="F35" s="75"/>
      <c r="G35" s="70" t="s">
        <v>250</v>
      </c>
      <c r="H35" s="70"/>
      <c r="I35" s="65" t="s">
        <v>21</v>
      </c>
      <c r="J35" s="70"/>
      <c r="K35" s="81"/>
      <c r="L35" s="62"/>
      <c r="M35" s="62"/>
    </row>
    <row r="36" spans="1:13" s="68" customFormat="1" x14ac:dyDescent="0.25">
      <c r="A36" s="83"/>
      <c r="B36" s="70"/>
      <c r="C36" s="70"/>
      <c r="D36" s="70"/>
      <c r="E36" s="67"/>
      <c r="F36" s="70"/>
      <c r="G36" s="70"/>
      <c r="H36" s="70"/>
      <c r="I36" s="65"/>
      <c r="J36" s="70"/>
      <c r="K36" s="81"/>
      <c r="L36" s="62"/>
      <c r="M36" s="62"/>
    </row>
    <row r="37" spans="1:13" x14ac:dyDescent="0.25">
      <c r="A37" s="83"/>
      <c r="B37" s="17"/>
      <c r="C37" s="70"/>
      <c r="D37" s="38"/>
      <c r="E37" s="70"/>
      <c r="F37" s="70"/>
      <c r="G37" s="70"/>
      <c r="H37" s="13"/>
      <c r="I37" s="65"/>
      <c r="J37" s="13"/>
      <c r="K37" s="44"/>
    </row>
    <row r="38" spans="1:13" x14ac:dyDescent="0.25">
      <c r="A38" s="83"/>
      <c r="B38" s="17"/>
      <c r="C38" s="70"/>
      <c r="D38" s="13"/>
      <c r="E38" s="17"/>
      <c r="F38" s="17"/>
      <c r="G38" s="17"/>
      <c r="H38" s="13"/>
      <c r="I38" s="65"/>
      <c r="J38" s="13"/>
      <c r="K38" s="44"/>
    </row>
    <row r="39" spans="1:13" x14ac:dyDescent="0.25">
      <c r="A39" s="83"/>
      <c r="B39" s="17"/>
      <c r="C39" s="70"/>
      <c r="D39" s="13"/>
      <c r="E39" s="17"/>
      <c r="F39" s="17"/>
      <c r="G39" s="17"/>
      <c r="H39" s="13"/>
      <c r="I39" s="65"/>
      <c r="J39" s="13"/>
      <c r="K39" s="44"/>
    </row>
    <row r="40" spans="1:13" s="33" customFormat="1" x14ac:dyDescent="0.25">
      <c r="A40" s="97"/>
      <c r="B40" s="17"/>
      <c r="C40" s="70"/>
      <c r="D40" s="17"/>
      <c r="E40" s="17"/>
      <c r="F40" s="17"/>
      <c r="G40" s="17"/>
      <c r="H40" s="17"/>
      <c r="I40" s="65"/>
      <c r="J40" s="17"/>
      <c r="K40" s="21"/>
      <c r="L40" s="62"/>
      <c r="M40" s="62"/>
    </row>
    <row r="41" spans="1:13" s="33" customFormat="1" x14ac:dyDescent="0.25">
      <c r="A41" s="97"/>
      <c r="B41" s="17"/>
      <c r="C41" s="70"/>
      <c r="D41" s="17"/>
      <c r="E41" s="17"/>
      <c r="F41" s="17"/>
      <c r="G41" s="17"/>
      <c r="H41" s="17"/>
      <c r="I41" s="65"/>
      <c r="J41" s="17"/>
      <c r="K41" s="21"/>
      <c r="L41" s="62"/>
      <c r="M41" s="62"/>
    </row>
    <row r="42" spans="1:13" x14ac:dyDescent="0.25">
      <c r="A42" s="107"/>
      <c r="B42" s="17"/>
      <c r="C42" s="13"/>
      <c r="D42" s="13"/>
      <c r="E42" s="11"/>
      <c r="F42" s="30"/>
      <c r="G42" s="30"/>
      <c r="H42" s="13"/>
      <c r="I42" s="90"/>
      <c r="J42" s="13"/>
      <c r="K42" s="44"/>
    </row>
    <row r="43" spans="1:13" ht="15.75" thickBot="1" x14ac:dyDescent="0.3">
      <c r="A43" s="108"/>
      <c r="B43" s="22"/>
      <c r="C43" s="35"/>
      <c r="D43" s="35"/>
      <c r="E43" s="34"/>
      <c r="F43" s="34"/>
      <c r="G43" s="34"/>
      <c r="H43" s="35"/>
      <c r="I43" s="91"/>
      <c r="J43" s="35"/>
      <c r="K43" s="45"/>
    </row>
  </sheetData>
  <autoFilter ref="A1:K43"/>
  <dataValidations count="2">
    <dataValidation type="list" allowBlank="1" showInputMessage="1" showErrorMessage="1" sqref="AA1:AA3 I2:I35">
      <formula1>$AA$1:$AA$3</formula1>
    </dataValidation>
    <dataValidation type="list" allowBlank="1" showInputMessage="1" showErrorMessage="1" sqref="I36:I41">
      <formula1>$AA$13:$AA$14</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topLeftCell="C1" zoomScale="90" zoomScaleNormal="90" workbookViewId="0">
      <pane ySplit="1" topLeftCell="A2" activePane="bottomLeft" state="frozen"/>
      <selection pane="bottomLeft" activeCell="L1" sqref="L1:M1048576"/>
    </sheetView>
  </sheetViews>
  <sheetFormatPr defaultRowHeight="15" x14ac:dyDescent="0.25"/>
  <cols>
    <col min="1" max="1" width="11.5703125" style="80" customWidth="1"/>
    <col min="2" max="2" width="20.42578125" style="16" customWidth="1"/>
    <col min="3" max="3" width="12.85546875" style="16" customWidth="1"/>
    <col min="4" max="4" width="10.140625" style="16" customWidth="1"/>
    <col min="5" max="5" width="29.85546875" style="16" customWidth="1"/>
    <col min="6" max="6" width="11.5703125" style="16" hidden="1" customWidth="1"/>
    <col min="7" max="7" width="48.140625" style="16" customWidth="1"/>
    <col min="8" max="8" width="18.140625" style="16" customWidth="1"/>
    <col min="9" max="9" width="10.5703125" style="61" customWidth="1"/>
    <col min="10" max="10" width="13.5703125" style="16" bestFit="1" customWidth="1"/>
    <col min="11" max="11" width="29" style="16" customWidth="1"/>
    <col min="12" max="13" width="9.140625" style="62" hidden="1" customWidth="1"/>
    <col min="14" max="26" width="9.140625" style="33"/>
    <col min="27" max="27" width="9.140625" style="33" customWidth="1"/>
    <col min="28" max="16384" width="9.140625" style="33"/>
  </cols>
  <sheetData>
    <row r="1" spans="1:27" s="80" customFormat="1" x14ac:dyDescent="0.25">
      <c r="A1" s="71" t="s">
        <v>19</v>
      </c>
      <c r="B1" s="72" t="s">
        <v>0</v>
      </c>
      <c r="C1" s="72" t="s">
        <v>2</v>
      </c>
      <c r="D1" s="72" t="s">
        <v>1</v>
      </c>
      <c r="E1" s="72" t="s">
        <v>3</v>
      </c>
      <c r="F1" s="72" t="s">
        <v>4</v>
      </c>
      <c r="G1" s="72" t="s">
        <v>5</v>
      </c>
      <c r="H1" s="72" t="s">
        <v>6</v>
      </c>
      <c r="I1" s="72" t="s">
        <v>7</v>
      </c>
      <c r="J1" s="72" t="s">
        <v>8</v>
      </c>
      <c r="K1" s="73" t="s">
        <v>9</v>
      </c>
      <c r="L1" s="64"/>
      <c r="M1" s="64"/>
      <c r="AA1" s="97" t="s">
        <v>21</v>
      </c>
    </row>
    <row r="2" spans="1:27" s="68" customFormat="1" x14ac:dyDescent="0.25">
      <c r="A2" s="96" t="s">
        <v>205</v>
      </c>
      <c r="B2" s="70" t="s">
        <v>76</v>
      </c>
      <c r="C2" s="65" t="s">
        <v>184</v>
      </c>
      <c r="D2" s="70" t="s">
        <v>185</v>
      </c>
      <c r="E2" s="70" t="s">
        <v>72</v>
      </c>
      <c r="F2" s="70"/>
      <c r="G2" s="70" t="s">
        <v>73</v>
      </c>
      <c r="H2" s="70"/>
      <c r="I2" s="97" t="s">
        <v>21</v>
      </c>
      <c r="J2" s="70"/>
      <c r="K2" s="81"/>
      <c r="L2" s="64" t="s">
        <v>21</v>
      </c>
      <c r="M2" s="64">
        <f>COUNTIF(I$2:I$1002,L2)</f>
        <v>20</v>
      </c>
      <c r="AA2" s="96" t="s">
        <v>22</v>
      </c>
    </row>
    <row r="3" spans="1:27" s="68" customFormat="1" ht="25.5" x14ac:dyDescent="0.25">
      <c r="A3" s="96" t="s">
        <v>205</v>
      </c>
      <c r="B3" s="70"/>
      <c r="C3" s="65" t="s">
        <v>184</v>
      </c>
      <c r="D3" s="70"/>
      <c r="E3" s="70" t="s">
        <v>74</v>
      </c>
      <c r="F3" s="70"/>
      <c r="G3" s="70" t="s">
        <v>75</v>
      </c>
      <c r="H3" s="70"/>
      <c r="I3" s="97" t="s">
        <v>21</v>
      </c>
      <c r="J3" s="70"/>
      <c r="K3" s="81"/>
      <c r="L3" s="64"/>
      <c r="M3" s="64"/>
      <c r="AA3" s="96" t="s">
        <v>23</v>
      </c>
    </row>
    <row r="4" spans="1:27" s="68" customFormat="1" ht="25.5" x14ac:dyDescent="0.25">
      <c r="A4" s="96" t="s">
        <v>205</v>
      </c>
      <c r="B4" s="70"/>
      <c r="C4" s="65" t="s">
        <v>184</v>
      </c>
      <c r="D4" s="70"/>
      <c r="E4" s="70" t="s">
        <v>77</v>
      </c>
      <c r="F4" s="70"/>
      <c r="G4" s="70" t="s">
        <v>78</v>
      </c>
      <c r="H4" s="70"/>
      <c r="I4" s="97" t="s">
        <v>21</v>
      </c>
      <c r="J4" s="70"/>
      <c r="K4" s="81"/>
      <c r="L4" s="64" t="s">
        <v>22</v>
      </c>
      <c r="M4" s="64">
        <f>COUNTIF(I$2:I$1002,L4)</f>
        <v>0</v>
      </c>
    </row>
    <row r="5" spans="1:27" s="68" customFormat="1" ht="127.5" x14ac:dyDescent="0.25">
      <c r="A5" s="96" t="s">
        <v>205</v>
      </c>
      <c r="B5" s="70"/>
      <c r="C5" s="65" t="s">
        <v>184</v>
      </c>
      <c r="D5" s="70"/>
      <c r="E5" s="70" t="s">
        <v>79</v>
      </c>
      <c r="F5" s="70"/>
      <c r="G5" s="70" t="s">
        <v>33</v>
      </c>
      <c r="H5" s="70"/>
      <c r="I5" s="97" t="s">
        <v>21</v>
      </c>
      <c r="J5" s="70"/>
      <c r="K5" s="81"/>
      <c r="L5" s="62"/>
      <c r="M5" s="62"/>
    </row>
    <row r="6" spans="1:27" s="68" customFormat="1" x14ac:dyDescent="0.25">
      <c r="A6" s="96" t="s">
        <v>205</v>
      </c>
      <c r="B6" s="70"/>
      <c r="C6" s="65" t="s">
        <v>184</v>
      </c>
      <c r="D6" s="70"/>
      <c r="E6" s="70" t="s">
        <v>80</v>
      </c>
      <c r="F6" s="75"/>
      <c r="G6" s="70" t="s">
        <v>50</v>
      </c>
      <c r="H6" s="70"/>
      <c r="I6" s="97" t="s">
        <v>21</v>
      </c>
      <c r="J6" s="70"/>
      <c r="K6" s="81"/>
      <c r="L6" s="62"/>
      <c r="M6" s="62"/>
    </row>
    <row r="7" spans="1:27" s="68" customFormat="1" x14ac:dyDescent="0.25">
      <c r="A7" s="82" t="s">
        <v>206</v>
      </c>
      <c r="B7" s="70" t="s">
        <v>81</v>
      </c>
      <c r="C7" s="65" t="s">
        <v>184</v>
      </c>
      <c r="D7" s="70" t="s">
        <v>185</v>
      </c>
      <c r="E7" s="70" t="s">
        <v>72</v>
      </c>
      <c r="F7" s="70"/>
      <c r="G7" s="70" t="s">
        <v>73</v>
      </c>
      <c r="H7" s="70"/>
      <c r="I7" s="97" t="s">
        <v>21</v>
      </c>
      <c r="J7" s="70"/>
      <c r="K7" s="81"/>
      <c r="L7" s="62"/>
      <c r="M7" s="62"/>
    </row>
    <row r="8" spans="1:27" s="68" customFormat="1" ht="25.5" x14ac:dyDescent="0.25">
      <c r="A8" s="82" t="s">
        <v>206</v>
      </c>
      <c r="B8" s="70"/>
      <c r="C8" s="65" t="s">
        <v>184</v>
      </c>
      <c r="D8" s="70"/>
      <c r="E8" s="70" t="s">
        <v>74</v>
      </c>
      <c r="F8" s="70"/>
      <c r="G8" s="70" t="s">
        <v>75</v>
      </c>
      <c r="H8" s="70"/>
      <c r="I8" s="97" t="s">
        <v>21</v>
      </c>
      <c r="J8" s="70"/>
      <c r="K8" s="81"/>
      <c r="L8" s="62"/>
      <c r="M8" s="62"/>
    </row>
    <row r="9" spans="1:27" s="68" customFormat="1" ht="25.5" x14ac:dyDescent="0.25">
      <c r="A9" s="82" t="s">
        <v>206</v>
      </c>
      <c r="B9" s="70"/>
      <c r="C9" s="65" t="s">
        <v>184</v>
      </c>
      <c r="D9" s="70"/>
      <c r="E9" s="70" t="s">
        <v>82</v>
      </c>
      <c r="F9" s="70"/>
      <c r="G9" s="70" t="s">
        <v>78</v>
      </c>
      <c r="H9" s="70"/>
      <c r="I9" s="97" t="s">
        <v>21</v>
      </c>
      <c r="J9" s="70"/>
      <c r="K9" s="81"/>
      <c r="L9" s="62"/>
      <c r="M9" s="62"/>
    </row>
    <row r="10" spans="1:27" s="68" customFormat="1" ht="140.25" x14ac:dyDescent="0.25">
      <c r="A10" s="82" t="s">
        <v>206</v>
      </c>
      <c r="B10" s="70"/>
      <c r="C10" s="65" t="s">
        <v>184</v>
      </c>
      <c r="D10" s="70"/>
      <c r="E10" s="70" t="s">
        <v>83</v>
      </c>
      <c r="F10" s="70"/>
      <c r="G10" s="70" t="s">
        <v>33</v>
      </c>
      <c r="H10" s="70"/>
      <c r="I10" s="97" t="s">
        <v>21</v>
      </c>
      <c r="J10" s="70"/>
      <c r="K10" s="81"/>
      <c r="L10" s="62"/>
      <c r="M10" s="62"/>
    </row>
    <row r="11" spans="1:27" s="68" customFormat="1" x14ac:dyDescent="0.25">
      <c r="A11" s="82" t="s">
        <v>206</v>
      </c>
      <c r="B11" s="70"/>
      <c r="C11" s="65" t="s">
        <v>184</v>
      </c>
      <c r="D11" s="70"/>
      <c r="E11" s="70" t="s">
        <v>80</v>
      </c>
      <c r="F11" s="75"/>
      <c r="G11" s="70" t="s">
        <v>50</v>
      </c>
      <c r="H11" s="70"/>
      <c r="I11" s="97" t="s">
        <v>21</v>
      </c>
      <c r="J11" s="70"/>
      <c r="K11" s="81"/>
      <c r="L11" s="62"/>
      <c r="M11" s="62"/>
    </row>
    <row r="12" spans="1:27" s="68" customFormat="1" ht="25.5" x14ac:dyDescent="0.25">
      <c r="A12" s="82" t="s">
        <v>207</v>
      </c>
      <c r="B12" s="70" t="s">
        <v>85</v>
      </c>
      <c r="C12" s="65" t="s">
        <v>184</v>
      </c>
      <c r="D12" s="70" t="s">
        <v>185</v>
      </c>
      <c r="E12" s="70" t="s">
        <v>72</v>
      </c>
      <c r="F12" s="70"/>
      <c r="G12" s="70" t="s">
        <v>73</v>
      </c>
      <c r="H12" s="70"/>
      <c r="I12" s="97" t="s">
        <v>21</v>
      </c>
      <c r="J12" s="70"/>
      <c r="K12" s="81"/>
      <c r="L12" s="62"/>
      <c r="M12" s="62"/>
    </row>
    <row r="13" spans="1:27" s="68" customFormat="1" ht="25.5" x14ac:dyDescent="0.25">
      <c r="A13" s="82" t="s">
        <v>207</v>
      </c>
      <c r="B13" s="70"/>
      <c r="C13" s="65" t="s">
        <v>184</v>
      </c>
      <c r="D13" s="70"/>
      <c r="E13" s="70" t="s">
        <v>74</v>
      </c>
      <c r="F13" s="70"/>
      <c r="G13" s="70" t="s">
        <v>75</v>
      </c>
      <c r="H13" s="70"/>
      <c r="I13" s="97" t="s">
        <v>21</v>
      </c>
      <c r="J13" s="70"/>
      <c r="K13" s="81"/>
      <c r="L13" s="62"/>
      <c r="M13" s="62"/>
    </row>
    <row r="14" spans="1:27" s="68" customFormat="1" ht="25.5" x14ac:dyDescent="0.25">
      <c r="A14" s="82" t="s">
        <v>207</v>
      </c>
      <c r="B14" s="70"/>
      <c r="C14" s="65" t="s">
        <v>184</v>
      </c>
      <c r="D14" s="70"/>
      <c r="E14" s="70" t="s">
        <v>84</v>
      </c>
      <c r="F14" s="70"/>
      <c r="G14" s="70" t="s">
        <v>78</v>
      </c>
      <c r="H14" s="70"/>
      <c r="I14" s="97" t="s">
        <v>21</v>
      </c>
      <c r="J14" s="70"/>
      <c r="K14" s="81"/>
      <c r="L14" s="62"/>
      <c r="M14" s="62"/>
    </row>
    <row r="15" spans="1:27" s="68" customFormat="1" ht="140.25" x14ac:dyDescent="0.25">
      <c r="A15" s="82" t="s">
        <v>207</v>
      </c>
      <c r="B15" s="70"/>
      <c r="C15" s="65" t="s">
        <v>184</v>
      </c>
      <c r="D15" s="70"/>
      <c r="E15" s="70" t="s">
        <v>83</v>
      </c>
      <c r="F15" s="70"/>
      <c r="G15" s="70" t="s">
        <v>33</v>
      </c>
      <c r="H15" s="70"/>
      <c r="I15" s="97" t="s">
        <v>21</v>
      </c>
      <c r="J15" s="70"/>
      <c r="K15" s="81"/>
      <c r="L15" s="62"/>
      <c r="M15" s="62"/>
    </row>
    <row r="16" spans="1:27" s="68" customFormat="1" x14ac:dyDescent="0.25">
      <c r="A16" s="82" t="s">
        <v>207</v>
      </c>
      <c r="B16" s="70"/>
      <c r="C16" s="65" t="s">
        <v>184</v>
      </c>
      <c r="D16" s="70"/>
      <c r="E16" s="70" t="s">
        <v>80</v>
      </c>
      <c r="F16" s="75"/>
      <c r="G16" s="70" t="s">
        <v>50</v>
      </c>
      <c r="H16" s="70"/>
      <c r="I16" s="97" t="s">
        <v>21</v>
      </c>
      <c r="J16" s="70"/>
      <c r="K16" s="81"/>
      <c r="L16" s="62"/>
      <c r="M16" s="62"/>
    </row>
    <row r="17" spans="1:13" s="68" customFormat="1" x14ac:dyDescent="0.25">
      <c r="A17" s="82" t="s">
        <v>208</v>
      </c>
      <c r="B17" s="70" t="s">
        <v>86</v>
      </c>
      <c r="C17" s="65" t="s">
        <v>184</v>
      </c>
      <c r="D17" s="70" t="s">
        <v>185</v>
      </c>
      <c r="E17" s="70" t="s">
        <v>72</v>
      </c>
      <c r="F17" s="70"/>
      <c r="G17" s="70" t="s">
        <v>73</v>
      </c>
      <c r="H17" s="70"/>
      <c r="I17" s="97" t="s">
        <v>21</v>
      </c>
      <c r="J17" s="70"/>
      <c r="K17" s="81"/>
      <c r="L17" s="62"/>
      <c r="M17" s="62"/>
    </row>
    <row r="18" spans="1:13" s="68" customFormat="1" ht="25.5" x14ac:dyDescent="0.25">
      <c r="A18" s="82" t="s">
        <v>208</v>
      </c>
      <c r="B18" s="70"/>
      <c r="C18" s="65" t="s">
        <v>184</v>
      </c>
      <c r="D18" s="70"/>
      <c r="E18" s="70" t="s">
        <v>74</v>
      </c>
      <c r="F18" s="70"/>
      <c r="G18" s="70" t="s">
        <v>75</v>
      </c>
      <c r="H18" s="70"/>
      <c r="I18" s="97" t="s">
        <v>21</v>
      </c>
      <c r="J18" s="70"/>
      <c r="K18" s="81"/>
      <c r="L18" s="62"/>
      <c r="M18" s="62"/>
    </row>
    <row r="19" spans="1:13" s="68" customFormat="1" ht="25.5" x14ac:dyDescent="0.25">
      <c r="A19" s="82" t="s">
        <v>208</v>
      </c>
      <c r="B19" s="70"/>
      <c r="C19" s="65" t="s">
        <v>184</v>
      </c>
      <c r="D19" s="70"/>
      <c r="E19" s="70" t="s">
        <v>87</v>
      </c>
      <c r="F19" s="70"/>
      <c r="G19" s="70" t="s">
        <v>78</v>
      </c>
      <c r="H19" s="70"/>
      <c r="I19" s="97" t="s">
        <v>21</v>
      </c>
      <c r="J19" s="70"/>
      <c r="K19" s="81"/>
      <c r="L19" s="62"/>
      <c r="M19" s="62"/>
    </row>
    <row r="20" spans="1:13" s="68" customFormat="1" ht="140.25" x14ac:dyDescent="0.25">
      <c r="A20" s="82" t="s">
        <v>208</v>
      </c>
      <c r="B20" s="70"/>
      <c r="C20" s="65" t="s">
        <v>184</v>
      </c>
      <c r="D20" s="70"/>
      <c r="E20" s="70" t="s">
        <v>83</v>
      </c>
      <c r="F20" s="70"/>
      <c r="G20" s="70" t="s">
        <v>33</v>
      </c>
      <c r="H20" s="70"/>
      <c r="I20" s="97" t="s">
        <v>21</v>
      </c>
      <c r="J20" s="70"/>
      <c r="K20" s="81"/>
      <c r="L20" s="62"/>
      <c r="M20" s="62"/>
    </row>
    <row r="21" spans="1:13" s="68" customFormat="1" x14ac:dyDescent="0.25">
      <c r="A21" s="82" t="s">
        <v>208</v>
      </c>
      <c r="B21" s="70"/>
      <c r="C21" s="65" t="s">
        <v>184</v>
      </c>
      <c r="D21" s="70"/>
      <c r="E21" s="70" t="s">
        <v>34</v>
      </c>
      <c r="F21" s="75"/>
      <c r="G21" s="70" t="s">
        <v>88</v>
      </c>
      <c r="H21" s="70"/>
      <c r="I21" s="97" t="s">
        <v>21</v>
      </c>
      <c r="J21" s="70"/>
      <c r="K21" s="81"/>
      <c r="L21" s="62"/>
      <c r="M21" s="62"/>
    </row>
    <row r="22" spans="1:13" s="76" customFormat="1" x14ac:dyDescent="0.2">
      <c r="A22" s="83"/>
      <c r="B22" s="78"/>
      <c r="C22" s="70"/>
      <c r="D22" s="70"/>
      <c r="E22" s="70"/>
      <c r="F22" s="70"/>
      <c r="G22" s="70"/>
      <c r="H22" s="70"/>
      <c r="I22" s="65"/>
      <c r="J22" s="70"/>
      <c r="K22" s="74"/>
      <c r="L22" s="62"/>
      <c r="M22" s="62"/>
    </row>
    <row r="23" spans="1:13" s="76" customFormat="1" x14ac:dyDescent="0.2">
      <c r="A23" s="83"/>
      <c r="B23" s="70"/>
      <c r="C23" s="70"/>
      <c r="D23" s="70"/>
      <c r="E23" s="70"/>
      <c r="F23" s="70"/>
      <c r="G23" s="70"/>
      <c r="H23" s="70"/>
      <c r="I23" s="65"/>
      <c r="J23" s="70"/>
      <c r="K23" s="74"/>
      <c r="L23" s="62"/>
      <c r="M23" s="62"/>
    </row>
    <row r="24" spans="1:13" x14ac:dyDescent="0.2">
      <c r="A24" s="83"/>
      <c r="B24" s="17"/>
      <c r="C24" s="70"/>
      <c r="D24" s="17"/>
      <c r="E24" s="70"/>
      <c r="F24" s="70"/>
      <c r="G24" s="70"/>
      <c r="H24" s="17"/>
      <c r="I24" s="65"/>
      <c r="J24" s="17"/>
      <c r="K24" s="21"/>
    </row>
    <row r="25" spans="1:13" x14ac:dyDescent="0.2">
      <c r="A25" s="83"/>
      <c r="B25" s="17"/>
      <c r="C25" s="70"/>
      <c r="D25" s="17"/>
      <c r="E25" s="70"/>
      <c r="F25" s="70"/>
      <c r="G25" s="70"/>
      <c r="H25" s="17"/>
      <c r="I25" s="65"/>
      <c r="J25" s="17"/>
      <c r="K25" s="21"/>
    </row>
    <row r="26" spans="1:13" x14ac:dyDescent="0.2">
      <c r="A26" s="83"/>
      <c r="B26" s="17"/>
      <c r="C26" s="70"/>
      <c r="D26" s="17"/>
      <c r="E26" s="70"/>
      <c r="F26" s="70"/>
      <c r="G26" s="70"/>
      <c r="H26" s="17"/>
      <c r="I26" s="65"/>
      <c r="J26" s="17"/>
      <c r="K26" s="21"/>
    </row>
    <row r="27" spans="1:13" x14ac:dyDescent="0.2">
      <c r="A27" s="83"/>
      <c r="B27" s="17"/>
      <c r="C27" s="70"/>
      <c r="D27" s="17"/>
      <c r="E27" s="17"/>
      <c r="F27" s="17"/>
      <c r="G27" s="17"/>
      <c r="H27" s="17"/>
      <c r="I27" s="65"/>
      <c r="J27" s="17"/>
      <c r="K27" s="21"/>
    </row>
    <row r="28" spans="1:13" x14ac:dyDescent="0.25">
      <c r="A28" s="110"/>
      <c r="B28" s="17"/>
      <c r="C28" s="17"/>
      <c r="D28" s="17"/>
      <c r="E28" s="17"/>
      <c r="F28" s="17"/>
      <c r="G28" s="17"/>
      <c r="H28" s="17"/>
      <c r="I28" s="65"/>
      <c r="J28" s="17"/>
      <c r="K28" s="21"/>
    </row>
    <row r="29" spans="1:13" x14ac:dyDescent="0.25">
      <c r="A29" s="110"/>
      <c r="B29" s="17"/>
      <c r="C29" s="17"/>
      <c r="D29" s="17"/>
      <c r="E29" s="17"/>
      <c r="F29" s="17"/>
      <c r="G29" s="17"/>
      <c r="H29" s="17"/>
      <c r="I29" s="65"/>
      <c r="J29" s="17"/>
      <c r="K29" s="21"/>
    </row>
    <row r="30" spans="1:13" ht="15.75" thickBot="1" x14ac:dyDescent="0.3">
      <c r="A30" s="111"/>
      <c r="B30" s="22"/>
      <c r="C30" s="22"/>
      <c r="D30" s="22"/>
      <c r="E30" s="22"/>
      <c r="F30" s="22"/>
      <c r="G30" s="22"/>
      <c r="H30" s="22"/>
      <c r="I30" s="66"/>
      <c r="J30" s="22"/>
      <c r="K30" s="23"/>
    </row>
  </sheetData>
  <autoFilter ref="A1:K30"/>
  <dataValidations count="2">
    <dataValidation type="list" allowBlank="1" showInputMessage="1" showErrorMessage="1" sqref="AA1:AA3 I2:I21">
      <formula1>$AA$1:$AA$3</formula1>
    </dataValidation>
    <dataValidation type="list" allowBlank="1" showInputMessage="1" showErrorMessage="1" sqref="I22:I30">
      <formula1>$AA$4:$AA$6</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zoomScale="90" zoomScaleNormal="90" workbookViewId="0">
      <pane ySplit="1" topLeftCell="A2" activePane="bottomLeft" state="frozen"/>
      <selection pane="bottomLeft" sqref="A1:XFD1"/>
    </sheetView>
  </sheetViews>
  <sheetFormatPr defaultRowHeight="15" x14ac:dyDescent="0.25"/>
  <cols>
    <col min="1" max="1" width="11.5703125" style="89" customWidth="1"/>
    <col min="2" max="2" width="21.140625" style="16" customWidth="1"/>
    <col min="3" max="3" width="14.85546875" style="61" customWidth="1"/>
    <col min="4" max="4" width="10.140625" style="16" customWidth="1"/>
    <col min="5" max="5" width="40.140625" style="16" customWidth="1"/>
    <col min="6" max="6" width="11.5703125" style="16" hidden="1" customWidth="1"/>
    <col min="7" max="7" width="36.7109375" style="16" customWidth="1"/>
    <col min="8" max="8" width="21.85546875" style="16" customWidth="1"/>
    <col min="9" max="9" width="10.140625" style="61" customWidth="1"/>
    <col min="10" max="10" width="13.5703125" style="16" bestFit="1" customWidth="1"/>
    <col min="11" max="11" width="36.140625" style="16" bestFit="1" customWidth="1"/>
    <col min="12" max="12" width="12.28515625" style="33" hidden="1" customWidth="1"/>
    <col min="13" max="13" width="9.140625" style="33" hidden="1" customWidth="1"/>
    <col min="14" max="26" width="9.140625" style="33"/>
    <col min="27" max="27" width="9.140625" style="33" customWidth="1"/>
    <col min="28" max="16384" width="9.140625" style="33"/>
  </cols>
  <sheetData>
    <row r="1" spans="1:27" s="80" customFormat="1" ht="25.5" customHeight="1" x14ac:dyDescent="0.25">
      <c r="A1" s="71" t="s">
        <v>19</v>
      </c>
      <c r="B1" s="72" t="s">
        <v>0</v>
      </c>
      <c r="C1" s="72" t="s">
        <v>2</v>
      </c>
      <c r="D1" s="72" t="s">
        <v>1</v>
      </c>
      <c r="E1" s="72" t="s">
        <v>3</v>
      </c>
      <c r="F1" s="72" t="s">
        <v>4</v>
      </c>
      <c r="G1" s="72" t="s">
        <v>5</v>
      </c>
      <c r="H1" s="72" t="s">
        <v>6</v>
      </c>
      <c r="I1" s="72" t="s">
        <v>7</v>
      </c>
      <c r="J1" s="72" t="s">
        <v>8</v>
      </c>
      <c r="K1" s="73" t="s">
        <v>9</v>
      </c>
    </row>
    <row r="2" spans="1:27" x14ac:dyDescent="0.2">
      <c r="A2" s="82" t="s">
        <v>209</v>
      </c>
      <c r="B2" s="38" t="s">
        <v>173</v>
      </c>
      <c r="C2" s="65" t="s">
        <v>184</v>
      </c>
      <c r="D2" s="17" t="s">
        <v>185</v>
      </c>
      <c r="E2" s="70" t="s">
        <v>174</v>
      </c>
      <c r="F2" s="70"/>
      <c r="G2" s="70" t="s">
        <v>175</v>
      </c>
      <c r="H2" s="17"/>
      <c r="I2" s="65" t="s">
        <v>21</v>
      </c>
      <c r="J2" s="17"/>
      <c r="K2" s="21"/>
      <c r="L2" s="9" t="s">
        <v>21</v>
      </c>
      <c r="M2" s="9">
        <f>COUNTIF(I$2:I$794,L2)</f>
        <v>2</v>
      </c>
    </row>
    <row r="3" spans="1:27" x14ac:dyDescent="0.2">
      <c r="A3" s="82" t="s">
        <v>209</v>
      </c>
      <c r="B3" s="17"/>
      <c r="C3" s="65" t="s">
        <v>184</v>
      </c>
      <c r="D3" s="17"/>
      <c r="E3" s="70" t="s">
        <v>176</v>
      </c>
      <c r="F3" s="70"/>
      <c r="G3" s="70" t="s">
        <v>177</v>
      </c>
      <c r="H3" s="17"/>
      <c r="I3" s="65" t="s">
        <v>21</v>
      </c>
      <c r="J3" s="17"/>
      <c r="K3" s="21"/>
      <c r="L3" s="9" t="s">
        <v>22</v>
      </c>
      <c r="M3" s="9">
        <f>COUNTIF(I$2:I$794,L3)</f>
        <v>0</v>
      </c>
    </row>
    <row r="4" spans="1:27" ht="63.75" x14ac:dyDescent="0.25">
      <c r="A4" s="82" t="s">
        <v>209</v>
      </c>
      <c r="B4" s="17"/>
      <c r="C4" s="65" t="s">
        <v>184</v>
      </c>
      <c r="D4" s="17"/>
      <c r="E4" s="17" t="s">
        <v>178</v>
      </c>
      <c r="F4" s="17"/>
      <c r="G4" s="17" t="s">
        <v>33</v>
      </c>
      <c r="H4" s="17"/>
      <c r="I4" s="65"/>
      <c r="J4" s="17"/>
      <c r="K4" s="21"/>
      <c r="AA4" s="36" t="s">
        <v>21</v>
      </c>
    </row>
    <row r="5" spans="1:27" x14ac:dyDescent="0.25">
      <c r="A5" s="82" t="s">
        <v>209</v>
      </c>
      <c r="B5" s="17"/>
      <c r="C5" s="65" t="s">
        <v>184</v>
      </c>
      <c r="D5" s="17"/>
      <c r="E5" s="17" t="s">
        <v>179</v>
      </c>
      <c r="F5" s="17"/>
      <c r="G5" s="17" t="s">
        <v>180</v>
      </c>
      <c r="H5" s="17"/>
      <c r="I5" s="65"/>
      <c r="J5" s="17"/>
      <c r="K5" s="42"/>
      <c r="AA5" s="36" t="s">
        <v>22</v>
      </c>
    </row>
    <row r="6" spans="1:27" x14ac:dyDescent="0.25">
      <c r="A6" s="52"/>
      <c r="B6" s="17"/>
      <c r="C6" s="65"/>
      <c r="D6" s="17"/>
      <c r="E6" s="17"/>
      <c r="F6" s="17"/>
      <c r="G6" s="17"/>
      <c r="H6" s="17"/>
      <c r="I6" s="65"/>
      <c r="J6" s="17"/>
      <c r="K6" s="21"/>
      <c r="AA6" s="36" t="s">
        <v>23</v>
      </c>
    </row>
    <row r="7" spans="1:27" s="76" customFormat="1" x14ac:dyDescent="0.25">
      <c r="A7" s="52"/>
      <c r="B7" s="70"/>
      <c r="C7" s="65"/>
      <c r="D7" s="70"/>
      <c r="E7" s="70"/>
      <c r="F7" s="70"/>
      <c r="G7" s="70"/>
      <c r="H7" s="70"/>
      <c r="I7" s="65"/>
      <c r="J7" s="70"/>
      <c r="K7" s="74"/>
      <c r="AA7" s="77" t="s">
        <v>23</v>
      </c>
    </row>
    <row r="8" spans="1:27" x14ac:dyDescent="0.25">
      <c r="A8" s="87"/>
      <c r="B8" s="17"/>
      <c r="C8" s="65"/>
      <c r="D8" s="17"/>
      <c r="E8" s="17"/>
      <c r="F8" s="17"/>
      <c r="G8" s="17"/>
      <c r="H8" s="17"/>
      <c r="I8" s="65"/>
      <c r="J8" s="17"/>
      <c r="K8" s="21"/>
    </row>
    <row r="9" spans="1:27" x14ac:dyDescent="0.25">
      <c r="A9" s="87"/>
      <c r="B9" s="17"/>
      <c r="C9" s="65"/>
      <c r="D9" s="17"/>
      <c r="E9" s="17"/>
      <c r="F9" s="17"/>
      <c r="G9" s="17"/>
      <c r="H9" s="17"/>
      <c r="I9" s="65"/>
      <c r="J9" s="17"/>
      <c r="K9" s="21"/>
    </row>
    <row r="10" spans="1:27" ht="15.75" thickBot="1" x14ac:dyDescent="0.3">
      <c r="A10" s="88"/>
      <c r="B10" s="22"/>
      <c r="C10" s="66"/>
      <c r="D10" s="22"/>
      <c r="E10" s="22"/>
      <c r="F10" s="22"/>
      <c r="G10" s="22"/>
      <c r="H10" s="22"/>
      <c r="I10" s="66"/>
      <c r="J10" s="22"/>
      <c r="K10" s="23"/>
    </row>
  </sheetData>
  <autoFilter ref="A1:K10"/>
  <dataValidations count="1">
    <dataValidation type="list" allowBlank="1" showInputMessage="1" showErrorMessage="1" sqref="I2:I10">
      <formula1>$AA$4:$AA$6</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General</vt:lpstr>
      <vt:lpstr>Accounts</vt:lpstr>
      <vt:lpstr>Contacts</vt:lpstr>
      <vt:lpstr>Assets</vt:lpstr>
      <vt:lpstr>Opportunities</vt:lpstr>
      <vt:lpstr>Cases</vt:lpstr>
      <vt:lpstr>Tasks</vt:lpstr>
      <vt:lpstr>Leads</vt:lpstr>
    </vt:vector>
  </TitlesOfParts>
  <Company>ServiceSource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Mailene Mac</dc:creator>
  <cp:lastModifiedBy>Mailene Mac</cp:lastModifiedBy>
  <dcterms:created xsi:type="dcterms:W3CDTF">2016-04-18T19:56:23Z</dcterms:created>
  <dcterms:modified xsi:type="dcterms:W3CDTF">2016-10-13T17:59:25Z</dcterms:modified>
</cp:coreProperties>
</file>