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0730" windowHeight="10020"/>
  </bookViews>
  <sheets>
    <sheet name="疯狂猜球游戏币" sheetId="2" r:id="rId1"/>
    <sheet name="竞彩3000" sheetId="3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L8" i="2"/>
  <c r="G1" i="1"/>
  <c r="C1"/>
  <c r="D1" s="1"/>
  <c r="L7" i="2"/>
  <c r="L6"/>
  <c r="L5"/>
  <c r="N4"/>
  <c r="L4"/>
  <c r="L3"/>
  <c r="B2" i="1" l="1"/>
  <c r="C2" s="1"/>
  <c r="E1"/>
  <c r="D2" l="1"/>
  <c r="B3" s="1"/>
  <c r="C3" s="1"/>
  <c r="E2" l="1"/>
  <c r="B4" l="1"/>
  <c r="C4" s="1"/>
  <c r="D3"/>
  <c r="D4" l="1"/>
  <c r="E3"/>
  <c r="B5" l="1"/>
  <c r="C5" s="1"/>
  <c r="E4"/>
  <c r="D5" l="1"/>
  <c r="B6" s="1"/>
  <c r="C6" s="1"/>
  <c r="E5" l="1"/>
  <c r="D6" l="1"/>
  <c r="B7" s="1"/>
  <c r="C7" s="1"/>
  <c r="E6" l="1"/>
  <c r="D7" l="1"/>
  <c r="B8" l="1"/>
  <c r="C8" s="1"/>
  <c r="E7"/>
  <c r="B9" l="1"/>
  <c r="C9" s="1"/>
  <c r="D8"/>
  <c r="E8" l="1"/>
  <c r="D9"/>
  <c r="B10" l="1"/>
  <c r="E9"/>
  <c r="D10" l="1"/>
  <c r="C10"/>
  <c r="E10" l="1"/>
  <c r="B11"/>
  <c r="C11" s="1"/>
  <c r="D11" s="1"/>
  <c r="B12" s="1"/>
  <c r="C12" s="1"/>
  <c r="E11" l="1"/>
  <c r="D12" l="1"/>
  <c r="E12" s="1"/>
  <c r="B13"/>
  <c r="C13" s="1"/>
  <c r="B14" l="1"/>
  <c r="C14" s="1"/>
  <c r="D13"/>
  <c r="E13" s="1"/>
  <c r="B15" l="1"/>
  <c r="C15" s="1"/>
  <c r="D14" l="1"/>
  <c r="E14" s="1"/>
  <c r="B16" l="1"/>
  <c r="C16" s="1"/>
  <c r="D15" l="1"/>
  <c r="E15" s="1"/>
  <c r="D16" l="1"/>
  <c r="B17" s="1"/>
  <c r="C17" s="1"/>
  <c r="B18" l="1"/>
  <c r="C18" s="1"/>
  <c r="E16"/>
  <c r="D17" l="1"/>
  <c r="E17" l="1"/>
  <c r="D18" l="1"/>
  <c r="B19" s="1"/>
  <c r="C19" s="1"/>
  <c r="E18" l="1"/>
  <c r="D19" l="1"/>
  <c r="B20" s="1"/>
  <c r="C20" s="1"/>
  <c r="B21" l="1"/>
  <c r="C21" s="1"/>
  <c r="E19"/>
  <c r="D20" l="1"/>
  <c r="E20" s="1"/>
  <c r="D21" l="1"/>
  <c r="B22" s="1"/>
  <c r="C22" s="1"/>
  <c r="B23" l="1"/>
  <c r="C23" s="1"/>
  <c r="E21"/>
  <c r="E22" l="1"/>
  <c r="D22"/>
  <c r="D23" l="1"/>
  <c r="B24" s="1"/>
  <c r="C24" s="1"/>
  <c r="E23" l="1"/>
  <c r="D24" l="1"/>
  <c r="B25" s="1"/>
  <c r="C25" s="1"/>
  <c r="E24" l="1"/>
  <c r="D25" l="1"/>
  <c r="B26" l="1"/>
  <c r="C26" s="1"/>
  <c r="E25"/>
  <c r="B27" l="1"/>
  <c r="D26"/>
  <c r="E26" s="1"/>
  <c r="D27" l="1"/>
  <c r="C27"/>
  <c r="B28" l="1"/>
  <c r="C28" s="1"/>
  <c r="D28" s="1"/>
  <c r="B29" s="1"/>
  <c r="C29" s="1"/>
  <c r="E27"/>
  <c r="B30" l="1"/>
  <c r="C30" s="1"/>
  <c r="E28"/>
  <c r="D29" l="1"/>
  <c r="E29" s="1"/>
  <c r="D30" l="1"/>
  <c r="B31" s="1"/>
  <c r="C31" s="1"/>
  <c r="E30" l="1"/>
  <c r="D31" l="1"/>
  <c r="B32" s="1"/>
  <c r="C32" s="1"/>
  <c r="B33" l="1"/>
  <c r="C33" s="1"/>
  <c r="E31"/>
  <c r="D32" l="1"/>
  <c r="E32" l="1"/>
  <c r="B34" l="1"/>
  <c r="C34" s="1"/>
  <c r="D33"/>
  <c r="E33" s="1"/>
  <c r="D34" l="1"/>
  <c r="B35" s="1"/>
  <c r="C35" s="1"/>
  <c r="E34" l="1"/>
  <c r="D35" l="1"/>
  <c r="B36" s="1"/>
  <c r="C36" s="1"/>
  <c r="B37" l="1"/>
  <c r="C37" s="1"/>
  <c r="D36"/>
  <c r="E35"/>
  <c r="E36" l="1"/>
  <c r="D37" l="1"/>
  <c r="E37" l="1"/>
  <c r="B38"/>
  <c r="C38" s="1"/>
  <c r="D38" l="1"/>
  <c r="B39" s="1"/>
  <c r="C39" s="1"/>
  <c r="E38" l="1"/>
  <c r="D39" l="1"/>
  <c r="E39" l="1"/>
</calcChain>
</file>

<file path=xl/sharedStrings.xml><?xml version="1.0" encoding="utf-8"?>
<sst xmlns="http://schemas.openxmlformats.org/spreadsheetml/2006/main" count="50" uniqueCount="44">
  <si>
    <t>日期</t>
    <phoneticPr fontId="18" type="noConversion"/>
  </si>
  <si>
    <t>类型</t>
    <phoneticPr fontId="18" type="noConversion"/>
  </si>
  <si>
    <t>结果</t>
    <phoneticPr fontId="18" type="noConversion"/>
  </si>
  <si>
    <t>剩余金额</t>
    <phoneticPr fontId="18" type="noConversion"/>
  </si>
  <si>
    <t>下注</t>
    <phoneticPr fontId="18" type="noConversion"/>
  </si>
  <si>
    <t>主队</t>
    <phoneticPr fontId="18" type="noConversion"/>
  </si>
  <si>
    <t>客队</t>
    <phoneticPr fontId="18" type="noConversion"/>
  </si>
  <si>
    <t>下注内容</t>
    <phoneticPr fontId="18" type="noConversion"/>
  </si>
  <si>
    <t>法甲</t>
    <phoneticPr fontId="18" type="noConversion"/>
  </si>
  <si>
    <t>雷 恩</t>
    <phoneticPr fontId="18" type="noConversion"/>
  </si>
  <si>
    <t>里 昂</t>
    <phoneticPr fontId="18" type="noConversion"/>
  </si>
  <si>
    <t>胜</t>
    <phoneticPr fontId="18" type="noConversion"/>
  </si>
  <si>
    <t>平</t>
    <phoneticPr fontId="18" type="noConversion"/>
  </si>
  <si>
    <t>负</t>
    <phoneticPr fontId="18" type="noConversion"/>
  </si>
  <si>
    <t>英超</t>
    <phoneticPr fontId="18" type="noConversion"/>
  </si>
  <si>
    <t>莱切城</t>
  </si>
  <si>
    <t>主胜</t>
    <phoneticPr fontId="18" type="noConversion"/>
  </si>
  <si>
    <t>主不败</t>
    <phoneticPr fontId="18" type="noConversion"/>
  </si>
  <si>
    <t>盈利</t>
    <phoneticPr fontId="18" type="noConversion"/>
  </si>
  <si>
    <t>备注</t>
    <phoneticPr fontId="18" type="noConversion"/>
  </si>
  <si>
    <t>双方以往交锋:主队4胜2负，主场更是全胜。这个心里价位退盘1球，是在是浅盘了。庄家不看好主队大胜。这场比赛虽然获胜，但是庄家从让1球球半退盘到1球，水位上是不看好主队的。</t>
    <phoneticPr fontId="18" type="noConversion"/>
  </si>
  <si>
    <t>双方以往交锋，主队主场1胜3平2负，前两个赛季两连平，主队心里优势稍高。新赛季第一场，没有具体数据。亚盘一直维持受让半球，主队中水，客队中高水，客队还有不利消息。庄家持续给主队中水利好，疯狂猜球app注码分散，囯彩客队水位一路下降，国际欧赔公司客队获胜水位一路上升，从331变成332，有诱盘嫌疑。这种比赛建议放弃。</t>
    <phoneticPr fontId="18" type="noConversion"/>
  </si>
  <si>
    <t>沃特福德</t>
    <phoneticPr fontId="18" type="noConversion"/>
  </si>
  <si>
    <t>利物浦</t>
    <phoneticPr fontId="18" type="noConversion"/>
  </si>
  <si>
    <t>双方以往交锋:主队保持全胜，又是1球盘，和上一场一样。浅盘开的很浅，给利物浦中水，明显这场利物浦可能不胜或者小胜。</t>
    <phoneticPr fontId="18" type="noConversion"/>
  </si>
  <si>
    <t>切尔西</t>
    <phoneticPr fontId="18" type="noConversion"/>
  </si>
  <si>
    <t>伯恩利</t>
    <phoneticPr fontId="18" type="noConversion"/>
  </si>
  <si>
    <t>人民币</t>
    <phoneticPr fontId="18" type="noConversion"/>
  </si>
  <si>
    <t>人民币下注</t>
    <phoneticPr fontId="18" type="noConversion"/>
  </si>
  <si>
    <t>赛前球半/两球退盘成球半主队高水，其他菠菜公司还有退盘成1球/球半的，赛前强行退2盘，未免冠军主场，打保级队，这是什么意思。</t>
    <phoneticPr fontId="18" type="noConversion"/>
  </si>
  <si>
    <t>埃弗顿</t>
    <phoneticPr fontId="18" type="noConversion"/>
  </si>
  <si>
    <t>斯托克</t>
    <phoneticPr fontId="18" type="noConversion"/>
  </si>
  <si>
    <t>半一球盘稳定不变，主队中水变高水</t>
    <phoneticPr fontId="18" type="noConversion"/>
  </si>
  <si>
    <t>阿森纳</t>
    <phoneticPr fontId="18" type="noConversion"/>
  </si>
  <si>
    <t>俄超</t>
    <phoneticPr fontId="18" type="noConversion"/>
  </si>
  <si>
    <t>SKA哈巴罗夫斯科</t>
    <phoneticPr fontId="18" type="noConversion"/>
  </si>
  <si>
    <t>喀山红宝石</t>
    <phoneticPr fontId="18" type="noConversion"/>
  </si>
  <si>
    <t>主不胜</t>
    <phoneticPr fontId="18" type="noConversion"/>
  </si>
  <si>
    <t>主队升斑马，客队客场连续战平劲敌，亚盘受让平半客队低水。也有受让半球客队高水，总之一切都向客队倾倒。看好主队逼平。顺利打出</t>
    <phoneticPr fontId="18" type="noConversion"/>
  </si>
  <si>
    <t>中超</t>
    <phoneticPr fontId="18" type="noConversion"/>
  </si>
  <si>
    <t>天津亿利</t>
    <phoneticPr fontId="18" type="noConversion"/>
  </si>
  <si>
    <t>河北华夏幸福</t>
    <phoneticPr fontId="18" type="noConversion"/>
  </si>
  <si>
    <t>主负</t>
    <phoneticPr fontId="18" type="noConversion"/>
  </si>
  <si>
    <t>客队客场多轮不胜，上一轮主场赢上港。以往交锋客队全胜，亚盘受让平半开盘，大多数公司主队降盘受让半球，客队高水变低水。澳门不变盘，客队超低水。看来确实是看好客队获胜。临场为了迷惑闲家，各大公司强行升盘，有的公司连升两盘，变成平手盘。客队低水，实在没有办法吧。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</si>
</sst>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"/>
  <sheetViews>
    <sheetView tabSelected="1" topLeftCell="K7" workbookViewId="0">
      <selection activeCell="P8" sqref="P8"/>
    </sheetView>
  </sheetViews>
  <sheetFormatPr defaultRowHeight="13.5"/>
  <cols>
    <col min="1" max="1" width="24.5" customWidth="1"/>
    <col min="2" max="2" width="19.5" customWidth="1"/>
    <col min="3" max="9" width="19.5" style="1" customWidth="1"/>
    <col min="10" max="11" width="18.25" style="1" customWidth="1"/>
    <col min="12" max="12" width="15.125" customWidth="1"/>
    <col min="13" max="15" width="15.125" style="1" customWidth="1"/>
    <col min="16" max="16" width="96.75" customWidth="1"/>
    <col min="17" max="17" width="9" hidden="1" customWidth="1"/>
    <col min="18" max="18" width="6.125" hidden="1" customWidth="1"/>
    <col min="19" max="21" width="9" hidden="1" customWidth="1"/>
  </cols>
  <sheetData>
    <row r="1" spans="1:41">
      <c r="A1" t="s">
        <v>0</v>
      </c>
      <c r="B1" t="s">
        <v>1</v>
      </c>
      <c r="C1" t="s">
        <v>5</v>
      </c>
      <c r="D1" t="s">
        <v>6</v>
      </c>
      <c r="E1" s="1" t="s">
        <v>11</v>
      </c>
      <c r="F1" s="1" t="s">
        <v>12</v>
      </c>
      <c r="G1" s="1" t="s">
        <v>13</v>
      </c>
      <c r="H1" t="s">
        <v>7</v>
      </c>
      <c r="I1" t="s">
        <v>4</v>
      </c>
      <c r="J1" t="s">
        <v>2</v>
      </c>
      <c r="K1" s="1" t="s">
        <v>18</v>
      </c>
      <c r="L1" t="s">
        <v>3</v>
      </c>
      <c r="M1" s="1" t="s">
        <v>28</v>
      </c>
      <c r="N1" s="1" t="s">
        <v>27</v>
      </c>
      <c r="P1" s="4" t="s">
        <v>19</v>
      </c>
      <c r="Q1" s="4"/>
      <c r="R1" s="4"/>
      <c r="S1" s="4"/>
      <c r="T1" s="4"/>
      <c r="U1" s="4"/>
    </row>
    <row r="2" spans="1:41" ht="51.75" customHeight="1">
      <c r="A2" s="2">
        <v>42959.114583333336</v>
      </c>
      <c r="B2" s="1" t="s">
        <v>8</v>
      </c>
      <c r="C2" s="1" t="s">
        <v>9</v>
      </c>
      <c r="D2" s="1" t="s">
        <v>10</v>
      </c>
      <c r="E2" s="1">
        <v>0.49</v>
      </c>
      <c r="F2" s="1">
        <v>0.49</v>
      </c>
      <c r="G2" s="1">
        <v>1E-4</v>
      </c>
      <c r="H2" s="1" t="s">
        <v>17</v>
      </c>
      <c r="I2" s="1">
        <v>9000</v>
      </c>
      <c r="J2" s="1">
        <v>0</v>
      </c>
      <c r="K2" s="1">
        <v>-9000</v>
      </c>
      <c r="L2" s="1">
        <v>51000</v>
      </c>
      <c r="M2" s="1">
        <v>0</v>
      </c>
      <c r="N2" s="1">
        <v>2000</v>
      </c>
      <c r="P2" s="5" t="s">
        <v>21</v>
      </c>
      <c r="Q2" s="5"/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69.75" customHeight="1">
      <c r="A3" s="2">
        <v>42959.114583333336</v>
      </c>
      <c r="B3" s="1" t="s">
        <v>14</v>
      </c>
      <c r="C3" s="1" t="s">
        <v>33</v>
      </c>
      <c r="D3" s="1" t="s">
        <v>15</v>
      </c>
      <c r="E3" s="1">
        <v>0.99980000000000002</v>
      </c>
      <c r="F3" s="1">
        <v>1E-4</v>
      </c>
      <c r="G3" s="1">
        <v>1E-4</v>
      </c>
      <c r="H3" s="1" t="s">
        <v>16</v>
      </c>
      <c r="I3" s="1">
        <v>8000</v>
      </c>
      <c r="J3" s="1">
        <v>1</v>
      </c>
      <c r="K3" s="1">
        <v>12800</v>
      </c>
      <c r="L3">
        <f>K3+L2</f>
        <v>63800</v>
      </c>
      <c r="M3" s="1">
        <v>0</v>
      </c>
      <c r="N3" s="1">
        <v>2000</v>
      </c>
      <c r="P3" s="3" t="s">
        <v>20</v>
      </c>
    </row>
    <row r="4" spans="1:41" s="1" customFormat="1" ht="69.75" customHeight="1">
      <c r="A4" s="2">
        <v>42959.774305555555</v>
      </c>
      <c r="B4" s="1" t="s">
        <v>14</v>
      </c>
      <c r="C4" s="1" t="s">
        <v>22</v>
      </c>
      <c r="D4" s="1" t="s">
        <v>23</v>
      </c>
      <c r="E4" s="1">
        <v>0.99980000000000002</v>
      </c>
      <c r="F4" s="1">
        <v>1E-4</v>
      </c>
      <c r="G4" s="1">
        <v>1E-4</v>
      </c>
      <c r="H4" s="1" t="s">
        <v>16</v>
      </c>
      <c r="I4" s="1">
        <v>6000</v>
      </c>
      <c r="J4" s="1">
        <v>0</v>
      </c>
      <c r="K4" s="1">
        <v>-6000</v>
      </c>
      <c r="L4" s="1">
        <f>K4+L3</f>
        <v>57800</v>
      </c>
      <c r="M4" s="1">
        <v>200</v>
      </c>
      <c r="N4" s="1">
        <f>N3-M4</f>
        <v>1800</v>
      </c>
      <c r="P4" s="3" t="s">
        <v>24</v>
      </c>
    </row>
    <row r="5" spans="1:41" s="1" customFormat="1" ht="69.75" customHeight="1">
      <c r="A5" s="2">
        <v>42959.916666666664</v>
      </c>
      <c r="B5" s="1" t="s">
        <v>14</v>
      </c>
      <c r="C5" s="1" t="s">
        <v>25</v>
      </c>
      <c r="D5" s="1" t="s">
        <v>26</v>
      </c>
      <c r="E5" s="1">
        <v>0.99980000000000002</v>
      </c>
      <c r="F5" s="1">
        <v>1E-4</v>
      </c>
      <c r="G5" s="1">
        <v>1E-4</v>
      </c>
      <c r="H5" s="1" t="s">
        <v>16</v>
      </c>
      <c r="I5" s="1">
        <v>5700</v>
      </c>
      <c r="J5" s="1">
        <v>0</v>
      </c>
      <c r="K5" s="1">
        <v>-5700</v>
      </c>
      <c r="L5" s="1">
        <f>L4+K5</f>
        <v>52100</v>
      </c>
      <c r="M5" s="1">
        <v>0</v>
      </c>
      <c r="N5" s="1">
        <v>1800</v>
      </c>
      <c r="P5" s="3" t="s">
        <v>29</v>
      </c>
    </row>
    <row r="6" spans="1:41" s="1" customFormat="1" ht="69.75" customHeight="1">
      <c r="A6" s="2">
        <v>42959.916666666664</v>
      </c>
      <c r="B6" s="1" t="s">
        <v>14</v>
      </c>
      <c r="C6" s="1" t="s">
        <v>30</v>
      </c>
      <c r="D6" s="1" t="s">
        <v>31</v>
      </c>
      <c r="E6" s="1">
        <v>0.74992499999999995</v>
      </c>
      <c r="F6" s="1">
        <v>0.249975</v>
      </c>
      <c r="G6" s="1">
        <v>1E-4</v>
      </c>
      <c r="H6" s="1" t="s">
        <v>16</v>
      </c>
      <c r="I6" s="1">
        <v>5700</v>
      </c>
      <c r="J6" s="1">
        <v>1</v>
      </c>
      <c r="K6" s="1">
        <v>8964</v>
      </c>
      <c r="L6" s="1">
        <f>L5+K6</f>
        <v>61064</v>
      </c>
      <c r="M6" s="1">
        <v>0</v>
      </c>
      <c r="N6" s="1">
        <v>1800</v>
      </c>
      <c r="P6" s="3" t="s">
        <v>32</v>
      </c>
    </row>
    <row r="7" spans="1:41" s="1" customFormat="1" ht="69.75" customHeight="1">
      <c r="A7" s="2">
        <v>42960.666666666664</v>
      </c>
      <c r="B7" s="1" t="s">
        <v>34</v>
      </c>
      <c r="C7" s="1" t="s">
        <v>35</v>
      </c>
      <c r="D7" s="1" t="s">
        <v>36</v>
      </c>
      <c r="E7" s="1">
        <v>0.25</v>
      </c>
      <c r="F7" s="1">
        <v>0.5</v>
      </c>
      <c r="G7" s="1">
        <v>0.25</v>
      </c>
      <c r="H7" s="1" t="s">
        <v>37</v>
      </c>
      <c r="I7" s="1">
        <v>6500</v>
      </c>
      <c r="J7" s="1">
        <v>1</v>
      </c>
      <c r="K7" s="1">
        <v>8880</v>
      </c>
      <c r="L7" s="1">
        <f>L6+K7</f>
        <v>69944</v>
      </c>
      <c r="M7" s="1">
        <v>0</v>
      </c>
      <c r="N7" s="1">
        <v>1800</v>
      </c>
      <c r="P7" s="3" t="s">
        <v>38</v>
      </c>
    </row>
    <row r="8" spans="1:41" s="1" customFormat="1" ht="69.75" customHeight="1">
      <c r="A8" s="2">
        <v>42961.8125</v>
      </c>
      <c r="B8" s="1" t="s">
        <v>39</v>
      </c>
      <c r="C8" s="1" t="s">
        <v>40</v>
      </c>
      <c r="D8" s="1" t="s">
        <v>41</v>
      </c>
      <c r="E8" s="1">
        <v>0.2</v>
      </c>
      <c r="F8" s="1">
        <v>0.2</v>
      </c>
      <c r="G8" s="1">
        <v>0.6</v>
      </c>
      <c r="H8" s="1" t="s">
        <v>42</v>
      </c>
      <c r="I8" s="1">
        <v>7430</v>
      </c>
      <c r="J8" s="1">
        <v>1</v>
      </c>
      <c r="K8" s="1">
        <v>-7430</v>
      </c>
      <c r="L8" s="1">
        <f>L7+K8</f>
        <v>62514</v>
      </c>
      <c r="M8" s="1">
        <v>0</v>
      </c>
      <c r="N8" s="1">
        <v>1800</v>
      </c>
      <c r="P8" s="3" t="s">
        <v>43</v>
      </c>
    </row>
  </sheetData>
  <mergeCells count="2">
    <mergeCell ref="P1:U1"/>
    <mergeCell ref="P2:U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6" sqref="D36"/>
    </sheetView>
  </sheetViews>
  <sheetFormatPr defaultRowHeight="13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3" workbookViewId="0">
      <selection activeCell="B36" sqref="B36"/>
    </sheetView>
  </sheetViews>
  <sheetFormatPr defaultRowHeight="13.5"/>
  <cols>
    <col min="1" max="1" width="20.75" customWidth="1"/>
    <col min="2" max="2" width="13.625" customWidth="1"/>
    <col min="3" max="3" width="14.125" customWidth="1"/>
    <col min="4" max="4" width="14.75" customWidth="1"/>
    <col min="5" max="5" width="15.125" customWidth="1"/>
  </cols>
  <sheetData>
    <row r="1" spans="1:7">
      <c r="A1">
        <v>1</v>
      </c>
      <c r="B1">
        <v>30000</v>
      </c>
      <c r="C1">
        <f>B1*0.1</f>
        <v>3000</v>
      </c>
      <c r="D1">
        <f>C1*0.3</f>
        <v>900</v>
      </c>
      <c r="E1">
        <f>B1+C1+D1</f>
        <v>33900</v>
      </c>
      <c r="F1">
        <v>1</v>
      </c>
      <c r="G1">
        <f>COUNTIF(F1:F39,1)</f>
        <v>22</v>
      </c>
    </row>
    <row r="2" spans="1:7">
      <c r="A2">
        <v>2</v>
      </c>
      <c r="B2">
        <f>IF(F1=1,B1+C1+D1,B1-C1)</f>
        <v>33900</v>
      </c>
      <c r="C2" s="1">
        <f t="shared" ref="C2:C39" si="0">B2*0.1</f>
        <v>3390</v>
      </c>
      <c r="D2">
        <f t="shared" ref="D2:D39" si="1">C2*0.3</f>
        <v>1017</v>
      </c>
      <c r="E2">
        <f>B2+C2+D2</f>
        <v>38307</v>
      </c>
      <c r="F2">
        <v>1</v>
      </c>
    </row>
    <row r="3" spans="1:7">
      <c r="A3">
        <v>3</v>
      </c>
      <c r="B3">
        <f>IF(F2=1,B2+C2+D2,B2-C2)</f>
        <v>38307</v>
      </c>
      <c r="C3" s="1">
        <f t="shared" si="0"/>
        <v>3830.7000000000003</v>
      </c>
      <c r="D3">
        <f t="shared" si="1"/>
        <v>1149.21</v>
      </c>
      <c r="E3">
        <f t="shared" ref="E3:E34" si="2">B3+C3+D3</f>
        <v>43286.909999999996</v>
      </c>
      <c r="F3">
        <v>0</v>
      </c>
    </row>
    <row r="4" spans="1:7">
      <c r="A4">
        <v>4</v>
      </c>
      <c r="B4">
        <f t="shared" ref="B4:B34" si="3">IF(F3=1,B3+C3+D3,B3-C3)</f>
        <v>34476.300000000003</v>
      </c>
      <c r="C4" s="1">
        <f t="shared" si="0"/>
        <v>3447.6300000000006</v>
      </c>
      <c r="D4">
        <f t="shared" si="1"/>
        <v>1034.2890000000002</v>
      </c>
      <c r="E4">
        <f t="shared" si="2"/>
        <v>38958.218999999997</v>
      </c>
      <c r="F4">
        <v>1</v>
      </c>
    </row>
    <row r="5" spans="1:7">
      <c r="A5">
        <v>5</v>
      </c>
      <c r="B5">
        <f t="shared" si="3"/>
        <v>38958.218999999997</v>
      </c>
      <c r="C5" s="1">
        <f t="shared" si="0"/>
        <v>3895.8218999999999</v>
      </c>
      <c r="D5">
        <f t="shared" si="1"/>
        <v>1168.74657</v>
      </c>
      <c r="E5">
        <f t="shared" si="2"/>
        <v>44022.787470000003</v>
      </c>
      <c r="F5">
        <v>0</v>
      </c>
    </row>
    <row r="6" spans="1:7">
      <c r="A6">
        <v>6</v>
      </c>
      <c r="B6">
        <f t="shared" si="3"/>
        <v>35062.397099999995</v>
      </c>
      <c r="C6" s="1">
        <f t="shared" si="0"/>
        <v>3506.2397099999998</v>
      </c>
      <c r="D6">
        <f t="shared" si="1"/>
        <v>1051.8719129999999</v>
      </c>
      <c r="E6">
        <f t="shared" si="2"/>
        <v>39620.508722999999</v>
      </c>
      <c r="F6">
        <v>1</v>
      </c>
    </row>
    <row r="7" spans="1:7">
      <c r="A7">
        <v>7</v>
      </c>
      <c r="B7">
        <f t="shared" si="3"/>
        <v>39620.508722999999</v>
      </c>
      <c r="C7" s="1">
        <f t="shared" si="0"/>
        <v>3962.0508723000003</v>
      </c>
      <c r="D7">
        <f t="shared" si="1"/>
        <v>1188.6152616900001</v>
      </c>
      <c r="E7">
        <f t="shared" si="2"/>
        <v>44771.174856990001</v>
      </c>
      <c r="F7">
        <v>0</v>
      </c>
    </row>
    <row r="8" spans="1:7">
      <c r="A8">
        <v>8</v>
      </c>
      <c r="B8">
        <f t="shared" si="3"/>
        <v>35658.457850699997</v>
      </c>
      <c r="C8" s="1">
        <f t="shared" si="0"/>
        <v>3565.8457850699997</v>
      </c>
      <c r="D8">
        <f t="shared" si="1"/>
        <v>1069.753735521</v>
      </c>
      <c r="E8">
        <f t="shared" si="2"/>
        <v>40294.057371290997</v>
      </c>
      <c r="F8">
        <v>1</v>
      </c>
    </row>
    <row r="9" spans="1:7">
      <c r="A9">
        <v>9</v>
      </c>
      <c r="B9">
        <f t="shared" si="3"/>
        <v>40294.057371290997</v>
      </c>
      <c r="C9" s="1">
        <f t="shared" si="0"/>
        <v>4029.4057371291001</v>
      </c>
      <c r="D9">
        <f t="shared" si="1"/>
        <v>1208.82172113873</v>
      </c>
      <c r="E9">
        <f t="shared" si="2"/>
        <v>45532.284829558826</v>
      </c>
      <c r="F9">
        <v>0</v>
      </c>
    </row>
    <row r="10" spans="1:7">
      <c r="A10">
        <v>10</v>
      </c>
      <c r="B10">
        <f t="shared" si="3"/>
        <v>36264.651634161899</v>
      </c>
      <c r="C10" s="1">
        <f t="shared" si="0"/>
        <v>3626.4651634161901</v>
      </c>
      <c r="D10">
        <f t="shared" si="1"/>
        <v>1087.9395490248569</v>
      </c>
      <c r="E10">
        <f t="shared" si="2"/>
        <v>40979.056346602949</v>
      </c>
      <c r="F10">
        <v>0</v>
      </c>
    </row>
    <row r="11" spans="1:7">
      <c r="A11">
        <v>11</v>
      </c>
      <c r="B11">
        <f t="shared" si="3"/>
        <v>32638.18647074571</v>
      </c>
      <c r="C11" s="1">
        <f t="shared" si="0"/>
        <v>3263.8186470745713</v>
      </c>
      <c r="D11">
        <f t="shared" si="1"/>
        <v>979.14559412237134</v>
      </c>
      <c r="E11">
        <f t="shared" si="2"/>
        <v>36881.150711942653</v>
      </c>
      <c r="F11">
        <v>1</v>
      </c>
    </row>
    <row r="12" spans="1:7">
      <c r="A12">
        <v>12</v>
      </c>
      <c r="B12">
        <f t="shared" si="3"/>
        <v>36881.150711942653</v>
      </c>
      <c r="C12" s="1">
        <f t="shared" si="0"/>
        <v>3688.1150711942655</v>
      </c>
      <c r="D12">
        <f t="shared" si="1"/>
        <v>1106.4345213582797</v>
      </c>
      <c r="E12">
        <f t="shared" si="2"/>
        <v>41675.7003044952</v>
      </c>
      <c r="F12">
        <v>0</v>
      </c>
    </row>
    <row r="13" spans="1:7">
      <c r="A13">
        <v>13</v>
      </c>
      <c r="B13">
        <f t="shared" si="3"/>
        <v>33193.035640748385</v>
      </c>
      <c r="C13" s="1">
        <f t="shared" si="0"/>
        <v>3319.3035640748385</v>
      </c>
      <c r="D13">
        <f t="shared" si="1"/>
        <v>995.79106922245148</v>
      </c>
      <c r="E13">
        <f t="shared" si="2"/>
        <v>37508.130274045674</v>
      </c>
      <c r="F13">
        <v>0</v>
      </c>
    </row>
    <row r="14" spans="1:7">
      <c r="A14">
        <v>14</v>
      </c>
      <c r="B14">
        <f t="shared" si="3"/>
        <v>29873.732076673547</v>
      </c>
      <c r="C14" s="1">
        <f t="shared" si="0"/>
        <v>2987.373207667355</v>
      </c>
      <c r="D14">
        <f t="shared" si="1"/>
        <v>896.21196230020644</v>
      </c>
      <c r="E14">
        <f t="shared" si="2"/>
        <v>33757.317246641105</v>
      </c>
      <c r="F14">
        <v>0</v>
      </c>
    </row>
    <row r="15" spans="1:7">
      <c r="A15">
        <v>15</v>
      </c>
      <c r="B15">
        <f t="shared" si="3"/>
        <v>26886.358869006192</v>
      </c>
      <c r="C15" s="1">
        <f t="shared" si="0"/>
        <v>2688.6358869006194</v>
      </c>
      <c r="D15">
        <f t="shared" si="1"/>
        <v>806.59076607018585</v>
      </c>
      <c r="E15">
        <f t="shared" si="2"/>
        <v>30381.585521976995</v>
      </c>
      <c r="F15">
        <v>0</v>
      </c>
    </row>
    <row r="16" spans="1:7">
      <c r="A16">
        <v>16</v>
      </c>
      <c r="B16">
        <f t="shared" si="3"/>
        <v>24197.722982105573</v>
      </c>
      <c r="C16" s="1">
        <f t="shared" si="0"/>
        <v>2419.7722982105574</v>
      </c>
      <c r="D16">
        <f t="shared" si="1"/>
        <v>725.93168946316723</v>
      </c>
      <c r="E16">
        <f t="shared" si="2"/>
        <v>27343.426969779299</v>
      </c>
      <c r="F16">
        <v>1</v>
      </c>
    </row>
    <row r="17" spans="1:6">
      <c r="A17">
        <v>17</v>
      </c>
      <c r="B17">
        <f t="shared" si="3"/>
        <v>27343.426969779299</v>
      </c>
      <c r="C17" s="1">
        <f t="shared" si="0"/>
        <v>2734.3426969779302</v>
      </c>
      <c r="D17">
        <f t="shared" si="1"/>
        <v>820.3028090933791</v>
      </c>
      <c r="E17">
        <f t="shared" si="2"/>
        <v>30898.072475850611</v>
      </c>
      <c r="F17">
        <v>0</v>
      </c>
    </row>
    <row r="18" spans="1:6">
      <c r="A18">
        <v>18</v>
      </c>
      <c r="B18">
        <f t="shared" si="3"/>
        <v>24609.084272801367</v>
      </c>
      <c r="C18" s="1">
        <f t="shared" si="0"/>
        <v>2460.9084272801369</v>
      </c>
      <c r="D18">
        <f t="shared" si="1"/>
        <v>738.27252818404111</v>
      </c>
      <c r="E18">
        <f t="shared" si="2"/>
        <v>27808.265228265544</v>
      </c>
      <c r="F18">
        <v>1</v>
      </c>
    </row>
    <row r="19" spans="1:6">
      <c r="A19">
        <v>19</v>
      </c>
      <c r="B19">
        <f t="shared" si="3"/>
        <v>27808.265228265544</v>
      </c>
      <c r="C19" s="1">
        <f t="shared" si="0"/>
        <v>2780.8265228265545</v>
      </c>
      <c r="D19">
        <f t="shared" si="1"/>
        <v>834.24795684796629</v>
      </c>
      <c r="E19">
        <f t="shared" si="2"/>
        <v>31423.339707940064</v>
      </c>
      <c r="F19">
        <v>1</v>
      </c>
    </row>
    <row r="20" spans="1:6">
      <c r="A20">
        <v>20</v>
      </c>
      <c r="B20">
        <f t="shared" si="3"/>
        <v>31423.339707940064</v>
      </c>
      <c r="C20" s="1">
        <f t="shared" si="0"/>
        <v>3142.3339707940067</v>
      </c>
      <c r="D20">
        <f t="shared" si="1"/>
        <v>942.70019123820202</v>
      </c>
      <c r="E20">
        <f t="shared" si="2"/>
        <v>35508.373869972274</v>
      </c>
      <c r="F20">
        <v>0</v>
      </c>
    </row>
    <row r="21" spans="1:6">
      <c r="A21">
        <v>21</v>
      </c>
      <c r="B21">
        <f t="shared" si="3"/>
        <v>28281.005737146057</v>
      </c>
      <c r="C21" s="1">
        <f t="shared" si="0"/>
        <v>2828.1005737146061</v>
      </c>
      <c r="D21">
        <f t="shared" si="1"/>
        <v>848.43017211438178</v>
      </c>
      <c r="E21">
        <f t="shared" si="2"/>
        <v>31957.536482975043</v>
      </c>
      <c r="F21">
        <v>1</v>
      </c>
    </row>
    <row r="22" spans="1:6">
      <c r="A22">
        <v>22</v>
      </c>
      <c r="B22">
        <f t="shared" si="3"/>
        <v>31957.536482975043</v>
      </c>
      <c r="C22" s="1">
        <f t="shared" si="0"/>
        <v>3195.7536482975047</v>
      </c>
      <c r="D22">
        <f t="shared" si="1"/>
        <v>958.72609448925141</v>
      </c>
      <c r="E22">
        <f t="shared" si="2"/>
        <v>36112.016225761792</v>
      </c>
      <c r="F22">
        <v>0</v>
      </c>
    </row>
    <row r="23" spans="1:6">
      <c r="A23">
        <v>23</v>
      </c>
      <c r="B23">
        <f t="shared" si="3"/>
        <v>28761.782834677539</v>
      </c>
      <c r="C23" s="1">
        <f t="shared" si="0"/>
        <v>2876.1782834677542</v>
      </c>
      <c r="D23">
        <f t="shared" si="1"/>
        <v>862.85348504032629</v>
      </c>
      <c r="E23">
        <f t="shared" si="2"/>
        <v>32500.814603185619</v>
      </c>
      <c r="F23">
        <v>1</v>
      </c>
    </row>
    <row r="24" spans="1:6">
      <c r="A24">
        <v>24</v>
      </c>
      <c r="B24">
        <f t="shared" si="3"/>
        <v>32500.814603185619</v>
      </c>
      <c r="C24" s="1">
        <f t="shared" si="0"/>
        <v>3250.0814603185622</v>
      </c>
      <c r="D24">
        <f t="shared" si="1"/>
        <v>975.0244380955686</v>
      </c>
      <c r="E24">
        <f t="shared" si="2"/>
        <v>36725.92050159975</v>
      </c>
      <c r="F24">
        <v>1</v>
      </c>
    </row>
    <row r="25" spans="1:6">
      <c r="A25">
        <v>25</v>
      </c>
      <c r="B25">
        <f t="shared" si="3"/>
        <v>36725.92050159975</v>
      </c>
      <c r="C25" s="1">
        <f t="shared" si="0"/>
        <v>3672.5920501599753</v>
      </c>
      <c r="D25">
        <f t="shared" si="1"/>
        <v>1101.7776150479926</v>
      </c>
      <c r="E25">
        <f t="shared" si="2"/>
        <v>41500.290166807717</v>
      </c>
      <c r="F25">
        <v>1</v>
      </c>
    </row>
    <row r="26" spans="1:6">
      <c r="A26">
        <v>26</v>
      </c>
      <c r="B26">
        <f t="shared" si="3"/>
        <v>41500.290166807717</v>
      </c>
      <c r="C26" s="1">
        <f t="shared" si="0"/>
        <v>4150.0290166807717</v>
      </c>
      <c r="D26">
        <f t="shared" si="1"/>
        <v>1245.0087050042314</v>
      </c>
      <c r="E26">
        <f t="shared" si="2"/>
        <v>46895.327888492728</v>
      </c>
      <c r="F26">
        <v>0</v>
      </c>
    </row>
    <row r="27" spans="1:6">
      <c r="A27">
        <v>27</v>
      </c>
      <c r="B27">
        <f t="shared" si="3"/>
        <v>37350.261150126942</v>
      </c>
      <c r="C27" s="1">
        <f t="shared" si="0"/>
        <v>3735.0261150126944</v>
      </c>
      <c r="D27">
        <f t="shared" si="1"/>
        <v>1120.5078345038082</v>
      </c>
      <c r="E27">
        <f t="shared" si="2"/>
        <v>42205.795099643445</v>
      </c>
      <c r="F27">
        <v>1</v>
      </c>
    </row>
    <row r="28" spans="1:6">
      <c r="A28">
        <v>28</v>
      </c>
      <c r="B28">
        <f t="shared" si="3"/>
        <v>42205.795099643445</v>
      </c>
      <c r="C28" s="1">
        <f t="shared" si="0"/>
        <v>4220.5795099643447</v>
      </c>
      <c r="D28">
        <f t="shared" si="1"/>
        <v>1266.1738529893034</v>
      </c>
      <c r="E28">
        <f t="shared" si="2"/>
        <v>47692.548462597093</v>
      </c>
      <c r="F28">
        <v>1</v>
      </c>
    </row>
    <row r="29" spans="1:6">
      <c r="A29">
        <v>29</v>
      </c>
      <c r="B29">
        <f t="shared" si="3"/>
        <v>47692.548462597093</v>
      </c>
      <c r="C29" s="1">
        <f t="shared" si="0"/>
        <v>4769.2548462597097</v>
      </c>
      <c r="D29">
        <f t="shared" si="1"/>
        <v>1430.7764538779129</v>
      </c>
      <c r="E29">
        <f t="shared" si="2"/>
        <v>53892.57976273472</v>
      </c>
      <c r="F29">
        <v>0</v>
      </c>
    </row>
    <row r="30" spans="1:6">
      <c r="A30">
        <v>30</v>
      </c>
      <c r="B30">
        <f t="shared" si="3"/>
        <v>42923.293616337382</v>
      </c>
      <c r="C30" s="1">
        <f t="shared" si="0"/>
        <v>4292.3293616337387</v>
      </c>
      <c r="D30">
        <f t="shared" si="1"/>
        <v>1287.6988084901216</v>
      </c>
      <c r="E30">
        <f t="shared" si="2"/>
        <v>48503.321786461245</v>
      </c>
      <c r="F30">
        <v>1</v>
      </c>
    </row>
    <row r="31" spans="1:6">
      <c r="A31">
        <v>31</v>
      </c>
      <c r="B31">
        <f t="shared" si="3"/>
        <v>48503.321786461245</v>
      </c>
      <c r="C31" s="1">
        <f t="shared" si="0"/>
        <v>4850.3321786461247</v>
      </c>
      <c r="D31">
        <f t="shared" si="1"/>
        <v>1455.0996535938373</v>
      </c>
      <c r="E31">
        <f t="shared" si="2"/>
        <v>54808.753618701208</v>
      </c>
      <c r="F31">
        <v>1</v>
      </c>
    </row>
    <row r="32" spans="1:6">
      <c r="A32">
        <v>32</v>
      </c>
      <c r="B32">
        <f t="shared" si="3"/>
        <v>54808.753618701208</v>
      </c>
      <c r="C32" s="1">
        <f t="shared" si="0"/>
        <v>5480.8753618701212</v>
      </c>
      <c r="D32">
        <f t="shared" si="1"/>
        <v>1644.2626085610364</v>
      </c>
      <c r="E32">
        <f t="shared" si="2"/>
        <v>61933.89158913237</v>
      </c>
      <c r="F32">
        <v>0</v>
      </c>
    </row>
    <row r="33" spans="1:6">
      <c r="A33">
        <v>33</v>
      </c>
      <c r="B33">
        <f t="shared" si="3"/>
        <v>49327.878256831085</v>
      </c>
      <c r="C33" s="1">
        <f t="shared" si="0"/>
        <v>4932.7878256831091</v>
      </c>
      <c r="D33">
        <f t="shared" si="1"/>
        <v>1479.8363477049327</v>
      </c>
      <c r="E33">
        <f t="shared" si="2"/>
        <v>55740.50243021913</v>
      </c>
      <c r="F33">
        <v>1</v>
      </c>
    </row>
    <row r="34" spans="1:6">
      <c r="A34">
        <v>34</v>
      </c>
      <c r="B34">
        <f t="shared" si="3"/>
        <v>55740.50243021913</v>
      </c>
      <c r="C34" s="1">
        <f t="shared" si="0"/>
        <v>5574.050243021913</v>
      </c>
      <c r="D34">
        <f t="shared" si="1"/>
        <v>1672.2150729065738</v>
      </c>
      <c r="E34">
        <f t="shared" si="2"/>
        <v>62986.76774614762</v>
      </c>
      <c r="F34">
        <v>1</v>
      </c>
    </row>
    <row r="35" spans="1:6">
      <c r="A35">
        <v>35</v>
      </c>
      <c r="B35">
        <f t="shared" ref="B35:B39" si="4">IF(F34=1,B34+C34+D34,B34-C34)</f>
        <v>62986.76774614762</v>
      </c>
      <c r="C35" s="1">
        <f t="shared" si="0"/>
        <v>6298.6767746147625</v>
      </c>
      <c r="D35">
        <f t="shared" si="1"/>
        <v>1889.6030323844286</v>
      </c>
      <c r="E35">
        <f t="shared" ref="E35:E39" si="5">B35+C35+D35</f>
        <v>71175.047553146811</v>
      </c>
      <c r="F35">
        <v>1</v>
      </c>
    </row>
    <row r="36" spans="1:6">
      <c r="A36">
        <v>36</v>
      </c>
      <c r="B36">
        <f t="shared" si="4"/>
        <v>71175.047553146811</v>
      </c>
      <c r="C36" s="1">
        <f t="shared" si="0"/>
        <v>7117.5047553146815</v>
      </c>
      <c r="D36">
        <f t="shared" si="1"/>
        <v>2135.2514265944042</v>
      </c>
      <c r="E36">
        <f t="shared" si="5"/>
        <v>80427.803735055903</v>
      </c>
      <c r="F36">
        <v>0</v>
      </c>
    </row>
    <row r="37" spans="1:6">
      <c r="A37">
        <v>37</v>
      </c>
      <c r="B37">
        <f t="shared" si="4"/>
        <v>64057.542797832131</v>
      </c>
      <c r="C37" s="1">
        <f t="shared" si="0"/>
        <v>6405.7542797832139</v>
      </c>
      <c r="D37">
        <f t="shared" si="1"/>
        <v>1921.7262839349642</v>
      </c>
      <c r="E37">
        <f t="shared" si="5"/>
        <v>72385.023361550295</v>
      </c>
      <c r="F37">
        <v>1</v>
      </c>
    </row>
    <row r="38" spans="1:6">
      <c r="A38">
        <v>38</v>
      </c>
      <c r="B38">
        <f t="shared" si="4"/>
        <v>72385.023361550295</v>
      </c>
      <c r="C38" s="1">
        <f t="shared" si="0"/>
        <v>7238.5023361550302</v>
      </c>
      <c r="D38">
        <f t="shared" si="1"/>
        <v>2171.5507008465088</v>
      </c>
      <c r="E38">
        <f t="shared" si="5"/>
        <v>81795.076398551828</v>
      </c>
      <c r="F38">
        <v>0</v>
      </c>
    </row>
    <row r="39" spans="1:6">
      <c r="A39">
        <v>39</v>
      </c>
      <c r="B39">
        <f t="shared" si="4"/>
        <v>65146.521025395268</v>
      </c>
      <c r="C39" s="1">
        <f t="shared" si="0"/>
        <v>6514.6521025395268</v>
      </c>
      <c r="D39">
        <f t="shared" si="1"/>
        <v>1954.395630761858</v>
      </c>
      <c r="E39">
        <f t="shared" si="5"/>
        <v>73615.568758696667</v>
      </c>
      <c r="F3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疯狂猜球游戏币</vt:lpstr>
      <vt:lpstr>竞彩3000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2017-08-11T05:46:03Z</dcterms:created>
  <dcterms:modified xsi:type="dcterms:W3CDTF">2017-08-14T13:04:11Z</dcterms:modified>
</cp:coreProperties>
</file>