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05FF159-10F3-4C79-B58D-F2D486A67A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H68" i="1" s="1"/>
  <c r="I67" i="1"/>
  <c r="H67" i="1" s="1"/>
  <c r="I66" i="1"/>
  <c r="H66" i="1"/>
  <c r="I65" i="1"/>
  <c r="H65" i="1"/>
  <c r="I64" i="1"/>
  <c r="H64" i="1" s="1"/>
  <c r="I63" i="1"/>
  <c r="H63" i="1" s="1"/>
  <c r="I62" i="1"/>
  <c r="H62" i="1"/>
  <c r="I61" i="1"/>
  <c r="H61" i="1"/>
  <c r="I60" i="1"/>
  <c r="H60" i="1" s="1"/>
  <c r="I59" i="1"/>
  <c r="H59" i="1" s="1"/>
  <c r="I58" i="1"/>
  <c r="H58" i="1"/>
  <c r="I57" i="1"/>
  <c r="H57" i="1"/>
  <c r="I56" i="1"/>
  <c r="H56" i="1" s="1"/>
  <c r="I55" i="1"/>
  <c r="H55" i="1" s="1"/>
  <c r="I54" i="1"/>
  <c r="H54" i="1"/>
  <c r="I53" i="1"/>
  <c r="H53" i="1"/>
  <c r="I52" i="1"/>
  <c r="H52" i="1" s="1"/>
  <c r="I51" i="1"/>
  <c r="H51" i="1" s="1"/>
  <c r="I50" i="1"/>
  <c r="H50" i="1"/>
  <c r="I49" i="1"/>
  <c r="H49" i="1"/>
  <c r="I48" i="1"/>
  <c r="H48" i="1" s="1"/>
  <c r="I47" i="1"/>
  <c r="H47" i="1" s="1"/>
  <c r="I46" i="1"/>
  <c r="H46" i="1"/>
  <c r="I45" i="1"/>
  <c r="H45" i="1"/>
  <c r="I44" i="1"/>
  <c r="H44" i="1" s="1"/>
  <c r="I43" i="1"/>
  <c r="H43" i="1" s="1"/>
  <c r="I42" i="1"/>
  <c r="H42" i="1"/>
  <c r="I41" i="1"/>
  <c r="H41" i="1"/>
  <c r="I40" i="1"/>
  <c r="H40" i="1" s="1"/>
  <c r="I39" i="1"/>
  <c r="H39" i="1" s="1"/>
  <c r="I38" i="1"/>
  <c r="H38" i="1"/>
  <c r="I37" i="1"/>
  <c r="H37" i="1"/>
  <c r="I36" i="1"/>
  <c r="H36" i="1" s="1"/>
  <c r="I35" i="1"/>
  <c r="H35" i="1" s="1"/>
  <c r="I34" i="1"/>
  <c r="H34" i="1"/>
  <c r="I33" i="1"/>
  <c r="H33" i="1"/>
  <c r="I32" i="1"/>
  <c r="H32" i="1" s="1"/>
  <c r="I31" i="1"/>
  <c r="H31" i="1" s="1"/>
  <c r="I30" i="1"/>
  <c r="H30" i="1"/>
  <c r="I29" i="1"/>
  <c r="H29" i="1"/>
  <c r="I28" i="1"/>
  <c r="H28" i="1" s="1"/>
  <c r="I27" i="1"/>
  <c r="H27" i="1" s="1"/>
  <c r="I26" i="1"/>
  <c r="H26" i="1"/>
  <c r="I25" i="1"/>
  <c r="H25" i="1"/>
  <c r="I24" i="1"/>
  <c r="H24" i="1" s="1"/>
  <c r="I23" i="1"/>
  <c r="H23" i="1" s="1"/>
  <c r="I22" i="1"/>
  <c r="H22" i="1"/>
  <c r="I21" i="1"/>
  <c r="H21" i="1"/>
  <c r="I20" i="1"/>
  <c r="H20" i="1" s="1"/>
  <c r="I19" i="1"/>
  <c r="H19" i="1" s="1"/>
  <c r="I18" i="1"/>
  <c r="H18" i="1"/>
  <c r="I17" i="1"/>
  <c r="H17" i="1"/>
  <c r="I16" i="1"/>
  <c r="H16" i="1" s="1"/>
  <c r="I15" i="1"/>
  <c r="H15" i="1" s="1"/>
  <c r="I14" i="1"/>
  <c r="H14" i="1"/>
  <c r="I13" i="1"/>
  <c r="H13" i="1"/>
  <c r="I12" i="1"/>
  <c r="H12" i="1" s="1"/>
  <c r="I11" i="1"/>
  <c r="H11" i="1" s="1"/>
  <c r="I10" i="1"/>
  <c r="H10" i="1"/>
  <c r="I9" i="1"/>
  <c r="H9" i="1"/>
  <c r="I8" i="1"/>
  <c r="H8" i="1" s="1"/>
  <c r="I7" i="1"/>
  <c r="H7" i="1" s="1"/>
  <c r="I6" i="1"/>
  <c r="H6" i="1"/>
  <c r="I5" i="1"/>
  <c r="H5" i="1"/>
  <c r="I4" i="1"/>
  <c r="H4" i="1" s="1"/>
  <c r="I3" i="1"/>
  <c r="H3" i="1" s="1"/>
  <c r="I2" i="1"/>
  <c r="H2" i="1"/>
</calcChain>
</file>

<file path=xl/sharedStrings.xml><?xml version="1.0" encoding="utf-8"?>
<sst xmlns="http://schemas.openxmlformats.org/spreadsheetml/2006/main" count="292" uniqueCount="135">
  <si>
    <t>countries</t>
  </si>
  <si>
    <t>moodys_rating</t>
  </si>
  <si>
    <t>moody_numeric</t>
  </si>
  <si>
    <t>fitch_rating</t>
  </si>
  <si>
    <t>fitch_numeric</t>
  </si>
  <si>
    <t>s_rating</t>
  </si>
  <si>
    <t>s_p_numeric</t>
  </si>
  <si>
    <t>basu_rating</t>
  </si>
  <si>
    <t>mean_rating</t>
  </si>
  <si>
    <t>default_history</t>
  </si>
  <si>
    <t>infl</t>
  </si>
  <si>
    <t>gov_rev</t>
  </si>
  <si>
    <t>gov_exp</t>
  </si>
  <si>
    <t>rule_law</t>
  </si>
  <si>
    <t>pol_stab$x2022</t>
  </si>
  <si>
    <t>data_corr$x2022</t>
  </si>
  <si>
    <t>cur_bal</t>
  </si>
  <si>
    <t>cpi</t>
  </si>
  <si>
    <t>hdi</t>
  </si>
  <si>
    <t>fdi</t>
  </si>
  <si>
    <t>external_debt</t>
  </si>
  <si>
    <t>gdp_cur</t>
  </si>
  <si>
    <t>gdp_ppp</t>
  </si>
  <si>
    <t>gdp_pc</t>
  </si>
  <si>
    <t>gdp_growth</t>
  </si>
  <si>
    <t>data_reg</t>
  </si>
  <si>
    <t>gov_eff</t>
  </si>
  <si>
    <t>int_pay</t>
  </si>
  <si>
    <t>unemp</t>
  </si>
  <si>
    <t>albania</t>
  </si>
  <si>
    <t>B1</t>
  </si>
  <si>
    <t>BB</t>
  </si>
  <si>
    <t>B+</t>
  </si>
  <si>
    <t>australia</t>
  </si>
  <si>
    <t>Aaa</t>
  </si>
  <si>
    <t>AAA</t>
  </si>
  <si>
    <t>austria</t>
  </si>
  <si>
    <t>Aa1</t>
  </si>
  <si>
    <t>AA+</t>
  </si>
  <si>
    <t>azerbaijan</t>
  </si>
  <si>
    <t>Ba1</t>
  </si>
  <si>
    <t>BB+</t>
  </si>
  <si>
    <t>bahamas</t>
  </si>
  <si>
    <t>bangladesh</t>
  </si>
  <si>
    <t>BB-</t>
  </si>
  <si>
    <t>belize</t>
  </si>
  <si>
    <t>Caa2</t>
  </si>
  <si>
    <t>B-</t>
  </si>
  <si>
    <t>bolivia</t>
  </si>
  <si>
    <t>Caa1</t>
  </si>
  <si>
    <t>CCC+</t>
  </si>
  <si>
    <t>brazil</t>
  </si>
  <si>
    <t>Ba2</t>
  </si>
  <si>
    <t>bulgaria</t>
  </si>
  <si>
    <t>Baa1</t>
  </si>
  <si>
    <t>BBB</t>
  </si>
  <si>
    <t>cambodia</t>
  </si>
  <si>
    <t>B2</t>
  </si>
  <si>
    <t>B</t>
  </si>
  <si>
    <t>chile</t>
  </si>
  <si>
    <t>A2</t>
  </si>
  <si>
    <t>A-</t>
  </si>
  <si>
    <t>A</t>
  </si>
  <si>
    <t>colombia</t>
  </si>
  <si>
    <t>Baa2</t>
  </si>
  <si>
    <t>costa rica</t>
  </si>
  <si>
    <t>croatia</t>
  </si>
  <si>
    <t>BBB+</t>
  </si>
  <si>
    <t>cyprus</t>
  </si>
  <si>
    <t>denmark</t>
  </si>
  <si>
    <t>ecuador</t>
  </si>
  <si>
    <t>Caa3</t>
  </si>
  <si>
    <t>el salvador</t>
  </si>
  <si>
    <t>RD</t>
  </si>
  <si>
    <t>estonia</t>
  </si>
  <si>
    <t>A1</t>
  </si>
  <si>
    <t>AA-</t>
  </si>
  <si>
    <t>fiji</t>
  </si>
  <si>
    <t>finland</t>
  </si>
  <si>
    <t>georgia</t>
  </si>
  <si>
    <t>germany</t>
  </si>
  <si>
    <t>ghana</t>
  </si>
  <si>
    <t>Ca</t>
  </si>
  <si>
    <t>SD</t>
  </si>
  <si>
    <t>greece</t>
  </si>
  <si>
    <t>BBB-</t>
  </si>
  <si>
    <t>guatemala</t>
  </si>
  <si>
    <t>honduras</t>
  </si>
  <si>
    <t>hong kong</t>
  </si>
  <si>
    <t>Aa3</t>
  </si>
  <si>
    <t>hungary</t>
  </si>
  <si>
    <t>iceland</t>
  </si>
  <si>
    <t>A+</t>
  </si>
  <si>
    <t>india</t>
  </si>
  <si>
    <t>Baa3</t>
  </si>
  <si>
    <t>indonesia</t>
  </si>
  <si>
    <t>israel</t>
  </si>
  <si>
    <t>italy</t>
  </si>
  <si>
    <t>japan</t>
  </si>
  <si>
    <t>kenya</t>
  </si>
  <si>
    <t>B3</t>
  </si>
  <si>
    <t>latvia</t>
  </si>
  <si>
    <t>A3</t>
  </si>
  <si>
    <t>luxembourg</t>
  </si>
  <si>
    <t>malaysia</t>
  </si>
  <si>
    <t>mexico</t>
  </si>
  <si>
    <t>moldova</t>
  </si>
  <si>
    <t>mongolia</t>
  </si>
  <si>
    <t>morocco</t>
  </si>
  <si>
    <t>namibia</t>
  </si>
  <si>
    <t>netherlands</t>
  </si>
  <si>
    <t>new zealand</t>
  </si>
  <si>
    <t>nicaragua</t>
  </si>
  <si>
    <t>norway</t>
  </si>
  <si>
    <t>pakistan</t>
  </si>
  <si>
    <t>CCC-</t>
  </si>
  <si>
    <t>paraguay</t>
  </si>
  <si>
    <t>peru</t>
  </si>
  <si>
    <t>philippines</t>
  </si>
  <si>
    <t>poland</t>
  </si>
  <si>
    <t>portugal</t>
  </si>
  <si>
    <t>romania</t>
  </si>
  <si>
    <t>rwanda</t>
  </si>
  <si>
    <t>saudi arabia</t>
  </si>
  <si>
    <t>south africa</t>
  </si>
  <si>
    <t>sri lanka</t>
  </si>
  <si>
    <t>sweden</t>
  </si>
  <si>
    <t>switzerland</t>
  </si>
  <si>
    <t>thailand</t>
  </si>
  <si>
    <t>tunisia</t>
  </si>
  <si>
    <t>uganda</t>
  </si>
  <si>
    <t>united kingdom</t>
  </si>
  <si>
    <t>AA</t>
  </si>
  <si>
    <t>uzbekistan</t>
  </si>
  <si>
    <t>Ba3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</si>
</sst>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workbookViewId="0">
      <selection activeCell="L1" sqref="L1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t="s">
        <v>29</v>
      </c>
      <c r="B2" t="s">
        <v>30</v>
      </c>
      <c r="C2">
        <v>8</v>
      </c>
      <c r="D2" t="s">
        <v>31</v>
      </c>
      <c r="E2">
        <v>11</v>
      </c>
      <c r="F2" t="s">
        <v>32</v>
      </c>
      <c r="G2">
        <v>8</v>
      </c>
      <c r="H2">
        <f t="shared" ref="H2:H65" si="0">(I2-1)*3</f>
        <v>24</v>
      </c>
      <c r="I2">
        <f t="shared" ref="I2:I65" si="1">AVERAGE(C2,E2,G2)</f>
        <v>9</v>
      </c>
      <c r="J2">
        <v>0</v>
      </c>
      <c r="K2">
        <v>6.725202715</v>
      </c>
      <c r="L2">
        <v>26.786660539107999</v>
      </c>
      <c r="M2">
        <v>10.17875892</v>
      </c>
      <c r="N2">
        <v>-0.1657790989</v>
      </c>
      <c r="O2">
        <v>0.1149454936</v>
      </c>
      <c r="P2">
        <v>-0.40787553789999997</v>
      </c>
      <c r="Q2">
        <v>-5.9037487259999999</v>
      </c>
      <c r="R2">
        <v>131.750834819418</v>
      </c>
      <c r="S2">
        <v>0.79600000000000004</v>
      </c>
      <c r="T2">
        <v>7.6</v>
      </c>
      <c r="U2">
        <v>55.4</v>
      </c>
      <c r="V2">
        <v>18916378861</v>
      </c>
      <c r="W2">
        <v>18603.411785084241</v>
      </c>
      <c r="X2">
        <v>6810.1140410423304</v>
      </c>
      <c r="Y2">
        <v>4.8442359917877997</v>
      </c>
      <c r="Z2">
        <v>0.15935382249999999</v>
      </c>
      <c r="AA2">
        <v>6.5062843260000003E-2</v>
      </c>
      <c r="AB2">
        <v>1.8530264134568999</v>
      </c>
      <c r="AC2">
        <v>12.683</v>
      </c>
    </row>
    <row r="3" spans="1:29" x14ac:dyDescent="0.3">
      <c r="A3" t="s">
        <v>33</v>
      </c>
      <c r="B3" t="s">
        <v>34</v>
      </c>
      <c r="C3">
        <v>21</v>
      </c>
      <c r="D3" t="s">
        <v>35</v>
      </c>
      <c r="E3">
        <v>22</v>
      </c>
      <c r="F3" t="s">
        <v>35</v>
      </c>
      <c r="G3">
        <v>21</v>
      </c>
      <c r="H3">
        <f t="shared" si="0"/>
        <v>61</v>
      </c>
      <c r="I3">
        <f t="shared" si="1"/>
        <v>21.333333333333332</v>
      </c>
      <c r="J3">
        <v>0</v>
      </c>
      <c r="K3">
        <v>6.5940967129999999</v>
      </c>
      <c r="L3">
        <v>35.749032489253999</v>
      </c>
      <c r="M3">
        <v>22.019217210000001</v>
      </c>
      <c r="N3">
        <v>1.5100852250000001</v>
      </c>
      <c r="O3">
        <v>0.93357205389999998</v>
      </c>
      <c r="P3">
        <v>1.764489532</v>
      </c>
      <c r="Q3">
        <v>1.0558226669999999</v>
      </c>
      <c r="R3">
        <v>132.466181061394</v>
      </c>
      <c r="S3">
        <v>0.95099999999999996</v>
      </c>
      <c r="T3">
        <v>4</v>
      </c>
      <c r="U3">
        <v>90.8</v>
      </c>
      <c r="V3">
        <v>1692956646856</v>
      </c>
      <c r="W3">
        <v>63216.149216392019</v>
      </c>
      <c r="X3">
        <v>65099.845911898068</v>
      </c>
      <c r="Y3">
        <v>3.6917689255405</v>
      </c>
      <c r="Z3">
        <v>1.8948932890000001</v>
      </c>
      <c r="AA3">
        <v>1.5288746360000001</v>
      </c>
      <c r="AB3">
        <v>1.3273660723677001</v>
      </c>
      <c r="AC3">
        <v>5.12</v>
      </c>
    </row>
    <row r="4" spans="1:29" x14ac:dyDescent="0.3">
      <c r="A4" t="s">
        <v>36</v>
      </c>
      <c r="B4" t="s">
        <v>37</v>
      </c>
      <c r="C4">
        <v>20</v>
      </c>
      <c r="D4" t="s">
        <v>38</v>
      </c>
      <c r="E4">
        <v>21</v>
      </c>
      <c r="F4" t="s">
        <v>38</v>
      </c>
      <c r="G4">
        <v>20</v>
      </c>
      <c r="H4">
        <f t="shared" si="0"/>
        <v>58</v>
      </c>
      <c r="I4">
        <f t="shared" si="1"/>
        <v>20.333333333333332</v>
      </c>
      <c r="J4">
        <v>0</v>
      </c>
      <c r="K4">
        <v>8.5468699319999999</v>
      </c>
      <c r="L4">
        <v>49.598185638399002</v>
      </c>
      <c r="M4">
        <v>20.588785359999999</v>
      </c>
      <c r="N4">
        <v>1.7058502440000001</v>
      </c>
      <c r="O4">
        <v>0.63799536229999998</v>
      </c>
      <c r="P4">
        <v>1.258619428</v>
      </c>
      <c r="Q4">
        <v>-0.27394153040000002</v>
      </c>
      <c r="R4">
        <v>133.51356567546401</v>
      </c>
      <c r="S4">
        <v>0.91600000000000004</v>
      </c>
      <c r="T4">
        <v>-0.3</v>
      </c>
      <c r="U4">
        <v>131.69</v>
      </c>
      <c r="V4">
        <v>470941926751</v>
      </c>
      <c r="W4">
        <v>67874.904884409872</v>
      </c>
      <c r="X4">
        <v>52084.681195337231</v>
      </c>
      <c r="Y4">
        <v>4.8486607796931001</v>
      </c>
      <c r="Z4">
        <v>1.283199787</v>
      </c>
      <c r="AA4">
        <v>1.4654501680000001</v>
      </c>
      <c r="AB4">
        <v>0.94931260832652997</v>
      </c>
      <c r="AC4">
        <v>6.18</v>
      </c>
    </row>
    <row r="5" spans="1:29" x14ac:dyDescent="0.3">
      <c r="A5" t="s">
        <v>39</v>
      </c>
      <c r="B5" t="s">
        <v>40</v>
      </c>
      <c r="C5">
        <v>11</v>
      </c>
      <c r="D5" t="s">
        <v>41</v>
      </c>
      <c r="E5">
        <v>12</v>
      </c>
      <c r="F5" t="s">
        <v>41</v>
      </c>
      <c r="G5">
        <v>11</v>
      </c>
      <c r="H5">
        <f t="shared" si="0"/>
        <v>31</v>
      </c>
      <c r="I5">
        <f t="shared" si="1"/>
        <v>11.333333333333334</v>
      </c>
      <c r="J5">
        <v>0</v>
      </c>
      <c r="K5">
        <v>13.852259009999999</v>
      </c>
      <c r="L5">
        <v>32.177722837498997</v>
      </c>
      <c r="M5">
        <v>10.9271157</v>
      </c>
      <c r="N5">
        <v>-0.62464559080000004</v>
      </c>
      <c r="O5">
        <v>-0.93188571929999997</v>
      </c>
      <c r="P5">
        <v>-1.040572286</v>
      </c>
      <c r="Q5">
        <v>29.824396870000001</v>
      </c>
      <c r="R5">
        <v>195.761197791667</v>
      </c>
      <c r="S5">
        <v>0.745</v>
      </c>
      <c r="T5">
        <v>-5.7</v>
      </c>
      <c r="U5">
        <v>19.399999999999999</v>
      </c>
      <c r="V5">
        <v>78721058824</v>
      </c>
      <c r="W5">
        <v>17828.608392973369</v>
      </c>
      <c r="X5">
        <v>7762.0738285884026</v>
      </c>
      <c r="Y5">
        <v>4.5765336012265996</v>
      </c>
      <c r="Z5">
        <v>-0.103344202</v>
      </c>
      <c r="AA5">
        <v>-4.0657915170000003E-2</v>
      </c>
      <c r="AB5">
        <v>0.47225572348530998</v>
      </c>
      <c r="AC5">
        <v>5.95</v>
      </c>
    </row>
    <row r="6" spans="1:29" x14ac:dyDescent="0.3">
      <c r="A6" t="s">
        <v>42</v>
      </c>
      <c r="B6" t="s">
        <v>30</v>
      </c>
      <c r="C6">
        <v>8</v>
      </c>
      <c r="F6" t="s">
        <v>32</v>
      </c>
      <c r="G6">
        <v>8</v>
      </c>
      <c r="H6">
        <f t="shared" si="0"/>
        <v>21</v>
      </c>
      <c r="I6">
        <f t="shared" si="1"/>
        <v>8</v>
      </c>
      <c r="J6">
        <v>0</v>
      </c>
      <c r="K6">
        <v>5.6054063359999997</v>
      </c>
      <c r="L6">
        <v>21.094706390719001</v>
      </c>
      <c r="M6">
        <v>13.81906431</v>
      </c>
      <c r="N6">
        <v>0.1336358637</v>
      </c>
      <c r="O6">
        <v>0.88343256709999995</v>
      </c>
      <c r="P6">
        <v>1.256189942</v>
      </c>
      <c r="Q6">
        <v>-13.67012456</v>
      </c>
      <c r="R6">
        <v>126.34740464751501</v>
      </c>
      <c r="S6">
        <v>0.81200000000000006</v>
      </c>
      <c r="T6">
        <v>9.6999999999999993</v>
      </c>
      <c r="U6">
        <v>37.6</v>
      </c>
      <c r="V6">
        <v>12897400000</v>
      </c>
      <c r="W6">
        <v>40942.776723525087</v>
      </c>
      <c r="X6">
        <v>31458.300811738991</v>
      </c>
      <c r="Y6">
        <v>14.368879172052999</v>
      </c>
      <c r="Z6">
        <v>-0.1464859694</v>
      </c>
      <c r="AA6">
        <v>0.42421832679999999</v>
      </c>
      <c r="AB6">
        <v>4.4607497958689004</v>
      </c>
      <c r="AC6">
        <v>11.664999999999999</v>
      </c>
    </row>
    <row r="7" spans="1:29" x14ac:dyDescent="0.3">
      <c r="A7" t="s">
        <v>43</v>
      </c>
      <c r="B7" t="s">
        <v>30</v>
      </c>
      <c r="C7">
        <v>8</v>
      </c>
      <c r="D7" t="s">
        <v>44</v>
      </c>
      <c r="E7">
        <v>10</v>
      </c>
      <c r="F7" t="s">
        <v>44</v>
      </c>
      <c r="G7">
        <v>9</v>
      </c>
      <c r="H7">
        <f t="shared" si="0"/>
        <v>24</v>
      </c>
      <c r="I7">
        <f t="shared" si="1"/>
        <v>9</v>
      </c>
      <c r="J7">
        <v>0</v>
      </c>
      <c r="K7">
        <v>7.6969543720000004</v>
      </c>
      <c r="L7">
        <v>8.9041183806578008</v>
      </c>
      <c r="M7">
        <v>5.6989995560000004</v>
      </c>
      <c r="N7">
        <v>-0.60133934020000002</v>
      </c>
      <c r="O7">
        <v>-1.0923711060000001</v>
      </c>
      <c r="P7">
        <v>-1.07552731</v>
      </c>
      <c r="Q7">
        <v>-3.1224575809999999</v>
      </c>
      <c r="R7">
        <v>215.864586624406</v>
      </c>
      <c r="S7">
        <v>0.66100000000000003</v>
      </c>
      <c r="T7">
        <v>0.3</v>
      </c>
      <c r="U7">
        <v>21.1</v>
      </c>
      <c r="V7">
        <v>460201265528</v>
      </c>
      <c r="W7">
        <v>7397.5457371468528</v>
      </c>
      <c r="X7">
        <v>2688.305500907381</v>
      </c>
      <c r="Y7">
        <v>7.0998287757516003</v>
      </c>
      <c r="Z7">
        <v>-0.92765891550000001</v>
      </c>
      <c r="AA7">
        <v>-0.76255190370000003</v>
      </c>
      <c r="AB7">
        <v>1.9583472777663999</v>
      </c>
      <c r="AC7">
        <v>5.0970000000000004</v>
      </c>
    </row>
    <row r="8" spans="1:29" x14ac:dyDescent="0.3">
      <c r="A8" t="s">
        <v>45</v>
      </c>
      <c r="B8" t="s">
        <v>46</v>
      </c>
      <c r="C8">
        <v>4</v>
      </c>
      <c r="F8" t="s">
        <v>47</v>
      </c>
      <c r="G8">
        <v>6</v>
      </c>
      <c r="H8">
        <f t="shared" si="0"/>
        <v>12</v>
      </c>
      <c r="I8">
        <f t="shared" si="1"/>
        <v>5</v>
      </c>
      <c r="J8">
        <v>1</v>
      </c>
      <c r="K8">
        <v>6.2768931940000003</v>
      </c>
      <c r="L8">
        <v>21.837148186118</v>
      </c>
      <c r="M8">
        <v>15.894590170000001</v>
      </c>
      <c r="N8">
        <v>-0.72075909380000003</v>
      </c>
      <c r="O8">
        <v>0.4263497591</v>
      </c>
      <c r="P8">
        <v>-0.23702858390000001</v>
      </c>
      <c r="Q8">
        <v>-8.284489464</v>
      </c>
      <c r="R8">
        <v>116.61564017262</v>
      </c>
      <c r="S8">
        <v>0.68300000000000005</v>
      </c>
      <c r="T8">
        <v>4.7</v>
      </c>
      <c r="U8">
        <v>52.2</v>
      </c>
      <c r="V8">
        <v>2830507576</v>
      </c>
      <c r="W8">
        <v>11189.864082433651</v>
      </c>
      <c r="X8">
        <v>6984.2169596816348</v>
      </c>
      <c r="Y8">
        <v>12.725846615028001</v>
      </c>
      <c r="Z8">
        <v>-0.43876633050000002</v>
      </c>
      <c r="AA8">
        <v>-0.35617864129999999</v>
      </c>
      <c r="AB8">
        <v>1.6491776716516999</v>
      </c>
      <c r="AC8">
        <v>10.29</v>
      </c>
    </row>
    <row r="9" spans="1:29" x14ac:dyDescent="0.3">
      <c r="A9" t="s">
        <v>48</v>
      </c>
      <c r="B9" t="s">
        <v>49</v>
      </c>
      <c r="C9">
        <v>5</v>
      </c>
      <c r="D9" t="s">
        <v>47</v>
      </c>
      <c r="F9" t="s">
        <v>50</v>
      </c>
      <c r="G9">
        <v>5</v>
      </c>
      <c r="H9">
        <f t="shared" si="0"/>
        <v>12</v>
      </c>
      <c r="I9">
        <f t="shared" si="1"/>
        <v>5</v>
      </c>
      <c r="J9">
        <v>1</v>
      </c>
      <c r="K9">
        <v>1.746328729</v>
      </c>
      <c r="L9">
        <v>28.375218003998</v>
      </c>
      <c r="M9">
        <v>19.089916039999999</v>
      </c>
      <c r="N9">
        <v>-1.300902247</v>
      </c>
      <c r="O9">
        <v>-0.28326094149999997</v>
      </c>
      <c r="P9">
        <v>-0.88922262190000001</v>
      </c>
      <c r="Q9">
        <v>-0.4171991813</v>
      </c>
      <c r="R9">
        <v>153.45051817639799</v>
      </c>
      <c r="S9">
        <v>0.69199999999999995</v>
      </c>
      <c r="T9">
        <v>0</v>
      </c>
      <c r="U9">
        <v>36.1</v>
      </c>
      <c r="V9">
        <v>44008282878</v>
      </c>
      <c r="W9">
        <v>9737.6760683698612</v>
      </c>
      <c r="X9">
        <v>3600.121634864267</v>
      </c>
      <c r="Y9">
        <v>3.4776245186535002</v>
      </c>
      <c r="Z9">
        <v>-1.2105362420000001</v>
      </c>
      <c r="AA9">
        <v>-0.56397676470000002</v>
      </c>
      <c r="AB9">
        <v>1.6231924931988999</v>
      </c>
      <c r="AC9">
        <v>5.09</v>
      </c>
    </row>
    <row r="10" spans="1:29" x14ac:dyDescent="0.3">
      <c r="A10" t="s">
        <v>51</v>
      </c>
      <c r="B10" t="s">
        <v>52</v>
      </c>
      <c r="C10">
        <v>10</v>
      </c>
      <c r="D10" t="s">
        <v>31</v>
      </c>
      <c r="E10">
        <v>11</v>
      </c>
      <c r="F10" t="s">
        <v>44</v>
      </c>
      <c r="G10">
        <v>9</v>
      </c>
      <c r="H10">
        <f t="shared" si="0"/>
        <v>27</v>
      </c>
      <c r="I10">
        <f t="shared" si="1"/>
        <v>10</v>
      </c>
      <c r="J10">
        <v>0</v>
      </c>
      <c r="K10">
        <v>9.2801060900000003</v>
      </c>
      <c r="L10">
        <v>43.277506286151997</v>
      </c>
      <c r="M10">
        <v>18.033738790000001</v>
      </c>
      <c r="N10">
        <v>-0.2572509348</v>
      </c>
      <c r="O10">
        <v>-0.33146589990000003</v>
      </c>
      <c r="P10">
        <v>-0.56606304650000006</v>
      </c>
      <c r="Q10">
        <v>-2.7925430709999999</v>
      </c>
      <c r="R10">
        <v>204.48212061577499</v>
      </c>
      <c r="S10">
        <v>0.754</v>
      </c>
      <c r="T10">
        <v>4.8</v>
      </c>
      <c r="U10">
        <v>16.399999999999999</v>
      </c>
      <c r="V10">
        <v>1920095779023</v>
      </c>
      <c r="W10">
        <v>17827.64105098919</v>
      </c>
      <c r="X10">
        <v>8917.6749105749459</v>
      </c>
      <c r="Y10">
        <v>2.9005928105468</v>
      </c>
      <c r="Z10">
        <v>-0.22043763099999999</v>
      </c>
      <c r="AA10">
        <v>-0.58753216269999997</v>
      </c>
      <c r="AB10">
        <v>8.0671054026683002</v>
      </c>
      <c r="AC10">
        <v>13.34</v>
      </c>
    </row>
    <row r="11" spans="1:29" x14ac:dyDescent="0.3">
      <c r="A11" t="s">
        <v>53</v>
      </c>
      <c r="B11" t="s">
        <v>54</v>
      </c>
      <c r="C11">
        <v>14</v>
      </c>
      <c r="D11" t="s">
        <v>55</v>
      </c>
      <c r="E11">
        <v>14</v>
      </c>
      <c r="F11" t="s">
        <v>55</v>
      </c>
      <c r="G11">
        <v>13</v>
      </c>
      <c r="H11">
        <f t="shared" si="0"/>
        <v>38</v>
      </c>
      <c r="I11">
        <f t="shared" si="1"/>
        <v>13.666666666666666</v>
      </c>
      <c r="J11">
        <v>0</v>
      </c>
      <c r="K11">
        <v>15.32525893</v>
      </c>
      <c r="L11">
        <v>37.427596726087003</v>
      </c>
      <c r="M11">
        <v>18.3224889</v>
      </c>
      <c r="N11">
        <v>-0.1072115749</v>
      </c>
      <c r="O11">
        <v>0.24625205989999999</v>
      </c>
      <c r="P11">
        <v>-0.15789711479999999</v>
      </c>
      <c r="Q11">
        <v>-0.65487004100000001</v>
      </c>
      <c r="R11">
        <v>138.58440810626101</v>
      </c>
      <c r="S11">
        <v>0.79500000000000004</v>
      </c>
      <c r="T11">
        <v>3.6</v>
      </c>
      <c r="U11">
        <v>51.6</v>
      </c>
      <c r="V11">
        <v>90346169915</v>
      </c>
      <c r="W11">
        <v>33845.576351517848</v>
      </c>
      <c r="X11">
        <v>13974.44924877923</v>
      </c>
      <c r="Y11">
        <v>3.3612517973183</v>
      </c>
      <c r="Z11">
        <v>0.32068690659999999</v>
      </c>
      <c r="AA11">
        <v>-0.27079984550000002</v>
      </c>
      <c r="AB11">
        <v>0.39418249477838002</v>
      </c>
      <c r="AC11">
        <v>5.27</v>
      </c>
    </row>
    <row r="12" spans="1:29" x14ac:dyDescent="0.3">
      <c r="A12" t="s">
        <v>56</v>
      </c>
      <c r="B12" t="s">
        <v>57</v>
      </c>
      <c r="C12">
        <v>7</v>
      </c>
      <c r="D12" t="s">
        <v>32</v>
      </c>
      <c r="E12">
        <v>9</v>
      </c>
      <c r="F12" t="s">
        <v>58</v>
      </c>
      <c r="G12">
        <v>7</v>
      </c>
      <c r="H12">
        <f t="shared" si="0"/>
        <v>20</v>
      </c>
      <c r="I12">
        <f t="shared" si="1"/>
        <v>7.666666666666667</v>
      </c>
      <c r="J12">
        <v>0</v>
      </c>
      <c r="K12">
        <v>5.3437026489999999</v>
      </c>
      <c r="L12">
        <v>23.945421285550001</v>
      </c>
      <c r="M12">
        <v>7.3658707520000002</v>
      </c>
      <c r="N12">
        <v>-0.8665846586</v>
      </c>
      <c r="O12">
        <v>-3.6172445859999999E-2</v>
      </c>
      <c r="P12">
        <v>-1.24149859</v>
      </c>
      <c r="Q12">
        <v>-25.697489449999999</v>
      </c>
      <c r="R12">
        <v>145.217175025789</v>
      </c>
      <c r="S12">
        <v>0.59299999999999997</v>
      </c>
      <c r="T12">
        <v>12.1</v>
      </c>
      <c r="U12">
        <v>75.900000000000006</v>
      </c>
      <c r="V12">
        <v>29504829319</v>
      </c>
      <c r="W12">
        <v>5355.1719076650234</v>
      </c>
      <c r="X12">
        <v>1759.608023460436</v>
      </c>
      <c r="Y12">
        <v>5.2389133341990997</v>
      </c>
      <c r="Z12">
        <v>-0.70980101819999997</v>
      </c>
      <c r="AA12">
        <v>-0.35166239739999999</v>
      </c>
      <c r="AB12">
        <v>0.35325901606534998</v>
      </c>
      <c r="AC12">
        <v>0.29499999999999998</v>
      </c>
    </row>
    <row r="13" spans="1:29" x14ac:dyDescent="0.3">
      <c r="A13" t="s">
        <v>59</v>
      </c>
      <c r="B13" t="s">
        <v>60</v>
      </c>
      <c r="C13">
        <v>16</v>
      </c>
      <c r="D13" t="s">
        <v>61</v>
      </c>
      <c r="E13">
        <v>16</v>
      </c>
      <c r="F13" t="s">
        <v>62</v>
      </c>
      <c r="G13">
        <v>16</v>
      </c>
      <c r="H13">
        <f t="shared" si="0"/>
        <v>45</v>
      </c>
      <c r="I13">
        <f t="shared" si="1"/>
        <v>16</v>
      </c>
      <c r="J13">
        <v>0</v>
      </c>
      <c r="K13">
        <v>11.643866709999999</v>
      </c>
      <c r="L13">
        <v>28.133618136105</v>
      </c>
      <c r="M13">
        <v>14.402464780000001</v>
      </c>
      <c r="N13">
        <v>0.69040066</v>
      </c>
      <c r="O13">
        <v>0.1185788587</v>
      </c>
      <c r="P13">
        <v>0.96828013660000001</v>
      </c>
      <c r="Q13">
        <v>-9.0031885640000002</v>
      </c>
      <c r="R13">
        <v>158.62502687594099</v>
      </c>
      <c r="S13">
        <v>0.85499999999999998</v>
      </c>
      <c r="T13">
        <v>6.9</v>
      </c>
      <c r="U13">
        <v>77.599999999999994</v>
      </c>
      <c r="V13">
        <v>301024724912</v>
      </c>
      <c r="W13">
        <v>30208.805530799458</v>
      </c>
      <c r="X13">
        <v>15355.479740104771</v>
      </c>
      <c r="Y13">
        <v>2.4404033631755002</v>
      </c>
      <c r="Z13">
        <v>0.97841113810000002</v>
      </c>
      <c r="AA13">
        <v>0.54677397009999995</v>
      </c>
      <c r="AB13">
        <v>1.0057067637888</v>
      </c>
      <c r="AC13">
        <v>9.35</v>
      </c>
    </row>
    <row r="14" spans="1:29" x14ac:dyDescent="0.3">
      <c r="A14" t="s">
        <v>63</v>
      </c>
      <c r="B14" t="s">
        <v>64</v>
      </c>
      <c r="C14">
        <v>13</v>
      </c>
      <c r="D14" t="s">
        <v>41</v>
      </c>
      <c r="E14">
        <v>12</v>
      </c>
      <c r="F14" t="s">
        <v>41</v>
      </c>
      <c r="G14">
        <v>11</v>
      </c>
      <c r="H14">
        <f t="shared" si="0"/>
        <v>33</v>
      </c>
      <c r="I14">
        <f t="shared" si="1"/>
        <v>12</v>
      </c>
      <c r="J14">
        <v>0</v>
      </c>
      <c r="K14">
        <v>10.17723135</v>
      </c>
      <c r="L14">
        <v>27.856474586805</v>
      </c>
      <c r="M14">
        <v>13.95085272</v>
      </c>
      <c r="N14">
        <v>-0.42687553169999998</v>
      </c>
      <c r="O14">
        <v>-0.64192593099999995</v>
      </c>
      <c r="P14">
        <v>-0.36180815100000002</v>
      </c>
      <c r="Q14">
        <v>-6.2644019860000002</v>
      </c>
      <c r="R14">
        <v>164.780806314133</v>
      </c>
      <c r="S14">
        <v>0.752</v>
      </c>
      <c r="T14">
        <v>4.9000000000000004</v>
      </c>
      <c r="U14">
        <v>53.2</v>
      </c>
      <c r="V14">
        <v>343622114560</v>
      </c>
      <c r="W14">
        <v>20268.682390017391</v>
      </c>
      <c r="X14">
        <v>6624.1653926907456</v>
      </c>
      <c r="Y14">
        <v>7.2567286529689001</v>
      </c>
      <c r="Z14">
        <v>0.14044916630000001</v>
      </c>
      <c r="AA14">
        <v>1.441562828E-2</v>
      </c>
      <c r="AB14">
        <v>4.2802648085610002</v>
      </c>
      <c r="AC14">
        <v>13.9</v>
      </c>
    </row>
    <row r="15" spans="1:29" x14ac:dyDescent="0.3">
      <c r="A15" t="s">
        <v>65</v>
      </c>
      <c r="B15" t="s">
        <v>30</v>
      </c>
      <c r="C15">
        <v>8</v>
      </c>
      <c r="D15" t="s">
        <v>44</v>
      </c>
      <c r="E15">
        <v>10</v>
      </c>
      <c r="F15" t="s">
        <v>44</v>
      </c>
      <c r="G15">
        <v>9</v>
      </c>
      <c r="H15">
        <f t="shared" si="0"/>
        <v>24</v>
      </c>
      <c r="I15">
        <f t="shared" si="1"/>
        <v>9</v>
      </c>
      <c r="J15">
        <v>1</v>
      </c>
      <c r="K15">
        <v>8.2747749020000008</v>
      </c>
      <c r="L15">
        <v>16.589590878151999</v>
      </c>
      <c r="M15">
        <v>15.39587873</v>
      </c>
      <c r="N15">
        <v>0.43657729029999998</v>
      </c>
      <c r="O15">
        <v>0.95444679259999998</v>
      </c>
      <c r="P15">
        <v>0.46584936980000002</v>
      </c>
      <c r="Q15">
        <v>-3.565742492</v>
      </c>
      <c r="R15">
        <v>142.944768574546</v>
      </c>
      <c r="S15">
        <v>0.80900000000000005</v>
      </c>
      <c r="T15">
        <v>5.0999999999999996</v>
      </c>
      <c r="U15">
        <v>50.7</v>
      </c>
      <c r="V15">
        <v>69243626029</v>
      </c>
      <c r="W15">
        <v>25237.118202847141</v>
      </c>
      <c r="X15">
        <v>13365.356399269231</v>
      </c>
      <c r="Y15">
        <v>4.3050159944460002</v>
      </c>
      <c r="Z15">
        <v>0.56706172229999996</v>
      </c>
      <c r="AA15">
        <v>5.3266428409999997E-2</v>
      </c>
      <c r="AB15">
        <v>4.9363465663315997</v>
      </c>
      <c r="AC15">
        <v>15.14</v>
      </c>
    </row>
    <row r="16" spans="1:29" x14ac:dyDescent="0.3">
      <c r="A16" t="s">
        <v>66</v>
      </c>
      <c r="B16" t="s">
        <v>64</v>
      </c>
      <c r="C16">
        <v>13</v>
      </c>
      <c r="D16" t="s">
        <v>67</v>
      </c>
      <c r="E16">
        <v>15</v>
      </c>
      <c r="F16" t="s">
        <v>67</v>
      </c>
      <c r="G16">
        <v>14</v>
      </c>
      <c r="H16">
        <f t="shared" si="0"/>
        <v>39</v>
      </c>
      <c r="I16">
        <f t="shared" si="1"/>
        <v>14</v>
      </c>
      <c r="J16">
        <v>0</v>
      </c>
      <c r="K16">
        <v>10.78058068</v>
      </c>
      <c r="L16">
        <v>45.511717084828</v>
      </c>
      <c r="M16">
        <v>21.187914639999999</v>
      </c>
      <c r="N16">
        <v>0.36811631919999999</v>
      </c>
      <c r="O16">
        <v>0.61216127870000003</v>
      </c>
      <c r="P16">
        <v>0.14800113440000001</v>
      </c>
      <c r="Q16">
        <v>-2.045357112</v>
      </c>
      <c r="R16">
        <v>124.955261274159</v>
      </c>
      <c r="S16">
        <v>0.85799999999999998</v>
      </c>
      <c r="T16">
        <v>5.0999999999999996</v>
      </c>
      <c r="U16">
        <v>74.400000000000006</v>
      </c>
      <c r="V16">
        <v>71600049650</v>
      </c>
      <c r="W16">
        <v>40240.011837184582</v>
      </c>
      <c r="X16">
        <v>18570.40399683447</v>
      </c>
      <c r="Y16">
        <v>6.2194827618217001</v>
      </c>
      <c r="Z16">
        <v>0.5025498867</v>
      </c>
      <c r="AA16">
        <v>0.58165103200000001</v>
      </c>
      <c r="AB16">
        <v>1.3864447797313999</v>
      </c>
      <c r="AC16">
        <v>7.61</v>
      </c>
    </row>
    <row r="17" spans="1:29" x14ac:dyDescent="0.3">
      <c r="A17" t="s">
        <v>68</v>
      </c>
      <c r="B17" t="s">
        <v>64</v>
      </c>
      <c r="C17">
        <v>13</v>
      </c>
      <c r="D17" t="s">
        <v>55</v>
      </c>
      <c r="E17">
        <v>14</v>
      </c>
      <c r="F17" t="s">
        <v>55</v>
      </c>
      <c r="G17">
        <v>13</v>
      </c>
      <c r="H17">
        <f t="shared" si="0"/>
        <v>37</v>
      </c>
      <c r="I17">
        <f t="shared" si="1"/>
        <v>13.333333333333334</v>
      </c>
      <c r="J17">
        <v>1</v>
      </c>
      <c r="K17">
        <v>8.3954829800000006</v>
      </c>
      <c r="L17">
        <v>41.923766218377999</v>
      </c>
      <c r="M17">
        <v>18.47535731</v>
      </c>
      <c r="N17">
        <v>0.5707985163</v>
      </c>
      <c r="O17">
        <v>0.41863507030000002</v>
      </c>
      <c r="P17">
        <v>0.42160916329999998</v>
      </c>
      <c r="Q17">
        <v>-8.0594083570000006</v>
      </c>
      <c r="R17">
        <v>113.108561527348</v>
      </c>
      <c r="S17">
        <v>0.89600000000000002</v>
      </c>
      <c r="T17">
        <v>38.1</v>
      </c>
      <c r="U17">
        <v>609.59</v>
      </c>
      <c r="V17">
        <v>29250524418</v>
      </c>
      <c r="W17">
        <v>51322.69921875</v>
      </c>
      <c r="X17">
        <v>32048.240234375</v>
      </c>
      <c r="Y17">
        <v>5.6331089564732002</v>
      </c>
      <c r="Z17">
        <v>0.77375382179999996</v>
      </c>
      <c r="AA17">
        <v>0.73067885639999997</v>
      </c>
      <c r="AB17">
        <v>1.5000148113039999</v>
      </c>
      <c r="AC17">
        <v>7.46</v>
      </c>
    </row>
    <row r="18" spans="1:29" x14ac:dyDescent="0.3">
      <c r="A18" t="s">
        <v>69</v>
      </c>
      <c r="B18" t="s">
        <v>34</v>
      </c>
      <c r="C18">
        <v>21</v>
      </c>
      <c r="D18" t="s">
        <v>35</v>
      </c>
      <c r="E18">
        <v>22</v>
      </c>
      <c r="F18" t="s">
        <v>35</v>
      </c>
      <c r="G18">
        <v>21</v>
      </c>
      <c r="H18">
        <f t="shared" si="0"/>
        <v>61</v>
      </c>
      <c r="I18">
        <f t="shared" si="1"/>
        <v>21.333333333333332</v>
      </c>
      <c r="J18">
        <v>0</v>
      </c>
      <c r="K18">
        <v>7.6965669989999999</v>
      </c>
      <c r="L18">
        <v>48.322955378221003</v>
      </c>
      <c r="M18">
        <v>21.777437110000001</v>
      </c>
      <c r="N18">
        <v>1.9003081319999999</v>
      </c>
      <c r="O18">
        <v>0.86500883100000003</v>
      </c>
      <c r="P18">
        <v>2.402744293</v>
      </c>
      <c r="Q18">
        <v>13.2612294</v>
      </c>
      <c r="R18">
        <v>121.55164717436</v>
      </c>
      <c r="S18">
        <v>0.94799999999999995</v>
      </c>
      <c r="T18">
        <v>6.8</v>
      </c>
      <c r="U18">
        <v>878</v>
      </c>
      <c r="V18">
        <v>400167196949</v>
      </c>
      <c r="W18">
        <v>74896.996223676455</v>
      </c>
      <c r="X18">
        <v>67790.053992327579</v>
      </c>
      <c r="Y18">
        <v>2.7306840273068</v>
      </c>
      <c r="Z18">
        <v>1.843127489</v>
      </c>
      <c r="AA18">
        <v>1.9906097650000001</v>
      </c>
      <c r="AB18">
        <v>0.72001347255534998</v>
      </c>
      <c r="AC18">
        <v>5.0599999999999996</v>
      </c>
    </row>
    <row r="19" spans="1:29" x14ac:dyDescent="0.3">
      <c r="A19" t="s">
        <v>70</v>
      </c>
      <c r="B19" t="s">
        <v>71</v>
      </c>
      <c r="C19">
        <v>3</v>
      </c>
      <c r="D19" t="s">
        <v>47</v>
      </c>
      <c r="E19">
        <v>7</v>
      </c>
      <c r="F19" t="s">
        <v>47</v>
      </c>
      <c r="G19">
        <v>6</v>
      </c>
      <c r="H19">
        <f t="shared" si="0"/>
        <v>13</v>
      </c>
      <c r="I19">
        <f t="shared" si="1"/>
        <v>5.333333333333333</v>
      </c>
      <c r="J19">
        <v>1</v>
      </c>
      <c r="K19">
        <v>3.4661697220000001</v>
      </c>
      <c r="L19">
        <v>39.386663655515001</v>
      </c>
      <c r="M19">
        <v>14.756519190000001</v>
      </c>
      <c r="N19">
        <v>-0.62022411820000001</v>
      </c>
      <c r="O19">
        <v>-0.23929524420000001</v>
      </c>
      <c r="P19">
        <v>-0.62992846970000005</v>
      </c>
      <c r="Q19">
        <v>1.8377743950000001</v>
      </c>
      <c r="R19">
        <v>128.18097925347701</v>
      </c>
      <c r="S19">
        <v>0.74</v>
      </c>
      <c r="T19">
        <v>0.7</v>
      </c>
      <c r="U19">
        <v>49.4</v>
      </c>
      <c r="V19">
        <v>115049476000</v>
      </c>
      <c r="W19">
        <v>12826.361345814819</v>
      </c>
      <c r="X19">
        <v>6391.2824843064272</v>
      </c>
      <c r="Y19">
        <v>2.9476686329881998</v>
      </c>
      <c r="Z19">
        <v>-0.45972153539999999</v>
      </c>
      <c r="AA19">
        <v>-0.30854624510000001</v>
      </c>
      <c r="AB19">
        <v>1.6495468739115</v>
      </c>
      <c r="AC19">
        <v>4.5</v>
      </c>
    </row>
    <row r="20" spans="1:29" x14ac:dyDescent="0.3">
      <c r="A20" t="s">
        <v>72</v>
      </c>
      <c r="B20" t="s">
        <v>71</v>
      </c>
      <c r="C20">
        <v>3</v>
      </c>
      <c r="D20" t="s">
        <v>73</v>
      </c>
      <c r="E20">
        <v>1</v>
      </c>
      <c r="F20" t="s">
        <v>47</v>
      </c>
      <c r="G20">
        <v>6</v>
      </c>
      <c r="H20">
        <f t="shared" si="0"/>
        <v>7</v>
      </c>
      <c r="I20">
        <f t="shared" si="1"/>
        <v>3.3333333333333335</v>
      </c>
      <c r="J20">
        <v>1</v>
      </c>
      <c r="K20">
        <v>7.1986161559999999</v>
      </c>
      <c r="L20">
        <v>25.76962096383</v>
      </c>
      <c r="M20">
        <v>18.021731849999998</v>
      </c>
      <c r="N20">
        <v>-0.74135392899999997</v>
      </c>
      <c r="O20">
        <v>-0.1531244963</v>
      </c>
      <c r="P20">
        <v>-0.6420812011</v>
      </c>
      <c r="Q20">
        <v>-6.6059025849999999</v>
      </c>
      <c r="R20">
        <v>122.91062498971399</v>
      </c>
      <c r="S20">
        <v>0.67500000000000004</v>
      </c>
      <c r="T20">
        <v>0</v>
      </c>
      <c r="U20">
        <v>65.599999999999994</v>
      </c>
      <c r="V20">
        <v>32488720000</v>
      </c>
      <c r="W20">
        <v>11098.09839428827</v>
      </c>
      <c r="X20">
        <v>5127.3216682301218</v>
      </c>
      <c r="Y20">
        <v>2.6002399182728002</v>
      </c>
      <c r="Z20">
        <v>-0.46272405979999998</v>
      </c>
      <c r="AA20">
        <v>-0.3203328252</v>
      </c>
      <c r="AB20">
        <v>4.5914397366223998</v>
      </c>
      <c r="AC20">
        <v>4.3499999999999996</v>
      </c>
    </row>
    <row r="21" spans="1:29" x14ac:dyDescent="0.3">
      <c r="A21" t="s">
        <v>74</v>
      </c>
      <c r="B21" t="s">
        <v>75</v>
      </c>
      <c r="C21">
        <v>17</v>
      </c>
      <c r="D21" t="s">
        <v>76</v>
      </c>
      <c r="E21">
        <v>19</v>
      </c>
      <c r="F21" t="s">
        <v>76</v>
      </c>
      <c r="G21">
        <v>18</v>
      </c>
      <c r="H21">
        <f t="shared" si="0"/>
        <v>51</v>
      </c>
      <c r="I21">
        <f t="shared" si="1"/>
        <v>18</v>
      </c>
      <c r="J21">
        <v>0</v>
      </c>
      <c r="K21">
        <v>19.398263409999998</v>
      </c>
      <c r="L21">
        <v>38.686895221867999</v>
      </c>
      <c r="M21">
        <v>19.377157409999999</v>
      </c>
      <c r="N21">
        <v>1.426389098</v>
      </c>
      <c r="O21">
        <v>0.72372072939999998</v>
      </c>
      <c r="P21">
        <v>1.54468286</v>
      </c>
      <c r="Q21">
        <v>-3.2307158610000002</v>
      </c>
      <c r="R21">
        <v>151.94333206325001</v>
      </c>
      <c r="S21">
        <v>0.89</v>
      </c>
      <c r="T21">
        <v>4</v>
      </c>
      <c r="U21">
        <v>83.2</v>
      </c>
      <c r="V21">
        <v>38100812959</v>
      </c>
      <c r="W21">
        <v>46556.385529431587</v>
      </c>
      <c r="X21">
        <v>28247.095992496961</v>
      </c>
      <c r="Y21">
        <v>-0.46103349115519998</v>
      </c>
      <c r="Z21">
        <v>1.558964491</v>
      </c>
      <c r="AA21">
        <v>1.3431340460000001</v>
      </c>
      <c r="AB21">
        <v>7.4976798846135007E-2</v>
      </c>
      <c r="AC21">
        <v>6.18</v>
      </c>
    </row>
    <row r="22" spans="1:29" x14ac:dyDescent="0.3">
      <c r="A22" t="s">
        <v>77</v>
      </c>
      <c r="B22" t="s">
        <v>30</v>
      </c>
      <c r="C22">
        <v>8</v>
      </c>
      <c r="D22" t="s">
        <v>58</v>
      </c>
      <c r="E22">
        <v>8</v>
      </c>
      <c r="F22" t="s">
        <v>32</v>
      </c>
      <c r="G22">
        <v>8</v>
      </c>
      <c r="H22">
        <f t="shared" si="0"/>
        <v>21</v>
      </c>
      <c r="I22">
        <f t="shared" si="1"/>
        <v>8</v>
      </c>
      <c r="J22">
        <v>0</v>
      </c>
      <c r="K22">
        <v>4.5201926639999996</v>
      </c>
      <c r="L22">
        <v>21.362234342044999</v>
      </c>
      <c r="M22">
        <v>21.436942689999999</v>
      </c>
      <c r="N22">
        <v>0.32168215509999998</v>
      </c>
      <c r="O22">
        <v>0.76433950660000005</v>
      </c>
      <c r="P22">
        <v>0.38857048750000001</v>
      </c>
      <c r="Q22">
        <v>-17.382909569999999</v>
      </c>
      <c r="R22">
        <v>134.89862280030599</v>
      </c>
      <c r="S22">
        <v>0.73</v>
      </c>
      <c r="T22">
        <v>2.1</v>
      </c>
      <c r="U22">
        <v>30.2</v>
      </c>
      <c r="V22">
        <v>4979979546</v>
      </c>
      <c r="W22">
        <v>14632.21006181805</v>
      </c>
      <c r="X22">
        <v>5356.1643962161443</v>
      </c>
      <c r="Y22">
        <v>20.016463681323</v>
      </c>
      <c r="Z22">
        <v>-6.0217201710000001E-2</v>
      </c>
      <c r="AA22">
        <v>0.59178286790000001</v>
      </c>
      <c r="AB22">
        <v>3.6633245021926002</v>
      </c>
      <c r="AC22">
        <v>4.9290000000000003</v>
      </c>
    </row>
    <row r="23" spans="1:29" x14ac:dyDescent="0.3">
      <c r="A23" t="s">
        <v>78</v>
      </c>
      <c r="B23" t="s">
        <v>37</v>
      </c>
      <c r="C23">
        <v>20</v>
      </c>
      <c r="D23" t="s">
        <v>38</v>
      </c>
      <c r="E23">
        <v>21</v>
      </c>
      <c r="F23" t="s">
        <v>38</v>
      </c>
      <c r="G23">
        <v>20</v>
      </c>
      <c r="H23">
        <f t="shared" si="0"/>
        <v>58</v>
      </c>
      <c r="I23">
        <f t="shared" si="1"/>
        <v>20.333333333333332</v>
      </c>
      <c r="J23">
        <v>0</v>
      </c>
      <c r="K23">
        <v>7.1235077330000003</v>
      </c>
      <c r="L23">
        <v>52.196910478317001</v>
      </c>
      <c r="M23">
        <v>24.060749319999999</v>
      </c>
      <c r="N23">
        <v>1.9583724739999999</v>
      </c>
      <c r="O23">
        <v>0.89149171110000003</v>
      </c>
      <c r="P23">
        <v>2.2469778059999999</v>
      </c>
      <c r="Q23">
        <v>-2.5867206010000001</v>
      </c>
      <c r="R23">
        <v>123.331790076698</v>
      </c>
      <c r="S23">
        <v>0.94</v>
      </c>
      <c r="T23">
        <v>3.2</v>
      </c>
      <c r="U23">
        <v>215</v>
      </c>
      <c r="V23">
        <v>282896251391</v>
      </c>
      <c r="W23">
        <v>59470.145014998583</v>
      </c>
      <c r="X23">
        <v>50916.2804653208</v>
      </c>
      <c r="Y23">
        <v>1.6048560731178001</v>
      </c>
      <c r="Z23">
        <v>1.7791528700000001</v>
      </c>
      <c r="AA23">
        <v>1.7551268339999999</v>
      </c>
      <c r="AB23">
        <v>0.54420249395123999</v>
      </c>
      <c r="AC23">
        <v>7.61</v>
      </c>
    </row>
    <row r="24" spans="1:29" x14ac:dyDescent="0.3">
      <c r="A24" t="s">
        <v>79</v>
      </c>
      <c r="B24" t="s">
        <v>52</v>
      </c>
      <c r="C24">
        <v>10</v>
      </c>
      <c r="D24" t="s">
        <v>31</v>
      </c>
      <c r="E24">
        <v>11</v>
      </c>
      <c r="F24" t="s">
        <v>31</v>
      </c>
      <c r="G24">
        <v>10</v>
      </c>
      <c r="H24">
        <f t="shared" si="0"/>
        <v>28</v>
      </c>
      <c r="I24">
        <f t="shared" si="1"/>
        <v>10.333333333333334</v>
      </c>
      <c r="J24">
        <v>0</v>
      </c>
      <c r="K24">
        <v>11.89816542</v>
      </c>
      <c r="L24">
        <v>26.869602679753001</v>
      </c>
      <c r="M24">
        <v>12.483285349999999</v>
      </c>
      <c r="N24">
        <v>0.16997326909999999</v>
      </c>
      <c r="O24">
        <v>-0.44094949960000002</v>
      </c>
      <c r="P24">
        <v>0.62023764849999996</v>
      </c>
      <c r="Q24">
        <v>-4.5203248010000001</v>
      </c>
      <c r="R24">
        <v>172.335716666667</v>
      </c>
      <c r="S24">
        <v>0.80200000000000005</v>
      </c>
      <c r="T24">
        <v>8.1999999999999993</v>
      </c>
      <c r="U24">
        <v>96.6</v>
      </c>
      <c r="V24">
        <v>24780791064</v>
      </c>
      <c r="W24">
        <v>20172.07646154119</v>
      </c>
      <c r="X24">
        <v>6674.9569599458937</v>
      </c>
      <c r="Y24">
        <v>10.108658989062</v>
      </c>
      <c r="Z24">
        <v>1.032308698</v>
      </c>
      <c r="AA24">
        <v>0.65082550049999999</v>
      </c>
      <c r="AB24">
        <v>1.0606527689108001</v>
      </c>
      <c r="AC24">
        <v>12.208</v>
      </c>
    </row>
    <row r="25" spans="1:29" x14ac:dyDescent="0.3">
      <c r="A25" t="s">
        <v>80</v>
      </c>
      <c r="B25" t="s">
        <v>34</v>
      </c>
      <c r="C25">
        <v>21</v>
      </c>
      <c r="D25" t="s">
        <v>35</v>
      </c>
      <c r="E25">
        <v>22</v>
      </c>
      <c r="F25" t="s">
        <v>35</v>
      </c>
      <c r="G25">
        <v>21</v>
      </c>
      <c r="H25">
        <f t="shared" si="0"/>
        <v>61</v>
      </c>
      <c r="I25">
        <f t="shared" si="1"/>
        <v>21.333333333333332</v>
      </c>
      <c r="J25">
        <v>0</v>
      </c>
      <c r="K25">
        <v>6.8725743860000001</v>
      </c>
      <c r="L25">
        <v>46.977618196404002</v>
      </c>
      <c r="M25">
        <v>21.948999310000001</v>
      </c>
      <c r="N25">
        <v>1.5331543679999999</v>
      </c>
      <c r="O25">
        <v>0.61475914720000002</v>
      </c>
      <c r="P25">
        <v>1.818375826</v>
      </c>
      <c r="Q25">
        <v>4.2243717150000002</v>
      </c>
      <c r="R25">
        <v>124.48974438736801</v>
      </c>
      <c r="S25">
        <v>0.94199999999999995</v>
      </c>
      <c r="T25">
        <v>1.2</v>
      </c>
      <c r="U25">
        <v>156</v>
      </c>
      <c r="V25">
        <v>4082469490798</v>
      </c>
      <c r="W25">
        <v>63521.899395911983</v>
      </c>
      <c r="X25">
        <v>48717.991140212747</v>
      </c>
      <c r="Y25">
        <v>1.8042663251285</v>
      </c>
      <c r="Z25">
        <v>1.522294998</v>
      </c>
      <c r="AA25">
        <v>1.2898074390000001</v>
      </c>
      <c r="AB25">
        <v>0.68380962698713998</v>
      </c>
      <c r="AC25">
        <v>3.57</v>
      </c>
    </row>
    <row r="26" spans="1:29" x14ac:dyDescent="0.3">
      <c r="A26" t="s">
        <v>81</v>
      </c>
      <c r="B26" t="s">
        <v>82</v>
      </c>
      <c r="C26">
        <v>2</v>
      </c>
      <c r="D26" t="s">
        <v>73</v>
      </c>
      <c r="E26">
        <v>1</v>
      </c>
      <c r="F26" t="s">
        <v>83</v>
      </c>
      <c r="G26">
        <v>1</v>
      </c>
      <c r="H26">
        <f t="shared" si="0"/>
        <v>0.99999999999999978</v>
      </c>
      <c r="I26">
        <f t="shared" si="1"/>
        <v>1.3333333333333333</v>
      </c>
      <c r="J26">
        <v>0</v>
      </c>
      <c r="K26">
        <v>31.2558951</v>
      </c>
      <c r="L26">
        <v>15.838694278476</v>
      </c>
      <c r="M26">
        <v>6.6973839890000004</v>
      </c>
      <c r="N26">
        <v>-7.6319806279999999E-2</v>
      </c>
      <c r="O26">
        <v>-6.5912969409999994E-2</v>
      </c>
      <c r="P26">
        <v>-4.5995499939999997E-2</v>
      </c>
      <c r="Q26">
        <v>-2.0564232790000001</v>
      </c>
      <c r="R26">
        <v>441.66678038440199</v>
      </c>
      <c r="S26">
        <v>0.63200000000000001</v>
      </c>
      <c r="T26">
        <v>2</v>
      </c>
      <c r="U26">
        <v>66.400000000000006</v>
      </c>
      <c r="V26">
        <v>73766052452</v>
      </c>
      <c r="W26">
        <v>6473.0898456728901</v>
      </c>
      <c r="X26">
        <v>2203.5589351830299</v>
      </c>
      <c r="Y26">
        <v>3.0777305680082998</v>
      </c>
      <c r="Z26">
        <v>-0.1788187027</v>
      </c>
      <c r="AA26">
        <v>-6.2545537949999994E-2</v>
      </c>
      <c r="AB26">
        <v>7.4870047943179001</v>
      </c>
      <c r="AC26">
        <v>3.919</v>
      </c>
    </row>
    <row r="27" spans="1:29" x14ac:dyDescent="0.3">
      <c r="A27" t="s">
        <v>84</v>
      </c>
      <c r="B27" t="s">
        <v>40</v>
      </c>
      <c r="C27">
        <v>11</v>
      </c>
      <c r="D27" t="s">
        <v>85</v>
      </c>
      <c r="E27">
        <v>13</v>
      </c>
      <c r="F27" t="s">
        <v>85</v>
      </c>
      <c r="G27">
        <v>12</v>
      </c>
      <c r="H27">
        <f t="shared" si="0"/>
        <v>33</v>
      </c>
      <c r="I27">
        <f t="shared" si="1"/>
        <v>12</v>
      </c>
      <c r="J27">
        <v>1</v>
      </c>
      <c r="K27">
        <v>9.6452598129999991</v>
      </c>
      <c r="L27">
        <v>50.189876460126001</v>
      </c>
      <c r="M27">
        <v>20.105027969999998</v>
      </c>
      <c r="N27">
        <v>0.32558470960000002</v>
      </c>
      <c r="O27">
        <v>6.4303062859999996E-2</v>
      </c>
      <c r="P27">
        <v>3.7796605380000001E-2</v>
      </c>
      <c r="Q27">
        <v>-10.39742766</v>
      </c>
      <c r="R27">
        <v>111.738622172264</v>
      </c>
      <c r="S27">
        <v>0.88700000000000001</v>
      </c>
      <c r="T27">
        <v>3.1</v>
      </c>
      <c r="U27">
        <v>269</v>
      </c>
      <c r="V27">
        <v>217581324512</v>
      </c>
      <c r="W27">
        <v>37075.112421861893</v>
      </c>
      <c r="X27">
        <v>20867.269086108681</v>
      </c>
      <c r="Y27">
        <v>5.9137039602256998</v>
      </c>
      <c r="Z27">
        <v>0.46437898280000001</v>
      </c>
      <c r="AA27">
        <v>0.44739878179999998</v>
      </c>
      <c r="AB27">
        <v>2.4034994952651001</v>
      </c>
      <c r="AC27">
        <v>14.71</v>
      </c>
    </row>
    <row r="28" spans="1:29" x14ac:dyDescent="0.3">
      <c r="A28" t="s">
        <v>86</v>
      </c>
      <c r="B28" t="s">
        <v>40</v>
      </c>
      <c r="C28">
        <v>11</v>
      </c>
      <c r="D28" t="s">
        <v>31</v>
      </c>
      <c r="E28">
        <v>11</v>
      </c>
      <c r="F28" t="s">
        <v>31</v>
      </c>
      <c r="G28">
        <v>10</v>
      </c>
      <c r="H28">
        <f t="shared" si="0"/>
        <v>29</v>
      </c>
      <c r="I28">
        <f t="shared" si="1"/>
        <v>10.666666666666666</v>
      </c>
      <c r="J28">
        <v>0</v>
      </c>
      <c r="K28">
        <v>6.8851282329999997</v>
      </c>
      <c r="L28">
        <v>12.656270859986</v>
      </c>
      <c r="M28">
        <v>11.518549419999999</v>
      </c>
      <c r="N28">
        <v>-1.1271382569999999</v>
      </c>
      <c r="O28">
        <v>-0.30497133729999998</v>
      </c>
      <c r="P28">
        <v>-1.209751368</v>
      </c>
      <c r="Q28">
        <v>1.308318315</v>
      </c>
      <c r="R28">
        <v>164.39064204394401</v>
      </c>
      <c r="S28">
        <v>0.627</v>
      </c>
      <c r="T28">
        <v>1.4</v>
      </c>
      <c r="U28">
        <v>26</v>
      </c>
      <c r="V28">
        <v>95003330316</v>
      </c>
      <c r="W28">
        <v>10821.755449732311</v>
      </c>
      <c r="X28">
        <v>5473.2085644458921</v>
      </c>
      <c r="Y28">
        <v>4.1180068469866002</v>
      </c>
      <c r="Z28">
        <v>-0.2918100059</v>
      </c>
      <c r="AA28">
        <v>-0.90689182280000002</v>
      </c>
      <c r="AB28">
        <v>1.6671700854556999</v>
      </c>
      <c r="AC28">
        <v>2.9420000000000002</v>
      </c>
    </row>
    <row r="29" spans="1:29" x14ac:dyDescent="0.3">
      <c r="A29" t="s">
        <v>87</v>
      </c>
      <c r="B29" t="s">
        <v>30</v>
      </c>
      <c r="C29">
        <v>8</v>
      </c>
      <c r="D29" t="s">
        <v>47</v>
      </c>
      <c r="E29">
        <v>7</v>
      </c>
      <c r="F29" t="s">
        <v>44</v>
      </c>
      <c r="G29">
        <v>9</v>
      </c>
      <c r="H29">
        <f t="shared" si="0"/>
        <v>21</v>
      </c>
      <c r="I29">
        <f t="shared" si="1"/>
        <v>8</v>
      </c>
      <c r="J29">
        <v>1</v>
      </c>
      <c r="K29">
        <v>9.0896391150000007</v>
      </c>
      <c r="L29">
        <v>25.469994466050998</v>
      </c>
      <c r="M29">
        <v>14.208220689999999</v>
      </c>
      <c r="N29">
        <v>-1.0170993800000001</v>
      </c>
      <c r="O29">
        <v>-0.55203533169999996</v>
      </c>
      <c r="P29">
        <v>-1.0020713809999999</v>
      </c>
      <c r="Q29">
        <v>-6.5674920979999998</v>
      </c>
      <c r="R29">
        <v>177.302656474684</v>
      </c>
      <c r="S29">
        <v>0.621</v>
      </c>
      <c r="T29">
        <v>3.4</v>
      </c>
      <c r="U29">
        <v>37.200000000000003</v>
      </c>
      <c r="V29">
        <v>31717699764</v>
      </c>
      <c r="W29">
        <v>6743.3300642399136</v>
      </c>
      <c r="X29">
        <v>3040.1730459684209</v>
      </c>
      <c r="Y29">
        <v>4.0001425227089999</v>
      </c>
      <c r="Z29">
        <v>-0.48529273270000001</v>
      </c>
      <c r="AA29">
        <v>-0.86646735669999997</v>
      </c>
      <c r="AB29">
        <v>2.2074142031763002</v>
      </c>
      <c r="AC29">
        <v>7.9470000000000001</v>
      </c>
    </row>
    <row r="30" spans="1:29" x14ac:dyDescent="0.3">
      <c r="A30" t="s">
        <v>88</v>
      </c>
      <c r="B30" t="s">
        <v>89</v>
      </c>
      <c r="C30">
        <v>18</v>
      </c>
      <c r="D30" t="s">
        <v>76</v>
      </c>
      <c r="E30">
        <v>19</v>
      </c>
      <c r="F30" t="s">
        <v>38</v>
      </c>
      <c r="G30">
        <v>20</v>
      </c>
      <c r="H30">
        <f t="shared" si="0"/>
        <v>54</v>
      </c>
      <c r="I30">
        <f t="shared" si="1"/>
        <v>19</v>
      </c>
      <c r="J30">
        <v>0</v>
      </c>
      <c r="K30">
        <v>1.881367072</v>
      </c>
      <c r="L30">
        <v>21.648785641246999</v>
      </c>
      <c r="M30">
        <v>14.329751890000001</v>
      </c>
      <c r="N30">
        <v>1.2792032959999999</v>
      </c>
      <c r="O30">
        <v>0.61155503990000004</v>
      </c>
      <c r="P30">
        <v>1.610646129</v>
      </c>
      <c r="Q30">
        <v>10.53505747</v>
      </c>
      <c r="R30">
        <v>139.68236089209299</v>
      </c>
      <c r="S30">
        <v>0.95199999999999996</v>
      </c>
      <c r="T30">
        <v>33.6</v>
      </c>
      <c r="U30">
        <v>493</v>
      </c>
      <c r="V30">
        <v>359838583490</v>
      </c>
      <c r="W30">
        <v>69072.310480744985</v>
      </c>
      <c r="X30">
        <v>48983.621716293434</v>
      </c>
      <c r="Y30">
        <v>-3.4763298649543</v>
      </c>
      <c r="Z30">
        <v>1.5898014309999999</v>
      </c>
      <c r="AA30">
        <v>1.5902228359999999</v>
      </c>
      <c r="AB30">
        <v>3.7982476988933998E-2</v>
      </c>
      <c r="AC30">
        <v>5.17</v>
      </c>
    </row>
    <row r="31" spans="1:29" x14ac:dyDescent="0.3">
      <c r="A31" t="s">
        <v>90</v>
      </c>
      <c r="B31" t="s">
        <v>64</v>
      </c>
      <c r="C31">
        <v>13</v>
      </c>
      <c r="D31" t="s">
        <v>55</v>
      </c>
      <c r="E31">
        <v>14</v>
      </c>
      <c r="F31" t="s">
        <v>85</v>
      </c>
      <c r="G31">
        <v>12</v>
      </c>
      <c r="H31">
        <f t="shared" si="0"/>
        <v>36</v>
      </c>
      <c r="I31">
        <f t="shared" si="1"/>
        <v>13</v>
      </c>
      <c r="J31">
        <v>0</v>
      </c>
      <c r="K31">
        <v>14.608143950000001</v>
      </c>
      <c r="L31">
        <v>41.603780582218</v>
      </c>
      <c r="M31">
        <v>20.56208238</v>
      </c>
      <c r="N31">
        <v>0.42367401719999997</v>
      </c>
      <c r="O31">
        <v>0.63595128059999995</v>
      </c>
      <c r="P31">
        <v>-0.10307418560000001</v>
      </c>
      <c r="Q31">
        <v>-8.0299296679999994</v>
      </c>
      <c r="R31">
        <v>151.41188594984499</v>
      </c>
      <c r="S31">
        <v>0.84599999999999997</v>
      </c>
      <c r="T31">
        <v>-7.9</v>
      </c>
      <c r="U31">
        <v>89.1</v>
      </c>
      <c r="V31">
        <v>177337436677</v>
      </c>
      <c r="W31">
        <v>41740.911256948937</v>
      </c>
      <c r="X31">
        <v>18390.184999324381</v>
      </c>
      <c r="Y31">
        <v>4.5779057692603002</v>
      </c>
      <c r="Z31">
        <v>0.40653768179999999</v>
      </c>
      <c r="AA31">
        <v>0.53434455390000002</v>
      </c>
      <c r="AB31">
        <v>2.7900225647407999</v>
      </c>
      <c r="AC31">
        <v>4.05</v>
      </c>
    </row>
    <row r="32" spans="1:29" x14ac:dyDescent="0.3">
      <c r="A32" t="s">
        <v>91</v>
      </c>
      <c r="B32" t="s">
        <v>60</v>
      </c>
      <c r="C32">
        <v>16</v>
      </c>
      <c r="D32" t="s">
        <v>62</v>
      </c>
      <c r="E32">
        <v>17</v>
      </c>
      <c r="F32" t="s">
        <v>92</v>
      </c>
      <c r="G32">
        <v>17</v>
      </c>
      <c r="H32">
        <f t="shared" si="0"/>
        <v>47</v>
      </c>
      <c r="I32">
        <f t="shared" si="1"/>
        <v>16.666666666666668</v>
      </c>
      <c r="J32">
        <v>1</v>
      </c>
      <c r="K32">
        <v>8.3087551160000004</v>
      </c>
      <c r="L32">
        <v>43.452229342983003</v>
      </c>
      <c r="M32">
        <v>26.178127580000002</v>
      </c>
      <c r="N32">
        <v>1.703025818</v>
      </c>
      <c r="O32">
        <v>1.2629352810000001</v>
      </c>
      <c r="P32">
        <v>1.567528129</v>
      </c>
      <c r="Q32">
        <v>-2.056411953</v>
      </c>
      <c r="R32">
        <v>150.08749595849801</v>
      </c>
      <c r="S32">
        <v>0.95899999999999996</v>
      </c>
      <c r="T32">
        <v>3.4</v>
      </c>
      <c r="U32">
        <v>79</v>
      </c>
      <c r="V32">
        <v>28064529851</v>
      </c>
      <c r="W32">
        <v>69615.504938010883</v>
      </c>
      <c r="X32">
        <v>73466.778667470804</v>
      </c>
      <c r="Y32">
        <v>7.2381131240130996</v>
      </c>
      <c r="Z32">
        <v>1.307296515</v>
      </c>
      <c r="AA32">
        <v>1.5632753370000001</v>
      </c>
      <c r="AB32">
        <v>5.8822351877366996</v>
      </c>
      <c r="AC32">
        <v>6.02</v>
      </c>
    </row>
    <row r="33" spans="1:29" x14ac:dyDescent="0.3">
      <c r="A33" t="s">
        <v>93</v>
      </c>
      <c r="B33" t="s">
        <v>94</v>
      </c>
      <c r="C33">
        <v>12</v>
      </c>
      <c r="D33" t="s">
        <v>85</v>
      </c>
      <c r="E33">
        <v>13</v>
      </c>
      <c r="F33" t="s">
        <v>85</v>
      </c>
      <c r="G33">
        <v>12</v>
      </c>
      <c r="H33">
        <f t="shared" si="0"/>
        <v>34</v>
      </c>
      <c r="I33">
        <f t="shared" si="1"/>
        <v>12.333333333333334</v>
      </c>
      <c r="J33">
        <v>0</v>
      </c>
      <c r="K33">
        <v>6.6990341410000003</v>
      </c>
      <c r="L33">
        <v>19.386915790473001</v>
      </c>
      <c r="M33">
        <v>10.349232880000001</v>
      </c>
      <c r="N33">
        <v>0.1147000417</v>
      </c>
      <c r="O33">
        <v>-0.56860816479999998</v>
      </c>
      <c r="P33">
        <v>-0.32181087139999998</v>
      </c>
      <c r="Q33">
        <v>-2.3137002189999998</v>
      </c>
      <c r="R33">
        <v>205.26624114623499</v>
      </c>
      <c r="S33">
        <v>0.63300000000000001</v>
      </c>
      <c r="T33">
        <v>1.5</v>
      </c>
      <c r="U33">
        <v>18.399999999999999</v>
      </c>
      <c r="V33">
        <v>3416645826053</v>
      </c>
      <c r="W33">
        <v>8400.3828483398047</v>
      </c>
      <c r="X33">
        <v>2410.888020706891</v>
      </c>
      <c r="Y33">
        <v>7.2397265413538001</v>
      </c>
      <c r="Z33">
        <v>-5.0446417180000001E-2</v>
      </c>
      <c r="AA33">
        <v>0.37033140660000002</v>
      </c>
      <c r="AB33">
        <v>5.1913982051129004</v>
      </c>
      <c r="AC33">
        <v>7.7130000000000001</v>
      </c>
    </row>
    <row r="34" spans="1:29" x14ac:dyDescent="0.3">
      <c r="A34" t="s">
        <v>95</v>
      </c>
      <c r="B34" t="s">
        <v>64</v>
      </c>
      <c r="C34">
        <v>13</v>
      </c>
      <c r="D34" t="s">
        <v>55</v>
      </c>
      <c r="E34">
        <v>14</v>
      </c>
      <c r="F34" t="s">
        <v>55</v>
      </c>
      <c r="G34">
        <v>13</v>
      </c>
      <c r="H34">
        <f t="shared" si="0"/>
        <v>37</v>
      </c>
      <c r="I34">
        <f t="shared" si="1"/>
        <v>13.333333333333334</v>
      </c>
      <c r="J34">
        <v>0</v>
      </c>
      <c r="K34">
        <v>4.2094638340000001</v>
      </c>
      <c r="L34">
        <v>15.199202515151001</v>
      </c>
      <c r="M34">
        <v>7.6611118439999997</v>
      </c>
      <c r="N34">
        <v>-0.18895465140000001</v>
      </c>
      <c r="O34">
        <v>-0.43942385909999998</v>
      </c>
      <c r="P34">
        <v>-0.43491065499999998</v>
      </c>
      <c r="Q34">
        <v>0.96051436180000005</v>
      </c>
      <c r="R34">
        <v>163.07175241812101</v>
      </c>
      <c r="S34">
        <v>0.70499999999999996</v>
      </c>
      <c r="T34">
        <v>1.6</v>
      </c>
      <c r="U34">
        <v>30.1</v>
      </c>
      <c r="V34">
        <v>1319100220408</v>
      </c>
      <c r="W34">
        <v>14657.782336891451</v>
      </c>
      <c r="X34">
        <v>4787.9993077192148</v>
      </c>
      <c r="Y34">
        <v>5.3085950054361</v>
      </c>
      <c r="Z34">
        <v>0.20595996080000001</v>
      </c>
      <c r="AA34">
        <v>0.43699929119999997</v>
      </c>
      <c r="AB34">
        <v>1.97228921523</v>
      </c>
      <c r="AC34">
        <v>3.83</v>
      </c>
    </row>
    <row r="35" spans="1:29" x14ac:dyDescent="0.3">
      <c r="A35" t="s">
        <v>96</v>
      </c>
      <c r="B35" t="s">
        <v>75</v>
      </c>
      <c r="C35">
        <v>17</v>
      </c>
      <c r="D35" t="s">
        <v>92</v>
      </c>
      <c r="E35">
        <v>18</v>
      </c>
      <c r="F35" t="s">
        <v>76</v>
      </c>
      <c r="G35">
        <v>18</v>
      </c>
      <c r="H35">
        <f t="shared" si="0"/>
        <v>50</v>
      </c>
      <c r="I35">
        <f t="shared" si="1"/>
        <v>17.666666666666668</v>
      </c>
      <c r="J35">
        <v>0</v>
      </c>
      <c r="K35">
        <v>4.393596659</v>
      </c>
      <c r="L35">
        <v>37.207823721695</v>
      </c>
      <c r="M35">
        <v>20.892989830000001</v>
      </c>
      <c r="N35">
        <v>0.94524872299999996</v>
      </c>
      <c r="O35">
        <v>-1.28531599</v>
      </c>
      <c r="P35">
        <v>0.78103899960000001</v>
      </c>
      <c r="Q35">
        <v>3.8742105090000001</v>
      </c>
      <c r="R35">
        <v>113.93979679042801</v>
      </c>
      <c r="S35">
        <v>0.91900000000000004</v>
      </c>
      <c r="T35">
        <v>5.3</v>
      </c>
      <c r="U35">
        <v>29.7</v>
      </c>
      <c r="V35">
        <v>525002447653</v>
      </c>
      <c r="W35">
        <v>49754.759908561507</v>
      </c>
      <c r="X35">
        <v>54930.938807509643</v>
      </c>
      <c r="Y35">
        <v>6.4704042903848</v>
      </c>
      <c r="Z35">
        <v>1.2062876220000001</v>
      </c>
      <c r="AA35">
        <v>1.2365643980000001</v>
      </c>
      <c r="AB35">
        <v>3.3360546969392</v>
      </c>
      <c r="AC35">
        <v>4.319</v>
      </c>
    </row>
    <row r="36" spans="1:29" x14ac:dyDescent="0.3">
      <c r="A36" t="s">
        <v>97</v>
      </c>
      <c r="B36" t="s">
        <v>94</v>
      </c>
      <c r="C36">
        <v>12</v>
      </c>
      <c r="D36" t="s">
        <v>55</v>
      </c>
      <c r="E36">
        <v>14</v>
      </c>
      <c r="F36" t="s">
        <v>55</v>
      </c>
      <c r="G36">
        <v>13</v>
      </c>
      <c r="H36">
        <f t="shared" si="0"/>
        <v>36</v>
      </c>
      <c r="I36">
        <f t="shared" si="1"/>
        <v>13</v>
      </c>
      <c r="J36">
        <v>0</v>
      </c>
      <c r="K36">
        <v>8.201289912</v>
      </c>
      <c r="L36">
        <v>48.787578162892999</v>
      </c>
      <c r="M36">
        <v>19.212536109999999</v>
      </c>
      <c r="N36">
        <v>0.29700946810000001</v>
      </c>
      <c r="O36">
        <v>0.41350537539999999</v>
      </c>
      <c r="P36">
        <v>0.52778172489999997</v>
      </c>
      <c r="Q36">
        <v>-1.4744352039999999</v>
      </c>
      <c r="R36">
        <v>121.771084752039</v>
      </c>
      <c r="S36">
        <v>0.89500000000000002</v>
      </c>
      <c r="T36">
        <v>1.5</v>
      </c>
      <c r="U36">
        <v>130</v>
      </c>
      <c r="V36">
        <v>2049737165408</v>
      </c>
      <c r="W36">
        <v>52803.997257998308</v>
      </c>
      <c r="X36">
        <v>34776.423234274007</v>
      </c>
      <c r="Y36">
        <v>3.7216861157871</v>
      </c>
      <c r="Z36">
        <v>0.51093149189999998</v>
      </c>
      <c r="AA36">
        <v>0.44905707239999998</v>
      </c>
      <c r="AB36">
        <v>4.3582654935117997</v>
      </c>
      <c r="AC36">
        <v>9.5</v>
      </c>
    </row>
    <row r="37" spans="1:29" x14ac:dyDescent="0.3">
      <c r="A37" t="s">
        <v>98</v>
      </c>
      <c r="B37" t="s">
        <v>75</v>
      </c>
      <c r="C37">
        <v>17</v>
      </c>
      <c r="D37" t="s">
        <v>62</v>
      </c>
      <c r="E37">
        <v>17</v>
      </c>
      <c r="F37" t="s">
        <v>92</v>
      </c>
      <c r="G37">
        <v>17</v>
      </c>
      <c r="H37">
        <f t="shared" si="0"/>
        <v>48</v>
      </c>
      <c r="I37">
        <f t="shared" si="1"/>
        <v>17</v>
      </c>
      <c r="J37">
        <v>0</v>
      </c>
      <c r="K37">
        <v>2.4977027820000002</v>
      </c>
      <c r="L37">
        <v>37.238607253613999</v>
      </c>
      <c r="M37">
        <v>21.710800809999999</v>
      </c>
      <c r="N37">
        <v>1.558240294</v>
      </c>
      <c r="O37">
        <v>1.0739109520000001</v>
      </c>
      <c r="P37">
        <v>1.5399718280000001</v>
      </c>
      <c r="Q37">
        <v>2.149323393</v>
      </c>
      <c r="R37">
        <v>107.839690631042</v>
      </c>
      <c r="S37">
        <v>0.92500000000000004</v>
      </c>
      <c r="T37">
        <v>1.1000000000000001</v>
      </c>
      <c r="U37">
        <v>103.7</v>
      </c>
      <c r="V37">
        <v>4232173916087</v>
      </c>
      <c r="W37">
        <v>45583.846968528233</v>
      </c>
      <c r="X37">
        <v>33823.570734433168</v>
      </c>
      <c r="Y37">
        <v>1.0466739989680001</v>
      </c>
      <c r="Z37">
        <v>1.438772559</v>
      </c>
      <c r="AA37">
        <v>1.619746804</v>
      </c>
      <c r="AB37">
        <v>1.4211059993712001</v>
      </c>
      <c r="AC37">
        <v>2.8</v>
      </c>
    </row>
    <row r="38" spans="1:29" x14ac:dyDescent="0.3">
      <c r="A38" t="s">
        <v>99</v>
      </c>
      <c r="B38" t="s">
        <v>100</v>
      </c>
      <c r="C38">
        <v>6</v>
      </c>
      <c r="D38" t="s">
        <v>58</v>
      </c>
      <c r="E38">
        <v>8</v>
      </c>
      <c r="F38" t="s">
        <v>58</v>
      </c>
      <c r="G38">
        <v>7</v>
      </c>
      <c r="H38">
        <f t="shared" si="0"/>
        <v>18</v>
      </c>
      <c r="I38">
        <f t="shared" si="1"/>
        <v>7</v>
      </c>
      <c r="J38">
        <v>1</v>
      </c>
      <c r="K38">
        <v>7.6568745610000004</v>
      </c>
      <c r="L38">
        <v>17.178652415999998</v>
      </c>
      <c r="M38">
        <v>12.27186622</v>
      </c>
      <c r="N38">
        <v>-0.32195118070000001</v>
      </c>
      <c r="O38">
        <v>-0.94308722020000002</v>
      </c>
      <c r="P38">
        <v>-0.75970131159999998</v>
      </c>
      <c r="Q38">
        <v>-5.0833515729999998</v>
      </c>
      <c r="R38">
        <v>228.73827961892201</v>
      </c>
      <c r="S38">
        <v>0.57499999999999996</v>
      </c>
      <c r="T38">
        <v>0.3</v>
      </c>
      <c r="U38">
        <v>36.4</v>
      </c>
      <c r="V38">
        <v>113420008179</v>
      </c>
      <c r="W38">
        <v>5765.8194969644301</v>
      </c>
      <c r="X38">
        <v>2099.301938266964</v>
      </c>
      <c r="Y38">
        <v>4.8466454986632002</v>
      </c>
      <c r="Z38">
        <v>-0.38082996009999998</v>
      </c>
      <c r="AA38">
        <v>-0.30056944489999998</v>
      </c>
      <c r="AB38">
        <v>4.7207361804432004</v>
      </c>
      <c r="AC38">
        <v>5.6440000000000001</v>
      </c>
    </row>
    <row r="39" spans="1:29" x14ac:dyDescent="0.3">
      <c r="A39" t="s">
        <v>101</v>
      </c>
      <c r="B39" t="s">
        <v>102</v>
      </c>
      <c r="C39">
        <v>15</v>
      </c>
      <c r="D39" t="s">
        <v>61</v>
      </c>
      <c r="E39">
        <v>16</v>
      </c>
      <c r="F39" t="s">
        <v>92</v>
      </c>
      <c r="G39">
        <v>17</v>
      </c>
      <c r="H39">
        <f t="shared" si="0"/>
        <v>45</v>
      </c>
      <c r="I39">
        <f t="shared" si="1"/>
        <v>16</v>
      </c>
      <c r="J39">
        <v>0</v>
      </c>
      <c r="K39">
        <v>17.31028302</v>
      </c>
      <c r="L39">
        <v>36.541000831744</v>
      </c>
      <c r="M39">
        <v>18.70822167</v>
      </c>
      <c r="N39">
        <v>0.9219959378</v>
      </c>
      <c r="O39">
        <v>0.4807243645</v>
      </c>
      <c r="P39">
        <v>0.69385296110000005</v>
      </c>
      <c r="Q39">
        <v>-4.731446193</v>
      </c>
      <c r="R39">
        <v>141.886081804437</v>
      </c>
      <c r="S39">
        <v>0.86299999999999999</v>
      </c>
      <c r="T39">
        <v>3</v>
      </c>
      <c r="U39">
        <v>101</v>
      </c>
      <c r="V39">
        <v>40932030050</v>
      </c>
      <c r="W39">
        <v>39825.263417265487</v>
      </c>
      <c r="X39">
        <v>21779.5042572825</v>
      </c>
      <c r="Y39">
        <v>2.763080551267</v>
      </c>
      <c r="Z39">
        <v>1.1708867549999999</v>
      </c>
      <c r="AA39">
        <v>0.69189512730000002</v>
      </c>
      <c r="AB39">
        <v>0.50312130324605997</v>
      </c>
      <c r="AC39">
        <v>7.51</v>
      </c>
    </row>
    <row r="40" spans="1:29" x14ac:dyDescent="0.3">
      <c r="A40" t="s">
        <v>103</v>
      </c>
      <c r="B40" t="s">
        <v>34</v>
      </c>
      <c r="C40">
        <v>21</v>
      </c>
      <c r="D40" t="s">
        <v>35</v>
      </c>
      <c r="E40">
        <v>22</v>
      </c>
      <c r="F40" t="s">
        <v>35</v>
      </c>
      <c r="G40">
        <v>21</v>
      </c>
      <c r="H40">
        <f t="shared" si="0"/>
        <v>61</v>
      </c>
      <c r="I40">
        <f t="shared" si="1"/>
        <v>21.333333333333332</v>
      </c>
      <c r="J40">
        <v>0</v>
      </c>
      <c r="K40">
        <v>6.3360080779999999</v>
      </c>
      <c r="L40">
        <v>43.809593829405998</v>
      </c>
      <c r="M40">
        <v>17.638713259999999</v>
      </c>
      <c r="N40">
        <v>1.7691470380000001</v>
      </c>
      <c r="O40">
        <v>1.0638889069999999</v>
      </c>
      <c r="P40">
        <v>1.8836025000000001</v>
      </c>
      <c r="Q40">
        <v>7.5544837439999997</v>
      </c>
      <c r="R40">
        <v>126.501046501047</v>
      </c>
      <c r="S40">
        <v>0.93</v>
      </c>
      <c r="T40">
        <v>-394.5</v>
      </c>
      <c r="U40">
        <v>45.2</v>
      </c>
      <c r="V40">
        <v>81641807866</v>
      </c>
      <c r="W40">
        <v>140616.4491479999</v>
      </c>
      <c r="X40">
        <v>125006.0218154856</v>
      </c>
      <c r="Y40">
        <v>1.3801547807796</v>
      </c>
      <c r="Z40">
        <v>1.8339669700000001</v>
      </c>
      <c r="AA40">
        <v>1.7727150920000001</v>
      </c>
      <c r="AB40">
        <v>0.16007945413974001</v>
      </c>
      <c r="AC40">
        <v>5.25</v>
      </c>
    </row>
    <row r="41" spans="1:29" x14ac:dyDescent="0.3">
      <c r="A41" t="s">
        <v>104</v>
      </c>
      <c r="B41" t="s">
        <v>102</v>
      </c>
      <c r="C41">
        <v>15</v>
      </c>
      <c r="D41" t="s">
        <v>67</v>
      </c>
      <c r="E41">
        <v>15</v>
      </c>
      <c r="F41" t="s">
        <v>61</v>
      </c>
      <c r="G41">
        <v>15</v>
      </c>
      <c r="H41">
        <f t="shared" si="0"/>
        <v>42</v>
      </c>
      <c r="I41">
        <f t="shared" si="1"/>
        <v>15</v>
      </c>
      <c r="J41">
        <v>0</v>
      </c>
      <c r="K41">
        <v>3.3786986250000002</v>
      </c>
      <c r="L41">
        <v>19.460762799611999</v>
      </c>
      <c r="M41">
        <v>11.660848980000001</v>
      </c>
      <c r="N41">
        <v>0.56189799309999999</v>
      </c>
      <c r="O41">
        <v>0.1403581649</v>
      </c>
      <c r="P41">
        <v>0.24918389320000001</v>
      </c>
      <c r="Q41">
        <v>3.014844171</v>
      </c>
      <c r="R41">
        <v>127.212131311447</v>
      </c>
      <c r="S41">
        <v>0.80300000000000005</v>
      </c>
      <c r="T41">
        <v>3.6</v>
      </c>
      <c r="U41">
        <v>63.9</v>
      </c>
      <c r="V41">
        <v>407027451715</v>
      </c>
      <c r="W41">
        <v>33525.301249842123</v>
      </c>
      <c r="X41">
        <v>11993.187613299349</v>
      </c>
      <c r="Y41">
        <v>8.6503087778036996</v>
      </c>
      <c r="Z41">
        <v>0.64400660990000003</v>
      </c>
      <c r="AA41">
        <v>0.99327057600000002</v>
      </c>
      <c r="AB41">
        <v>2.5073952302167002</v>
      </c>
      <c r="AC41">
        <v>4.0460000000000003</v>
      </c>
    </row>
    <row r="42" spans="1:29" x14ac:dyDescent="0.3">
      <c r="A42" t="s">
        <v>105</v>
      </c>
      <c r="B42" t="s">
        <v>64</v>
      </c>
      <c r="C42">
        <v>13</v>
      </c>
      <c r="D42" t="s">
        <v>85</v>
      </c>
      <c r="E42">
        <v>13</v>
      </c>
      <c r="F42" t="s">
        <v>55</v>
      </c>
      <c r="G42">
        <v>13</v>
      </c>
      <c r="H42">
        <f t="shared" si="0"/>
        <v>36</v>
      </c>
      <c r="I42">
        <f t="shared" si="1"/>
        <v>13</v>
      </c>
      <c r="J42">
        <v>0</v>
      </c>
      <c r="K42">
        <v>7.8962761920000002</v>
      </c>
      <c r="L42">
        <v>24.203571958956999</v>
      </c>
      <c r="M42">
        <v>11.09528641</v>
      </c>
      <c r="N42">
        <v>-0.86664253469999997</v>
      </c>
      <c r="O42">
        <v>-0.69195973870000005</v>
      </c>
      <c r="P42">
        <v>-1.0118662119999999</v>
      </c>
      <c r="Q42">
        <v>-1.2310619840000001</v>
      </c>
      <c r="R42">
        <v>166.89036932144299</v>
      </c>
      <c r="S42">
        <v>0.75800000000000001</v>
      </c>
      <c r="T42">
        <v>2.7</v>
      </c>
      <c r="U42">
        <v>39.700000000000003</v>
      </c>
      <c r="V42">
        <v>1465854089286</v>
      </c>
      <c r="W42">
        <v>22298.213712876699</v>
      </c>
      <c r="X42">
        <v>11496.52287160489</v>
      </c>
      <c r="Y42">
        <v>3.8982326959407998</v>
      </c>
      <c r="Z42">
        <v>-0.14830949900000001</v>
      </c>
      <c r="AA42">
        <v>-0.28089895840000001</v>
      </c>
      <c r="AB42">
        <v>5.3569584447774998</v>
      </c>
      <c r="AC42">
        <v>4.09</v>
      </c>
    </row>
    <row r="43" spans="1:29" x14ac:dyDescent="0.3">
      <c r="A43" t="s">
        <v>106</v>
      </c>
      <c r="B43" t="s">
        <v>100</v>
      </c>
      <c r="C43">
        <v>6</v>
      </c>
      <c r="D43" t="s">
        <v>47</v>
      </c>
      <c r="E43">
        <v>7</v>
      </c>
      <c r="H43">
        <f t="shared" si="0"/>
        <v>16.5</v>
      </c>
      <c r="I43">
        <f t="shared" si="1"/>
        <v>6.5</v>
      </c>
      <c r="J43">
        <v>1</v>
      </c>
      <c r="K43">
        <v>28.737297680000001</v>
      </c>
      <c r="L43">
        <v>33.197179702756003</v>
      </c>
      <c r="M43">
        <v>17.542722999999999</v>
      </c>
      <c r="N43">
        <v>-0.28665867449999999</v>
      </c>
      <c r="O43">
        <v>-0.66832441090000005</v>
      </c>
      <c r="P43">
        <v>-0.34193229679999998</v>
      </c>
      <c r="Q43">
        <v>-17.109201670000001</v>
      </c>
      <c r="R43">
        <v>233.351098473522</v>
      </c>
      <c r="S43">
        <v>0.76700000000000002</v>
      </c>
      <c r="T43">
        <v>4.0999999999999996</v>
      </c>
      <c r="U43">
        <v>66.400000000000006</v>
      </c>
      <c r="V43">
        <v>14508333280</v>
      </c>
      <c r="W43">
        <v>15719.23248626412</v>
      </c>
      <c r="X43">
        <v>5714.4304884029352</v>
      </c>
      <c r="Y43">
        <v>-4.9793779851364004</v>
      </c>
      <c r="Z43">
        <v>0.1017907113</v>
      </c>
      <c r="AA43">
        <v>-0.30701360109999998</v>
      </c>
      <c r="AB43">
        <v>0.99296187112177003</v>
      </c>
      <c r="AC43">
        <v>3.23</v>
      </c>
    </row>
    <row r="44" spans="1:29" x14ac:dyDescent="0.3">
      <c r="A44" t="s">
        <v>107</v>
      </c>
      <c r="B44" t="s">
        <v>100</v>
      </c>
      <c r="C44">
        <v>6</v>
      </c>
      <c r="D44" t="s">
        <v>58</v>
      </c>
      <c r="E44">
        <v>8</v>
      </c>
      <c r="F44" t="s">
        <v>47</v>
      </c>
      <c r="G44">
        <v>6</v>
      </c>
      <c r="H44">
        <f t="shared" si="0"/>
        <v>17</v>
      </c>
      <c r="I44">
        <f t="shared" si="1"/>
        <v>6.666666666666667</v>
      </c>
      <c r="J44">
        <v>1</v>
      </c>
      <c r="K44">
        <v>15.147956089999999</v>
      </c>
      <c r="L44">
        <v>34.393736019984999</v>
      </c>
      <c r="M44">
        <v>13.91869838</v>
      </c>
      <c r="N44">
        <v>-0.18742322920000001</v>
      </c>
      <c r="O44">
        <v>0.53399908539999996</v>
      </c>
      <c r="P44">
        <v>-0.56080710889999996</v>
      </c>
      <c r="Q44">
        <v>-13.434244870000001</v>
      </c>
      <c r="R44">
        <v>251.17251657385401</v>
      </c>
      <c r="S44">
        <v>0.73899999999999999</v>
      </c>
      <c r="T44">
        <v>14.6</v>
      </c>
      <c r="U44">
        <v>197</v>
      </c>
      <c r="V44">
        <v>17146471626</v>
      </c>
      <c r="W44">
        <v>14260.30965439674</v>
      </c>
      <c r="X44">
        <v>5045.5047003166601</v>
      </c>
      <c r="Y44">
        <v>5.0327097296992003</v>
      </c>
      <c r="Z44">
        <v>-0.27089050409999998</v>
      </c>
      <c r="AA44">
        <v>-0.4249086976</v>
      </c>
      <c r="AB44">
        <v>1.4814395562122</v>
      </c>
      <c r="AC44">
        <v>7.75</v>
      </c>
    </row>
    <row r="45" spans="1:29" x14ac:dyDescent="0.3">
      <c r="A45" t="s">
        <v>108</v>
      </c>
      <c r="B45" t="s">
        <v>40</v>
      </c>
      <c r="C45">
        <v>11</v>
      </c>
      <c r="D45" t="s">
        <v>41</v>
      </c>
      <c r="E45">
        <v>12</v>
      </c>
      <c r="F45" t="s">
        <v>41</v>
      </c>
      <c r="G45">
        <v>11</v>
      </c>
      <c r="H45">
        <f t="shared" si="0"/>
        <v>31</v>
      </c>
      <c r="I45">
        <f t="shared" si="1"/>
        <v>11.333333333333334</v>
      </c>
      <c r="J45">
        <v>0</v>
      </c>
      <c r="K45">
        <v>6.6570420280000002</v>
      </c>
      <c r="L45">
        <v>27.007301112541001</v>
      </c>
      <c r="M45">
        <v>19.217792169999999</v>
      </c>
      <c r="N45">
        <v>-0.19730342919999999</v>
      </c>
      <c r="O45">
        <v>-0.31988918779999997</v>
      </c>
      <c r="P45">
        <v>-0.35744288559999998</v>
      </c>
      <c r="Q45">
        <v>-3.647629936</v>
      </c>
      <c r="R45">
        <v>120.97017667742701</v>
      </c>
      <c r="S45">
        <v>0.68300000000000005</v>
      </c>
      <c r="T45">
        <v>1.7</v>
      </c>
      <c r="U45">
        <v>50.9</v>
      </c>
      <c r="V45">
        <v>130912558830</v>
      </c>
      <c r="W45">
        <v>9547.6640625</v>
      </c>
      <c r="X45">
        <v>3441.99145507813</v>
      </c>
      <c r="Y45">
        <v>1.2585927419561</v>
      </c>
      <c r="Z45">
        <v>-8.6889654400000002E-2</v>
      </c>
      <c r="AA45">
        <v>-0.1316496432</v>
      </c>
      <c r="AB45">
        <v>2.1500829224798998</v>
      </c>
      <c r="AC45">
        <v>10.542</v>
      </c>
    </row>
    <row r="46" spans="1:29" x14ac:dyDescent="0.3">
      <c r="A46" t="s">
        <v>109</v>
      </c>
      <c r="B46" t="s">
        <v>30</v>
      </c>
      <c r="C46">
        <v>8</v>
      </c>
      <c r="D46" t="s">
        <v>44</v>
      </c>
      <c r="E46">
        <v>10</v>
      </c>
      <c r="H46">
        <f t="shared" si="0"/>
        <v>24</v>
      </c>
      <c r="I46">
        <f t="shared" si="1"/>
        <v>9</v>
      </c>
      <c r="J46">
        <v>0</v>
      </c>
      <c r="K46">
        <v>6.0812811409999998</v>
      </c>
      <c r="L46">
        <v>29.976597274366</v>
      </c>
      <c r="M46">
        <v>22.614733210000001</v>
      </c>
      <c r="N46">
        <v>0.40454351900000002</v>
      </c>
      <c r="O46">
        <v>0.55630606410000005</v>
      </c>
      <c r="P46">
        <v>0.21532823149999999</v>
      </c>
      <c r="Q46">
        <v>-12.65179176</v>
      </c>
      <c r="R46">
        <v>177.47217363759901</v>
      </c>
      <c r="S46">
        <v>0.61499999999999999</v>
      </c>
      <c r="T46">
        <v>7.2</v>
      </c>
      <c r="U46">
        <v>71.400000000000006</v>
      </c>
      <c r="V46">
        <v>12914932656</v>
      </c>
      <c r="W46">
        <v>11531.30051637635</v>
      </c>
      <c r="X46">
        <v>5031.1150301147854</v>
      </c>
      <c r="Y46">
        <v>4.5602872831408003</v>
      </c>
      <c r="Z46">
        <v>-1.500138734E-2</v>
      </c>
      <c r="AA46">
        <v>3.9499521260000003E-2</v>
      </c>
      <c r="AB46">
        <v>4.4343149336034999</v>
      </c>
      <c r="AC46">
        <v>21.268000000000001</v>
      </c>
    </row>
    <row r="47" spans="1:29" x14ac:dyDescent="0.3">
      <c r="A47" t="s">
        <v>110</v>
      </c>
      <c r="B47" t="s">
        <v>34</v>
      </c>
      <c r="C47">
        <v>21</v>
      </c>
      <c r="D47" t="s">
        <v>35</v>
      </c>
      <c r="E47">
        <v>22</v>
      </c>
      <c r="F47" t="s">
        <v>35</v>
      </c>
      <c r="G47">
        <v>21</v>
      </c>
      <c r="H47">
        <f t="shared" si="0"/>
        <v>61</v>
      </c>
      <c r="I47">
        <f t="shared" si="1"/>
        <v>21.333333333333332</v>
      </c>
      <c r="J47">
        <v>0</v>
      </c>
      <c r="K47">
        <v>10.001207880000001</v>
      </c>
      <c r="L47">
        <v>43.347288453693999</v>
      </c>
      <c r="M47">
        <v>25.090005829999999</v>
      </c>
      <c r="N47">
        <v>1.657425642</v>
      </c>
      <c r="O47">
        <v>0.71730482579999999</v>
      </c>
      <c r="P47">
        <v>1.9171803000000001</v>
      </c>
      <c r="Q47">
        <v>9.2962731069999993</v>
      </c>
      <c r="R47">
        <v>132.57754283166699</v>
      </c>
      <c r="S47">
        <v>0.94099999999999995</v>
      </c>
      <c r="T47">
        <v>-1.1000000000000001</v>
      </c>
      <c r="U47">
        <v>375</v>
      </c>
      <c r="V47">
        <v>1009398719033</v>
      </c>
      <c r="W47">
        <v>70869.407381973098</v>
      </c>
      <c r="X47">
        <v>57025.01245598001</v>
      </c>
      <c r="Y47">
        <v>4.3263054533882004</v>
      </c>
      <c r="Z47">
        <v>1.712272048</v>
      </c>
      <c r="AA47">
        <v>1.5794693230000001</v>
      </c>
      <c r="AB47">
        <v>0.54019147690936997</v>
      </c>
      <c r="AC47">
        <v>4.21</v>
      </c>
    </row>
    <row r="48" spans="1:29" x14ac:dyDescent="0.3">
      <c r="A48" t="s">
        <v>111</v>
      </c>
      <c r="B48" t="s">
        <v>34</v>
      </c>
      <c r="C48">
        <v>21</v>
      </c>
      <c r="D48" t="s">
        <v>38</v>
      </c>
      <c r="E48">
        <v>21</v>
      </c>
      <c r="F48" t="s">
        <v>38</v>
      </c>
      <c r="G48">
        <v>20</v>
      </c>
      <c r="H48">
        <f t="shared" si="0"/>
        <v>59</v>
      </c>
      <c r="I48">
        <f t="shared" si="1"/>
        <v>20.666666666666668</v>
      </c>
      <c r="J48">
        <v>0</v>
      </c>
      <c r="K48">
        <v>7.1722247599999998</v>
      </c>
      <c r="L48">
        <v>39.087116435917999</v>
      </c>
      <c r="M48">
        <v>20.819476009999999</v>
      </c>
      <c r="N48">
        <v>1.7317972180000001</v>
      </c>
      <c r="O48">
        <v>1.3123823400000001</v>
      </c>
      <c r="P48">
        <v>2.163334131</v>
      </c>
      <c r="Q48">
        <v>-8.7171183400000007</v>
      </c>
      <c r="R48">
        <v>129.44176720565801</v>
      </c>
      <c r="S48">
        <v>0.93700000000000006</v>
      </c>
      <c r="T48">
        <v>3.2</v>
      </c>
      <c r="U48">
        <v>85</v>
      </c>
      <c r="V48">
        <v>248101705541</v>
      </c>
      <c r="W48">
        <v>52149.236895882423</v>
      </c>
      <c r="X48">
        <v>48418.5916631992</v>
      </c>
      <c r="Y48">
        <v>2.6517769048558</v>
      </c>
      <c r="Z48">
        <v>1.865193009</v>
      </c>
      <c r="AA48">
        <v>1.3405319449999999</v>
      </c>
      <c r="AB48">
        <v>1.4753616062196999</v>
      </c>
      <c r="AC48">
        <v>3.78</v>
      </c>
    </row>
    <row r="49" spans="1:29" x14ac:dyDescent="0.3">
      <c r="A49" t="s">
        <v>112</v>
      </c>
      <c r="B49" t="s">
        <v>100</v>
      </c>
      <c r="C49">
        <v>6</v>
      </c>
      <c r="D49" t="s">
        <v>47</v>
      </c>
      <c r="E49">
        <v>7</v>
      </c>
      <c r="F49" t="s">
        <v>47</v>
      </c>
      <c r="G49">
        <v>6</v>
      </c>
      <c r="H49">
        <f t="shared" si="0"/>
        <v>16</v>
      </c>
      <c r="I49">
        <f t="shared" si="1"/>
        <v>6.333333333333333</v>
      </c>
      <c r="J49">
        <v>1</v>
      </c>
      <c r="K49">
        <v>10.467424449999999</v>
      </c>
      <c r="L49">
        <v>29.275953090342998</v>
      </c>
      <c r="M49">
        <v>13.775126330000001</v>
      </c>
      <c r="N49">
        <v>-1.3098802570000001</v>
      </c>
      <c r="O49">
        <v>-0.34842848780000002</v>
      </c>
      <c r="P49">
        <v>-1.2873117919999999</v>
      </c>
      <c r="Q49">
        <v>-1.3776199339999999</v>
      </c>
      <c r="R49">
        <v>195.57943398713999</v>
      </c>
      <c r="S49">
        <v>0.66700000000000004</v>
      </c>
      <c r="T49">
        <v>8.3000000000000007</v>
      </c>
      <c r="U49">
        <v>94.9</v>
      </c>
      <c r="V49">
        <v>15671583940</v>
      </c>
      <c r="W49">
        <v>6877.0708320021731</v>
      </c>
      <c r="X49">
        <v>2255.4259949624152</v>
      </c>
      <c r="Y49">
        <v>3.7507749207791998</v>
      </c>
      <c r="Z49">
        <v>-0.91473376750000002</v>
      </c>
      <c r="AA49">
        <v>-1.0358163119999999</v>
      </c>
      <c r="AB49">
        <v>1.266633242308</v>
      </c>
      <c r="AC49">
        <v>5.9320000000000004</v>
      </c>
    </row>
    <row r="50" spans="1:29" x14ac:dyDescent="0.3">
      <c r="A50" t="s">
        <v>113</v>
      </c>
      <c r="B50" t="s">
        <v>34</v>
      </c>
      <c r="C50">
        <v>21</v>
      </c>
      <c r="D50" t="s">
        <v>35</v>
      </c>
      <c r="E50">
        <v>22</v>
      </c>
      <c r="F50" t="s">
        <v>35</v>
      </c>
      <c r="G50">
        <v>21</v>
      </c>
      <c r="H50">
        <f t="shared" si="0"/>
        <v>61</v>
      </c>
      <c r="I50">
        <f t="shared" si="1"/>
        <v>21.333333333333332</v>
      </c>
      <c r="J50">
        <v>0</v>
      </c>
      <c r="K50">
        <v>5.7641231790000003</v>
      </c>
      <c r="L50">
        <v>63.86254932536</v>
      </c>
      <c r="M50">
        <v>18.618588379999998</v>
      </c>
      <c r="N50">
        <v>1.7621715069999999</v>
      </c>
      <c r="O50">
        <v>0.86095833779999997</v>
      </c>
      <c r="P50">
        <v>2.0677604679999999</v>
      </c>
      <c r="Q50">
        <v>30.125606749999999</v>
      </c>
      <c r="R50">
        <v>133.32730069677001</v>
      </c>
      <c r="S50">
        <v>0.96099999999999997</v>
      </c>
      <c r="T50">
        <v>0.8</v>
      </c>
      <c r="U50">
        <v>133</v>
      </c>
      <c r="V50">
        <v>579422449510</v>
      </c>
      <c r="W50">
        <v>114929.5210149129</v>
      </c>
      <c r="X50">
        <v>106177.1971790781</v>
      </c>
      <c r="Y50">
        <v>3.2773903662429</v>
      </c>
      <c r="Z50">
        <v>1.5161395070000001</v>
      </c>
      <c r="AA50">
        <v>1.9421806340000001</v>
      </c>
      <c r="AB50">
        <v>0.36043574010947999</v>
      </c>
      <c r="AC50">
        <v>4.37</v>
      </c>
    </row>
    <row r="51" spans="1:29" x14ac:dyDescent="0.3">
      <c r="A51" t="s">
        <v>114</v>
      </c>
      <c r="B51" t="s">
        <v>71</v>
      </c>
      <c r="C51">
        <v>3</v>
      </c>
      <c r="D51" t="s">
        <v>115</v>
      </c>
      <c r="E51">
        <v>4</v>
      </c>
      <c r="F51" t="s">
        <v>50</v>
      </c>
      <c r="G51">
        <v>5</v>
      </c>
      <c r="H51">
        <f t="shared" si="0"/>
        <v>9</v>
      </c>
      <c r="I51">
        <f t="shared" si="1"/>
        <v>4</v>
      </c>
      <c r="J51">
        <v>1</v>
      </c>
      <c r="K51">
        <v>19.873859960000001</v>
      </c>
      <c r="L51">
        <v>12.122470133068999</v>
      </c>
      <c r="M51">
        <v>10.49732345</v>
      </c>
      <c r="N51">
        <v>-0.67249220610000005</v>
      </c>
      <c r="O51">
        <v>-1.900261998</v>
      </c>
      <c r="P51">
        <v>-0.8040326834</v>
      </c>
      <c r="Q51">
        <v>-3.2020233070000002</v>
      </c>
      <c r="R51">
        <v>262.61833396559598</v>
      </c>
      <c r="S51">
        <v>0.54400000000000004</v>
      </c>
      <c r="T51">
        <v>0.4</v>
      </c>
      <c r="U51">
        <v>34.700000000000003</v>
      </c>
      <c r="V51">
        <v>374697366359</v>
      </c>
      <c r="W51">
        <v>6351.0025232457137</v>
      </c>
      <c r="X51">
        <v>1588.879828791097</v>
      </c>
      <c r="Y51">
        <v>6.1026641111995001</v>
      </c>
      <c r="Z51">
        <v>-0.88641262050000003</v>
      </c>
      <c r="AA51">
        <v>-0.62364071610000005</v>
      </c>
      <c r="AB51">
        <v>4.7844118312213997</v>
      </c>
      <c r="AC51">
        <v>6.34</v>
      </c>
    </row>
    <row r="52" spans="1:29" x14ac:dyDescent="0.3">
      <c r="A52" t="s">
        <v>116</v>
      </c>
      <c r="B52" t="s">
        <v>40</v>
      </c>
      <c r="C52">
        <v>11</v>
      </c>
      <c r="D52" t="s">
        <v>41</v>
      </c>
      <c r="E52">
        <v>12</v>
      </c>
      <c r="F52" t="s">
        <v>41</v>
      </c>
      <c r="G52">
        <v>11</v>
      </c>
      <c r="H52">
        <f t="shared" si="0"/>
        <v>31</v>
      </c>
      <c r="I52">
        <f t="shared" si="1"/>
        <v>11.333333333333334</v>
      </c>
      <c r="J52">
        <v>1</v>
      </c>
      <c r="K52">
        <v>9.7655666720000003</v>
      </c>
      <c r="L52">
        <v>19.855282128624999</v>
      </c>
      <c r="M52">
        <v>11.52029851</v>
      </c>
      <c r="N52">
        <v>-0.59054857490000001</v>
      </c>
      <c r="O52">
        <v>3.5977952180000002E-2</v>
      </c>
      <c r="P52">
        <v>-1.0902234319999999</v>
      </c>
      <c r="Q52">
        <v>-6.6935897830000002</v>
      </c>
      <c r="R52">
        <v>168.348482834994</v>
      </c>
      <c r="S52">
        <v>0.71699999999999997</v>
      </c>
      <c r="T52">
        <v>1.1000000000000001</v>
      </c>
      <c r="U52">
        <v>58.6</v>
      </c>
      <c r="V52">
        <v>41722295229</v>
      </c>
      <c r="W52">
        <v>15982.6044425</v>
      </c>
      <c r="X52">
        <v>6153.0556572004407</v>
      </c>
      <c r="Y52">
        <v>7.5439465370918002E-2</v>
      </c>
      <c r="Z52">
        <v>-0.16990166900000001</v>
      </c>
      <c r="AA52">
        <v>-0.61331576109999997</v>
      </c>
      <c r="AB52">
        <v>1.8215933602936001</v>
      </c>
      <c r="AC52">
        <v>7.31</v>
      </c>
    </row>
    <row r="53" spans="1:29" x14ac:dyDescent="0.3">
      <c r="A53" t="s">
        <v>117</v>
      </c>
      <c r="B53" t="s">
        <v>54</v>
      </c>
      <c r="C53">
        <v>14</v>
      </c>
      <c r="D53" t="s">
        <v>55</v>
      </c>
      <c r="E53">
        <v>14</v>
      </c>
      <c r="F53" t="s">
        <v>55</v>
      </c>
      <c r="G53">
        <v>13</v>
      </c>
      <c r="H53">
        <f t="shared" si="0"/>
        <v>38</v>
      </c>
      <c r="I53">
        <f t="shared" si="1"/>
        <v>13.666666666666666</v>
      </c>
      <c r="J53">
        <v>0</v>
      </c>
      <c r="K53">
        <v>8.3337063009999994</v>
      </c>
      <c r="L53">
        <v>22.054442841105001</v>
      </c>
      <c r="M53">
        <v>13.4862058</v>
      </c>
      <c r="N53">
        <v>-0.55139106510000002</v>
      </c>
      <c r="O53">
        <v>-0.44633838529999997</v>
      </c>
      <c r="P53">
        <v>-0.80757743120000003</v>
      </c>
      <c r="Q53">
        <v>-4.0836390890000001</v>
      </c>
      <c r="R53">
        <v>150.12495500556801</v>
      </c>
      <c r="S53">
        <v>0.76200000000000001</v>
      </c>
      <c r="T53">
        <v>4.5</v>
      </c>
      <c r="U53">
        <v>41.8</v>
      </c>
      <c r="V53">
        <v>242631573321</v>
      </c>
      <c r="W53">
        <v>15052.50310432983</v>
      </c>
      <c r="X53">
        <v>7125.8299313574607</v>
      </c>
      <c r="Y53">
        <v>2.6827305451738002</v>
      </c>
      <c r="Z53">
        <v>0.20857498050000001</v>
      </c>
      <c r="AA53">
        <v>-0.3977661133</v>
      </c>
      <c r="AB53">
        <v>1.4351239666972999</v>
      </c>
      <c r="AC53">
        <v>5.0999999999999996</v>
      </c>
    </row>
    <row r="54" spans="1:29" x14ac:dyDescent="0.3">
      <c r="A54" t="s">
        <v>118</v>
      </c>
      <c r="B54" t="s">
        <v>64</v>
      </c>
      <c r="C54">
        <v>13</v>
      </c>
      <c r="D54" t="s">
        <v>55</v>
      </c>
      <c r="E54">
        <v>14</v>
      </c>
      <c r="F54" t="s">
        <v>67</v>
      </c>
      <c r="G54">
        <v>14</v>
      </c>
      <c r="H54">
        <f t="shared" si="0"/>
        <v>38</v>
      </c>
      <c r="I54">
        <f t="shared" si="1"/>
        <v>13.666666666666666</v>
      </c>
      <c r="J54">
        <v>0</v>
      </c>
      <c r="K54">
        <v>5.821158112</v>
      </c>
      <c r="L54">
        <v>20.414246818772</v>
      </c>
      <c r="M54">
        <v>15.01127718</v>
      </c>
      <c r="N54">
        <v>-0.51833748820000003</v>
      </c>
      <c r="O54">
        <v>-0.71297639609999997</v>
      </c>
      <c r="P54">
        <v>-0.54094845059999996</v>
      </c>
      <c r="Q54">
        <v>-4.4809255849999996</v>
      </c>
      <c r="R54">
        <v>145.965868357034</v>
      </c>
      <c r="S54">
        <v>0.69899999999999995</v>
      </c>
      <c r="T54">
        <v>2.2999999999999998</v>
      </c>
      <c r="U54">
        <v>27.5</v>
      </c>
      <c r="V54">
        <v>404284326110</v>
      </c>
      <c r="W54">
        <v>10136.55270845877</v>
      </c>
      <c r="X54">
        <v>3498.5098055874009</v>
      </c>
      <c r="Y54">
        <v>7.5703494731037004</v>
      </c>
      <c r="Z54">
        <v>6.2785595659999999E-2</v>
      </c>
      <c r="AA54">
        <v>6.4777202899999997E-2</v>
      </c>
      <c r="AB54">
        <v>1.9836200376599999</v>
      </c>
      <c r="AC54">
        <v>2.6320000000000001</v>
      </c>
    </row>
    <row r="55" spans="1:29" x14ac:dyDescent="0.3">
      <c r="A55" t="s">
        <v>119</v>
      </c>
      <c r="B55" t="s">
        <v>60</v>
      </c>
      <c r="C55">
        <v>16</v>
      </c>
      <c r="D55" t="s">
        <v>61</v>
      </c>
      <c r="E55">
        <v>16</v>
      </c>
      <c r="F55" t="s">
        <v>61</v>
      </c>
      <c r="G55">
        <v>15</v>
      </c>
      <c r="H55">
        <f t="shared" si="0"/>
        <v>44</v>
      </c>
      <c r="I55">
        <f t="shared" si="1"/>
        <v>15.666666666666666</v>
      </c>
      <c r="J55">
        <v>0</v>
      </c>
      <c r="K55">
        <v>14.42945076</v>
      </c>
      <c r="L55">
        <v>39.795413388179</v>
      </c>
      <c r="M55">
        <v>18.280942589999999</v>
      </c>
      <c r="N55">
        <v>0.43060928580000002</v>
      </c>
      <c r="O55">
        <v>0.50028324130000001</v>
      </c>
      <c r="P55">
        <v>0.50669449570000002</v>
      </c>
      <c r="Q55">
        <v>-2.4264486459999999</v>
      </c>
      <c r="R55">
        <v>141.807246589409</v>
      </c>
      <c r="S55">
        <v>0.876</v>
      </c>
      <c r="T55">
        <v>5.0999999999999996</v>
      </c>
      <c r="U55">
        <v>53.8</v>
      </c>
      <c r="V55">
        <v>688125010521</v>
      </c>
      <c r="W55">
        <v>44134.618310006343</v>
      </c>
      <c r="X55">
        <v>18688.004486710299</v>
      </c>
      <c r="Y55">
        <v>5.1342925497651999</v>
      </c>
      <c r="Z55">
        <v>0.71730566019999997</v>
      </c>
      <c r="AA55">
        <v>0.25948902959999998</v>
      </c>
      <c r="AB55">
        <v>1.5576005207507999</v>
      </c>
      <c r="AC55">
        <v>3.36</v>
      </c>
    </row>
    <row r="56" spans="1:29" x14ac:dyDescent="0.3">
      <c r="A56" t="s">
        <v>120</v>
      </c>
      <c r="B56" t="s">
        <v>102</v>
      </c>
      <c r="C56">
        <v>15</v>
      </c>
      <c r="D56" t="s">
        <v>61</v>
      </c>
      <c r="E56">
        <v>16</v>
      </c>
      <c r="F56" t="s">
        <v>67</v>
      </c>
      <c r="G56">
        <v>14</v>
      </c>
      <c r="H56">
        <f t="shared" si="0"/>
        <v>42</v>
      </c>
      <c r="I56">
        <f t="shared" si="1"/>
        <v>15</v>
      </c>
      <c r="J56">
        <v>0</v>
      </c>
      <c r="K56">
        <v>7.8326912420000001</v>
      </c>
      <c r="L56">
        <v>44.365051598661999</v>
      </c>
      <c r="M56">
        <v>17.56358899</v>
      </c>
      <c r="N56">
        <v>1.113929033</v>
      </c>
      <c r="O56">
        <v>0.86071968080000005</v>
      </c>
      <c r="P56">
        <v>0.72902142999999997</v>
      </c>
      <c r="Q56">
        <v>-1.217811132</v>
      </c>
      <c r="R56">
        <v>120.783990313085</v>
      </c>
      <c r="S56">
        <v>0.86599999999999999</v>
      </c>
      <c r="T56">
        <v>3.6</v>
      </c>
      <c r="U56">
        <v>166</v>
      </c>
      <c r="V56">
        <v>255196660987</v>
      </c>
      <c r="W56">
        <v>41862.722782924771</v>
      </c>
      <c r="X56">
        <v>24515.265850731881</v>
      </c>
      <c r="Y56">
        <v>6.6869891182601</v>
      </c>
      <c r="Z56">
        <v>0.76267331839999997</v>
      </c>
      <c r="AA56">
        <v>1.0015910859999999</v>
      </c>
      <c r="AB56">
        <v>1.9589726998792001</v>
      </c>
      <c r="AC56">
        <v>6.58</v>
      </c>
    </row>
    <row r="57" spans="1:29" x14ac:dyDescent="0.3">
      <c r="A57" t="s">
        <v>121</v>
      </c>
      <c r="B57" t="s">
        <v>94</v>
      </c>
      <c r="C57">
        <v>12</v>
      </c>
      <c r="D57" t="s">
        <v>85</v>
      </c>
      <c r="E57">
        <v>13</v>
      </c>
      <c r="F57" t="s">
        <v>85</v>
      </c>
      <c r="G57">
        <v>12</v>
      </c>
      <c r="H57">
        <f t="shared" si="0"/>
        <v>34</v>
      </c>
      <c r="I57">
        <f t="shared" si="1"/>
        <v>12.333333333333334</v>
      </c>
      <c r="J57">
        <v>0</v>
      </c>
      <c r="K57">
        <v>13.79548874</v>
      </c>
      <c r="L57">
        <v>31.043882976051002</v>
      </c>
      <c r="M57">
        <v>16.76155473</v>
      </c>
      <c r="N57">
        <v>0.40415573119999998</v>
      </c>
      <c r="O57">
        <v>0.48802196980000001</v>
      </c>
      <c r="P57">
        <v>1.6672393309999999E-2</v>
      </c>
      <c r="Q57">
        <v>-9.0876722559999994</v>
      </c>
      <c r="R57">
        <v>151.86630374783499</v>
      </c>
      <c r="S57">
        <v>0.82099999999999995</v>
      </c>
      <c r="T57">
        <v>4</v>
      </c>
      <c r="U57">
        <v>50.3</v>
      </c>
      <c r="V57">
        <v>300691354865</v>
      </c>
      <c r="W57">
        <v>41259.541407568169</v>
      </c>
      <c r="X57">
        <v>15786.801742197669</v>
      </c>
      <c r="Y57">
        <v>4.7426329082022001</v>
      </c>
      <c r="Z57">
        <v>0.36453306670000002</v>
      </c>
      <c r="AA57">
        <v>4.7058962079999999E-5</v>
      </c>
      <c r="AB57">
        <v>2.0637361076638001</v>
      </c>
      <c r="AC57">
        <v>5.59</v>
      </c>
    </row>
    <row r="58" spans="1:29" x14ac:dyDescent="0.3">
      <c r="A58" t="s">
        <v>122</v>
      </c>
      <c r="B58" t="s">
        <v>57</v>
      </c>
      <c r="C58">
        <v>7</v>
      </c>
      <c r="D58" t="s">
        <v>32</v>
      </c>
      <c r="E58">
        <v>9</v>
      </c>
      <c r="F58" t="s">
        <v>32</v>
      </c>
      <c r="G58">
        <v>8</v>
      </c>
      <c r="H58">
        <f t="shared" si="0"/>
        <v>21</v>
      </c>
      <c r="I58">
        <f t="shared" si="1"/>
        <v>8</v>
      </c>
      <c r="J58">
        <v>1</v>
      </c>
      <c r="K58">
        <v>17.689209559999998</v>
      </c>
      <c r="L58">
        <v>23.919810979657001</v>
      </c>
      <c r="M58">
        <v>17.03588701</v>
      </c>
      <c r="N58">
        <v>0.14646609129999999</v>
      </c>
      <c r="O58">
        <v>3.0513977630000001E-2</v>
      </c>
      <c r="P58">
        <v>0.56120258570000003</v>
      </c>
      <c r="Q58">
        <v>-9.7747032160000007</v>
      </c>
      <c r="R58">
        <v>194.537781306206</v>
      </c>
      <c r="S58">
        <v>0.53400000000000003</v>
      </c>
      <c r="T58">
        <v>3</v>
      </c>
      <c r="U58">
        <v>72.7</v>
      </c>
      <c r="V58">
        <v>13311487445</v>
      </c>
      <c r="W58">
        <v>2793.1850208006008</v>
      </c>
      <c r="X58">
        <v>966.23207136199312</v>
      </c>
      <c r="Y58">
        <v>8.1580559526240997</v>
      </c>
      <c r="Z58">
        <v>0.16292978820000001</v>
      </c>
      <c r="AA58">
        <v>0.23248597979999999</v>
      </c>
      <c r="AB58">
        <v>1.8591819580086999</v>
      </c>
      <c r="AC58">
        <v>13.315</v>
      </c>
    </row>
    <row r="59" spans="1:29" x14ac:dyDescent="0.3">
      <c r="A59" t="s">
        <v>123</v>
      </c>
      <c r="B59" t="s">
        <v>75</v>
      </c>
      <c r="C59">
        <v>17</v>
      </c>
      <c r="D59" t="s">
        <v>92</v>
      </c>
      <c r="F59" t="s">
        <v>62</v>
      </c>
      <c r="G59">
        <v>16</v>
      </c>
      <c r="H59">
        <f t="shared" si="0"/>
        <v>46.5</v>
      </c>
      <c r="I59">
        <f t="shared" si="1"/>
        <v>16.5</v>
      </c>
      <c r="J59">
        <v>0</v>
      </c>
      <c r="K59">
        <v>2.4740737190000002</v>
      </c>
      <c r="L59">
        <v>30.731920297671</v>
      </c>
      <c r="M59">
        <v>20.829609550000001</v>
      </c>
      <c r="N59">
        <v>0.29062327739999999</v>
      </c>
      <c r="O59">
        <v>-0.36298900839999998</v>
      </c>
      <c r="P59">
        <v>0.3569483161</v>
      </c>
      <c r="Q59">
        <v>13.84535505</v>
      </c>
      <c r="R59">
        <v>129.35418764405199</v>
      </c>
      <c r="S59">
        <v>0.875</v>
      </c>
      <c r="T59">
        <v>0.7</v>
      </c>
      <c r="U59">
        <v>9</v>
      </c>
      <c r="V59">
        <v>1108571517285</v>
      </c>
      <c r="W59">
        <v>59279.890047508343</v>
      </c>
      <c r="X59">
        <v>30447.883707447301</v>
      </c>
      <c r="Y59">
        <v>8.7441607809921997</v>
      </c>
      <c r="Z59">
        <v>0.41858547930000001</v>
      </c>
      <c r="AA59">
        <v>0.58305078740000005</v>
      </c>
      <c r="AB59">
        <v>0.72192470902825001</v>
      </c>
      <c r="AC59">
        <v>6.6920000000000002</v>
      </c>
    </row>
    <row r="60" spans="1:29" x14ac:dyDescent="0.3">
      <c r="A60" t="s">
        <v>124</v>
      </c>
      <c r="B60" t="s">
        <v>52</v>
      </c>
      <c r="C60">
        <v>10</v>
      </c>
      <c r="D60" t="s">
        <v>44</v>
      </c>
      <c r="E60">
        <v>10</v>
      </c>
      <c r="F60" t="s">
        <v>44</v>
      </c>
      <c r="G60">
        <v>9</v>
      </c>
      <c r="H60">
        <f t="shared" si="0"/>
        <v>26</v>
      </c>
      <c r="I60">
        <f t="shared" si="1"/>
        <v>9.6666666666666661</v>
      </c>
      <c r="J60">
        <v>0</v>
      </c>
      <c r="K60">
        <v>7.039726613</v>
      </c>
      <c r="L60">
        <v>27.747590156162001</v>
      </c>
      <c r="M60">
        <v>19.146875080000001</v>
      </c>
      <c r="N60">
        <v>1.9737321879999999E-2</v>
      </c>
      <c r="O60">
        <v>-0.72211807969999997</v>
      </c>
      <c r="P60">
        <v>-0.31976521019999998</v>
      </c>
      <c r="Q60">
        <v>-0.41887401340000002</v>
      </c>
      <c r="R60">
        <v>183.682744465621</v>
      </c>
      <c r="S60">
        <v>0.71299999999999997</v>
      </c>
      <c r="T60">
        <v>2.2999999999999998</v>
      </c>
      <c r="U60">
        <v>40.6</v>
      </c>
      <c r="V60">
        <v>405270850099</v>
      </c>
      <c r="W60">
        <v>15920.425409724059</v>
      </c>
      <c r="X60">
        <v>6766.4812542947766</v>
      </c>
      <c r="Y60">
        <v>1.9103957329022001</v>
      </c>
      <c r="Z60">
        <v>-0.1851257533</v>
      </c>
      <c r="AA60">
        <v>-0.12531796100000001</v>
      </c>
      <c r="AB60">
        <v>4.6381896926202</v>
      </c>
      <c r="AC60">
        <v>28.77</v>
      </c>
    </row>
    <row r="61" spans="1:29" x14ac:dyDescent="0.3">
      <c r="A61" t="s">
        <v>125</v>
      </c>
      <c r="B61" t="s">
        <v>82</v>
      </c>
      <c r="C61">
        <v>2</v>
      </c>
      <c r="D61" t="s">
        <v>73</v>
      </c>
      <c r="E61">
        <v>1</v>
      </c>
      <c r="F61" t="s">
        <v>83</v>
      </c>
      <c r="G61">
        <v>1</v>
      </c>
      <c r="H61">
        <f t="shared" si="0"/>
        <v>0.99999999999999978</v>
      </c>
      <c r="I61">
        <f t="shared" si="1"/>
        <v>1.3333333333333333</v>
      </c>
      <c r="J61">
        <v>1</v>
      </c>
      <c r="K61">
        <v>49.721102109999997</v>
      </c>
      <c r="L61">
        <v>8.3344885778902995</v>
      </c>
      <c r="M61">
        <v>7.1528929889999997</v>
      </c>
      <c r="N61">
        <v>-5.6925315410000003E-2</v>
      </c>
      <c r="O61">
        <v>-0.78556984659999995</v>
      </c>
      <c r="P61">
        <v>-0.38328722119999997</v>
      </c>
      <c r="Q61">
        <v>-1.952506987</v>
      </c>
      <c r="R61">
        <v>264.52941597326799</v>
      </c>
      <c r="S61">
        <v>0.78200000000000003</v>
      </c>
      <c r="T61">
        <v>1.2</v>
      </c>
      <c r="U61">
        <v>79.099999999999994</v>
      </c>
      <c r="V61">
        <v>74403578363</v>
      </c>
      <c r="W61">
        <v>14410.188022564071</v>
      </c>
      <c r="X61">
        <v>3354.383407575649</v>
      </c>
      <c r="Y61">
        <v>-7.8239773264690999</v>
      </c>
      <c r="Z61">
        <v>-0.65364283320000005</v>
      </c>
      <c r="AA61">
        <v>-0.3912044764</v>
      </c>
      <c r="AB61">
        <v>6.4817283416251996</v>
      </c>
      <c r="AC61">
        <v>5.2389999999999999</v>
      </c>
    </row>
    <row r="62" spans="1:29" x14ac:dyDescent="0.3">
      <c r="A62" t="s">
        <v>126</v>
      </c>
      <c r="B62" t="s">
        <v>34</v>
      </c>
      <c r="C62">
        <v>21</v>
      </c>
      <c r="D62" t="s">
        <v>35</v>
      </c>
      <c r="E62">
        <v>22</v>
      </c>
      <c r="F62" t="s">
        <v>35</v>
      </c>
      <c r="G62">
        <v>21</v>
      </c>
      <c r="H62">
        <f t="shared" si="0"/>
        <v>61</v>
      </c>
      <c r="I62">
        <f t="shared" si="1"/>
        <v>21.333333333333332</v>
      </c>
      <c r="J62">
        <v>0</v>
      </c>
      <c r="K62">
        <v>8.3692909889999996</v>
      </c>
      <c r="L62">
        <v>48.058868076328999</v>
      </c>
      <c r="M62">
        <v>24.932225979999998</v>
      </c>
      <c r="N62">
        <v>1.6900684829999999</v>
      </c>
      <c r="O62">
        <v>0.90262305740000004</v>
      </c>
      <c r="P62">
        <v>2.0616581439999999</v>
      </c>
      <c r="Q62">
        <v>4.8192756360000004</v>
      </c>
      <c r="R62">
        <v>122.95718343540899</v>
      </c>
      <c r="S62">
        <v>0.94699999999999995</v>
      </c>
      <c r="T62">
        <v>8.5</v>
      </c>
      <c r="U62">
        <v>171</v>
      </c>
      <c r="V62">
        <v>591188594777</v>
      </c>
      <c r="W62">
        <v>65156.953703383682</v>
      </c>
      <c r="X62">
        <v>56373.788579200693</v>
      </c>
      <c r="Y62">
        <v>2.8318250467861001</v>
      </c>
      <c r="Z62">
        <v>1.681576967</v>
      </c>
      <c r="AA62">
        <v>1.572977066</v>
      </c>
      <c r="AB62">
        <v>0.49979680337422999</v>
      </c>
      <c r="AC62">
        <v>8.7200000000000006</v>
      </c>
    </row>
    <row r="63" spans="1:29" x14ac:dyDescent="0.3">
      <c r="A63" t="s">
        <v>127</v>
      </c>
      <c r="B63" t="s">
        <v>34</v>
      </c>
      <c r="C63">
        <v>21</v>
      </c>
      <c r="D63" t="s">
        <v>35</v>
      </c>
      <c r="E63">
        <v>22</v>
      </c>
      <c r="F63" t="s">
        <v>35</v>
      </c>
      <c r="G63">
        <v>21</v>
      </c>
      <c r="H63">
        <f t="shared" si="0"/>
        <v>61</v>
      </c>
      <c r="I63">
        <f t="shared" si="1"/>
        <v>21.333333333333332</v>
      </c>
      <c r="J63">
        <v>0</v>
      </c>
      <c r="K63">
        <v>2.8350279860000001</v>
      </c>
      <c r="L63">
        <v>32.471676287045</v>
      </c>
      <c r="M63">
        <v>11.3731562</v>
      </c>
      <c r="N63">
        <v>1.751806736</v>
      </c>
      <c r="O63">
        <v>1.1611397269999999</v>
      </c>
      <c r="P63">
        <v>2.0093138220000002</v>
      </c>
      <c r="Q63">
        <v>9.9253058339999995</v>
      </c>
      <c r="R63">
        <v>102.21728177187001</v>
      </c>
      <c r="S63">
        <v>0.96199999999999997</v>
      </c>
      <c r="T63">
        <v>3.4</v>
      </c>
      <c r="U63">
        <v>275</v>
      </c>
      <c r="V63">
        <v>818426550206</v>
      </c>
      <c r="W63">
        <v>84649.939899074539</v>
      </c>
      <c r="X63">
        <v>93259.905718302442</v>
      </c>
      <c r="Y63">
        <v>2.6649099875118001</v>
      </c>
      <c r="Z63">
        <v>1.620113015</v>
      </c>
      <c r="AA63">
        <v>2.0499489309999999</v>
      </c>
      <c r="AB63">
        <v>0.39121150306757002</v>
      </c>
      <c r="AC63">
        <v>5.0999999999999996</v>
      </c>
    </row>
    <row r="64" spans="1:29" x14ac:dyDescent="0.3">
      <c r="A64" t="s">
        <v>128</v>
      </c>
      <c r="B64" t="s">
        <v>54</v>
      </c>
      <c r="C64">
        <v>14</v>
      </c>
      <c r="D64" t="s">
        <v>67</v>
      </c>
      <c r="E64">
        <v>15</v>
      </c>
      <c r="F64" t="s">
        <v>67</v>
      </c>
      <c r="G64">
        <v>14</v>
      </c>
      <c r="H64">
        <f t="shared" si="0"/>
        <v>40</v>
      </c>
      <c r="I64">
        <f t="shared" si="1"/>
        <v>14.333333333333334</v>
      </c>
      <c r="J64">
        <v>0</v>
      </c>
      <c r="K64">
        <v>6.0774122840000002</v>
      </c>
      <c r="L64">
        <v>20.060019131375</v>
      </c>
      <c r="M64">
        <v>17.730421159999999</v>
      </c>
      <c r="N64">
        <v>6.7307785149999994E-2</v>
      </c>
      <c r="O64">
        <v>-0.38309931759999999</v>
      </c>
      <c r="P64">
        <v>-0.4521940351</v>
      </c>
      <c r="Q64">
        <v>-3.1775667599999999</v>
      </c>
      <c r="R64">
        <v>120.59868874215999</v>
      </c>
      <c r="S64">
        <v>0.8</v>
      </c>
      <c r="T64">
        <v>2.1</v>
      </c>
      <c r="U64">
        <v>40.4</v>
      </c>
      <c r="V64">
        <v>495423343050</v>
      </c>
      <c r="W64">
        <v>20679.11947570043</v>
      </c>
      <c r="X64">
        <v>6909.9562847948027</v>
      </c>
      <c r="Y64">
        <v>2.6433217746516999</v>
      </c>
      <c r="Z64">
        <v>0.1650194079</v>
      </c>
      <c r="AA64">
        <v>0.1282850653</v>
      </c>
      <c r="AB64">
        <v>1.3189922523824</v>
      </c>
      <c r="AC64">
        <v>0.99199999999999999</v>
      </c>
    </row>
    <row r="65" spans="1:29" x14ac:dyDescent="0.3">
      <c r="A65" t="s">
        <v>129</v>
      </c>
      <c r="B65" t="s">
        <v>46</v>
      </c>
      <c r="C65">
        <v>4</v>
      </c>
      <c r="D65" t="s">
        <v>50</v>
      </c>
      <c r="E65">
        <v>6</v>
      </c>
      <c r="H65">
        <f t="shared" si="0"/>
        <v>12</v>
      </c>
      <c r="I65">
        <f t="shared" si="1"/>
        <v>5</v>
      </c>
      <c r="J65">
        <v>1</v>
      </c>
      <c r="K65">
        <v>8.3064612439999994</v>
      </c>
      <c r="L65">
        <v>28.457076366085001</v>
      </c>
      <c r="M65">
        <v>20.33986724</v>
      </c>
      <c r="N65">
        <v>-8.5312277079999999E-2</v>
      </c>
      <c r="O65">
        <v>-0.59629517789999997</v>
      </c>
      <c r="P65">
        <v>-0.25135031340000002</v>
      </c>
      <c r="Q65">
        <v>-8.6774748559999999</v>
      </c>
      <c r="R65">
        <v>187.84610635938799</v>
      </c>
      <c r="S65">
        <v>0.73099999999999998</v>
      </c>
      <c r="T65">
        <v>1.5</v>
      </c>
      <c r="U65">
        <v>85.5</v>
      </c>
      <c r="V65">
        <v>46303552449</v>
      </c>
      <c r="W65">
        <v>12483.63069453846</v>
      </c>
      <c r="X65">
        <v>3747.4193914928319</v>
      </c>
      <c r="Y65">
        <v>2.5217614164711</v>
      </c>
      <c r="Z65">
        <v>-0.41417589780000003</v>
      </c>
      <c r="AA65">
        <v>-0.29940810800000001</v>
      </c>
      <c r="AB65">
        <v>3.239757433191</v>
      </c>
      <c r="AC65">
        <v>16.263999999999999</v>
      </c>
    </row>
    <row r="66" spans="1:29" x14ac:dyDescent="0.3">
      <c r="A66" t="s">
        <v>130</v>
      </c>
      <c r="B66" t="s">
        <v>57</v>
      </c>
      <c r="C66">
        <v>7</v>
      </c>
      <c r="D66" t="s">
        <v>32</v>
      </c>
      <c r="E66">
        <v>9</v>
      </c>
      <c r="F66" t="s">
        <v>47</v>
      </c>
      <c r="G66">
        <v>6</v>
      </c>
      <c r="H66">
        <f t="shared" ref="H66:H68" si="2">(I66-1)*3</f>
        <v>19</v>
      </c>
      <c r="I66">
        <f t="shared" ref="I66:I68" si="3">AVERAGE(C66,E66,G66)</f>
        <v>7.333333333333333</v>
      </c>
      <c r="J66">
        <v>1</v>
      </c>
      <c r="K66">
        <v>7.1957888600000004</v>
      </c>
      <c r="L66">
        <v>14.004452912847</v>
      </c>
      <c r="M66">
        <v>9.7872668039999997</v>
      </c>
      <c r="N66">
        <v>-0.38324764369999997</v>
      </c>
      <c r="O66">
        <v>-0.80703419450000002</v>
      </c>
      <c r="P66">
        <v>-1.0417960879999999</v>
      </c>
      <c r="Q66">
        <v>-8.385639995</v>
      </c>
      <c r="R66">
        <v>199.26858953079301</v>
      </c>
      <c r="S66">
        <v>0.52500000000000002</v>
      </c>
      <c r="T66">
        <v>3.3</v>
      </c>
      <c r="U66">
        <v>40.9</v>
      </c>
      <c r="V66">
        <v>45567304608</v>
      </c>
      <c r="W66">
        <v>2693.1083050865318</v>
      </c>
      <c r="X66">
        <v>964.39586947645034</v>
      </c>
      <c r="Y66">
        <v>6.4336775218427</v>
      </c>
      <c r="Z66">
        <v>-0.49033933880000002</v>
      </c>
      <c r="AA66">
        <v>-0.58396917579999996</v>
      </c>
      <c r="AB66">
        <v>3.0428668297559001</v>
      </c>
      <c r="AC66">
        <v>4.2949999999999999</v>
      </c>
    </row>
    <row r="67" spans="1:29" x14ac:dyDescent="0.3">
      <c r="A67" t="s">
        <v>131</v>
      </c>
      <c r="B67" t="s">
        <v>89</v>
      </c>
      <c r="C67">
        <v>18</v>
      </c>
      <c r="D67" t="s">
        <v>76</v>
      </c>
      <c r="E67">
        <v>19</v>
      </c>
      <c r="F67" t="s">
        <v>132</v>
      </c>
      <c r="G67">
        <v>19</v>
      </c>
      <c r="H67">
        <f t="shared" si="2"/>
        <v>53</v>
      </c>
      <c r="I67">
        <f t="shared" si="3"/>
        <v>18.666666666666668</v>
      </c>
      <c r="J67">
        <v>0</v>
      </c>
      <c r="K67">
        <v>7.9220488309999997</v>
      </c>
      <c r="L67">
        <v>38.795624173436998</v>
      </c>
      <c r="M67">
        <v>20.950055259999999</v>
      </c>
      <c r="N67">
        <v>1.4154912230000001</v>
      </c>
      <c r="O67">
        <v>0.50393909219999999</v>
      </c>
      <c r="P67">
        <v>1.6201561689999999</v>
      </c>
      <c r="Q67">
        <v>-3.2934952829999999</v>
      </c>
      <c r="R67">
        <v>133.66007027926801</v>
      </c>
      <c r="S67">
        <v>0.92900000000000005</v>
      </c>
      <c r="T67">
        <v>1.4</v>
      </c>
      <c r="U67">
        <v>291</v>
      </c>
      <c r="V67">
        <v>3089072722400</v>
      </c>
      <c r="W67">
        <v>54929.83462124681</v>
      </c>
      <c r="X67">
        <v>46125.255751356774</v>
      </c>
      <c r="Y67">
        <v>4.1016213834822999</v>
      </c>
      <c r="Z67">
        <v>1.5665100810000001</v>
      </c>
      <c r="AA67">
        <v>1.2386348250000001</v>
      </c>
      <c r="AB67">
        <v>3.9699411322869</v>
      </c>
      <c r="AC67">
        <v>4.8259999999999996</v>
      </c>
    </row>
    <row r="68" spans="1:29" x14ac:dyDescent="0.3">
      <c r="A68" t="s">
        <v>133</v>
      </c>
      <c r="B68" t="s">
        <v>134</v>
      </c>
      <c r="C68">
        <v>9</v>
      </c>
      <c r="D68" t="s">
        <v>44</v>
      </c>
      <c r="E68">
        <v>10</v>
      </c>
      <c r="F68" t="s">
        <v>44</v>
      </c>
      <c r="G68">
        <v>9</v>
      </c>
      <c r="H68">
        <f t="shared" si="2"/>
        <v>25</v>
      </c>
      <c r="I68">
        <f t="shared" si="3"/>
        <v>9.3333333333333339</v>
      </c>
      <c r="J68">
        <v>0</v>
      </c>
      <c r="K68">
        <v>11.446643699999999</v>
      </c>
      <c r="L68">
        <v>30.86954531904</v>
      </c>
      <c r="M68">
        <v>16.824033369999999</v>
      </c>
      <c r="N68">
        <v>-0.85410720110000005</v>
      </c>
      <c r="O68">
        <v>-0.19621486960000001</v>
      </c>
      <c r="P68">
        <v>-0.75762343409999999</v>
      </c>
      <c r="Q68">
        <v>1.9281045480000001</v>
      </c>
      <c r="R68">
        <v>395.65662872473598</v>
      </c>
      <c r="S68">
        <v>0.72699999999999998</v>
      </c>
      <c r="T68">
        <v>3.1</v>
      </c>
      <c r="U68">
        <v>60.5</v>
      </c>
      <c r="V68">
        <v>80391853887</v>
      </c>
      <c r="W68">
        <v>9535.6696906358284</v>
      </c>
      <c r="X68">
        <v>2255.151154967723</v>
      </c>
      <c r="Y68">
        <v>5.6688206198813003</v>
      </c>
      <c r="Z68">
        <v>-0.55031543969999996</v>
      </c>
      <c r="AA68">
        <v>-0.32951590419999999</v>
      </c>
      <c r="AB68">
        <v>0.46127106784122002</v>
      </c>
      <c r="AC68">
        <v>6.0170000000000003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Manpreet Nagpal</cp:lastModifiedBy>
  <dcterms:created xsi:type="dcterms:W3CDTF">2015-06-05T18:17:20Z</dcterms:created>
  <dcterms:modified xsi:type="dcterms:W3CDTF">2024-08-24T09:12:23Z</dcterms:modified>
</cp:coreProperties>
</file>