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2E3E6597-D4B2-4344-912D-3174019004D0}" xr6:coauthVersionLast="43" xr6:coauthVersionMax="43" xr10:uidLastSave="{00000000-0000-0000-0000-000000000000}"/>
  <bookViews>
    <workbookView xWindow="-96" yWindow="-96" windowWidth="23232" windowHeight="11934" activeTab="4" xr2:uid="{F30BEC68-5FC4-4FD1-AF5F-E57D6551BD0B}"/>
  </bookViews>
  <sheets>
    <sheet name="ZEN" sheetId="3" r:id="rId1"/>
    <sheet name="CLM" sheetId="1" r:id="rId2"/>
    <sheet name="CLM_3200" sheetId="6" r:id="rId3"/>
    <sheet name="THUNDER" sheetId="2" r:id="rId4"/>
    <sheet name="TOTA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K2" i="4" l="1"/>
  <c r="E21" i="4" l="1"/>
  <c r="E20" i="4"/>
  <c r="G20" i="4" s="1"/>
  <c r="G21" i="4"/>
  <c r="I21" i="4" s="1"/>
  <c r="E5" i="4"/>
  <c r="G5" i="4" s="1"/>
  <c r="E9" i="4"/>
  <c r="E13" i="4"/>
  <c r="G13" i="4" s="1"/>
  <c r="H13" i="4" s="1"/>
  <c r="E17" i="4"/>
  <c r="G17" i="4" s="1"/>
  <c r="H17" i="4" s="1"/>
  <c r="E8" i="4"/>
  <c r="G8" i="4" s="1"/>
  <c r="I8" i="4" s="1"/>
  <c r="E3" i="4"/>
  <c r="G3" i="4" s="1"/>
  <c r="E16" i="4"/>
  <c r="G16" i="4" s="1"/>
  <c r="E12" i="4"/>
  <c r="G12" i="4" s="1"/>
  <c r="E10" i="4"/>
  <c r="E6" i="4"/>
  <c r="G6" i="4" s="1"/>
  <c r="E15" i="4"/>
  <c r="G15" i="4" s="1"/>
  <c r="E14" i="4"/>
  <c r="G14" i="4" s="1"/>
  <c r="I14" i="4" s="1"/>
  <c r="E4" i="4"/>
  <c r="G4" i="4" s="1"/>
  <c r="E18" i="4"/>
  <c r="E2" i="4"/>
  <c r="G2" i="4" s="1"/>
  <c r="E7" i="4"/>
  <c r="G7" i="4" s="1"/>
  <c r="E11" i="4"/>
  <c r="G11" i="4" s="1"/>
  <c r="E19" i="4"/>
  <c r="G19" i="4" s="1"/>
  <c r="H4" i="2"/>
  <c r="H20" i="4" l="1"/>
  <c r="I20" i="4"/>
  <c r="I13" i="4"/>
  <c r="G9" i="4"/>
  <c r="I9" i="4" s="1"/>
  <c r="H21" i="4"/>
  <c r="I17" i="4"/>
  <c r="H9" i="4"/>
  <c r="H15" i="4"/>
  <c r="I15" i="4"/>
  <c r="I16" i="4"/>
  <c r="H16" i="4"/>
  <c r="H14" i="4"/>
  <c r="H8" i="4"/>
  <c r="I19" i="4"/>
  <c r="H19" i="4"/>
  <c r="G18" i="4"/>
  <c r="I18" i="4" s="1"/>
  <c r="G10" i="4"/>
  <c r="H10" i="4" s="1"/>
  <c r="I11" i="4"/>
  <c r="H11" i="4"/>
  <c r="I12" i="4"/>
  <c r="H12" i="4"/>
  <c r="H7" i="2"/>
  <c r="H6" i="2"/>
  <c r="H5" i="2"/>
  <c r="H3" i="2"/>
  <c r="H2" i="2"/>
  <c r="H18" i="4" l="1"/>
  <c r="I10" i="4"/>
  <c r="K2" i="2"/>
  <c r="K3" i="2" s="1"/>
  <c r="F2" i="4"/>
  <c r="I2" i="4" l="1"/>
  <c r="H4" i="4"/>
  <c r="I4" i="4"/>
  <c r="I3" i="4" l="1"/>
  <c r="H7" i="4"/>
  <c r="I6" i="4"/>
  <c r="H2" i="4"/>
  <c r="I5" i="4"/>
  <c r="I7" i="4" l="1"/>
  <c r="H3" i="4"/>
  <c r="H5" i="4"/>
  <c r="H6" i="4"/>
</calcChain>
</file>

<file path=xl/sharedStrings.xml><?xml version="1.0" encoding="utf-8"?>
<sst xmlns="http://schemas.openxmlformats.org/spreadsheetml/2006/main" count="35" uniqueCount="10">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</sst>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10" fontId="0" fillId="0" borderId="3" xfId="0" applyNumberFormat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0" borderId="8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10" fontId="0" fillId="4" borderId="8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3" xfId="0" applyNumberFormat="1" applyFont="1" applyBorder="1"/>
    <xf numFmtId="10" fontId="1" fillId="0" borderId="14" xfId="0" applyNumberFormat="1" applyFont="1" applyBorder="1"/>
    <xf numFmtId="10" fontId="1" fillId="0" borderId="15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10" fontId="1" fillId="4" borderId="1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3"/>
  <sheetViews>
    <sheetView workbookViewId="0">
      <selection activeCell="E12" sqref="E12"/>
    </sheetView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A8">
        <v>20</v>
      </c>
      <c r="B8">
        <v>7002</v>
      </c>
      <c r="C8">
        <v>1</v>
      </c>
      <c r="D8">
        <v>0</v>
      </c>
      <c r="E8" s="1">
        <v>0</v>
      </c>
      <c r="F8" s="2">
        <v>1.25</v>
      </c>
    </row>
    <row r="9" spans="1:6" x14ac:dyDescent="0.55000000000000004">
      <c r="A9">
        <v>20</v>
      </c>
      <c r="B9">
        <v>7003</v>
      </c>
      <c r="C9">
        <v>1</v>
      </c>
      <c r="D9">
        <v>1</v>
      </c>
      <c r="E9" s="1">
        <v>1</v>
      </c>
      <c r="F9" s="2">
        <v>1.17</v>
      </c>
    </row>
    <row r="10" spans="1:6" x14ac:dyDescent="0.55000000000000004">
      <c r="A10">
        <v>20</v>
      </c>
      <c r="B10">
        <v>9000</v>
      </c>
      <c r="C10">
        <v>2</v>
      </c>
      <c r="D10">
        <v>1</v>
      </c>
      <c r="E10" s="1">
        <v>0.5</v>
      </c>
      <c r="F10" s="2">
        <v>0.81</v>
      </c>
    </row>
    <row r="11" spans="1:6" x14ac:dyDescent="0.55000000000000004">
      <c r="A11">
        <v>20</v>
      </c>
      <c r="B11">
        <v>9001</v>
      </c>
      <c r="C11">
        <v>1</v>
      </c>
      <c r="D11">
        <v>0</v>
      </c>
      <c r="E11" s="1">
        <v>0</v>
      </c>
      <c r="F11" s="2">
        <v>1.19</v>
      </c>
    </row>
    <row r="12" spans="1:6" x14ac:dyDescent="0.55000000000000004">
      <c r="A12">
        <v>20</v>
      </c>
      <c r="B12">
        <v>9002</v>
      </c>
      <c r="C12">
        <v>2</v>
      </c>
      <c r="D12">
        <v>2</v>
      </c>
      <c r="E12" s="1">
        <v>1</v>
      </c>
      <c r="F12" s="2">
        <v>0.91</v>
      </c>
    </row>
    <row r="13" spans="1:6" x14ac:dyDescent="0.55000000000000004">
      <c r="A13">
        <v>20</v>
      </c>
      <c r="B13">
        <v>9003</v>
      </c>
      <c r="C13">
        <v>1</v>
      </c>
      <c r="D13">
        <v>1</v>
      </c>
      <c r="E13" s="1">
        <v>1</v>
      </c>
      <c r="F13" s="2">
        <v>1.1299999999999999</v>
      </c>
    </row>
    <row r="14" spans="1:6" x14ac:dyDescent="0.55000000000000004">
      <c r="A14">
        <v>20</v>
      </c>
      <c r="B14">
        <v>9004</v>
      </c>
      <c r="C14">
        <v>2</v>
      </c>
      <c r="D14">
        <v>0</v>
      </c>
      <c r="E14" s="1">
        <v>0</v>
      </c>
      <c r="F14" s="2">
        <v>1.37</v>
      </c>
    </row>
    <row r="15" spans="1:6" x14ac:dyDescent="0.55000000000000004">
      <c r="A15">
        <v>20</v>
      </c>
      <c r="B15">
        <v>9005</v>
      </c>
      <c r="C15">
        <v>1</v>
      </c>
      <c r="D15">
        <v>0</v>
      </c>
      <c r="E15" s="1">
        <v>0</v>
      </c>
      <c r="F15" s="2">
        <v>1.6</v>
      </c>
    </row>
    <row r="16" spans="1:6" x14ac:dyDescent="0.55000000000000004">
      <c r="A16">
        <v>20</v>
      </c>
      <c r="B16">
        <v>9006</v>
      </c>
      <c r="C16">
        <v>2</v>
      </c>
      <c r="D16">
        <v>1</v>
      </c>
      <c r="E16" s="1">
        <v>0.5</v>
      </c>
      <c r="F16" s="2">
        <v>0.83</v>
      </c>
    </row>
    <row r="17" spans="1:6" x14ac:dyDescent="0.55000000000000004">
      <c r="A17">
        <v>20</v>
      </c>
      <c r="B17">
        <v>9007</v>
      </c>
      <c r="C17">
        <v>2</v>
      </c>
      <c r="D17">
        <v>1</v>
      </c>
      <c r="E17" s="1">
        <v>0.5</v>
      </c>
      <c r="F17" s="2">
        <v>0.87</v>
      </c>
    </row>
    <row r="18" spans="1:6" x14ac:dyDescent="0.55000000000000004">
      <c r="A18">
        <v>20</v>
      </c>
      <c r="B18">
        <v>9008</v>
      </c>
      <c r="C18">
        <v>2</v>
      </c>
      <c r="D18">
        <v>2</v>
      </c>
      <c r="E18" s="1">
        <v>1</v>
      </c>
      <c r="F18" s="2">
        <v>1.38</v>
      </c>
    </row>
    <row r="19" spans="1:6" x14ac:dyDescent="0.55000000000000004">
      <c r="A19">
        <v>20</v>
      </c>
      <c r="B19">
        <v>10000</v>
      </c>
      <c r="C19">
        <v>2</v>
      </c>
      <c r="D19">
        <v>0</v>
      </c>
      <c r="E19" s="1">
        <v>0</v>
      </c>
      <c r="F19" s="2">
        <v>1.1399999999999999</v>
      </c>
    </row>
    <row r="20" spans="1:6" x14ac:dyDescent="0.55000000000000004">
      <c r="A20">
        <v>20</v>
      </c>
      <c r="B20">
        <v>10001</v>
      </c>
      <c r="C20">
        <v>2</v>
      </c>
      <c r="D20">
        <v>0</v>
      </c>
      <c r="E20" s="1">
        <v>0</v>
      </c>
      <c r="F20" s="2">
        <v>0.91</v>
      </c>
    </row>
    <row r="21" spans="1:6" x14ac:dyDescent="0.55000000000000004">
      <c r="E21" s="1"/>
      <c r="F21" s="2"/>
    </row>
    <row r="22" spans="1:6" x14ac:dyDescent="0.55000000000000004">
      <c r="E22" s="1"/>
      <c r="F22" s="2"/>
    </row>
    <row r="23" spans="1:6" x14ac:dyDescent="0.55000000000000004">
      <c r="E23" s="1"/>
      <c r="F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J9" sqref="J9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F8"/>
  <sheetViews>
    <sheetView workbookViewId="0">
      <selection activeCell="D18" sqref="D18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7003</v>
      </c>
      <c r="C2">
        <v>1</v>
      </c>
      <c r="D2">
        <v>0</v>
      </c>
      <c r="E2">
        <v>0</v>
      </c>
      <c r="F2">
        <v>1.29</v>
      </c>
    </row>
    <row r="3" spans="1:6" x14ac:dyDescent="0.55000000000000004">
      <c r="A3">
        <v>20</v>
      </c>
      <c r="B3">
        <v>9000</v>
      </c>
      <c r="C3">
        <v>1</v>
      </c>
      <c r="D3">
        <v>0</v>
      </c>
      <c r="E3">
        <v>0</v>
      </c>
      <c r="F3">
        <v>1.28</v>
      </c>
    </row>
    <row r="4" spans="1:6" x14ac:dyDescent="0.55000000000000004">
      <c r="A4">
        <v>20</v>
      </c>
      <c r="B4">
        <v>9002</v>
      </c>
      <c r="C4">
        <v>1</v>
      </c>
      <c r="D4">
        <v>1</v>
      </c>
      <c r="E4">
        <v>1</v>
      </c>
      <c r="F4">
        <v>1.25</v>
      </c>
    </row>
    <row r="5" spans="1:6" x14ac:dyDescent="0.55000000000000004">
      <c r="A5">
        <v>20</v>
      </c>
      <c r="B5">
        <v>9003</v>
      </c>
      <c r="C5">
        <v>1</v>
      </c>
      <c r="D5">
        <v>1</v>
      </c>
      <c r="E5">
        <v>1</v>
      </c>
      <c r="F5">
        <v>1.31</v>
      </c>
    </row>
    <row r="6" spans="1:6" x14ac:dyDescent="0.55000000000000004">
      <c r="A6">
        <v>20</v>
      </c>
      <c r="B6">
        <v>9007</v>
      </c>
      <c r="C6">
        <v>1</v>
      </c>
      <c r="D6">
        <v>0</v>
      </c>
      <c r="E6">
        <v>0</v>
      </c>
      <c r="F6">
        <v>1.31</v>
      </c>
    </row>
    <row r="7" spans="1:6" x14ac:dyDescent="0.55000000000000004">
      <c r="A7">
        <v>20</v>
      </c>
      <c r="B7">
        <v>9008</v>
      </c>
      <c r="C7">
        <v>1</v>
      </c>
      <c r="D7">
        <v>0</v>
      </c>
      <c r="E7">
        <v>0</v>
      </c>
      <c r="F7">
        <v>1.23</v>
      </c>
    </row>
    <row r="8" spans="1:6" x14ac:dyDescent="0.55000000000000004">
      <c r="A8">
        <v>20</v>
      </c>
      <c r="B8">
        <v>10000</v>
      </c>
      <c r="C8">
        <v>1</v>
      </c>
      <c r="D8">
        <v>1</v>
      </c>
      <c r="E8">
        <v>1</v>
      </c>
      <c r="F8">
        <v>1.3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>
      <selection activeCell="B10" sqref="B10"/>
    </sheetView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A8">
        <v>20</v>
      </c>
      <c r="B8">
        <v>9002</v>
      </c>
      <c r="C8">
        <v>1</v>
      </c>
      <c r="D8">
        <v>0</v>
      </c>
      <c r="E8">
        <v>0</v>
      </c>
      <c r="F8" s="2">
        <v>1.63</v>
      </c>
    </row>
    <row r="9" spans="1:11" x14ac:dyDescent="0.55000000000000004">
      <c r="A9">
        <v>20</v>
      </c>
      <c r="B9">
        <v>9003</v>
      </c>
      <c r="C9">
        <v>2</v>
      </c>
      <c r="D9">
        <v>0</v>
      </c>
      <c r="E9">
        <v>0</v>
      </c>
      <c r="F9" s="2">
        <v>1.58</v>
      </c>
    </row>
    <row r="10" spans="1:11" x14ac:dyDescent="0.55000000000000004">
      <c r="A10">
        <v>20</v>
      </c>
      <c r="B10">
        <v>9005</v>
      </c>
      <c r="C10">
        <v>1</v>
      </c>
      <c r="D10">
        <v>1</v>
      </c>
      <c r="E10">
        <v>1</v>
      </c>
      <c r="F10" s="2">
        <v>1.43</v>
      </c>
    </row>
    <row r="11" spans="1:11" x14ac:dyDescent="0.55000000000000004">
      <c r="A11">
        <v>20</v>
      </c>
      <c r="B11">
        <v>9006</v>
      </c>
      <c r="C11">
        <v>2</v>
      </c>
      <c r="D11">
        <v>2</v>
      </c>
      <c r="E11">
        <v>1</v>
      </c>
      <c r="F11" s="2">
        <v>1.61</v>
      </c>
    </row>
    <row r="12" spans="1:11" x14ac:dyDescent="0.55000000000000004">
      <c r="A12">
        <v>20</v>
      </c>
      <c r="B12">
        <v>9007</v>
      </c>
      <c r="C12">
        <v>1</v>
      </c>
      <c r="D12">
        <v>0</v>
      </c>
      <c r="E12">
        <v>0</v>
      </c>
      <c r="F12" s="2">
        <v>1.66</v>
      </c>
    </row>
    <row r="13" spans="1:11" x14ac:dyDescent="0.55000000000000004">
      <c r="A13">
        <v>20</v>
      </c>
      <c r="B13">
        <v>9008</v>
      </c>
      <c r="C13">
        <v>1</v>
      </c>
      <c r="D13">
        <v>1</v>
      </c>
      <c r="E13">
        <v>1</v>
      </c>
      <c r="F13" s="2">
        <v>1.54</v>
      </c>
    </row>
    <row r="14" spans="1:11" x14ac:dyDescent="0.55000000000000004">
      <c r="A14">
        <v>20</v>
      </c>
      <c r="B14">
        <v>10000</v>
      </c>
      <c r="C14">
        <v>2</v>
      </c>
      <c r="D14">
        <v>0</v>
      </c>
      <c r="E14">
        <v>0</v>
      </c>
      <c r="F14" s="2">
        <v>1.57</v>
      </c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K21"/>
  <sheetViews>
    <sheetView tabSelected="1" workbookViewId="0">
      <selection activeCell="M12" sqref="M12"/>
    </sheetView>
  </sheetViews>
  <sheetFormatPr defaultRowHeight="14.4" x14ac:dyDescent="0.55000000000000004"/>
  <sheetData>
    <row r="1" spans="1:11" ht="14.7" thickBot="1" x14ac:dyDescent="0.6">
      <c r="A1" s="45" t="s">
        <v>0</v>
      </c>
      <c r="B1" s="46" t="s">
        <v>1</v>
      </c>
      <c r="C1" s="46" t="s">
        <v>2</v>
      </c>
      <c r="D1" s="46" t="s">
        <v>3</v>
      </c>
      <c r="E1" s="54" t="s">
        <v>4</v>
      </c>
      <c r="F1" s="46" t="s">
        <v>5</v>
      </c>
      <c r="G1" s="46" t="s">
        <v>7</v>
      </c>
      <c r="H1" s="46" t="s">
        <v>8</v>
      </c>
      <c r="I1" s="47" t="s">
        <v>9</v>
      </c>
    </row>
    <row r="2" spans="1:11" x14ac:dyDescent="0.55000000000000004">
      <c r="A2" s="32">
        <v>20</v>
      </c>
      <c r="B2" s="33">
        <v>7000</v>
      </c>
      <c r="C2" s="33">
        <f>IFERROR(VLOOKUP($B2, ZEN!$B$2:$D$101, 2,FALSE), 0) + IFERROR(VLOOKUP($B2, CLM!$B$2:$D$101, 2,FALSE), 0)+ IFERROR(VLOOKUP($B2, CLM_3200!$B$2:$D$101, 2,FALSE), 0) + IFERROR(VLOOKUP($B2, THUNDER!$B$2:$D$101, 2,FALSE), 0)</f>
        <v>67</v>
      </c>
      <c r="D2" s="33">
        <f>IFERROR(VLOOKUP($B2, ZEN!$B$2:$D$101, 3,FALSE), 0) + IFERROR(VLOOKUP($B2, CLM!$B$2:$D$101, 3,FALSE), 0)+ IFERROR(VLOOKUP($B2, CLM_3200!$B$2:$D$101, 3,FALSE), 0) + IFERROR(VLOOKUP($B2, THUNDER!$B$2:$D$101, 3,FALSE), 0)</f>
        <v>8</v>
      </c>
      <c r="E2" s="55">
        <f>IFERROR(D2/C2, 0)</f>
        <v>0.11940298507462686</v>
      </c>
      <c r="F2" s="35">
        <f>(CLM!F2 * CLM!C2 + ZEN!F2 * ZEN!C2 + THUNDER!F2 * THUNDER!C2) / (CLM!C2 +  ZEN!C2 + THUNDER!C2)</f>
        <v>1.5919402985074627</v>
      </c>
      <c r="G2" s="34">
        <f>IFERROR(SQRT(C2*E2*(1-E2))/C2, 0)</f>
        <v>3.961492109774456E-2</v>
      </c>
      <c r="H2" s="34">
        <f>E2-G2</f>
        <v>7.9788063976882304E-2</v>
      </c>
      <c r="I2" s="36">
        <f>E2+G2</f>
        <v>0.15901790617237144</v>
      </c>
      <c r="K2">
        <f>VLOOKUP($B2, ZEN!$B$2:$D$101, 2,FALSE) + VLOOKUP($B2, CLM!$B$2:$D$101, 2,FALSE) + VLOOKUP($B2, THUNDER!$B$2:$D$101, 2,FALSE)</f>
        <v>67</v>
      </c>
    </row>
    <row r="3" spans="1:11" x14ac:dyDescent="0.55000000000000004">
      <c r="A3" s="37">
        <v>20</v>
      </c>
      <c r="B3" s="38">
        <v>7001</v>
      </c>
      <c r="C3" s="38">
        <f>IFERROR(VLOOKUP($B3, ZEN!$B$2:$D$101, 2,FALSE), 0) + IFERROR(VLOOKUP($B3, CLM!$B$2:$D$101, 2,FALSE), 0)+ IFERROR(VLOOKUP($B3, CLM_3200!$B$2:$D$101, 2,FALSE), 0) + IFERROR(VLOOKUP($B3, THUNDER!$B$2:$D$101, 2,FALSE), 0)</f>
        <v>63</v>
      </c>
      <c r="D3" s="38">
        <f>IFERROR(VLOOKUP($B3, ZEN!$B$2:$D$101, 3,FALSE), 0) + IFERROR(VLOOKUP($B3, CLM!$B$2:$D$101, 3,FALSE), 0)+ IFERROR(VLOOKUP($B3, CLM_3200!$B$2:$D$101, 3,FALSE), 0) + IFERROR(VLOOKUP($B3, THUNDER!$B$2:$D$101, 3,FALSE), 0)</f>
        <v>9</v>
      </c>
      <c r="E3" s="56">
        <f t="shared" ref="E3:E21" si="0">IFERROR(D3/C3, 0)</f>
        <v>0.14285714285714285</v>
      </c>
      <c r="F3" s="40"/>
      <c r="G3" s="39">
        <f t="shared" ref="G3:G21" si="1">IFERROR(SQRT(C3*E3*(1-E3))/C3, 0)</f>
        <v>4.4086671417740551E-2</v>
      </c>
      <c r="H3" s="39">
        <f t="shared" ref="H3:H7" si="2">E3-G3</f>
        <v>9.8770471439402291E-2</v>
      </c>
      <c r="I3" s="41">
        <f t="shared" ref="I3:I7" si="3">E3+G3</f>
        <v>0.18694381427488341</v>
      </c>
    </row>
    <row r="4" spans="1:11" x14ac:dyDescent="0.55000000000000004">
      <c r="A4" s="37">
        <v>20</v>
      </c>
      <c r="B4" s="38">
        <v>7002</v>
      </c>
      <c r="C4" s="38">
        <f>IFERROR(VLOOKUP($B4, ZEN!$B$2:$D$101, 2,FALSE), 0) + IFERROR(VLOOKUP($B4, CLM!$B$2:$D$101, 2,FALSE), 0)+ IFERROR(VLOOKUP($B4, CLM_3200!$B$2:$D$101, 2,FALSE), 0) + IFERROR(VLOOKUP($B4, THUNDER!$B$2:$D$101, 2,FALSE), 0)</f>
        <v>5</v>
      </c>
      <c r="D4" s="38">
        <f>IFERROR(VLOOKUP($B4, ZEN!$B$2:$D$101, 3,FALSE), 0) + IFERROR(VLOOKUP($B4, CLM!$B$2:$D$101, 3,FALSE), 0)+ IFERROR(VLOOKUP($B4, CLM_3200!$B$2:$D$101, 3,FALSE), 0) + IFERROR(VLOOKUP($B4, THUNDER!$B$2:$D$101, 3,FALSE), 0)</f>
        <v>0</v>
      </c>
      <c r="E4" s="56">
        <f t="shared" si="0"/>
        <v>0</v>
      </c>
      <c r="F4" s="40"/>
      <c r="G4" s="39">
        <f t="shared" si="1"/>
        <v>0</v>
      </c>
      <c r="H4" s="39">
        <f t="shared" si="2"/>
        <v>0</v>
      </c>
      <c r="I4" s="41">
        <f t="shared" si="3"/>
        <v>0</v>
      </c>
    </row>
    <row r="5" spans="1:11" x14ac:dyDescent="0.55000000000000004">
      <c r="A5" s="37">
        <v>20</v>
      </c>
      <c r="B5" s="38">
        <v>7003</v>
      </c>
      <c r="C5" s="38">
        <f>IFERROR(VLOOKUP($B5, ZEN!$B$2:$D$101, 2,FALSE), 0) + IFERROR(VLOOKUP($B5, CLM!$B$2:$D$101, 2,FALSE), 0)+ IFERROR(VLOOKUP($B5, CLM_3200!$B$2:$D$101, 2,FALSE), 0) + IFERROR(VLOOKUP($B5, THUNDER!$B$2:$D$101, 2,FALSE), 0)</f>
        <v>6</v>
      </c>
      <c r="D5" s="38">
        <f>IFERROR(VLOOKUP($B5, ZEN!$B$2:$D$101, 3,FALSE), 0) + IFERROR(VLOOKUP($B5, CLM!$B$2:$D$101, 3,FALSE), 0)+ IFERROR(VLOOKUP($B5, CLM_3200!$B$2:$D$101, 3,FALSE), 0) + IFERROR(VLOOKUP($B5, THUNDER!$B$2:$D$101, 3,FALSE), 0)</f>
        <v>1</v>
      </c>
      <c r="E5" s="56">
        <f t="shared" si="0"/>
        <v>0.16666666666666666</v>
      </c>
      <c r="F5" s="40"/>
      <c r="G5" s="39">
        <f t="shared" si="1"/>
        <v>0.15214515486254615</v>
      </c>
      <c r="H5" s="39">
        <f t="shared" si="2"/>
        <v>1.4521511804120507E-2</v>
      </c>
      <c r="I5" s="41">
        <f t="shared" si="3"/>
        <v>0.31881182152921284</v>
      </c>
    </row>
    <row r="6" spans="1:11" x14ac:dyDescent="0.55000000000000004">
      <c r="A6" s="37">
        <v>20</v>
      </c>
      <c r="B6" s="38">
        <v>8000</v>
      </c>
      <c r="C6" s="38">
        <f>IFERROR(VLOOKUP($B6, ZEN!$B$2:$D$101, 2,FALSE), 0) + IFERROR(VLOOKUP($B6, CLM!$B$2:$D$101, 2,FALSE), 0)+ IFERROR(VLOOKUP($B6, CLM_3200!$B$2:$D$101, 2,FALSE), 0) + IFERROR(VLOOKUP($B6, THUNDER!$B$2:$D$101, 2,FALSE), 0)</f>
        <v>67</v>
      </c>
      <c r="D6" s="38">
        <f>IFERROR(VLOOKUP($B6, ZEN!$B$2:$D$101, 3,FALSE), 0) + IFERROR(VLOOKUP($B6, CLM!$B$2:$D$101, 3,FALSE), 0)+ IFERROR(VLOOKUP($B6, CLM_3200!$B$2:$D$101, 3,FALSE), 0) + IFERROR(VLOOKUP($B6, THUNDER!$B$2:$D$101, 3,FALSE), 0)</f>
        <v>7</v>
      </c>
      <c r="E6" s="56">
        <f t="shared" si="0"/>
        <v>0.1044776119402985</v>
      </c>
      <c r="F6" s="40"/>
      <c r="G6" s="39">
        <f t="shared" si="1"/>
        <v>3.7369083027573149E-2</v>
      </c>
      <c r="H6" s="39">
        <f t="shared" si="2"/>
        <v>6.7108528912725354E-2</v>
      </c>
      <c r="I6" s="41">
        <f t="shared" si="3"/>
        <v>0.14184669496787167</v>
      </c>
    </row>
    <row r="7" spans="1:11" x14ac:dyDescent="0.55000000000000004">
      <c r="A7" s="37">
        <v>20</v>
      </c>
      <c r="B7" s="38">
        <v>8001</v>
      </c>
      <c r="C7" s="38">
        <f>IFERROR(VLOOKUP($B7, ZEN!$B$2:$D$101, 2,FALSE), 0) + IFERROR(VLOOKUP($B7, CLM!$B$2:$D$101, 2,FALSE), 0)+ IFERROR(VLOOKUP($B7, CLM_3200!$B$2:$D$101, 2,FALSE), 0) + IFERROR(VLOOKUP($B7, THUNDER!$B$2:$D$101, 2,FALSE), 0)</f>
        <v>62</v>
      </c>
      <c r="D7" s="38">
        <f>IFERROR(VLOOKUP($B7, ZEN!$B$2:$D$101, 3,FALSE), 0) + IFERROR(VLOOKUP($B7, CLM!$B$2:$D$101, 3,FALSE), 0)+ IFERROR(VLOOKUP($B7, CLM_3200!$B$2:$D$101, 3,FALSE), 0) + IFERROR(VLOOKUP($B7, THUNDER!$B$2:$D$101, 3,FALSE), 0)</f>
        <v>5</v>
      </c>
      <c r="E7" s="56">
        <f t="shared" si="0"/>
        <v>8.0645161290322578E-2</v>
      </c>
      <c r="F7" s="40"/>
      <c r="G7" s="39">
        <f t="shared" si="1"/>
        <v>3.4580788823532486E-2</v>
      </c>
      <c r="H7" s="39">
        <f t="shared" si="2"/>
        <v>4.6064372466790092E-2</v>
      </c>
      <c r="I7" s="41">
        <f t="shared" si="3"/>
        <v>0.11522595011385506</v>
      </c>
    </row>
    <row r="8" spans="1:11" x14ac:dyDescent="0.55000000000000004">
      <c r="A8" s="37">
        <v>20</v>
      </c>
      <c r="B8" s="38">
        <v>8002</v>
      </c>
      <c r="C8" s="38">
        <f>IFERROR(VLOOKUP($B8, ZEN!$B$2:$D$101, 2,FALSE), 0) + IFERROR(VLOOKUP($B8, CLM!$B$2:$D$101, 2,FALSE), 0)+ IFERROR(VLOOKUP($B8, CLM_3200!$B$2:$D$101, 2,FALSE), 0) + IFERROR(VLOOKUP($B8, THUNDER!$B$2:$D$101, 2,FALSE), 0)</f>
        <v>63</v>
      </c>
      <c r="D8" s="38">
        <f>IFERROR(VLOOKUP($B8, ZEN!$B$2:$D$101, 3,FALSE), 0) + IFERROR(VLOOKUP($B8, CLM!$B$2:$D$101, 3,FALSE), 0)+ IFERROR(VLOOKUP($B8, CLM_3200!$B$2:$D$101, 3,FALSE), 0) + IFERROR(VLOOKUP($B8, THUNDER!$B$2:$D$101, 3,FALSE), 0)</f>
        <v>18</v>
      </c>
      <c r="E8" s="56">
        <f t="shared" si="0"/>
        <v>0.2857142857142857</v>
      </c>
      <c r="F8" s="38"/>
      <c r="G8" s="39">
        <f t="shared" si="1"/>
        <v>5.6915648063542552E-2</v>
      </c>
      <c r="H8" s="39">
        <f t="shared" ref="H8:H21" si="4">E8-G8</f>
        <v>0.22879863765074315</v>
      </c>
      <c r="I8" s="41">
        <f t="shared" ref="I8:I21" si="5">E8+G8</f>
        <v>0.34262993377782824</v>
      </c>
    </row>
    <row r="9" spans="1:11" ht="14.7" thickBot="1" x14ac:dyDescent="0.6">
      <c r="A9" s="42">
        <v>20</v>
      </c>
      <c r="B9" s="43">
        <v>8003</v>
      </c>
      <c r="C9" s="43">
        <f>IFERROR(VLOOKUP($B9, ZEN!$B$2:$D$101, 2,FALSE), 0) + IFERROR(VLOOKUP($B9, CLM!$B$2:$D$101, 2,FALSE), 0)+ IFERROR(VLOOKUP($B9, CLM_3200!$B$2:$D$101, 2,FALSE), 0) + IFERROR(VLOOKUP($B9, THUNDER!$B$2:$D$101, 2,FALSE), 0)</f>
        <v>62</v>
      </c>
      <c r="D9" s="43">
        <f>IFERROR(VLOOKUP($B9, ZEN!$B$2:$D$101, 3,FALSE), 0) + IFERROR(VLOOKUP($B9, CLM!$B$2:$D$101, 3,FALSE), 0)+ IFERROR(VLOOKUP($B9, CLM_3200!$B$2:$D$101, 3,FALSE), 0) + IFERROR(VLOOKUP($B9, THUNDER!$B$2:$D$101, 3,FALSE), 0)</f>
        <v>20</v>
      </c>
      <c r="E9" s="57">
        <f t="shared" si="0"/>
        <v>0.32258064516129031</v>
      </c>
      <c r="F9" s="43"/>
      <c r="G9" s="44">
        <f t="shared" si="1"/>
        <v>5.9367957650763428E-2</v>
      </c>
      <c r="H9" s="44">
        <f t="shared" si="4"/>
        <v>0.2632126875105269</v>
      </c>
      <c r="I9" s="48">
        <f t="shared" si="5"/>
        <v>0.38194860281205373</v>
      </c>
    </row>
    <row r="10" spans="1:11" x14ac:dyDescent="0.55000000000000004">
      <c r="A10" s="7">
        <v>20</v>
      </c>
      <c r="B10" s="8">
        <v>9000</v>
      </c>
      <c r="C10" s="8">
        <f>IFERROR(VLOOKUP($B10, ZEN!$B$2:$D$101, 2,FALSE), 0) + IFERROR(VLOOKUP($B10, CLM!$B$2:$D$101, 2,FALSE), 0)+ IFERROR(VLOOKUP($B10, CLM_3200!$B$2:$D$101, 2,FALSE), 0) + IFERROR(VLOOKUP($B10, THUNDER!$B$2:$D$101, 2,FALSE), 0)</f>
        <v>7</v>
      </c>
      <c r="D10" s="8">
        <f>IFERROR(VLOOKUP($B10, ZEN!$B$2:$D$101, 3,FALSE), 0) + IFERROR(VLOOKUP($B10, CLM!$B$2:$D$101, 3,FALSE), 0)+ IFERROR(VLOOKUP($B10, CLM_3200!$B$2:$D$101, 3,FALSE), 0) + IFERROR(VLOOKUP($B10, THUNDER!$B$2:$D$101, 3,FALSE), 0)</f>
        <v>2</v>
      </c>
      <c r="E10" s="58">
        <f t="shared" si="0"/>
        <v>0.2857142857142857</v>
      </c>
      <c r="F10" s="8"/>
      <c r="G10" s="9">
        <f t="shared" si="1"/>
        <v>0.17074694419062766</v>
      </c>
      <c r="H10" s="9">
        <f t="shared" si="4"/>
        <v>0.11496734152365803</v>
      </c>
      <c r="I10" s="31">
        <f t="shared" si="5"/>
        <v>0.45646122990491333</v>
      </c>
    </row>
    <row r="11" spans="1:11" x14ac:dyDescent="0.55000000000000004">
      <c r="A11" s="11">
        <v>20</v>
      </c>
      <c r="B11" s="12">
        <v>9001</v>
      </c>
      <c r="C11" s="12">
        <f>IFERROR(VLOOKUP($B11, ZEN!$B$2:$D$101, 2,FALSE), 0) + IFERROR(VLOOKUP($B11, CLM!$B$2:$D$101, 2,FALSE), 0)+ IFERROR(VLOOKUP($B11, CLM_3200!$B$2:$D$101, 2,FALSE), 0) + IFERROR(VLOOKUP($B11, THUNDER!$B$2:$D$101, 2,FALSE), 0)</f>
        <v>4</v>
      </c>
      <c r="D11" s="12">
        <f>IFERROR(VLOOKUP($B11, ZEN!$B$2:$D$101, 3,FALSE), 0) + IFERROR(VLOOKUP($B11, CLM!$B$2:$D$101, 3,FALSE), 0)+ IFERROR(VLOOKUP($B11, CLM_3200!$B$2:$D$101, 3,FALSE), 0) + IFERROR(VLOOKUP($B11, THUNDER!$B$2:$D$101, 3,FALSE), 0)</f>
        <v>0</v>
      </c>
      <c r="E11" s="59">
        <f t="shared" si="0"/>
        <v>0</v>
      </c>
      <c r="F11" s="12"/>
      <c r="G11" s="13">
        <f t="shared" si="1"/>
        <v>0</v>
      </c>
      <c r="H11" s="13">
        <f t="shared" si="4"/>
        <v>0</v>
      </c>
      <c r="I11" s="49">
        <f t="shared" si="5"/>
        <v>0</v>
      </c>
    </row>
    <row r="12" spans="1:11" ht="14.7" thickBot="1" x14ac:dyDescent="0.6">
      <c r="A12" s="15">
        <v>20</v>
      </c>
      <c r="B12" s="16">
        <v>9002</v>
      </c>
      <c r="C12" s="16">
        <f>IFERROR(VLOOKUP($B12, ZEN!$B$2:$D$101, 2,FALSE), 0) + IFERROR(VLOOKUP($B12, CLM!$B$2:$D$101, 2,FALSE), 0)+ IFERROR(VLOOKUP($B12, CLM_3200!$B$2:$D$101, 2,FALSE), 0) + IFERROR(VLOOKUP($B12, THUNDER!$B$2:$D$101, 2,FALSE), 0)</f>
        <v>8</v>
      </c>
      <c r="D12" s="16">
        <f>IFERROR(VLOOKUP($B12, ZEN!$B$2:$D$101, 3,FALSE), 0) + IFERROR(VLOOKUP($B12, CLM!$B$2:$D$101, 3,FALSE), 0)+ IFERROR(VLOOKUP($B12, CLM_3200!$B$2:$D$101, 3,FALSE), 0) + IFERROR(VLOOKUP($B12, THUNDER!$B$2:$D$101, 3,FALSE), 0)</f>
        <v>4</v>
      </c>
      <c r="E12" s="60">
        <f t="shared" si="0"/>
        <v>0.5</v>
      </c>
      <c r="F12" s="16"/>
      <c r="G12" s="17">
        <f t="shared" si="1"/>
        <v>0.17677669529663689</v>
      </c>
      <c r="H12" s="17">
        <f t="shared" si="4"/>
        <v>0.32322330470336313</v>
      </c>
      <c r="I12" s="50">
        <f t="shared" si="5"/>
        <v>0.67677669529663687</v>
      </c>
    </row>
    <row r="13" spans="1:11" x14ac:dyDescent="0.55000000000000004">
      <c r="A13" s="19">
        <v>20</v>
      </c>
      <c r="B13" s="20">
        <v>9003</v>
      </c>
      <c r="C13" s="20">
        <f>IFERROR(VLOOKUP($B13, ZEN!$B$2:$D$101, 2,FALSE), 0) + IFERROR(VLOOKUP($B13, CLM!$B$2:$D$101, 2,FALSE), 0)+ IFERROR(VLOOKUP($B13, CLM_3200!$B$2:$D$101, 2,FALSE), 0) + IFERROR(VLOOKUP($B13, THUNDER!$B$2:$D$101, 2,FALSE), 0)</f>
        <v>7</v>
      </c>
      <c r="D13" s="20">
        <f>IFERROR(VLOOKUP($B13, ZEN!$B$2:$D$101, 3,FALSE), 0) + IFERROR(VLOOKUP($B13, CLM!$B$2:$D$101, 3,FALSE), 0)+ IFERROR(VLOOKUP($B13, CLM_3200!$B$2:$D$101, 3,FALSE), 0) + IFERROR(VLOOKUP($B13, THUNDER!$B$2:$D$101, 3,FALSE), 0)</f>
        <v>2</v>
      </c>
      <c r="E13" s="61">
        <f t="shared" si="0"/>
        <v>0.2857142857142857</v>
      </c>
      <c r="F13" s="20"/>
      <c r="G13" s="21">
        <f t="shared" si="1"/>
        <v>0.17074694419062766</v>
      </c>
      <c r="H13" s="21">
        <f t="shared" si="4"/>
        <v>0.11496734152365803</v>
      </c>
      <c r="I13" s="51">
        <f t="shared" si="5"/>
        <v>0.45646122990491333</v>
      </c>
    </row>
    <row r="14" spans="1:11" x14ac:dyDescent="0.55000000000000004">
      <c r="A14" s="23">
        <v>20</v>
      </c>
      <c r="B14" s="24">
        <v>9004</v>
      </c>
      <c r="C14" s="24">
        <f>IFERROR(VLOOKUP($B14, ZEN!$B$2:$D$101, 2,FALSE), 0) + IFERROR(VLOOKUP($B14, CLM!$B$2:$D$101, 2,FALSE), 0)+ IFERROR(VLOOKUP($B14, CLM_3200!$B$2:$D$101, 2,FALSE), 0) + IFERROR(VLOOKUP($B14, THUNDER!$B$2:$D$101, 2,FALSE), 0)</f>
        <v>6</v>
      </c>
      <c r="D14" s="24">
        <f>IFERROR(VLOOKUP($B14, ZEN!$B$2:$D$101, 3,FALSE), 0) + IFERROR(VLOOKUP($B14, CLM!$B$2:$D$101, 3,FALSE), 0)+ IFERROR(VLOOKUP($B14, CLM_3200!$B$2:$D$101, 3,FALSE), 0) + IFERROR(VLOOKUP($B14, THUNDER!$B$2:$D$101, 3,FALSE), 0)</f>
        <v>0</v>
      </c>
      <c r="E14" s="62">
        <f t="shared" si="0"/>
        <v>0</v>
      </c>
      <c r="F14" s="24"/>
      <c r="G14" s="25">
        <f t="shared" si="1"/>
        <v>0</v>
      </c>
      <c r="H14" s="25">
        <f t="shared" si="4"/>
        <v>0</v>
      </c>
      <c r="I14" s="52">
        <f t="shared" si="5"/>
        <v>0</v>
      </c>
    </row>
    <row r="15" spans="1:11" ht="14.7" thickBot="1" x14ac:dyDescent="0.6">
      <c r="A15" s="27">
        <v>20</v>
      </c>
      <c r="B15" s="28">
        <v>9005</v>
      </c>
      <c r="C15" s="28">
        <f>IFERROR(VLOOKUP($B15, ZEN!$B$2:$D$101, 2,FALSE), 0) + IFERROR(VLOOKUP($B15, CLM!$B$2:$D$101, 2,FALSE), 0)+ IFERROR(VLOOKUP($B15, CLM_3200!$B$2:$D$101, 2,FALSE), 0) + IFERROR(VLOOKUP($B15, THUNDER!$B$2:$D$101, 2,FALSE), 0)</f>
        <v>6</v>
      </c>
      <c r="D15" s="28">
        <f>IFERROR(VLOOKUP($B15, ZEN!$B$2:$D$101, 3,FALSE), 0) + IFERROR(VLOOKUP($B15, CLM!$B$2:$D$101, 3,FALSE), 0)+ IFERROR(VLOOKUP($B15, CLM_3200!$B$2:$D$101, 3,FALSE), 0) + IFERROR(VLOOKUP($B15, THUNDER!$B$2:$D$101, 3,FALSE), 0)</f>
        <v>2</v>
      </c>
      <c r="E15" s="63">
        <f t="shared" si="0"/>
        <v>0.33333333333333331</v>
      </c>
      <c r="F15" s="28"/>
      <c r="G15" s="29">
        <f t="shared" si="1"/>
        <v>0.19245008972987529</v>
      </c>
      <c r="H15" s="29">
        <f t="shared" si="4"/>
        <v>0.14088324360345802</v>
      </c>
      <c r="I15" s="53">
        <f t="shared" si="5"/>
        <v>0.52578342306320858</v>
      </c>
    </row>
    <row r="16" spans="1:11" x14ac:dyDescent="0.55000000000000004">
      <c r="A16" s="7">
        <v>20</v>
      </c>
      <c r="B16" s="8">
        <v>9006</v>
      </c>
      <c r="C16" s="8">
        <f>IFERROR(VLOOKUP($B16, ZEN!$B$2:$D$101, 2,FALSE), 0) + IFERROR(VLOOKUP($B16, CLM!$B$2:$D$101, 2,FALSE), 0)+ IFERROR(VLOOKUP($B16, CLM_3200!$B$2:$D$101, 2,FALSE), 0) + IFERROR(VLOOKUP($B16, THUNDER!$B$2:$D$101, 2,FALSE), 0)</f>
        <v>7</v>
      </c>
      <c r="D16" s="8">
        <f>IFERROR(VLOOKUP($B16, ZEN!$B$2:$D$101, 3,FALSE), 0) + IFERROR(VLOOKUP($B16, CLM!$B$2:$D$101, 3,FALSE), 0)+ IFERROR(VLOOKUP($B16, CLM_3200!$B$2:$D$101, 3,FALSE), 0) + IFERROR(VLOOKUP($B16, THUNDER!$B$2:$D$101, 3,FALSE), 0)</f>
        <v>3</v>
      </c>
      <c r="E16" s="58">
        <f t="shared" si="0"/>
        <v>0.42857142857142855</v>
      </c>
      <c r="F16" s="8"/>
      <c r="G16" s="9">
        <f t="shared" si="1"/>
        <v>0.18704390591656489</v>
      </c>
      <c r="H16" s="9">
        <f t="shared" si="4"/>
        <v>0.24152752265486366</v>
      </c>
      <c r="I16" s="31">
        <f t="shared" si="5"/>
        <v>0.61561533448799344</v>
      </c>
    </row>
    <row r="17" spans="1:9" x14ac:dyDescent="0.55000000000000004">
      <c r="A17" s="11">
        <v>20</v>
      </c>
      <c r="B17" s="12">
        <v>9007</v>
      </c>
      <c r="C17" s="12">
        <f>IFERROR(VLOOKUP($B17, ZEN!$B$2:$D$101, 2,FALSE), 0) + IFERROR(VLOOKUP($B17, CLM!$B$2:$D$101, 2,FALSE), 0)+ IFERROR(VLOOKUP($B17, CLM_3200!$B$2:$D$101, 2,FALSE), 0) + IFERROR(VLOOKUP($B17, THUNDER!$B$2:$D$101, 2,FALSE), 0)</f>
        <v>7</v>
      </c>
      <c r="D17" s="12">
        <f>IFERROR(VLOOKUP($B17, ZEN!$B$2:$D$101, 3,FALSE), 0) + IFERROR(VLOOKUP($B17, CLM!$B$2:$D$101, 3,FALSE), 0)+ IFERROR(VLOOKUP($B17, CLM_3200!$B$2:$D$101, 3,FALSE), 0) + IFERROR(VLOOKUP($B17, THUNDER!$B$2:$D$101, 3,FALSE), 0)</f>
        <v>2</v>
      </c>
      <c r="E17" s="59">
        <f t="shared" si="0"/>
        <v>0.2857142857142857</v>
      </c>
      <c r="F17" s="12"/>
      <c r="G17" s="13">
        <f t="shared" si="1"/>
        <v>0.17074694419062766</v>
      </c>
      <c r="H17" s="13">
        <f t="shared" si="4"/>
        <v>0.11496734152365803</v>
      </c>
      <c r="I17" s="49">
        <f t="shared" si="5"/>
        <v>0.45646122990491333</v>
      </c>
    </row>
    <row r="18" spans="1:9" ht="14.7" thickBot="1" x14ac:dyDescent="0.6">
      <c r="A18" s="15">
        <v>20</v>
      </c>
      <c r="B18" s="16">
        <v>9008</v>
      </c>
      <c r="C18" s="16">
        <f>IFERROR(VLOOKUP($B18, ZEN!$B$2:$D$101, 2,FALSE), 0) + IFERROR(VLOOKUP($B18, CLM!$B$2:$D$101, 2,FALSE), 0)+ IFERROR(VLOOKUP($B18, CLM_3200!$B$2:$D$101, 2,FALSE), 0) + IFERROR(VLOOKUP($B18, THUNDER!$B$2:$D$101, 2,FALSE), 0)</f>
        <v>8</v>
      </c>
      <c r="D18" s="16">
        <f>IFERROR(VLOOKUP($B18, ZEN!$B$2:$D$101, 3,FALSE), 0) + IFERROR(VLOOKUP($B18, CLM!$B$2:$D$101, 3,FALSE), 0)+ IFERROR(VLOOKUP($B18, CLM_3200!$B$2:$D$101, 3,FALSE), 0) + IFERROR(VLOOKUP($B18, THUNDER!$B$2:$D$101, 3,FALSE), 0)</f>
        <v>4</v>
      </c>
      <c r="E18" s="60">
        <f t="shared" si="0"/>
        <v>0.5</v>
      </c>
      <c r="F18" s="16"/>
      <c r="G18" s="17">
        <f t="shared" si="1"/>
        <v>0.17677669529663689</v>
      </c>
      <c r="H18" s="17">
        <f t="shared" si="4"/>
        <v>0.32322330470336313</v>
      </c>
      <c r="I18" s="50">
        <f t="shared" si="5"/>
        <v>0.67677669529663687</v>
      </c>
    </row>
    <row r="19" spans="1:9" x14ac:dyDescent="0.55000000000000004">
      <c r="A19" s="19">
        <v>20</v>
      </c>
      <c r="B19" s="20">
        <v>10000</v>
      </c>
      <c r="C19" s="20">
        <f>IFERROR(VLOOKUP($B19, ZEN!$B$2:$D$101, 2,FALSE), 0) + IFERROR(VLOOKUP($B19, CLM!$B$2:$D$101, 2,FALSE), 0)+ IFERROR(VLOOKUP($B19, CLM_3200!$B$2:$D$101, 2,FALSE), 0) + IFERROR(VLOOKUP($B19, THUNDER!$B$2:$D$101, 2,FALSE), 0)</f>
        <v>9</v>
      </c>
      <c r="D19" s="20">
        <f>IFERROR(VLOOKUP($B19, ZEN!$B$2:$D$101, 3,FALSE), 0) + IFERROR(VLOOKUP($B19, CLM!$B$2:$D$101, 3,FALSE), 0)+ IFERROR(VLOOKUP($B19, CLM_3200!$B$2:$D$101, 3,FALSE), 0) + IFERROR(VLOOKUP($B19, THUNDER!$B$2:$D$101, 3,FALSE), 0)</f>
        <v>3</v>
      </c>
      <c r="E19" s="61">
        <f t="shared" si="0"/>
        <v>0.33333333333333331</v>
      </c>
      <c r="F19" s="20"/>
      <c r="G19" s="21">
        <f t="shared" si="1"/>
        <v>0.15713484026367724</v>
      </c>
      <c r="H19" s="21">
        <f t="shared" si="4"/>
        <v>0.17619849306965607</v>
      </c>
      <c r="I19" s="51">
        <f t="shared" si="5"/>
        <v>0.49046817359701056</v>
      </c>
    </row>
    <row r="20" spans="1:9" x14ac:dyDescent="0.55000000000000004">
      <c r="A20" s="23">
        <v>20</v>
      </c>
      <c r="B20" s="24">
        <v>10001</v>
      </c>
      <c r="C20" s="24">
        <f>IFERROR(VLOOKUP($B20, ZEN!$B$2:$D$101, 2,FALSE), 0) + IFERROR(VLOOKUP($B20, CLM!$B$2:$D$101, 2,FALSE), 0)+ IFERROR(VLOOKUP($B20, CLM_3200!$B$2:$D$101, 2,FALSE), 0) + IFERROR(VLOOKUP($B20, THUNDER!$B$2:$D$101, 2,FALSE), 0)</f>
        <v>6</v>
      </c>
      <c r="D20" s="24">
        <f>IFERROR(VLOOKUP($B20, ZEN!$B$2:$D$101, 3,FALSE), 0) + IFERROR(VLOOKUP($B20, CLM!$B$2:$D$101, 3,FALSE), 0)+ IFERROR(VLOOKUP($B20, CLM_3200!$B$2:$D$101, 3,FALSE), 0) + IFERROR(VLOOKUP($B20, THUNDER!$B$2:$D$101, 3,FALSE), 0)</f>
        <v>0</v>
      </c>
      <c r="E20" s="62">
        <f t="shared" si="0"/>
        <v>0</v>
      </c>
      <c r="F20" s="24"/>
      <c r="G20" s="25">
        <f t="shared" si="1"/>
        <v>0</v>
      </c>
      <c r="H20" s="25">
        <f t="shared" si="4"/>
        <v>0</v>
      </c>
      <c r="I20" s="52">
        <f t="shared" si="5"/>
        <v>0</v>
      </c>
    </row>
    <row r="21" spans="1:9" ht="14.7" thickBot="1" x14ac:dyDescent="0.6">
      <c r="A21" s="27">
        <v>20</v>
      </c>
      <c r="B21" s="28">
        <v>10002</v>
      </c>
      <c r="C21" s="28">
        <f>IFERROR(VLOOKUP($B21, ZEN!$B$2:$D$101, 2,FALSE), 0) + IFERROR(VLOOKUP($B21, CLM!$B$2:$D$101, 2,FALSE), 0)+ IFERROR(VLOOKUP($B21, CLM_3200!$B$2:$D$101, 2,FALSE), 0) + IFERROR(VLOOKUP($B21, THUNDER!$B$2:$D$101, 2,FALSE), 0)</f>
        <v>0</v>
      </c>
      <c r="D21" s="28">
        <f>IFERROR(VLOOKUP($B21, ZEN!$B$2:$D$101, 3,FALSE), 0) + IFERROR(VLOOKUP($B21, CLM!$B$2:$D$101, 3,FALSE), 0)+ IFERROR(VLOOKUP($B21, CLM_3200!$B$2:$D$101, 3,FALSE), 0) + IFERROR(VLOOKUP($B21, THUNDER!$B$2:$D$101, 3,FALSE), 0)</f>
        <v>0</v>
      </c>
      <c r="E21" s="63">
        <f t="shared" si="0"/>
        <v>0</v>
      </c>
      <c r="F21" s="28"/>
      <c r="G21" s="29">
        <f t="shared" si="1"/>
        <v>0</v>
      </c>
      <c r="H21" s="29">
        <f t="shared" si="4"/>
        <v>0</v>
      </c>
      <c r="I21" s="53">
        <f t="shared" si="5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ZEN</vt:lpstr>
      <vt:lpstr>CLM</vt:lpstr>
      <vt:lpstr>CLM_3200</vt:lpstr>
      <vt:lpstr>THUNDER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2019-07-08T01:56:10Z</dcterms:modified>
</cp:coreProperties>
</file>