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627A339D-29DA-46EC-95F6-78238DF44FDF}" xr6:coauthVersionLast="43" xr6:coauthVersionMax="43" xr10:uidLastSave="{00000000-0000-0000-0000-000000000000}"/>
  <bookViews>
    <workbookView xWindow="-96" yWindow="-96" windowWidth="23232" windowHeight="11934" activeTab="2" xr2:uid="{F30BEC68-5FC4-4FD1-AF5F-E57D6551BD0B}"/>
  </bookViews>
  <sheets>
    <sheet name="ZEN" sheetId="3" r:id="rId1"/>
    <sheet name="CLM" sheetId="1" r:id="rId2"/>
    <sheet name="THUNDER" sheetId="2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D12" i="1"/>
  <c r="D12" i="3"/>
  <c r="C12" i="2"/>
  <c r="C12" i="1"/>
  <c r="C12" i="3"/>
  <c r="F7" i="4"/>
  <c r="F6" i="4"/>
  <c r="F5" i="4"/>
  <c r="F4" i="4"/>
  <c r="F3" i="4"/>
  <c r="F2" i="4"/>
  <c r="D7" i="4" l="1"/>
  <c r="D6" i="4"/>
  <c r="D5" i="4"/>
  <c r="D4" i="4"/>
  <c r="D3" i="4"/>
  <c r="D2" i="4"/>
  <c r="C7" i="4"/>
  <c r="C6" i="4"/>
  <c r="C5" i="4"/>
  <c r="C4" i="4"/>
  <c r="C3" i="4"/>
  <c r="C2" i="4"/>
  <c r="E4" i="4" l="1"/>
  <c r="E2" i="4"/>
  <c r="B7" i="4"/>
  <c r="A7" i="4"/>
  <c r="B6" i="4"/>
  <c r="A6" i="4"/>
  <c r="B5" i="4"/>
  <c r="A5" i="4"/>
  <c r="B4" i="4"/>
  <c r="A4" i="4"/>
  <c r="B3" i="4"/>
  <c r="A3" i="4"/>
  <c r="B2" i="4"/>
  <c r="A2" i="4"/>
  <c r="E3" i="4" l="1"/>
  <c r="E5" i="4"/>
  <c r="E6" i="4"/>
  <c r="E7" i="4"/>
</calcChain>
</file>

<file path=xl/sharedStrings.xml><?xml version="1.0" encoding="utf-8"?>
<sst xmlns="http://schemas.openxmlformats.org/spreadsheetml/2006/main" count="24" uniqueCount="6">
  <si>
    <t>numberOfAminoAcids</t>
  </si>
  <si>
    <t>defaultSetIndex</t>
  </si>
  <si>
    <t>modelCount</t>
  </si>
  <si>
    <t>symmBrokenCount</t>
  </si>
  <si>
    <t>symmBrokenPct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</si>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</sst>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12"/>
  <sheetViews>
    <sheetView workbookViewId="0">
      <selection activeCell="D12" sqref="D12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7000</v>
      </c>
      <c r="C2">
        <v>8</v>
      </c>
      <c r="D2">
        <v>2</v>
      </c>
      <c r="E2" s="1">
        <v>0.25</v>
      </c>
      <c r="F2">
        <v>1.42</v>
      </c>
    </row>
    <row r="3" spans="1:6" x14ac:dyDescent="0.55000000000000004">
      <c r="A3">
        <v>20</v>
      </c>
      <c r="B3">
        <v>7001</v>
      </c>
      <c r="C3">
        <v>3</v>
      </c>
      <c r="D3">
        <v>1</v>
      </c>
      <c r="E3" s="1">
        <v>0.33329999999999999</v>
      </c>
      <c r="F3">
        <v>1.1200000000000001</v>
      </c>
    </row>
    <row r="4" spans="1:6" x14ac:dyDescent="0.55000000000000004">
      <c r="A4">
        <v>20</v>
      </c>
      <c r="B4">
        <v>8000</v>
      </c>
      <c r="C4">
        <v>8</v>
      </c>
      <c r="D4">
        <v>2</v>
      </c>
      <c r="E4" s="1">
        <v>0.25</v>
      </c>
      <c r="F4">
        <v>1.82</v>
      </c>
    </row>
    <row r="5" spans="1:6" x14ac:dyDescent="0.55000000000000004">
      <c r="A5">
        <v>20</v>
      </c>
      <c r="B5">
        <v>8001</v>
      </c>
      <c r="C5">
        <v>3</v>
      </c>
      <c r="D5">
        <v>1</v>
      </c>
      <c r="E5" s="1">
        <v>0.33329999999999999</v>
      </c>
      <c r="F5">
        <v>1.68</v>
      </c>
    </row>
    <row r="6" spans="1:6" x14ac:dyDescent="0.55000000000000004">
      <c r="A6">
        <v>20</v>
      </c>
      <c r="B6">
        <v>8002</v>
      </c>
      <c r="C6">
        <v>3</v>
      </c>
      <c r="D6">
        <v>3</v>
      </c>
      <c r="E6" s="1">
        <v>1</v>
      </c>
      <c r="F6">
        <v>1.32</v>
      </c>
    </row>
    <row r="7" spans="1:6" x14ac:dyDescent="0.55000000000000004">
      <c r="A7">
        <v>20</v>
      </c>
      <c r="B7">
        <v>8003</v>
      </c>
      <c r="C7">
        <v>3</v>
      </c>
      <c r="D7">
        <v>2</v>
      </c>
      <c r="E7" s="1">
        <v>0.66669999999999996</v>
      </c>
      <c r="F7">
        <v>1.6</v>
      </c>
    </row>
    <row r="12" spans="1:6" x14ac:dyDescent="0.55000000000000004">
      <c r="C12">
        <f>SUM(C2:C7)</f>
        <v>28</v>
      </c>
      <c r="D12">
        <f>SUM(D2:D7)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12"/>
  <sheetViews>
    <sheetView workbookViewId="0">
      <selection activeCell="D12" sqref="D12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7000</v>
      </c>
      <c r="C2">
        <v>7</v>
      </c>
      <c r="D2">
        <v>0</v>
      </c>
      <c r="E2" s="1">
        <v>0</v>
      </c>
      <c r="F2">
        <v>0.84</v>
      </c>
    </row>
    <row r="3" spans="1:6" x14ac:dyDescent="0.55000000000000004">
      <c r="A3">
        <v>20</v>
      </c>
      <c r="B3">
        <v>7001</v>
      </c>
      <c r="C3">
        <v>7</v>
      </c>
      <c r="D3">
        <v>1</v>
      </c>
      <c r="E3" s="1">
        <v>0.1429</v>
      </c>
      <c r="F3">
        <v>0.84</v>
      </c>
    </row>
    <row r="4" spans="1:6" x14ac:dyDescent="0.55000000000000004">
      <c r="A4">
        <v>20</v>
      </c>
      <c r="B4">
        <v>8000</v>
      </c>
      <c r="C4">
        <v>5</v>
      </c>
      <c r="D4">
        <v>0</v>
      </c>
      <c r="E4" s="1">
        <v>0</v>
      </c>
      <c r="F4">
        <v>1.36</v>
      </c>
    </row>
    <row r="5" spans="1:6" x14ac:dyDescent="0.55000000000000004">
      <c r="A5">
        <v>20</v>
      </c>
      <c r="B5">
        <v>8001</v>
      </c>
      <c r="C5">
        <v>6</v>
      </c>
      <c r="D5">
        <v>2</v>
      </c>
      <c r="E5" s="1">
        <v>0.33329999999999999</v>
      </c>
      <c r="F5">
        <v>0.93</v>
      </c>
    </row>
    <row r="6" spans="1:6" x14ac:dyDescent="0.55000000000000004">
      <c r="A6">
        <v>20</v>
      </c>
      <c r="B6">
        <v>8002</v>
      </c>
      <c r="C6">
        <v>7</v>
      </c>
      <c r="D6">
        <v>3</v>
      </c>
      <c r="E6" s="1">
        <v>0.42859999999999998</v>
      </c>
      <c r="F6">
        <v>0.85</v>
      </c>
    </row>
    <row r="7" spans="1:6" x14ac:dyDescent="0.55000000000000004">
      <c r="A7">
        <v>20</v>
      </c>
      <c r="B7">
        <v>8003</v>
      </c>
      <c r="C7">
        <v>6</v>
      </c>
      <c r="D7">
        <v>4</v>
      </c>
      <c r="E7" s="1">
        <v>0.66669999999999996</v>
      </c>
      <c r="F7">
        <v>1.02</v>
      </c>
    </row>
    <row r="12" spans="1:6" x14ac:dyDescent="0.55000000000000004">
      <c r="C12">
        <f>SUM(C2:C7)</f>
        <v>38</v>
      </c>
      <c r="D12">
        <f>SUM(D2:D7)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F12"/>
  <sheetViews>
    <sheetView tabSelected="1" workbookViewId="0">
      <selection activeCell="D12" sqref="D12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7000</v>
      </c>
      <c r="C2">
        <v>4</v>
      </c>
      <c r="D2">
        <v>0</v>
      </c>
      <c r="E2">
        <v>0</v>
      </c>
      <c r="F2">
        <v>1.61</v>
      </c>
    </row>
    <row r="3" spans="1:6" x14ac:dyDescent="0.55000000000000004">
      <c r="A3">
        <v>20</v>
      </c>
      <c r="B3">
        <v>7001</v>
      </c>
      <c r="C3">
        <v>7</v>
      </c>
      <c r="D3">
        <v>1</v>
      </c>
      <c r="E3">
        <v>0.1429</v>
      </c>
      <c r="F3">
        <v>1.62</v>
      </c>
    </row>
    <row r="4" spans="1:6" x14ac:dyDescent="0.55000000000000004">
      <c r="A4">
        <v>20</v>
      </c>
      <c r="B4">
        <v>8000</v>
      </c>
    </row>
    <row r="5" spans="1:6" x14ac:dyDescent="0.55000000000000004">
      <c r="A5">
        <v>20</v>
      </c>
      <c r="B5">
        <v>8001</v>
      </c>
      <c r="C5">
        <v>4</v>
      </c>
      <c r="D5">
        <v>0</v>
      </c>
      <c r="E5">
        <v>0</v>
      </c>
      <c r="F5">
        <v>1.73</v>
      </c>
    </row>
    <row r="6" spans="1:6" x14ac:dyDescent="0.55000000000000004">
      <c r="A6">
        <v>20</v>
      </c>
      <c r="B6">
        <v>8002</v>
      </c>
      <c r="C6">
        <v>7</v>
      </c>
      <c r="D6">
        <v>5</v>
      </c>
      <c r="E6">
        <v>0.71430000000000005</v>
      </c>
      <c r="F6">
        <v>1.58</v>
      </c>
    </row>
    <row r="7" spans="1:6" x14ac:dyDescent="0.55000000000000004">
      <c r="A7">
        <v>20</v>
      </c>
      <c r="B7">
        <v>8003</v>
      </c>
      <c r="C7">
        <v>4</v>
      </c>
      <c r="D7">
        <v>1</v>
      </c>
      <c r="E7">
        <v>0.25</v>
      </c>
      <c r="F7">
        <v>1.63</v>
      </c>
    </row>
    <row r="12" spans="1:6" x14ac:dyDescent="0.55000000000000004">
      <c r="C12">
        <f>SUM(C2:C7)</f>
        <v>26</v>
      </c>
      <c r="D12">
        <f>SUM(D2:D7)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F7"/>
  <sheetViews>
    <sheetView workbookViewId="0">
      <selection activeCell="H10" sqref="H10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f>+CLM!A2</f>
        <v>20</v>
      </c>
      <c r="B2">
        <f>+CLM!B2</f>
        <v>7000</v>
      </c>
      <c r="C2">
        <f>CLM!C2+ZEN!C2 + THUNDER!C2</f>
        <v>19</v>
      </c>
      <c r="D2">
        <f>CLM!D2+ZEN!D2 + THUNDER!D2</f>
        <v>2</v>
      </c>
      <c r="E2" s="1">
        <f>D2/C2</f>
        <v>0.10526315789473684</v>
      </c>
      <c r="F2" s="2">
        <f>(CLM!F2 * CLM!C2 + ZEN!F2 * ZEN!C2 + THUNDER!F2 * THUNDER!C2) / (CLM!C2 +  ZEN!C2 + THUNDER!C2)</f>
        <v>1.2463157894736843</v>
      </c>
    </row>
    <row r="3" spans="1:6" x14ac:dyDescent="0.55000000000000004">
      <c r="A3">
        <f>+CLM!A3</f>
        <v>20</v>
      </c>
      <c r="B3">
        <f>+CLM!B3</f>
        <v>7001</v>
      </c>
      <c r="C3">
        <f>CLM!C3+ZEN!C3 + THUNDER!C3</f>
        <v>17</v>
      </c>
      <c r="D3">
        <f>CLM!D3+ZEN!D3 + THUNDER!D3</f>
        <v>3</v>
      </c>
      <c r="E3" s="1">
        <f t="shared" ref="E3:E7" si="0">D3/C3</f>
        <v>0.17647058823529413</v>
      </c>
      <c r="F3" s="2">
        <f>(CLM!F3 * CLM!C3 + ZEN!F3 * ZEN!C3 + THUNDER!F3 * THUNDER!C3) / (CLM!C3 +  ZEN!C3 + THUNDER!C3)</f>
        <v>1.2105882352941175</v>
      </c>
    </row>
    <row r="4" spans="1:6" x14ac:dyDescent="0.55000000000000004">
      <c r="A4">
        <f>+CLM!A4</f>
        <v>20</v>
      </c>
      <c r="B4">
        <f>+CLM!B4</f>
        <v>8000</v>
      </c>
      <c r="C4">
        <f>CLM!C4+ZEN!C4 + THUNDER!C4</f>
        <v>13</v>
      </c>
      <c r="D4">
        <f>CLM!D4+ZEN!D4 + THUNDER!D4</f>
        <v>2</v>
      </c>
      <c r="E4" s="1">
        <f t="shared" si="0"/>
        <v>0.15384615384615385</v>
      </c>
      <c r="F4" s="2">
        <f>(CLM!F4 * CLM!C4 + ZEN!F4 * ZEN!C4 + THUNDER!F4 * THUNDER!C4) / (CLM!C4 +  ZEN!C4 + THUNDER!C4)</f>
        <v>1.6430769230769231</v>
      </c>
    </row>
    <row r="5" spans="1:6" x14ac:dyDescent="0.55000000000000004">
      <c r="A5">
        <f>+CLM!A5</f>
        <v>20</v>
      </c>
      <c r="B5">
        <f>+CLM!B5</f>
        <v>8001</v>
      </c>
      <c r="C5">
        <f>CLM!C5+ZEN!C5 + THUNDER!C5</f>
        <v>13</v>
      </c>
      <c r="D5">
        <f>CLM!D5+ZEN!D5 + THUNDER!D5</f>
        <v>3</v>
      </c>
      <c r="E5" s="1">
        <f t="shared" si="0"/>
        <v>0.23076923076923078</v>
      </c>
      <c r="F5" s="2">
        <f>(CLM!F5 * CLM!C5 + ZEN!F5 * ZEN!C5 + THUNDER!F5 * THUNDER!C5) / (CLM!C5 +  ZEN!C5 + THUNDER!C5)</f>
        <v>1.3492307692307692</v>
      </c>
    </row>
    <row r="6" spans="1:6" x14ac:dyDescent="0.55000000000000004">
      <c r="A6">
        <f>+CLM!A6</f>
        <v>20</v>
      </c>
      <c r="B6">
        <f>+CLM!B6</f>
        <v>8002</v>
      </c>
      <c r="C6">
        <f>CLM!C6+ZEN!C6 + THUNDER!C6</f>
        <v>17</v>
      </c>
      <c r="D6">
        <f>CLM!D6+ZEN!D6 + THUNDER!D6</f>
        <v>11</v>
      </c>
      <c r="E6" s="1">
        <f t="shared" si="0"/>
        <v>0.6470588235294118</v>
      </c>
      <c r="F6" s="2">
        <f>(CLM!F6 * CLM!C6 + ZEN!F6 * ZEN!C6 + THUNDER!F6 * THUNDER!C6) / (CLM!C6 +  ZEN!C6 + THUNDER!C6)</f>
        <v>1.2335294117647058</v>
      </c>
    </row>
    <row r="7" spans="1:6" x14ac:dyDescent="0.55000000000000004">
      <c r="A7">
        <f>+CLM!A7</f>
        <v>20</v>
      </c>
      <c r="B7">
        <f>+CLM!B7</f>
        <v>8003</v>
      </c>
      <c r="C7">
        <f>CLM!C7+ZEN!C7 + THUNDER!C7</f>
        <v>13</v>
      </c>
      <c r="D7">
        <f>CLM!D7+ZEN!D7 + THUNDER!D7</f>
        <v>7</v>
      </c>
      <c r="E7" s="1">
        <f t="shared" si="0"/>
        <v>0.53846153846153844</v>
      </c>
      <c r="F7" s="2">
        <f>(CLM!F7 * CLM!C7 + ZEN!F7 * ZEN!C7 + THUNDER!F7 * THUNDER!C7) / (CLM!C7 +  ZEN!C7 + THUNDER!C7)</f>
        <v>1.3415384615384616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ZEN</vt:lpstr>
      <vt:lpstr>CLM</vt:lpstr>
      <vt:lpstr>THUNDER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2019-06-27T00:00:41Z</dcterms:modified>
</cp:coreProperties>
</file>