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B015413-856C-43B7-A515-A92C87051264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71" i="1"/>
  <c r="A66" i="1"/>
  <c r="A67" i="1" s="1"/>
  <c r="O65" i="1"/>
  <c r="O42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68" i="1" l="1"/>
  <c r="G67" i="1"/>
  <c r="G66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M66" i="1" l="1"/>
  <c r="N66" i="1"/>
  <c r="O66" i="1" s="1"/>
  <c r="A69" i="1"/>
  <c r="G68" i="1"/>
  <c r="N67" i="1"/>
  <c r="O67" i="1" s="1"/>
  <c r="M67" i="1"/>
  <c r="G65" i="1"/>
  <c r="N65" i="1" s="1"/>
  <c r="A70" i="1" l="1"/>
  <c r="G69" i="1"/>
  <c r="N68" i="1"/>
  <c r="O68" i="1" s="1"/>
  <c r="M68" i="1"/>
  <c r="M65" i="1"/>
  <c r="G42" i="1"/>
  <c r="N42" i="1" s="1"/>
  <c r="G70" i="1" l="1"/>
  <c r="A71" i="1"/>
  <c r="M69" i="1"/>
  <c r="N69" i="1"/>
  <c r="O69" i="1" s="1"/>
  <c r="M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A72" i="1" l="1"/>
  <c r="G71" i="1"/>
  <c r="N70" i="1"/>
  <c r="O70" i="1" s="1"/>
  <c r="M70" i="1"/>
  <c r="A44" i="3"/>
  <c r="C43" i="3"/>
  <c r="B43" i="3"/>
  <c r="B42" i="3"/>
  <c r="C42" i="3"/>
  <c r="B35" i="3"/>
  <c r="A36" i="3"/>
  <c r="C35" i="3"/>
  <c r="B34" i="3"/>
  <c r="C34" i="3"/>
  <c r="M9" i="1"/>
  <c r="M8" i="1"/>
  <c r="A26" i="1"/>
  <c r="A27" i="1" s="1"/>
  <c r="A28" i="1" s="1"/>
  <c r="G25" i="1"/>
  <c r="N25" i="1" s="1"/>
  <c r="N9" i="1"/>
  <c r="N8" i="1"/>
  <c r="N7" i="1"/>
  <c r="N6" i="1"/>
  <c r="N5" i="1"/>
  <c r="N4" i="1"/>
  <c r="N3" i="1"/>
  <c r="N2" i="1"/>
  <c r="L10" i="1"/>
  <c r="G10" i="1"/>
  <c r="N10" i="1" s="1"/>
  <c r="B11" i="1"/>
  <c r="L11" i="1" s="1"/>
  <c r="A11" i="1"/>
  <c r="G11" i="1" s="1"/>
  <c r="N11" i="1" s="1"/>
  <c r="N71" i="1" l="1"/>
  <c r="O71" i="1" s="1"/>
  <c r="M71" i="1"/>
  <c r="A73" i="1"/>
  <c r="G72" i="1"/>
  <c r="G26" i="1"/>
  <c r="N26" i="1" s="1"/>
  <c r="A29" i="1"/>
  <c r="A30" i="1" s="1"/>
  <c r="G30" i="1" s="1"/>
  <c r="G28" i="1"/>
  <c r="N28" i="1" s="1"/>
  <c r="A12" i="1"/>
  <c r="A13" i="1" s="1"/>
  <c r="A14" i="1" s="1"/>
  <c r="M25" i="1"/>
  <c r="B12" i="1"/>
  <c r="G27" i="1"/>
  <c r="G29" i="1"/>
  <c r="M10" i="1"/>
  <c r="M11" i="1"/>
  <c r="A45" i="3"/>
  <c r="C44" i="3"/>
  <c r="B44" i="3"/>
  <c r="B36" i="3"/>
  <c r="A37" i="3"/>
  <c r="C36" i="3"/>
  <c r="U7" i="1"/>
  <c r="W7" i="1" s="1"/>
  <c r="U6" i="1"/>
  <c r="W6" i="1" s="1"/>
  <c r="N72" i="1" l="1"/>
  <c r="O72" i="1" s="1"/>
  <c r="M72" i="1"/>
  <c r="A74" i="1"/>
  <c r="G73" i="1"/>
  <c r="G13" i="1"/>
  <c r="G12" i="1"/>
  <c r="N12" i="1" s="1"/>
  <c r="M26" i="1"/>
  <c r="M28" i="1"/>
  <c r="A31" i="1"/>
  <c r="M29" i="1"/>
  <c r="N29" i="1"/>
  <c r="M12" i="1"/>
  <c r="N27" i="1"/>
  <c r="M27" i="1"/>
  <c r="B13" i="1"/>
  <c r="L12" i="1"/>
  <c r="N13" i="1"/>
  <c r="M13" i="1"/>
  <c r="A32" i="1"/>
  <c r="G31" i="1"/>
  <c r="M30" i="1"/>
  <c r="N30" i="1"/>
  <c r="C45" i="3"/>
  <c r="B45" i="3"/>
  <c r="A46" i="3"/>
  <c r="A38" i="3"/>
  <c r="C37" i="3"/>
  <c r="B37" i="3"/>
  <c r="A15" i="1"/>
  <c r="G14" i="1"/>
  <c r="V6" i="1"/>
  <c r="V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U5" i="1"/>
  <c r="W5" i="1" s="1"/>
  <c r="A75" i="1" l="1"/>
  <c r="G74" i="1"/>
  <c r="N73" i="1"/>
  <c r="O73" i="1" s="1"/>
  <c r="M73" i="1"/>
  <c r="M31" i="1"/>
  <c r="N31" i="1"/>
  <c r="N14" i="1"/>
  <c r="M14" i="1"/>
  <c r="B14" i="1"/>
  <c r="L13" i="1"/>
  <c r="G32" i="1"/>
  <c r="A33" i="1"/>
  <c r="A47" i="3"/>
  <c r="C46" i="3"/>
  <c r="B46" i="3"/>
  <c r="A39" i="3"/>
  <c r="C38" i="3"/>
  <c r="B38" i="3"/>
  <c r="A16" i="1"/>
  <c r="G15" i="1"/>
  <c r="V5" i="1"/>
  <c r="U2" i="1"/>
  <c r="W2" i="1" s="1"/>
  <c r="N74" i="1" l="1"/>
  <c r="O74" i="1" s="1"/>
  <c r="M74" i="1"/>
  <c r="A76" i="1"/>
  <c r="G75" i="1"/>
  <c r="G33" i="1"/>
  <c r="A34" i="1"/>
  <c r="N32" i="1"/>
  <c r="M32" i="1"/>
  <c r="N15" i="1"/>
  <c r="M15" i="1"/>
  <c r="L14" i="1"/>
  <c r="B15" i="1"/>
  <c r="A48" i="3"/>
  <c r="C47" i="3"/>
  <c r="B47" i="3"/>
  <c r="A40" i="3"/>
  <c r="C39" i="3"/>
  <c r="B39" i="3"/>
  <c r="A17" i="1"/>
  <c r="G16" i="1"/>
  <c r="V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N75" i="1" l="1"/>
  <c r="O75" i="1" s="1"/>
  <c r="M75" i="1"/>
  <c r="G76" i="1"/>
  <c r="A77" i="1"/>
  <c r="B16" i="1"/>
  <c r="L15" i="1"/>
  <c r="N16" i="1"/>
  <c r="M16" i="1"/>
  <c r="G34" i="1"/>
  <c r="A35" i="1"/>
  <c r="N33" i="1"/>
  <c r="M33" i="1"/>
  <c r="B48" i="3"/>
  <c r="C48" i="3"/>
  <c r="A49" i="3"/>
  <c r="A41" i="3"/>
  <c r="C40" i="3"/>
  <c r="B40" i="3"/>
  <c r="A18" i="1"/>
  <c r="G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N76" i="1" l="1"/>
  <c r="O76" i="1" s="1"/>
  <c r="M76" i="1"/>
  <c r="A78" i="1"/>
  <c r="G77" i="1"/>
  <c r="N17" i="1"/>
  <c r="M17" i="1"/>
  <c r="B17" i="1"/>
  <c r="L16" i="1"/>
  <c r="G35" i="1"/>
  <c r="A36" i="1"/>
  <c r="N34" i="1"/>
  <c r="M34" i="1"/>
  <c r="A50" i="3"/>
  <c r="C49" i="3"/>
  <c r="B49" i="3"/>
  <c r="C41" i="3"/>
  <c r="B41" i="3"/>
  <c r="A19" i="1"/>
  <c r="G18" i="1"/>
  <c r="U4" i="1"/>
  <c r="W4" i="1" s="1"/>
  <c r="U3" i="1"/>
  <c r="W3" i="1" s="1"/>
  <c r="M77" i="1" l="1"/>
  <c r="N77" i="1"/>
  <c r="O77" i="1" s="1"/>
  <c r="A79" i="1"/>
  <c r="G78" i="1"/>
  <c r="A37" i="1"/>
  <c r="G36" i="1"/>
  <c r="M35" i="1"/>
  <c r="N35" i="1"/>
  <c r="N18" i="1"/>
  <c r="M18" i="1"/>
  <c r="L17" i="1"/>
  <c r="B18" i="1"/>
  <c r="A51" i="3"/>
  <c r="C50" i="3"/>
  <c r="B50" i="3"/>
  <c r="A20" i="1"/>
  <c r="G19" i="1"/>
  <c r="V3" i="1"/>
  <c r="V4" i="1"/>
  <c r="M78" i="1" l="1"/>
  <c r="N78" i="1"/>
  <c r="O78" i="1" s="1"/>
  <c r="A80" i="1"/>
  <c r="G79" i="1"/>
  <c r="N19" i="1"/>
  <c r="M19" i="1"/>
  <c r="N36" i="1"/>
  <c r="M36" i="1"/>
  <c r="B19" i="1"/>
  <c r="L18" i="1"/>
  <c r="G37" i="1"/>
  <c r="A38" i="1"/>
  <c r="C51" i="3"/>
  <c r="B51" i="3"/>
  <c r="A21" i="1"/>
  <c r="G20" i="1"/>
  <c r="N79" i="1" l="1"/>
  <c r="O79" i="1" s="1"/>
  <c r="M79" i="1"/>
  <c r="A81" i="1"/>
  <c r="G80" i="1"/>
  <c r="A39" i="1"/>
  <c r="G39" i="1" s="1"/>
  <c r="G38" i="1"/>
  <c r="N20" i="1"/>
  <c r="M20" i="1"/>
  <c r="B20" i="1"/>
  <c r="L19" i="1"/>
  <c r="M37" i="1"/>
  <c r="N37" i="1"/>
  <c r="A22" i="1"/>
  <c r="G22" i="1" s="1"/>
  <c r="G21" i="1"/>
  <c r="N80" i="1" l="1"/>
  <c r="O80" i="1" s="1"/>
  <c r="M80" i="1"/>
  <c r="A82" i="1"/>
  <c r="G81" i="1"/>
  <c r="N22" i="1"/>
  <c r="M22" i="1"/>
  <c r="M39" i="1"/>
  <c r="N39" i="1"/>
  <c r="B21" i="1"/>
  <c r="L20" i="1"/>
  <c r="N21" i="1"/>
  <c r="M21" i="1"/>
  <c r="N38" i="1"/>
  <c r="M38" i="1"/>
  <c r="M81" i="1" l="1"/>
  <c r="N81" i="1"/>
  <c r="O81" i="1" s="1"/>
  <c r="A83" i="1"/>
  <c r="G82" i="1"/>
  <c r="B22" i="1"/>
  <c r="L22" i="1" s="1"/>
  <c r="L21" i="1"/>
  <c r="A84" i="1" l="1"/>
  <c r="G83" i="1"/>
  <c r="M82" i="1"/>
  <c r="N82" i="1"/>
  <c r="O82" i="1" s="1"/>
  <c r="N83" i="1" l="1"/>
  <c r="O83" i="1" s="1"/>
  <c r="M83" i="1"/>
  <c r="G84" i="1"/>
  <c r="A85" i="1"/>
  <c r="G85" i="1" s="1"/>
  <c r="M85" i="1" l="1"/>
  <c r="N85" i="1"/>
  <c r="O85" i="1" s="1"/>
  <c r="N84" i="1"/>
  <c r="O84" i="1" s="1"/>
  <c r="M84" i="1"/>
</calcChain>
</file>

<file path=xl/sharedStrings.xml><?xml version="1.0" encoding="utf-8"?>
<sst xmlns="http://schemas.openxmlformats.org/spreadsheetml/2006/main" count="121" uniqueCount="41">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</sst>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0" xfId="0" quotePrefix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Defaults!$S$1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Defaults!$S$2:$S$8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Defaults!$V$1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Defaults!$V$2:$V$8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Defaults!$W$1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W85"/>
  <sheetViews>
    <sheetView tabSelected="1" topLeftCell="A71" workbookViewId="0">
      <selection activeCell="J96" sqref="J96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4.62890625" style="1" bestFit="1" customWidth="1"/>
    <col min="10" max="10" width="10.734375" style="1" customWidth="1"/>
    <col min="11" max="11" width="26.83984375" customWidth="1"/>
    <col min="12" max="12" width="11.20703125" bestFit="1" customWidth="1"/>
    <col min="13" max="13" width="25.68359375" bestFit="1" customWidth="1"/>
    <col min="15" max="15" width="32" customWidth="1"/>
    <col min="16" max="16" width="8.89453125" customWidth="1"/>
    <col min="19" max="19" width="8.83984375" style="3"/>
    <col min="20" max="20" width="1.62890625" bestFit="1" customWidth="1"/>
    <col min="21" max="23" width="8.83984375" style="3"/>
  </cols>
  <sheetData>
    <row r="1" spans="1:23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39</v>
      </c>
      <c r="J1" s="1" t="s">
        <v>12</v>
      </c>
      <c r="K1" s="1" t="s">
        <v>11</v>
      </c>
      <c r="L1" s="1" t="s">
        <v>12</v>
      </c>
      <c r="N1" t="s">
        <v>1</v>
      </c>
      <c r="O1" s="1" t="s">
        <v>36</v>
      </c>
      <c r="P1"/>
      <c r="Q1" t="s">
        <v>2</v>
      </c>
      <c r="R1" t="s">
        <v>3</v>
      </c>
      <c r="S1" s="3" t="s">
        <v>4</v>
      </c>
      <c r="T1" t="s">
        <v>13</v>
      </c>
      <c r="U1" s="4" t="s">
        <v>5</v>
      </c>
      <c r="V1" s="4" t="s">
        <v>7</v>
      </c>
      <c r="W1" s="4" t="s">
        <v>6</v>
      </c>
    </row>
    <row r="2" spans="1:23" x14ac:dyDescent="0.55000000000000004">
      <c r="C2">
        <v>20</v>
      </c>
      <c r="G2" s="1" t="s">
        <v>22</v>
      </c>
      <c r="H2" s="1">
        <v>1</v>
      </c>
      <c r="K2" t="s">
        <v>17</v>
      </c>
      <c r="L2" t="s">
        <v>18</v>
      </c>
      <c r="N2">
        <f>VALUE(SUBSTITUTE(G2, "_", ""))</f>
        <v>0</v>
      </c>
      <c r="Q2">
        <v>52</v>
      </c>
      <c r="R2">
        <v>16</v>
      </c>
      <c r="S2" s="3">
        <v>0.30769230769230799</v>
      </c>
      <c r="T2" t="s">
        <v>13</v>
      </c>
      <c r="U2" s="3">
        <f>SQRT(S2*(1-S2)/Q2)</f>
        <v>6.4003868795218757E-2</v>
      </c>
      <c r="V2" s="3">
        <f>S2-U2</f>
        <v>0.24368843889708924</v>
      </c>
      <c r="W2" s="3">
        <f>S2+U2</f>
        <v>0.37169617648752673</v>
      </c>
    </row>
    <row r="3" spans="1:23" x14ac:dyDescent="0.55000000000000004">
      <c r="C3">
        <v>20</v>
      </c>
      <c r="G3" s="1" t="s">
        <v>23</v>
      </c>
      <c r="K3" t="s">
        <v>14</v>
      </c>
      <c r="L3" t="s">
        <v>18</v>
      </c>
      <c r="N3">
        <f t="shared" ref="N3:N22" si="0">VALUE(SUBSTITUTE(G3, "_", ""))</f>
        <v>1</v>
      </c>
      <c r="Q3">
        <v>20</v>
      </c>
      <c r="R3">
        <v>8</v>
      </c>
      <c r="S3" s="3">
        <v>0.4</v>
      </c>
      <c r="T3" t="s">
        <v>13</v>
      </c>
      <c r="U3" s="3">
        <f>SQRT(S3*(1-S3)/Q3)</f>
        <v>0.10954451150103323</v>
      </c>
      <c r="V3" s="3">
        <f>S3-U3</f>
        <v>0.2904554884989668</v>
      </c>
      <c r="W3" s="3">
        <f>S3+U3</f>
        <v>0.5095445115010333</v>
      </c>
    </row>
    <row r="4" spans="1:23" x14ac:dyDescent="0.55000000000000004">
      <c r="C4">
        <v>20</v>
      </c>
      <c r="G4" s="1" t="s">
        <v>24</v>
      </c>
      <c r="K4" t="s">
        <v>15</v>
      </c>
      <c r="L4" t="s">
        <v>18</v>
      </c>
      <c r="N4">
        <f t="shared" si="0"/>
        <v>2</v>
      </c>
      <c r="Q4">
        <v>19</v>
      </c>
      <c r="R4">
        <v>8</v>
      </c>
      <c r="S4" s="3">
        <v>0.42105263157894701</v>
      </c>
      <c r="T4" t="s">
        <v>13</v>
      </c>
      <c r="U4" s="3">
        <f t="shared" ref="U4" si="1">SQRT(S4*(1-S4)/Q4)</f>
        <v>0.11326896565241479</v>
      </c>
      <c r="V4" s="3">
        <f t="shared" ref="V4" si="2">S4-U4</f>
        <v>0.30778366592653222</v>
      </c>
      <c r="W4" s="3">
        <f t="shared" ref="W4" si="3">S4+U4</f>
        <v>0.53432159723136174</v>
      </c>
    </row>
    <row r="5" spans="1:23" x14ac:dyDescent="0.55000000000000004">
      <c r="C5">
        <v>20</v>
      </c>
      <c r="G5" s="1" t="s">
        <v>25</v>
      </c>
      <c r="K5" t="s">
        <v>17</v>
      </c>
      <c r="L5" t="s">
        <v>16</v>
      </c>
      <c r="N5">
        <f t="shared" si="0"/>
        <v>3</v>
      </c>
      <c r="Q5">
        <v>19</v>
      </c>
      <c r="R5">
        <v>3</v>
      </c>
      <c r="S5" s="3">
        <v>0.157894736842105</v>
      </c>
      <c r="T5" t="s">
        <v>13</v>
      </c>
      <c r="U5" s="3">
        <f t="shared" ref="U5" si="4">SQRT(S5*(1-S5)/Q5)</f>
        <v>8.3654675183055346E-2</v>
      </c>
      <c r="V5" s="3">
        <f t="shared" ref="V5" si="5">S5-U5</f>
        <v>7.4240061659049658E-2</v>
      </c>
      <c r="W5" s="3">
        <f t="shared" ref="W5" si="6">S5+U5</f>
        <v>0.24154941202516034</v>
      </c>
    </row>
    <row r="6" spans="1:23" x14ac:dyDescent="0.55000000000000004">
      <c r="C6">
        <v>20</v>
      </c>
      <c r="G6" s="1" t="s">
        <v>26</v>
      </c>
      <c r="K6" t="s">
        <v>17</v>
      </c>
      <c r="L6" t="s">
        <v>19</v>
      </c>
      <c r="N6">
        <f t="shared" si="0"/>
        <v>4</v>
      </c>
      <c r="Q6">
        <v>38</v>
      </c>
      <c r="R6">
        <v>11</v>
      </c>
      <c r="S6" s="3">
        <v>0.28947368421052599</v>
      </c>
      <c r="T6" t="s">
        <v>13</v>
      </c>
      <c r="U6" s="3">
        <f t="shared" ref="U6:U7" si="7">SQRT(S6*(1-S6)/Q6)</f>
        <v>7.3570351286533664E-2</v>
      </c>
      <c r="V6" s="3">
        <f t="shared" ref="V6:V7" si="8">S6-U6</f>
        <v>0.21590333292399233</v>
      </c>
      <c r="W6" s="3">
        <f t="shared" ref="W6:W7" si="9">S6+U6</f>
        <v>0.36304403549705966</v>
      </c>
    </row>
    <row r="7" spans="1:23" x14ac:dyDescent="0.55000000000000004">
      <c r="C7">
        <v>20</v>
      </c>
      <c r="G7" s="1" t="s">
        <v>27</v>
      </c>
      <c r="K7" t="s">
        <v>17</v>
      </c>
      <c r="L7" t="s">
        <v>21</v>
      </c>
      <c r="N7">
        <f t="shared" si="0"/>
        <v>5</v>
      </c>
      <c r="Q7">
        <v>5</v>
      </c>
      <c r="R7">
        <v>1</v>
      </c>
      <c r="S7" s="3">
        <v>0.2</v>
      </c>
      <c r="T7" t="s">
        <v>13</v>
      </c>
      <c r="U7" s="3">
        <f t="shared" si="7"/>
        <v>0.1788854381999832</v>
      </c>
      <c r="V7" s="3">
        <f t="shared" si="8"/>
        <v>2.1114561800016807E-2</v>
      </c>
      <c r="W7" s="3">
        <f t="shared" si="9"/>
        <v>0.37888543819998322</v>
      </c>
    </row>
    <row r="8" spans="1:23" x14ac:dyDescent="0.55000000000000004">
      <c r="C8">
        <v>20</v>
      </c>
      <c r="D8">
        <v>250000</v>
      </c>
      <c r="E8">
        <v>10</v>
      </c>
      <c r="F8">
        <v>25</v>
      </c>
      <c r="G8" s="1" t="s">
        <v>29</v>
      </c>
      <c r="K8" t="s">
        <v>17</v>
      </c>
      <c r="L8" t="s">
        <v>32</v>
      </c>
      <c r="M8" t="str">
        <f>"Defaults_" &amp; G8 &amp; ".defaultValue"</f>
        <v>Defaults_000_006.defaultValue</v>
      </c>
      <c r="N8">
        <f t="shared" si="0"/>
        <v>6</v>
      </c>
      <c r="O8" t="str">
        <f>"ContGenAdm.exe add -i " &amp; N8 &amp; " -n " &amp; C8 &amp; " -m 3 -y " &amp; E8 &amp; " -t " &amp; D8 &amp; " -r " &amp; F8</f>
        <v>ContGenAdm.exe add -i 6 -n 20 -m 3 -y 10 -t 250000 -r 25</v>
      </c>
      <c r="T8" t="s">
        <v>13</v>
      </c>
    </row>
    <row r="9" spans="1:23" x14ac:dyDescent="0.55000000000000004">
      <c r="C9">
        <v>20</v>
      </c>
      <c r="D9">
        <v>250000</v>
      </c>
      <c r="E9">
        <v>10</v>
      </c>
      <c r="F9">
        <v>25</v>
      </c>
      <c r="G9" s="1" t="s">
        <v>30</v>
      </c>
      <c r="K9" t="s">
        <v>17</v>
      </c>
      <c r="L9" t="s">
        <v>31</v>
      </c>
      <c r="M9" t="str">
        <f t="shared" ref="M9:M22" si="10">"Defaults_" &amp; G9 &amp; ".defaultValue"</f>
        <v>Defaults_000_007.defaultValue</v>
      </c>
      <c r="N9">
        <f t="shared" si="0"/>
        <v>7</v>
      </c>
      <c r="O9" t="str">
        <f t="shared" ref="O9:O22" si="11">"ContGenAdm.exe add -i " &amp; N9 &amp; " -n " &amp; C9 &amp; " -m 3 -y " &amp; E9 &amp; " -t " &amp; D9 &amp; " -r " &amp; F9</f>
        <v>ContGenAdm.exe add -i 7 -n 20 -m 3 -y 10 -t 250000 -r 25</v>
      </c>
    </row>
    <row r="10" spans="1:23" x14ac:dyDescent="0.55000000000000004">
      <c r="A10">
        <v>8</v>
      </c>
      <c r="B10">
        <v>35</v>
      </c>
      <c r="C10">
        <v>20</v>
      </c>
      <c r="D10">
        <v>250000</v>
      </c>
      <c r="E10">
        <v>10</v>
      </c>
      <c r="F10">
        <v>25</v>
      </c>
      <c r="G10" s="1" t="str">
        <f>"000_0" &amp; RIGHT("0" &amp; A10, 2)</f>
        <v>000_008</v>
      </c>
      <c r="K10" t="s">
        <v>17</v>
      </c>
      <c r="L10" s="6" t="str">
        <f>"(Some 0." &amp; B10 &amp; ")"</f>
        <v>(Some 0.35)</v>
      </c>
      <c r="M10" t="str">
        <f t="shared" si="10"/>
        <v>Defaults_000_008.defaultValue</v>
      </c>
      <c r="N10">
        <f t="shared" si="0"/>
        <v>8</v>
      </c>
      <c r="O10" t="str">
        <f t="shared" si="11"/>
        <v>ContGenAdm.exe add -i 8 -n 20 -m 3 -y 10 -t 250000 -r 25</v>
      </c>
    </row>
    <row r="11" spans="1:23" x14ac:dyDescent="0.55000000000000004">
      <c r="A11">
        <f>1+A10</f>
        <v>9</v>
      </c>
      <c r="B11">
        <f>+B10+5</f>
        <v>40</v>
      </c>
      <c r="C11">
        <v>20</v>
      </c>
      <c r="D11">
        <v>250000</v>
      </c>
      <c r="E11">
        <v>10</v>
      </c>
      <c r="F11">
        <v>25</v>
      </c>
      <c r="G11" s="1" t="str">
        <f t="shared" ref="G11:G21" si="12">"000_0" &amp; RIGHT("0" &amp; A11, 2)</f>
        <v>000_009</v>
      </c>
      <c r="K11" t="s">
        <v>17</v>
      </c>
      <c r="L11" s="6" t="str">
        <f t="shared" ref="L11:L21" si="13">"(Some 0." &amp; B11 &amp; ")"</f>
        <v>(Some 0.40)</v>
      </c>
      <c r="M11" t="str">
        <f t="shared" si="10"/>
        <v>Defaults_000_009.defaultValue</v>
      </c>
      <c r="N11">
        <f t="shared" si="0"/>
        <v>9</v>
      </c>
      <c r="O11" t="str">
        <f t="shared" si="11"/>
        <v>ContGenAdm.exe add -i 9 -n 20 -m 3 -y 10 -t 250000 -r 25</v>
      </c>
    </row>
    <row r="12" spans="1:23" x14ac:dyDescent="0.55000000000000004">
      <c r="A12">
        <f t="shared" ref="A12:A21" si="14">1+A11</f>
        <v>10</v>
      </c>
      <c r="B12">
        <f t="shared" ref="B12:B21" si="15">+B11+5</f>
        <v>45</v>
      </c>
      <c r="C12">
        <v>20</v>
      </c>
      <c r="D12">
        <v>250000</v>
      </c>
      <c r="E12">
        <v>10</v>
      </c>
      <c r="F12">
        <v>25</v>
      </c>
      <c r="G12" s="1" t="str">
        <f t="shared" si="12"/>
        <v>000_010</v>
      </c>
      <c r="K12" t="s">
        <v>17</v>
      </c>
      <c r="L12" s="6" t="str">
        <f t="shared" si="13"/>
        <v>(Some 0.45)</v>
      </c>
      <c r="M12" t="str">
        <f t="shared" si="10"/>
        <v>Defaults_000_010.defaultValue</v>
      </c>
      <c r="N12">
        <f t="shared" si="0"/>
        <v>10</v>
      </c>
      <c r="O12" t="str">
        <f t="shared" si="11"/>
        <v>ContGenAdm.exe add -i 10 -n 20 -m 3 -y 10 -t 250000 -r 25</v>
      </c>
    </row>
    <row r="13" spans="1:23" x14ac:dyDescent="0.55000000000000004">
      <c r="A13">
        <f t="shared" si="14"/>
        <v>11</v>
      </c>
      <c r="B13">
        <f t="shared" si="15"/>
        <v>50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000_011</v>
      </c>
      <c r="K13" t="s">
        <v>17</v>
      </c>
      <c r="L13" s="6" t="str">
        <f t="shared" si="13"/>
        <v>(Some 0.50)</v>
      </c>
      <c r="M13" t="str">
        <f t="shared" si="10"/>
        <v>Defaults_000_011.defaultValue</v>
      </c>
      <c r="N13">
        <f t="shared" si="0"/>
        <v>11</v>
      </c>
      <c r="O13" t="str">
        <f t="shared" si="11"/>
        <v>ContGenAdm.exe add -i 11 -n 20 -m 3 -y 10 -t 250000 -r 25</v>
      </c>
    </row>
    <row r="14" spans="1:23" x14ac:dyDescent="0.55000000000000004">
      <c r="A14">
        <f t="shared" si="14"/>
        <v>12</v>
      </c>
      <c r="B14">
        <f t="shared" si="15"/>
        <v>55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000_012</v>
      </c>
      <c r="K14" t="s">
        <v>17</v>
      </c>
      <c r="L14" s="6" t="str">
        <f t="shared" si="13"/>
        <v>(Some 0.55)</v>
      </c>
      <c r="M14" t="str">
        <f t="shared" si="10"/>
        <v>Defaults_000_012.defaultValue</v>
      </c>
      <c r="N14">
        <f t="shared" si="0"/>
        <v>12</v>
      </c>
      <c r="O14" t="str">
        <f t="shared" si="11"/>
        <v>ContGenAdm.exe add -i 12 -n 20 -m 3 -y 10 -t 250000 -r 25</v>
      </c>
    </row>
    <row r="15" spans="1:23" x14ac:dyDescent="0.55000000000000004">
      <c r="A15">
        <f t="shared" si="14"/>
        <v>13</v>
      </c>
      <c r="B15">
        <f t="shared" si="15"/>
        <v>60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000_013</v>
      </c>
      <c r="K15" t="s">
        <v>17</v>
      </c>
      <c r="L15" s="6" t="str">
        <f t="shared" si="13"/>
        <v>(Some 0.60)</v>
      </c>
      <c r="M15" t="str">
        <f t="shared" si="10"/>
        <v>Defaults_000_013.defaultValue</v>
      </c>
      <c r="N15">
        <f t="shared" si="0"/>
        <v>13</v>
      </c>
      <c r="O15" t="str">
        <f t="shared" si="11"/>
        <v>ContGenAdm.exe add -i 13 -n 20 -m 3 -y 10 -t 250000 -r 25</v>
      </c>
    </row>
    <row r="16" spans="1:23" x14ac:dyDescent="0.55000000000000004">
      <c r="A16">
        <f t="shared" si="14"/>
        <v>14</v>
      </c>
      <c r="B16">
        <f t="shared" si="15"/>
        <v>65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000_014</v>
      </c>
      <c r="K16" t="s">
        <v>17</v>
      </c>
      <c r="L16" s="6" t="str">
        <f t="shared" si="13"/>
        <v>(Some 0.65)</v>
      </c>
      <c r="M16" t="str">
        <f t="shared" si="10"/>
        <v>Defaults_000_014.defaultValue</v>
      </c>
      <c r="N16">
        <f t="shared" si="0"/>
        <v>14</v>
      </c>
      <c r="O16" t="str">
        <f t="shared" si="11"/>
        <v>ContGenAdm.exe add -i 14 -n 20 -m 3 -y 10 -t 250000 -r 25</v>
      </c>
    </row>
    <row r="17" spans="1:15" x14ac:dyDescent="0.55000000000000004">
      <c r="A17">
        <f t="shared" si="14"/>
        <v>15</v>
      </c>
      <c r="B17">
        <f t="shared" si="15"/>
        <v>70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000_015</v>
      </c>
      <c r="K17" t="s">
        <v>17</v>
      </c>
      <c r="L17" s="6" t="str">
        <f t="shared" si="13"/>
        <v>(Some 0.70)</v>
      </c>
      <c r="M17" t="str">
        <f t="shared" si="10"/>
        <v>Defaults_000_015.defaultValue</v>
      </c>
      <c r="N17">
        <f t="shared" si="0"/>
        <v>15</v>
      </c>
      <c r="O17" t="str">
        <f t="shared" si="11"/>
        <v>ContGenAdm.exe add -i 15 -n 20 -m 3 -y 10 -t 250000 -r 25</v>
      </c>
    </row>
    <row r="18" spans="1:15" x14ac:dyDescent="0.55000000000000004">
      <c r="A18">
        <f t="shared" si="14"/>
        <v>16</v>
      </c>
      <c r="B18">
        <f t="shared" si="15"/>
        <v>75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000_016</v>
      </c>
      <c r="K18" t="s">
        <v>17</v>
      </c>
      <c r="L18" s="6" t="str">
        <f t="shared" si="13"/>
        <v>(Some 0.75)</v>
      </c>
      <c r="M18" t="str">
        <f t="shared" si="10"/>
        <v>Defaults_000_016.defaultValue</v>
      </c>
      <c r="N18">
        <f t="shared" si="0"/>
        <v>16</v>
      </c>
      <c r="O18" t="str">
        <f t="shared" si="11"/>
        <v>ContGenAdm.exe add -i 16 -n 20 -m 3 -y 10 -t 250000 -r 25</v>
      </c>
    </row>
    <row r="19" spans="1:15" x14ac:dyDescent="0.55000000000000004">
      <c r="A19">
        <f t="shared" si="14"/>
        <v>17</v>
      </c>
      <c r="B19">
        <f t="shared" si="15"/>
        <v>80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000_017</v>
      </c>
      <c r="K19" t="s">
        <v>17</v>
      </c>
      <c r="L19" s="6" t="str">
        <f t="shared" si="13"/>
        <v>(Some 0.80)</v>
      </c>
      <c r="M19" t="str">
        <f t="shared" si="10"/>
        <v>Defaults_000_017.defaultValue</v>
      </c>
      <c r="N19">
        <f t="shared" si="0"/>
        <v>17</v>
      </c>
      <c r="O19" t="str">
        <f t="shared" si="11"/>
        <v>ContGenAdm.exe add -i 17 -n 20 -m 3 -y 10 -t 250000 -r 25</v>
      </c>
    </row>
    <row r="20" spans="1:15" x14ac:dyDescent="0.55000000000000004">
      <c r="A20">
        <f t="shared" si="14"/>
        <v>18</v>
      </c>
      <c r="B20">
        <f t="shared" si="15"/>
        <v>85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000_018</v>
      </c>
      <c r="K20" t="s">
        <v>17</v>
      </c>
      <c r="L20" s="6" t="str">
        <f t="shared" si="13"/>
        <v>(Some 0.85)</v>
      </c>
      <c r="M20" t="str">
        <f t="shared" si="10"/>
        <v>Defaults_000_018.defaultValue</v>
      </c>
      <c r="N20">
        <f t="shared" si="0"/>
        <v>18</v>
      </c>
      <c r="O20" t="str">
        <f t="shared" si="11"/>
        <v>ContGenAdm.exe add -i 18 -n 20 -m 3 -y 10 -t 250000 -r 25</v>
      </c>
    </row>
    <row r="21" spans="1:15" x14ac:dyDescent="0.55000000000000004">
      <c r="A21">
        <f t="shared" si="14"/>
        <v>19</v>
      </c>
      <c r="B21">
        <f t="shared" si="15"/>
        <v>90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000_019</v>
      </c>
      <c r="K21" t="s">
        <v>17</v>
      </c>
      <c r="L21" s="6" t="str">
        <f t="shared" si="13"/>
        <v>(Some 0.90)</v>
      </c>
      <c r="M21" t="str">
        <f t="shared" si="10"/>
        <v>Defaults_000_019.defaultValue</v>
      </c>
      <c r="N21">
        <f t="shared" si="0"/>
        <v>19</v>
      </c>
      <c r="O21" t="str">
        <f t="shared" si="11"/>
        <v>ContGenAdm.exe add -i 19 -n 20 -m 3 -y 10 -t 250000 -r 25</v>
      </c>
    </row>
    <row r="22" spans="1:15" x14ac:dyDescent="0.55000000000000004">
      <c r="A22">
        <f t="shared" ref="A22" si="16">1+A21</f>
        <v>20</v>
      </c>
      <c r="B22">
        <f t="shared" ref="B22" si="17">+B21+5</f>
        <v>95</v>
      </c>
      <c r="C22">
        <v>20</v>
      </c>
      <c r="D22">
        <v>250000</v>
      </c>
      <c r="E22">
        <v>10</v>
      </c>
      <c r="F22">
        <v>25</v>
      </c>
      <c r="G22" s="1" t="str">
        <f t="shared" ref="G22" si="18">"000_0" &amp; RIGHT("0" &amp; A22, 2)</f>
        <v>000_020</v>
      </c>
      <c r="K22" t="s">
        <v>17</v>
      </c>
      <c r="L22" s="6" t="str">
        <f t="shared" ref="L22" si="19">"(Some 0." &amp; B22 &amp; ")"</f>
        <v>(Some 0.95)</v>
      </c>
      <c r="M22" t="str">
        <f t="shared" si="10"/>
        <v>Defaults_000_020.defaultValue</v>
      </c>
      <c r="N22">
        <f t="shared" si="0"/>
        <v>20</v>
      </c>
      <c r="O22" t="str">
        <f t="shared" si="11"/>
        <v>ContGenAdm.exe add -i 20 -n 20 -m 3 -y 10 -t 250000 -r 25</v>
      </c>
    </row>
    <row r="25" spans="1:15" x14ac:dyDescent="0.55000000000000004">
      <c r="A25">
        <v>0</v>
      </c>
      <c r="C25">
        <v>25</v>
      </c>
      <c r="D25">
        <v>250000</v>
      </c>
      <c r="E25">
        <v>10</v>
      </c>
      <c r="F25">
        <v>25</v>
      </c>
      <c r="G25" s="1" t="str">
        <f>"002_0" &amp; RIGHT("0" &amp; A25, 2)</f>
        <v>002_000</v>
      </c>
      <c r="K25" t="s">
        <v>37</v>
      </c>
      <c r="L25" t="s">
        <v>18</v>
      </c>
      <c r="M25" t="str">
        <f t="shared" ref="M25:M36" si="20">"Defaults_" &amp; G25 &amp; ".defaultValue"</f>
        <v>Defaults_002_000.defaultValue</v>
      </c>
      <c r="N25">
        <f t="shared" ref="N25:N36" si="21">VALUE(SUBSTITUTE(G25, "_", ""))</f>
        <v>2000</v>
      </c>
      <c r="O25" t="str">
        <f t="shared" ref="O25:O39" si="22">"ContGenAdm.exe add -i " &amp; N25 &amp; " -n " &amp; C25 &amp; " -m 3 -y " &amp; E25 &amp; " -t " &amp; D25 &amp; " -r " &amp; F25</f>
        <v>ContGenAdm.exe add -i 2000 -n 25 -m 3 -y 10 -t 250000 -r 25</v>
      </c>
    </row>
    <row r="26" spans="1:15" x14ac:dyDescent="0.55000000000000004">
      <c r="A26">
        <f>1+A25</f>
        <v>1</v>
      </c>
      <c r="C26">
        <v>25</v>
      </c>
      <c r="D26">
        <v>250000</v>
      </c>
      <c r="E26">
        <v>10</v>
      </c>
      <c r="F26">
        <v>25</v>
      </c>
      <c r="G26" s="1" t="str">
        <f t="shared" ref="G26:G29" si="23">"002_0" &amp; RIGHT("0" &amp; A26, 2)</f>
        <v>002_001</v>
      </c>
      <c r="K26" t="s">
        <v>38</v>
      </c>
      <c r="L26" t="s">
        <v>18</v>
      </c>
      <c r="M26" t="str">
        <f t="shared" si="20"/>
        <v>Defaults_002_001.defaultValue</v>
      </c>
      <c r="N26">
        <f t="shared" si="21"/>
        <v>2001</v>
      </c>
      <c r="O26" t="str">
        <f t="shared" si="22"/>
        <v>ContGenAdm.exe add -i 2001 -n 25 -m 3 -y 10 -t 250000 -r 25</v>
      </c>
    </row>
    <row r="27" spans="1:15" x14ac:dyDescent="0.55000000000000004">
      <c r="A27">
        <f t="shared" ref="A27:A29" si="24">1+A26</f>
        <v>2</v>
      </c>
      <c r="C27">
        <v>25</v>
      </c>
      <c r="D27">
        <v>250000</v>
      </c>
      <c r="E27">
        <v>10</v>
      </c>
      <c r="F27">
        <v>25</v>
      </c>
      <c r="G27" s="1" t="str">
        <f t="shared" si="23"/>
        <v>002_002</v>
      </c>
      <c r="K27" t="s">
        <v>14</v>
      </c>
      <c r="L27" t="s">
        <v>18</v>
      </c>
      <c r="M27" t="str">
        <f t="shared" si="20"/>
        <v>Defaults_002_002.defaultValue</v>
      </c>
      <c r="N27">
        <f t="shared" si="21"/>
        <v>2002</v>
      </c>
      <c r="O27" t="str">
        <f t="shared" si="22"/>
        <v>ContGenAdm.exe add -i 2002 -n 25 -m 3 -y 10 -t 250000 -r 25</v>
      </c>
    </row>
    <row r="28" spans="1:15" x14ac:dyDescent="0.55000000000000004">
      <c r="A28">
        <f t="shared" si="24"/>
        <v>3</v>
      </c>
      <c r="C28">
        <v>25</v>
      </c>
      <c r="D28">
        <v>250000</v>
      </c>
      <c r="E28">
        <v>10</v>
      </c>
      <c r="F28">
        <v>25</v>
      </c>
      <c r="G28" s="1" t="str">
        <f t="shared" si="23"/>
        <v>002_003</v>
      </c>
      <c r="K28" t="s">
        <v>37</v>
      </c>
      <c r="L28" t="s">
        <v>31</v>
      </c>
      <c r="M28" t="str">
        <f t="shared" si="20"/>
        <v>Defaults_002_003.defaultValue</v>
      </c>
      <c r="N28">
        <f t="shared" si="21"/>
        <v>2003</v>
      </c>
      <c r="O28" t="str">
        <f t="shared" si="22"/>
        <v>ContGenAdm.exe add -i 2003 -n 25 -m 3 -y 10 -t 250000 -r 25</v>
      </c>
    </row>
    <row r="29" spans="1:15" x14ac:dyDescent="0.55000000000000004">
      <c r="A29">
        <f t="shared" si="24"/>
        <v>4</v>
      </c>
      <c r="C29">
        <v>25</v>
      </c>
      <c r="D29">
        <v>250000</v>
      </c>
      <c r="E29">
        <v>10</v>
      </c>
      <c r="F29">
        <v>25</v>
      </c>
      <c r="G29" s="1" t="str">
        <f t="shared" si="23"/>
        <v>002_004</v>
      </c>
      <c r="K29" t="s">
        <v>38</v>
      </c>
      <c r="L29" t="s">
        <v>31</v>
      </c>
      <c r="M29" t="str">
        <f t="shared" si="20"/>
        <v>Defaults_002_004.defaultValue</v>
      </c>
      <c r="N29">
        <f t="shared" si="21"/>
        <v>2004</v>
      </c>
      <c r="O29" t="str">
        <f t="shared" si="22"/>
        <v>ContGenAdm.exe add -i 2004 -n 25 -m 3 -y 10 -t 250000 -r 25</v>
      </c>
    </row>
    <row r="30" spans="1:15" x14ac:dyDescent="0.55000000000000004">
      <c r="A30">
        <f t="shared" ref="A30:A33" si="25">1+A29</f>
        <v>5</v>
      </c>
      <c r="C30">
        <v>25</v>
      </c>
      <c r="D30">
        <v>250000</v>
      </c>
      <c r="E30">
        <v>10</v>
      </c>
      <c r="F30">
        <v>25</v>
      </c>
      <c r="G30" s="1" t="str">
        <f t="shared" ref="G30:G33" si="26">"002_0" &amp; RIGHT("0" &amp; A30, 2)</f>
        <v>002_005</v>
      </c>
      <c r="K30" t="s">
        <v>14</v>
      </c>
      <c r="L30" t="s">
        <v>31</v>
      </c>
      <c r="M30" t="str">
        <f t="shared" si="20"/>
        <v>Defaults_002_005.defaultValue</v>
      </c>
      <c r="N30">
        <f t="shared" si="21"/>
        <v>2005</v>
      </c>
      <c r="O30" t="str">
        <f t="shared" si="22"/>
        <v>ContGenAdm.exe add -i 2005 -n 25 -m 3 -y 10 -t 250000 -r 25</v>
      </c>
    </row>
    <row r="31" spans="1:15" x14ac:dyDescent="0.55000000000000004">
      <c r="A31">
        <f t="shared" si="25"/>
        <v>6</v>
      </c>
      <c r="C31">
        <v>25</v>
      </c>
      <c r="D31">
        <v>250000</v>
      </c>
      <c r="E31">
        <v>10</v>
      </c>
      <c r="F31">
        <v>25</v>
      </c>
      <c r="G31" s="1" t="str">
        <f t="shared" si="26"/>
        <v>002_006</v>
      </c>
      <c r="K31" t="s">
        <v>37</v>
      </c>
      <c r="L31" t="s">
        <v>16</v>
      </c>
      <c r="M31" t="str">
        <f t="shared" si="20"/>
        <v>Defaults_002_006.defaultValue</v>
      </c>
      <c r="N31">
        <f t="shared" si="21"/>
        <v>2006</v>
      </c>
      <c r="O31" t="str">
        <f t="shared" si="22"/>
        <v>ContGenAdm.exe add -i 2006 -n 25 -m 3 -y 10 -t 250000 -r 25</v>
      </c>
    </row>
    <row r="32" spans="1:15" x14ac:dyDescent="0.55000000000000004">
      <c r="A32">
        <f t="shared" si="25"/>
        <v>7</v>
      </c>
      <c r="C32">
        <v>25</v>
      </c>
      <c r="D32">
        <v>250000</v>
      </c>
      <c r="E32">
        <v>10</v>
      </c>
      <c r="F32">
        <v>25</v>
      </c>
      <c r="G32" s="1" t="str">
        <f t="shared" si="26"/>
        <v>002_007</v>
      </c>
      <c r="K32" t="s">
        <v>38</v>
      </c>
      <c r="L32" t="s">
        <v>16</v>
      </c>
      <c r="M32" t="str">
        <f t="shared" si="20"/>
        <v>Defaults_002_007.defaultValue</v>
      </c>
      <c r="N32">
        <f t="shared" si="21"/>
        <v>2007</v>
      </c>
      <c r="O32" t="str">
        <f t="shared" si="22"/>
        <v>ContGenAdm.exe add -i 2007 -n 25 -m 3 -y 10 -t 250000 -r 25</v>
      </c>
    </row>
    <row r="33" spans="1:15" x14ac:dyDescent="0.55000000000000004">
      <c r="A33">
        <f t="shared" si="25"/>
        <v>8</v>
      </c>
      <c r="C33">
        <v>25</v>
      </c>
      <c r="D33">
        <v>250000</v>
      </c>
      <c r="E33">
        <v>10</v>
      </c>
      <c r="F33">
        <v>25</v>
      </c>
      <c r="G33" s="1" t="str">
        <f t="shared" si="26"/>
        <v>002_008</v>
      </c>
      <c r="K33" t="s">
        <v>14</v>
      </c>
      <c r="L33" t="s">
        <v>16</v>
      </c>
      <c r="M33" t="str">
        <f t="shared" si="20"/>
        <v>Defaults_002_008.defaultValue</v>
      </c>
      <c r="N33">
        <f t="shared" si="21"/>
        <v>2008</v>
      </c>
      <c r="O33" t="str">
        <f t="shared" si="22"/>
        <v>ContGenAdm.exe add -i 2008 -n 25 -m 3 -y 10 -t 250000 -r 25</v>
      </c>
    </row>
    <row r="34" spans="1:15" x14ac:dyDescent="0.55000000000000004">
      <c r="A34">
        <f t="shared" ref="A34:A36" si="27">1+A33</f>
        <v>9</v>
      </c>
      <c r="C34">
        <v>25</v>
      </c>
      <c r="D34">
        <v>250000</v>
      </c>
      <c r="E34">
        <v>10</v>
      </c>
      <c r="F34">
        <v>25</v>
      </c>
      <c r="G34" s="1" t="str">
        <f t="shared" ref="G34:G36" si="28">"002_0" &amp; RIGHT("0" &amp; A34, 2)</f>
        <v>002_009</v>
      </c>
      <c r="K34" t="s">
        <v>37</v>
      </c>
      <c r="L34" t="s">
        <v>21</v>
      </c>
      <c r="M34" t="str">
        <f t="shared" si="20"/>
        <v>Defaults_002_009.defaultValue</v>
      </c>
      <c r="N34">
        <f t="shared" si="21"/>
        <v>2009</v>
      </c>
      <c r="O34" t="str">
        <f t="shared" si="22"/>
        <v>ContGenAdm.exe add -i 2009 -n 25 -m 3 -y 10 -t 250000 -r 25</v>
      </c>
    </row>
    <row r="35" spans="1:15" x14ac:dyDescent="0.55000000000000004">
      <c r="A35">
        <f t="shared" si="27"/>
        <v>10</v>
      </c>
      <c r="C35">
        <v>25</v>
      </c>
      <c r="D35">
        <v>250000</v>
      </c>
      <c r="E35">
        <v>10</v>
      </c>
      <c r="F35">
        <v>25</v>
      </c>
      <c r="G35" s="1" t="str">
        <f t="shared" si="28"/>
        <v>002_010</v>
      </c>
      <c r="K35" t="s">
        <v>38</v>
      </c>
      <c r="L35" t="s">
        <v>21</v>
      </c>
      <c r="M35" t="str">
        <f t="shared" si="20"/>
        <v>Defaults_002_010.defaultValue</v>
      </c>
      <c r="N35">
        <f t="shared" si="21"/>
        <v>2010</v>
      </c>
      <c r="O35" t="str">
        <f t="shared" si="22"/>
        <v>ContGenAdm.exe add -i 2010 -n 25 -m 3 -y 10 -t 250000 -r 25</v>
      </c>
    </row>
    <row r="36" spans="1:15" x14ac:dyDescent="0.55000000000000004">
      <c r="A36">
        <f t="shared" si="27"/>
        <v>11</v>
      </c>
      <c r="C36">
        <v>25</v>
      </c>
      <c r="D36">
        <v>250000</v>
      </c>
      <c r="E36">
        <v>10</v>
      </c>
      <c r="F36">
        <v>25</v>
      </c>
      <c r="G36" s="1" t="str">
        <f t="shared" si="28"/>
        <v>002_011</v>
      </c>
      <c r="K36" t="s">
        <v>14</v>
      </c>
      <c r="L36" t="s">
        <v>21</v>
      </c>
      <c r="M36" t="str">
        <f t="shared" si="20"/>
        <v>Defaults_002_011.defaultValue</v>
      </c>
      <c r="N36">
        <f t="shared" si="21"/>
        <v>2011</v>
      </c>
      <c r="O36" t="str">
        <f t="shared" si="22"/>
        <v>ContGenAdm.exe add -i 2011 -n 25 -m 3 -y 10 -t 250000 -r 25</v>
      </c>
    </row>
    <row r="37" spans="1:15" x14ac:dyDescent="0.55000000000000004">
      <c r="A37">
        <f t="shared" ref="A37:A39" si="29">1+A36</f>
        <v>12</v>
      </c>
      <c r="C37">
        <v>25</v>
      </c>
      <c r="D37">
        <v>250000</v>
      </c>
      <c r="E37">
        <v>10</v>
      </c>
      <c r="F37">
        <v>25</v>
      </c>
      <c r="G37" s="1" t="str">
        <f t="shared" ref="G37:G39" si="30">"002_0" &amp; RIGHT("0" &amp; A37, 2)</f>
        <v>002_012</v>
      </c>
      <c r="K37" t="s">
        <v>37</v>
      </c>
      <c r="L37" t="s">
        <v>19</v>
      </c>
      <c r="M37" t="str">
        <f t="shared" ref="M37:M39" si="31">"Defaults_" &amp; G37 &amp; ".defaultValue"</f>
        <v>Defaults_002_012.defaultValue</v>
      </c>
      <c r="N37">
        <f t="shared" ref="N37:N39" si="32">VALUE(SUBSTITUTE(G37, "_", ""))</f>
        <v>2012</v>
      </c>
      <c r="O37" t="str">
        <f t="shared" si="22"/>
        <v>ContGenAdm.exe add -i 2012 -n 25 -m 3 -y 10 -t 250000 -r 25</v>
      </c>
    </row>
    <row r="38" spans="1:15" x14ac:dyDescent="0.55000000000000004">
      <c r="A38">
        <f t="shared" si="29"/>
        <v>13</v>
      </c>
      <c r="C38">
        <v>25</v>
      </c>
      <c r="D38">
        <v>250000</v>
      </c>
      <c r="E38">
        <v>10</v>
      </c>
      <c r="F38">
        <v>25</v>
      </c>
      <c r="G38" s="1" t="str">
        <f t="shared" si="30"/>
        <v>002_013</v>
      </c>
      <c r="K38" t="s">
        <v>38</v>
      </c>
      <c r="L38" t="s">
        <v>19</v>
      </c>
      <c r="M38" t="str">
        <f t="shared" si="31"/>
        <v>Defaults_002_013.defaultValue</v>
      </c>
      <c r="N38">
        <f t="shared" si="32"/>
        <v>2013</v>
      </c>
      <c r="O38" t="str">
        <f t="shared" si="22"/>
        <v>ContGenAdm.exe add -i 2013 -n 25 -m 3 -y 10 -t 250000 -r 25</v>
      </c>
    </row>
    <row r="39" spans="1:15" x14ac:dyDescent="0.55000000000000004">
      <c r="A39">
        <f t="shared" si="29"/>
        <v>14</v>
      </c>
      <c r="C39">
        <v>25</v>
      </c>
      <c r="D39">
        <v>250000</v>
      </c>
      <c r="E39">
        <v>10</v>
      </c>
      <c r="F39">
        <v>25</v>
      </c>
      <c r="G39" s="1" t="str">
        <f t="shared" si="30"/>
        <v>002_014</v>
      </c>
      <c r="K39" t="s">
        <v>14</v>
      </c>
      <c r="L39" t="s">
        <v>19</v>
      </c>
      <c r="M39" t="str">
        <f t="shared" si="31"/>
        <v>Defaults_002_014.defaultValue</v>
      </c>
      <c r="N39">
        <f t="shared" si="32"/>
        <v>2014</v>
      </c>
      <c r="O39" t="str">
        <f t="shared" si="22"/>
        <v>ContGenAdm.exe add -i 2014 -n 25 -m 3 -y 10 -t 250000 -r 25</v>
      </c>
    </row>
    <row r="42" spans="1:15" x14ac:dyDescent="0.55000000000000004">
      <c r="A42">
        <v>0</v>
      </c>
      <c r="C42">
        <v>20</v>
      </c>
      <c r="D42">
        <v>250000</v>
      </c>
      <c r="E42">
        <v>10</v>
      </c>
      <c r="F42">
        <v>25</v>
      </c>
      <c r="G42" s="1" t="str">
        <f>"003_" &amp; RIGHT("00" &amp; A42, 3)</f>
        <v>003_000</v>
      </c>
      <c r="I42" t="s">
        <v>40</v>
      </c>
      <c r="J42" t="s">
        <v>18</v>
      </c>
      <c r="K42" t="s">
        <v>40</v>
      </c>
      <c r="L42" t="s">
        <v>18</v>
      </c>
      <c r="M42" t="str">
        <f t="shared" ref="M42" si="33">"Defaults_" &amp; G42 &amp; ".defaultValue"</f>
        <v>Defaults_003_000.defaultValue</v>
      </c>
      <c r="N42">
        <f>VALUE(SUBSTITUTE(G42, "_", ""))</f>
        <v>3000</v>
      </c>
      <c r="O42" t="str">
        <f>"ContGenAdm.exe add -i " &amp; N42 &amp; " -n " &amp; C42 &amp; " -m 3 -y " &amp; E42 &amp; " -t " &amp; D42 &amp; " -r " &amp; F42</f>
        <v>ContGenAdm.exe add -i 3000 -n 20 -m 3 -y 10 -t 250000 -r 25</v>
      </c>
    </row>
    <row r="43" spans="1:15" x14ac:dyDescent="0.55000000000000004">
      <c r="I43"/>
      <c r="J43"/>
    </row>
    <row r="44" spans="1:15" x14ac:dyDescent="0.55000000000000004">
      <c r="I44"/>
      <c r="J44"/>
    </row>
    <row r="45" spans="1:15" x14ac:dyDescent="0.55000000000000004">
      <c r="I45"/>
      <c r="J45"/>
    </row>
    <row r="46" spans="1:15" x14ac:dyDescent="0.55000000000000004">
      <c r="I46"/>
      <c r="J46"/>
    </row>
    <row r="47" spans="1:15" x14ac:dyDescent="0.55000000000000004">
      <c r="I47"/>
      <c r="J47"/>
    </row>
    <row r="48" spans="1:15" x14ac:dyDescent="0.55000000000000004">
      <c r="I48"/>
      <c r="J48"/>
    </row>
    <row r="49" spans="9:10" x14ac:dyDescent="0.55000000000000004">
      <c r="I49"/>
      <c r="J49"/>
    </row>
    <row r="50" spans="9:10" x14ac:dyDescent="0.55000000000000004">
      <c r="I50"/>
      <c r="J50"/>
    </row>
    <row r="51" spans="9:10" x14ac:dyDescent="0.55000000000000004">
      <c r="I51"/>
      <c r="J51"/>
    </row>
    <row r="52" spans="9:10" x14ac:dyDescent="0.55000000000000004">
      <c r="I52"/>
      <c r="J52"/>
    </row>
    <row r="53" spans="9:10" x14ac:dyDescent="0.55000000000000004">
      <c r="I53"/>
      <c r="J53"/>
    </row>
    <row r="54" spans="9:10" x14ac:dyDescent="0.55000000000000004">
      <c r="I54"/>
      <c r="J54"/>
    </row>
    <row r="55" spans="9:10" x14ac:dyDescent="0.55000000000000004">
      <c r="I55"/>
      <c r="J55"/>
    </row>
    <row r="56" spans="9:10" x14ac:dyDescent="0.55000000000000004">
      <c r="I56"/>
      <c r="J56"/>
    </row>
    <row r="57" spans="9:10" x14ac:dyDescent="0.55000000000000004">
      <c r="I57"/>
      <c r="J57"/>
    </row>
    <row r="58" spans="9:10" x14ac:dyDescent="0.55000000000000004">
      <c r="I58"/>
      <c r="J58"/>
    </row>
    <row r="59" spans="9:10" x14ac:dyDescent="0.55000000000000004">
      <c r="I59"/>
      <c r="J59"/>
    </row>
    <row r="60" spans="9:10" x14ac:dyDescent="0.55000000000000004">
      <c r="I60"/>
      <c r="J60"/>
    </row>
    <row r="61" spans="9:10" x14ac:dyDescent="0.55000000000000004">
      <c r="I61"/>
      <c r="J61"/>
    </row>
    <row r="62" spans="9:10" x14ac:dyDescent="0.55000000000000004">
      <c r="I62"/>
      <c r="J62"/>
    </row>
    <row r="65" spans="1:15" x14ac:dyDescent="0.55000000000000004">
      <c r="A65">
        <v>0</v>
      </c>
      <c r="B65">
        <v>20</v>
      </c>
      <c r="C65">
        <v>20</v>
      </c>
      <c r="D65">
        <v>250000</v>
      </c>
      <c r="E65">
        <v>10</v>
      </c>
      <c r="F65">
        <v>25</v>
      </c>
      <c r="G65" s="1" t="str">
        <f>"004_" &amp; RIGHT("00" &amp; A65, 3)</f>
        <v>004_000</v>
      </c>
      <c r="I65" t="s">
        <v>40</v>
      </c>
      <c r="J65" s="6" t="str">
        <f t="shared" ref="J65:J85" si="34">"(Some 0." &amp; RIGHT("00" &amp; B65, 2) &amp; ")"</f>
        <v>(Some 0.20)</v>
      </c>
      <c r="M65" t="str">
        <f t="shared" ref="M65" si="35">"Defaults_" &amp; G65 &amp; ".defaultValue"</f>
        <v>Defaults_004_000.defaultValue</v>
      </c>
      <c r="N65">
        <f>VALUE(SUBSTITUTE(G65, "_", ""))</f>
        <v>4000</v>
      </c>
      <c r="O65" t="str">
        <f t="shared" ref="O65:O85" si="36">"ContGenAdm.exe add -i " &amp; N65 &amp; " -n " &amp; C65 &amp; " -m 3 -y " &amp; E65 &amp; " -t " &amp; D65 &amp; " -r " &amp; F65</f>
        <v>ContGenAdm.exe add -i 4000 -n 20 -m 3 -y 10 -t 250000 -r 25</v>
      </c>
    </row>
    <row r="66" spans="1:15" x14ac:dyDescent="0.55000000000000004">
      <c r="A66">
        <f t="shared" ref="A66:A85" si="37">1+A65</f>
        <v>1</v>
      </c>
      <c r="B66">
        <v>20</v>
      </c>
      <c r="C66">
        <v>20</v>
      </c>
      <c r="D66">
        <v>250000</v>
      </c>
      <c r="E66">
        <v>10</v>
      </c>
      <c r="F66">
        <v>25</v>
      </c>
      <c r="G66" s="1" t="str">
        <f t="shared" ref="G66:G85" si="38">"004_" &amp; RIGHT("00" &amp; A66, 3)</f>
        <v>004_001</v>
      </c>
      <c r="I66" t="s">
        <v>14</v>
      </c>
      <c r="J66" s="6" t="str">
        <f t="shared" si="34"/>
        <v>(Some 0.20)</v>
      </c>
      <c r="M66" t="str">
        <f t="shared" ref="M66:M85" si="39">"Defaults_" &amp; G66 &amp; ".defaultValue"</f>
        <v>Defaults_004_001.defaultValue</v>
      </c>
      <c r="N66">
        <f t="shared" ref="N66:N85" si="40">VALUE(SUBSTITUTE(G66, "_", ""))</f>
        <v>4001</v>
      </c>
      <c r="O66" t="str">
        <f t="shared" si="36"/>
        <v>ContGenAdm.exe add -i 4001 -n 20 -m 3 -y 10 -t 250000 -r 25</v>
      </c>
    </row>
    <row r="67" spans="1:15" x14ac:dyDescent="0.55000000000000004">
      <c r="A67">
        <f t="shared" si="37"/>
        <v>2</v>
      </c>
      <c r="B67">
        <v>20</v>
      </c>
      <c r="C67">
        <v>20</v>
      </c>
      <c r="D67">
        <v>250000</v>
      </c>
      <c r="E67">
        <v>10</v>
      </c>
      <c r="F67">
        <v>25</v>
      </c>
      <c r="G67" s="1" t="str">
        <f t="shared" si="38"/>
        <v>004_002</v>
      </c>
      <c r="I67" t="s">
        <v>15</v>
      </c>
      <c r="J67" s="6" t="str">
        <f t="shared" si="34"/>
        <v>(Some 0.20)</v>
      </c>
      <c r="M67" t="str">
        <f t="shared" si="39"/>
        <v>Defaults_004_002.defaultValue</v>
      </c>
      <c r="N67">
        <f t="shared" si="40"/>
        <v>4002</v>
      </c>
      <c r="O67" t="str">
        <f t="shared" si="36"/>
        <v>ContGenAdm.exe add -i 4002 -n 20 -m 3 -y 10 -t 250000 -r 25</v>
      </c>
    </row>
    <row r="68" spans="1:15" x14ac:dyDescent="0.55000000000000004">
      <c r="A68">
        <f t="shared" si="37"/>
        <v>3</v>
      </c>
      <c r="B68">
        <v>15</v>
      </c>
      <c r="C68">
        <v>20</v>
      </c>
      <c r="D68">
        <v>250000</v>
      </c>
      <c r="E68">
        <v>10</v>
      </c>
      <c r="F68">
        <v>25</v>
      </c>
      <c r="G68" s="1" t="str">
        <f t="shared" si="38"/>
        <v>004_003</v>
      </c>
      <c r="I68" t="s">
        <v>17</v>
      </c>
      <c r="J68" s="6" t="str">
        <f t="shared" si="34"/>
        <v>(Some 0.15)</v>
      </c>
      <c r="M68" t="str">
        <f t="shared" si="39"/>
        <v>Defaults_004_003.defaultValue</v>
      </c>
      <c r="N68">
        <f t="shared" si="40"/>
        <v>4003</v>
      </c>
      <c r="O68" t="str">
        <f t="shared" si="36"/>
        <v>ContGenAdm.exe add -i 4003 -n 20 -m 3 -y 10 -t 250000 -r 25</v>
      </c>
    </row>
    <row r="69" spans="1:15" x14ac:dyDescent="0.55000000000000004">
      <c r="A69">
        <f t="shared" si="37"/>
        <v>4</v>
      </c>
      <c r="B69">
        <v>30</v>
      </c>
      <c r="C69">
        <v>20</v>
      </c>
      <c r="D69">
        <v>250000</v>
      </c>
      <c r="E69">
        <v>10</v>
      </c>
      <c r="F69">
        <v>25</v>
      </c>
      <c r="G69" s="1" t="str">
        <f t="shared" si="38"/>
        <v>004_004</v>
      </c>
      <c r="I69" t="s">
        <v>17</v>
      </c>
      <c r="J69" s="6" t="str">
        <f t="shared" si="34"/>
        <v>(Some 0.30)</v>
      </c>
      <c r="M69" t="str">
        <f t="shared" si="39"/>
        <v>Defaults_004_004.defaultValue</v>
      </c>
      <c r="N69">
        <f t="shared" si="40"/>
        <v>4004</v>
      </c>
      <c r="O69" t="str">
        <f t="shared" si="36"/>
        <v>ContGenAdm.exe add -i 4004 -n 20 -m 3 -y 10 -t 250000 -r 25</v>
      </c>
    </row>
    <row r="70" spans="1:15" x14ac:dyDescent="0.55000000000000004">
      <c r="A70">
        <f t="shared" si="37"/>
        <v>5</v>
      </c>
      <c r="B70">
        <v>25</v>
      </c>
      <c r="C70">
        <v>20</v>
      </c>
      <c r="D70">
        <v>250000</v>
      </c>
      <c r="E70">
        <v>10</v>
      </c>
      <c r="F70">
        <v>25</v>
      </c>
      <c r="G70" s="1" t="str">
        <f t="shared" si="38"/>
        <v>004_005</v>
      </c>
      <c r="I70" t="s">
        <v>17</v>
      </c>
      <c r="J70" s="6" t="str">
        <f t="shared" si="34"/>
        <v>(Some 0.25)</v>
      </c>
      <c r="M70" t="str">
        <f t="shared" si="39"/>
        <v>Defaults_004_005.defaultValue</v>
      </c>
      <c r="N70">
        <f t="shared" si="40"/>
        <v>4005</v>
      </c>
      <c r="O70" t="str">
        <f t="shared" si="36"/>
        <v>ContGenAdm.exe add -i 4005 -n 20 -m 3 -y 10 -t 250000 -r 25</v>
      </c>
    </row>
    <row r="71" spans="1:15" x14ac:dyDescent="0.55000000000000004">
      <c r="A71">
        <f t="shared" si="37"/>
        <v>6</v>
      </c>
      <c r="B71">
        <v>5</v>
      </c>
      <c r="C71">
        <v>20</v>
      </c>
      <c r="D71">
        <v>250000</v>
      </c>
      <c r="E71">
        <v>10</v>
      </c>
      <c r="F71">
        <v>25</v>
      </c>
      <c r="G71" s="1" t="str">
        <f t="shared" si="38"/>
        <v>004_006</v>
      </c>
      <c r="I71" t="s">
        <v>17</v>
      </c>
      <c r="J71" s="6" t="str">
        <f>"(Some 0." &amp; RIGHT("00" &amp; B71, 2) &amp; ")"</f>
        <v>(Some 0.05)</v>
      </c>
      <c r="M71" t="str">
        <f t="shared" si="39"/>
        <v>Defaults_004_006.defaultValue</v>
      </c>
      <c r="N71">
        <f t="shared" si="40"/>
        <v>4006</v>
      </c>
      <c r="O71" t="str">
        <f t="shared" si="36"/>
        <v>ContGenAdm.exe add -i 4006 -n 20 -m 3 -y 10 -t 250000 -r 25</v>
      </c>
    </row>
    <row r="72" spans="1:15" x14ac:dyDescent="0.55000000000000004">
      <c r="A72">
        <f t="shared" si="37"/>
        <v>7</v>
      </c>
      <c r="B72">
        <v>10</v>
      </c>
      <c r="C72">
        <v>20</v>
      </c>
      <c r="D72">
        <v>250000</v>
      </c>
      <c r="E72">
        <v>10</v>
      </c>
      <c r="F72">
        <v>25</v>
      </c>
      <c r="G72" s="1" t="str">
        <f t="shared" si="38"/>
        <v>004_007</v>
      </c>
      <c r="I72" t="s">
        <v>17</v>
      </c>
      <c r="J72" s="6" t="str">
        <f t="shared" ref="J72:J85" si="41">"(Some 0." &amp; RIGHT("00" &amp; B72, 2) &amp; ")"</f>
        <v>(Some 0.10)</v>
      </c>
      <c r="M72" t="str">
        <f t="shared" si="39"/>
        <v>Defaults_004_007.defaultValue</v>
      </c>
      <c r="N72">
        <f t="shared" si="40"/>
        <v>4007</v>
      </c>
      <c r="O72" t="str">
        <f t="shared" si="36"/>
        <v>ContGenAdm.exe add -i 4007 -n 20 -m 3 -y 10 -t 250000 -r 25</v>
      </c>
    </row>
    <row r="73" spans="1:15" x14ac:dyDescent="0.55000000000000004">
      <c r="A73">
        <f t="shared" si="37"/>
        <v>8</v>
      </c>
      <c r="B73">
        <v>35</v>
      </c>
      <c r="C73">
        <v>20</v>
      </c>
      <c r="D73">
        <v>250000</v>
      </c>
      <c r="E73">
        <v>10</v>
      </c>
      <c r="F73">
        <v>25</v>
      </c>
      <c r="G73" s="1" t="str">
        <f t="shared" si="38"/>
        <v>004_008</v>
      </c>
      <c r="I73" t="s">
        <v>17</v>
      </c>
      <c r="J73" s="6" t="str">
        <f t="shared" si="41"/>
        <v>(Some 0.35)</v>
      </c>
      <c r="L73" s="6"/>
      <c r="M73" t="str">
        <f t="shared" si="39"/>
        <v>Defaults_004_008.defaultValue</v>
      </c>
      <c r="N73">
        <f t="shared" si="40"/>
        <v>4008</v>
      </c>
      <c r="O73" t="str">
        <f t="shared" si="36"/>
        <v>ContGenAdm.exe add -i 4008 -n 20 -m 3 -y 10 -t 250000 -r 25</v>
      </c>
    </row>
    <row r="74" spans="1:15" x14ac:dyDescent="0.55000000000000004">
      <c r="A74">
        <f t="shared" si="37"/>
        <v>9</v>
      </c>
      <c r="B74">
        <f>+B73+5</f>
        <v>40</v>
      </c>
      <c r="C74">
        <v>20</v>
      </c>
      <c r="D74">
        <v>250000</v>
      </c>
      <c r="E74">
        <v>10</v>
      </c>
      <c r="F74">
        <v>25</v>
      </c>
      <c r="G74" s="1" t="str">
        <f t="shared" si="38"/>
        <v>004_009</v>
      </c>
      <c r="I74" t="s">
        <v>17</v>
      </c>
      <c r="J74" s="6" t="str">
        <f t="shared" si="41"/>
        <v>(Some 0.40)</v>
      </c>
      <c r="L74" s="6"/>
      <c r="M74" t="str">
        <f t="shared" si="39"/>
        <v>Defaults_004_009.defaultValue</v>
      </c>
      <c r="N74">
        <f t="shared" si="40"/>
        <v>4009</v>
      </c>
      <c r="O74" t="str">
        <f t="shared" si="36"/>
        <v>ContGenAdm.exe add -i 4009 -n 20 -m 3 -y 10 -t 250000 -r 25</v>
      </c>
    </row>
    <row r="75" spans="1:15" x14ac:dyDescent="0.55000000000000004">
      <c r="A75">
        <f t="shared" si="37"/>
        <v>10</v>
      </c>
      <c r="B75">
        <f t="shared" ref="B75:B85" si="42">+B74+5</f>
        <v>45</v>
      </c>
      <c r="C75">
        <v>20</v>
      </c>
      <c r="D75">
        <v>250000</v>
      </c>
      <c r="E75">
        <v>10</v>
      </c>
      <c r="F75">
        <v>25</v>
      </c>
      <c r="G75" s="1" t="str">
        <f t="shared" si="38"/>
        <v>004_010</v>
      </c>
      <c r="I75" t="s">
        <v>17</v>
      </c>
      <c r="J75" s="6" t="str">
        <f t="shared" si="41"/>
        <v>(Some 0.45)</v>
      </c>
      <c r="L75" s="6"/>
      <c r="M75" t="str">
        <f t="shared" si="39"/>
        <v>Defaults_004_010.defaultValue</v>
      </c>
      <c r="N75">
        <f t="shared" si="40"/>
        <v>4010</v>
      </c>
      <c r="O75" t="str">
        <f t="shared" si="36"/>
        <v>ContGenAdm.exe add -i 4010 -n 20 -m 3 -y 10 -t 250000 -r 25</v>
      </c>
    </row>
    <row r="76" spans="1:15" x14ac:dyDescent="0.55000000000000004">
      <c r="A76">
        <f t="shared" si="37"/>
        <v>11</v>
      </c>
      <c r="B76">
        <f t="shared" si="42"/>
        <v>50</v>
      </c>
      <c r="C76">
        <v>20</v>
      </c>
      <c r="D76">
        <v>250000</v>
      </c>
      <c r="E76">
        <v>10</v>
      </c>
      <c r="F76">
        <v>25</v>
      </c>
      <c r="G76" s="1" t="str">
        <f t="shared" si="38"/>
        <v>004_011</v>
      </c>
      <c r="I76" t="s">
        <v>17</v>
      </c>
      <c r="J76" s="6" t="str">
        <f t="shared" si="41"/>
        <v>(Some 0.50)</v>
      </c>
      <c r="L76" s="6"/>
      <c r="M76" t="str">
        <f t="shared" si="39"/>
        <v>Defaults_004_011.defaultValue</v>
      </c>
      <c r="N76">
        <f t="shared" si="40"/>
        <v>4011</v>
      </c>
      <c r="O76" t="str">
        <f t="shared" si="36"/>
        <v>ContGenAdm.exe add -i 4011 -n 20 -m 3 -y 10 -t 250000 -r 25</v>
      </c>
    </row>
    <row r="77" spans="1:15" x14ac:dyDescent="0.55000000000000004">
      <c r="A77">
        <f t="shared" si="37"/>
        <v>12</v>
      </c>
      <c r="B77">
        <f t="shared" si="42"/>
        <v>55</v>
      </c>
      <c r="C77">
        <v>20</v>
      </c>
      <c r="D77">
        <v>250000</v>
      </c>
      <c r="E77">
        <v>10</v>
      </c>
      <c r="F77">
        <v>25</v>
      </c>
      <c r="G77" s="1" t="str">
        <f t="shared" si="38"/>
        <v>004_012</v>
      </c>
      <c r="I77" t="s">
        <v>17</v>
      </c>
      <c r="J77" s="6" t="str">
        <f t="shared" si="41"/>
        <v>(Some 0.55)</v>
      </c>
      <c r="L77" s="6"/>
      <c r="M77" t="str">
        <f t="shared" si="39"/>
        <v>Defaults_004_012.defaultValue</v>
      </c>
      <c r="N77">
        <f t="shared" si="40"/>
        <v>4012</v>
      </c>
      <c r="O77" t="str">
        <f t="shared" si="36"/>
        <v>ContGenAdm.exe add -i 4012 -n 20 -m 3 -y 10 -t 250000 -r 25</v>
      </c>
    </row>
    <row r="78" spans="1:15" x14ac:dyDescent="0.55000000000000004">
      <c r="A78">
        <f t="shared" si="37"/>
        <v>13</v>
      </c>
      <c r="B78">
        <f t="shared" si="42"/>
        <v>60</v>
      </c>
      <c r="C78">
        <v>20</v>
      </c>
      <c r="D78">
        <v>250000</v>
      </c>
      <c r="E78">
        <v>10</v>
      </c>
      <c r="F78">
        <v>25</v>
      </c>
      <c r="G78" s="1" t="str">
        <f t="shared" si="38"/>
        <v>004_013</v>
      </c>
      <c r="I78" t="s">
        <v>17</v>
      </c>
      <c r="J78" s="6" t="str">
        <f t="shared" si="41"/>
        <v>(Some 0.60)</v>
      </c>
      <c r="L78" s="6"/>
      <c r="M78" t="str">
        <f t="shared" si="39"/>
        <v>Defaults_004_013.defaultValue</v>
      </c>
      <c r="N78">
        <f t="shared" si="40"/>
        <v>4013</v>
      </c>
      <c r="O78" t="str">
        <f t="shared" si="36"/>
        <v>ContGenAdm.exe add -i 4013 -n 20 -m 3 -y 10 -t 250000 -r 25</v>
      </c>
    </row>
    <row r="79" spans="1:15" x14ac:dyDescent="0.55000000000000004">
      <c r="A79">
        <f t="shared" si="37"/>
        <v>14</v>
      </c>
      <c r="B79">
        <f t="shared" si="42"/>
        <v>65</v>
      </c>
      <c r="C79">
        <v>20</v>
      </c>
      <c r="D79">
        <v>250000</v>
      </c>
      <c r="E79">
        <v>10</v>
      </c>
      <c r="F79">
        <v>25</v>
      </c>
      <c r="G79" s="1" t="str">
        <f t="shared" si="38"/>
        <v>004_014</v>
      </c>
      <c r="I79" t="s">
        <v>17</v>
      </c>
      <c r="J79" s="6" t="str">
        <f t="shared" si="41"/>
        <v>(Some 0.65)</v>
      </c>
      <c r="L79" s="6"/>
      <c r="M79" t="str">
        <f t="shared" si="39"/>
        <v>Defaults_004_014.defaultValue</v>
      </c>
      <c r="N79">
        <f t="shared" si="40"/>
        <v>4014</v>
      </c>
      <c r="O79" t="str">
        <f t="shared" si="36"/>
        <v>ContGenAdm.exe add -i 4014 -n 20 -m 3 -y 10 -t 250000 -r 25</v>
      </c>
    </row>
    <row r="80" spans="1:15" x14ac:dyDescent="0.55000000000000004">
      <c r="A80">
        <f t="shared" si="37"/>
        <v>15</v>
      </c>
      <c r="B80">
        <f t="shared" si="42"/>
        <v>70</v>
      </c>
      <c r="C80">
        <v>20</v>
      </c>
      <c r="D80">
        <v>250000</v>
      </c>
      <c r="E80">
        <v>10</v>
      </c>
      <c r="F80">
        <v>25</v>
      </c>
      <c r="G80" s="1" t="str">
        <f t="shared" si="38"/>
        <v>004_015</v>
      </c>
      <c r="I80" t="s">
        <v>17</v>
      </c>
      <c r="J80" s="6" t="str">
        <f t="shared" si="41"/>
        <v>(Some 0.70)</v>
      </c>
      <c r="L80" s="6"/>
      <c r="M80" t="str">
        <f t="shared" si="39"/>
        <v>Defaults_004_015.defaultValue</v>
      </c>
      <c r="N80">
        <f t="shared" si="40"/>
        <v>4015</v>
      </c>
      <c r="O80" t="str">
        <f t="shared" si="36"/>
        <v>ContGenAdm.exe add -i 4015 -n 20 -m 3 -y 10 -t 250000 -r 25</v>
      </c>
    </row>
    <row r="81" spans="1:15" x14ac:dyDescent="0.55000000000000004">
      <c r="A81">
        <f t="shared" si="37"/>
        <v>16</v>
      </c>
      <c r="B81">
        <f t="shared" si="42"/>
        <v>75</v>
      </c>
      <c r="C81">
        <v>20</v>
      </c>
      <c r="D81">
        <v>250000</v>
      </c>
      <c r="E81">
        <v>10</v>
      </c>
      <c r="F81">
        <v>25</v>
      </c>
      <c r="G81" s="1" t="str">
        <f t="shared" si="38"/>
        <v>004_016</v>
      </c>
      <c r="I81" t="s">
        <v>17</v>
      </c>
      <c r="J81" s="6" t="str">
        <f t="shared" si="41"/>
        <v>(Some 0.75)</v>
      </c>
      <c r="L81" s="6"/>
      <c r="M81" t="str">
        <f t="shared" si="39"/>
        <v>Defaults_004_016.defaultValue</v>
      </c>
      <c r="N81">
        <f t="shared" si="40"/>
        <v>4016</v>
      </c>
      <c r="O81" t="str">
        <f t="shared" si="36"/>
        <v>ContGenAdm.exe add -i 4016 -n 20 -m 3 -y 10 -t 250000 -r 25</v>
      </c>
    </row>
    <row r="82" spans="1:15" x14ac:dyDescent="0.55000000000000004">
      <c r="A82">
        <f t="shared" si="37"/>
        <v>17</v>
      </c>
      <c r="B82">
        <f t="shared" si="42"/>
        <v>80</v>
      </c>
      <c r="C82">
        <v>20</v>
      </c>
      <c r="D82">
        <v>250000</v>
      </c>
      <c r="E82">
        <v>10</v>
      </c>
      <c r="F82">
        <v>25</v>
      </c>
      <c r="G82" s="1" t="str">
        <f t="shared" si="38"/>
        <v>004_017</v>
      </c>
      <c r="I82" t="s">
        <v>17</v>
      </c>
      <c r="J82" s="6" t="str">
        <f t="shared" si="41"/>
        <v>(Some 0.80)</v>
      </c>
      <c r="L82" s="6"/>
      <c r="M82" t="str">
        <f t="shared" si="39"/>
        <v>Defaults_004_017.defaultValue</v>
      </c>
      <c r="N82">
        <f t="shared" si="40"/>
        <v>4017</v>
      </c>
      <c r="O82" t="str">
        <f t="shared" si="36"/>
        <v>ContGenAdm.exe add -i 4017 -n 20 -m 3 -y 10 -t 250000 -r 25</v>
      </c>
    </row>
    <row r="83" spans="1:15" x14ac:dyDescent="0.55000000000000004">
      <c r="A83">
        <f t="shared" si="37"/>
        <v>18</v>
      </c>
      <c r="B83">
        <f t="shared" si="42"/>
        <v>85</v>
      </c>
      <c r="C83">
        <v>20</v>
      </c>
      <c r="D83">
        <v>250000</v>
      </c>
      <c r="E83">
        <v>10</v>
      </c>
      <c r="F83">
        <v>25</v>
      </c>
      <c r="G83" s="1" t="str">
        <f t="shared" si="38"/>
        <v>004_018</v>
      </c>
      <c r="I83" t="s">
        <v>17</v>
      </c>
      <c r="J83" s="6" t="str">
        <f t="shared" si="41"/>
        <v>(Some 0.85)</v>
      </c>
      <c r="L83" s="6"/>
      <c r="M83" t="str">
        <f t="shared" si="39"/>
        <v>Defaults_004_018.defaultValue</v>
      </c>
      <c r="N83">
        <f t="shared" si="40"/>
        <v>4018</v>
      </c>
      <c r="O83" t="str">
        <f t="shared" si="36"/>
        <v>ContGenAdm.exe add -i 4018 -n 20 -m 3 -y 10 -t 250000 -r 25</v>
      </c>
    </row>
    <row r="84" spans="1:15" x14ac:dyDescent="0.55000000000000004">
      <c r="A84">
        <f t="shared" si="37"/>
        <v>19</v>
      </c>
      <c r="B84">
        <f t="shared" si="42"/>
        <v>90</v>
      </c>
      <c r="C84">
        <v>20</v>
      </c>
      <c r="D84">
        <v>250000</v>
      </c>
      <c r="E84">
        <v>10</v>
      </c>
      <c r="F84">
        <v>25</v>
      </c>
      <c r="G84" s="1" t="str">
        <f t="shared" si="38"/>
        <v>004_019</v>
      </c>
      <c r="I84" t="s">
        <v>17</v>
      </c>
      <c r="J84" s="6" t="str">
        <f t="shared" si="41"/>
        <v>(Some 0.90)</v>
      </c>
      <c r="L84" s="6"/>
      <c r="M84" t="str">
        <f t="shared" si="39"/>
        <v>Defaults_004_019.defaultValue</v>
      </c>
      <c r="N84">
        <f t="shared" si="40"/>
        <v>4019</v>
      </c>
      <c r="O84" t="str">
        <f t="shared" si="36"/>
        <v>ContGenAdm.exe add -i 4019 -n 20 -m 3 -y 10 -t 250000 -r 25</v>
      </c>
    </row>
    <row r="85" spans="1:15" x14ac:dyDescent="0.55000000000000004">
      <c r="A85">
        <f t="shared" si="37"/>
        <v>20</v>
      </c>
      <c r="B85">
        <f t="shared" si="42"/>
        <v>95</v>
      </c>
      <c r="C85">
        <v>20</v>
      </c>
      <c r="D85">
        <v>250000</v>
      </c>
      <c r="E85">
        <v>10</v>
      </c>
      <c r="F85">
        <v>25</v>
      </c>
      <c r="G85" s="1" t="str">
        <f t="shared" si="38"/>
        <v>004_020</v>
      </c>
      <c r="I85" t="s">
        <v>17</v>
      </c>
      <c r="J85" s="6" t="str">
        <f t="shared" si="41"/>
        <v>(Some 0.95)</v>
      </c>
      <c r="L85" s="6"/>
      <c r="M85" t="str">
        <f t="shared" si="39"/>
        <v>Defaults_004_020.defaultValue</v>
      </c>
      <c r="N85">
        <f t="shared" si="40"/>
        <v>4020</v>
      </c>
      <c r="O85" t="str">
        <f t="shared" si="36"/>
        <v>ContGenAdm.exe add -i 4020 -n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G21" sqref="G2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7">
        <f>(2*A2)^4 + (2*A2)^3 + (2*A2)^2 + (2*A2) + 3</f>
        <v>33</v>
      </c>
      <c r="G2" s="7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7">
        <f t="shared" ref="F3:F51" si="2">(2*A3)^4 + (2*A3)^3 + (2*A3)^2 + (2*A3) + 3</f>
        <v>343</v>
      </c>
      <c r="G3" s="7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7">
        <f t="shared" si="2"/>
        <v>1557</v>
      </c>
      <c r="G4" s="7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7">
        <f t="shared" si="2"/>
        <v>4683</v>
      </c>
      <c r="G5" s="7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7">
        <f t="shared" si="2"/>
        <v>11113</v>
      </c>
      <c r="G6" s="7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7">
        <f t="shared" si="2"/>
        <v>22623</v>
      </c>
      <c r="G7" s="7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7">
        <f t="shared" si="2"/>
        <v>41373</v>
      </c>
      <c r="G8" s="7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7">
        <f t="shared" si="2"/>
        <v>69907</v>
      </c>
      <c r="G9" s="7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7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7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7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7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7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7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7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7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>
        <f t="shared" si="4"/>
        <v>20</v>
      </c>
      <c r="B21" s="2">
        <f t="shared" si="5"/>
        <v>65643</v>
      </c>
      <c r="C21" s="2">
        <f>(2*A21)^4 / 4</f>
        <v>640000</v>
      </c>
      <c r="D21">
        <v>1.0000000000000001E-5</v>
      </c>
      <c r="E21" s="5">
        <f>C21*D21</f>
        <v>6.4</v>
      </c>
      <c r="F21" s="2">
        <f t="shared" si="2"/>
        <v>2625643</v>
      </c>
      <c r="G21" s="2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>
        <f t="shared" si="4"/>
        <v>25</v>
      </c>
      <c r="B26" s="2">
        <f t="shared" si="5"/>
        <v>127553</v>
      </c>
      <c r="C26" s="2">
        <f t="shared" si="6"/>
        <v>1562500</v>
      </c>
      <c r="D26">
        <v>5.0000000000000004E-6</v>
      </c>
      <c r="E26" s="5">
        <f>C26*D26</f>
        <v>7.8125000000000009</v>
      </c>
      <c r="F26" s="2">
        <f t="shared" si="2"/>
        <v>6377553</v>
      </c>
      <c r="G26" s="2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2019-05-27T15:24:10Z</dcterms:modified>
</cp:coreProperties>
</file>