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0954F087-78AE-484B-9EDC-8915918FBD2E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G28" i="4"/>
  <c r="I28" i="4" s="1"/>
  <c r="G27" i="4"/>
  <c r="I27" i="4" s="1"/>
  <c r="AD4" i="4"/>
  <c r="H22" i="4"/>
  <c r="AD15" i="4"/>
  <c r="AD6" i="4"/>
  <c r="E34" i="4"/>
  <c r="E35" i="4"/>
  <c r="H7" i="4" l="1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<sst xmlns="http://schemas.openxmlformats.org/spreadsheetml/2006/main" count="334" uniqueCount="55">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</sst>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0.15433882823092845</c:v>
                </c:pt>
                <c:pt idx="1">
                  <c:v>0.20347797525637751</c:v>
                </c:pt>
                <c:pt idx="2">
                  <c:v>0.17278629018184355</c:v>
                </c:pt>
                <c:pt idx="3">
                  <c:v>0.3905505743905856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0.17663954899022336</c:v>
                </c:pt>
                <c:pt idx="1">
                  <c:v>0.26004327946668532</c:v>
                </c:pt>
                <c:pt idx="2">
                  <c:v>0.39092876339394789</c:v>
                </c:pt>
                <c:pt idx="3">
                  <c:v>0.43433034463435133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0.23822903214547483</c:v>
                </c:pt>
                <c:pt idx="1">
                  <c:v>0.31044387354599301</c:v>
                </c:pt>
                <c:pt idx="2">
                  <c:v>0.44428100205045912</c:v>
                </c:pt>
                <c:pt idx="3">
                  <c:v>0.43433034463435133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0.21543149341552253</c:v>
                </c:pt>
                <c:pt idx="1">
                  <c:v>0.47811011487811717</c:v>
                </c:pt>
                <c:pt idx="2">
                  <c:v>0.58388698745050671</c:v>
                </c:pt>
                <c:pt idx="3">
                  <c:v>0.66793336404114856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5.8486797232777936E-2</c:v>
                </c:pt>
                <c:pt idx="1">
                  <c:v>4.381226962519616E-2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0.25682195476239883</c:v>
                </c:pt>
                <c:pt idx="5">
                  <c:v>0.11938517002825684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6.0323601829053809E-2</c:v>
                </c:pt>
                <c:pt idx="1">
                  <c:v>0.15097204286063312</c:v>
                </c:pt>
                <c:pt idx="2">
                  <c:v>0.21641478482426441</c:v>
                </c:pt>
                <c:pt idx="3">
                  <c:v>0.21073272922147521</c:v>
                </c:pt>
                <c:pt idx="4">
                  <c:v>0.19197447603237186</c:v>
                </c:pt>
                <c:pt idx="5">
                  <c:v>6.0323601829053809E-2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0.11881039906183175</c:v>
                </c:pt>
                <c:pt idx="1">
                  <c:v>0.19478431248582928</c:v>
                </c:pt>
                <c:pt idx="2">
                  <c:v>0.35645679403918895</c:v>
                </c:pt>
                <c:pt idx="3">
                  <c:v>0.37411601148880569</c:v>
                </c:pt>
                <c:pt idx="4">
                  <c:v>0.44879643079477072</c:v>
                </c:pt>
                <c:pt idx="5">
                  <c:v>0.17970877185731066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0.14014279134039612</c:v>
                </c:pt>
                <c:pt idx="1">
                  <c:v>0.15433882823092845</c:v>
                </c:pt>
                <c:pt idx="2">
                  <c:v>0.26004327946668532</c:v>
                </c:pt>
                <c:pt idx="3">
                  <c:v>0.44428100205045912</c:v>
                </c:pt>
                <c:pt idx="4">
                  <c:v>0.66793336404114856</c:v>
                </c:pt>
                <c:pt idx="5">
                  <c:v>0.42038892663043481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14</v>
      </c>
      <c r="D16">
        <v>9</v>
      </c>
      <c r="E16" s="1">
        <v>0.64290000000000003</v>
      </c>
      <c r="F16" s="2">
        <v>1.81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9</v>
      </c>
      <c r="D17">
        <v>2</v>
      </c>
      <c r="E17" s="1">
        <v>0.22220000000000001</v>
      </c>
      <c r="F17" s="2">
        <v>1.95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9</v>
      </c>
      <c r="D18">
        <v>3</v>
      </c>
      <c r="E18" s="1">
        <v>0.33329999999999999</v>
      </c>
      <c r="F18" s="2">
        <v>2.2400000000000002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8</v>
      </c>
      <c r="D19">
        <v>3</v>
      </c>
      <c r="E19" s="1">
        <v>0.375</v>
      </c>
      <c r="F19" s="2">
        <v>2.64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8</v>
      </c>
      <c r="D20">
        <v>0</v>
      </c>
      <c r="E20" s="1">
        <v>0</v>
      </c>
      <c r="F20" s="2">
        <v>1.66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8</v>
      </c>
      <c r="D21">
        <v>1</v>
      </c>
      <c r="E21" s="1">
        <v>0.125</v>
      </c>
      <c r="F21" s="2">
        <v>2.4900000000000002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8</v>
      </c>
      <c r="D22">
        <v>3</v>
      </c>
      <c r="E22" s="1">
        <v>0.375</v>
      </c>
      <c r="F22" s="2">
        <v>2.84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9</v>
      </c>
      <c r="D23">
        <v>8</v>
      </c>
      <c r="E23" s="1">
        <v>0.88890000000000002</v>
      </c>
      <c r="F23" s="2">
        <v>1.62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8</v>
      </c>
      <c r="D24">
        <v>7</v>
      </c>
      <c r="E24" s="1">
        <v>0.875</v>
      </c>
      <c r="F24" s="2">
        <v>2.1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7</v>
      </c>
      <c r="D25">
        <v>2</v>
      </c>
      <c r="E25" s="1">
        <v>0.28570000000000001</v>
      </c>
      <c r="F25" s="2">
        <v>2.4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workbookViewId="0">
      <selection activeCell="B4" sqref="B4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18</v>
      </c>
      <c r="D2">
        <v>0</v>
      </c>
      <c r="E2" s="1">
        <v>0</v>
      </c>
      <c r="F2" s="2">
        <v>1.75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18</v>
      </c>
      <c r="D3">
        <v>6</v>
      </c>
      <c r="E3" s="1">
        <v>0.33329999999999999</v>
      </c>
      <c r="F3" s="2">
        <v>1.91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17</v>
      </c>
      <c r="D4">
        <v>0</v>
      </c>
      <c r="E4" s="1">
        <v>0</v>
      </c>
      <c r="F4" s="2">
        <v>1.49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17</v>
      </c>
      <c r="D5">
        <v>1</v>
      </c>
      <c r="E5" s="1">
        <v>5.8799999999999998E-2</v>
      </c>
      <c r="F5" s="2">
        <v>1.31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16</v>
      </c>
      <c r="D6">
        <v>5</v>
      </c>
      <c r="E6" s="1">
        <v>0.3125</v>
      </c>
      <c r="F6" s="2">
        <v>1.86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19</v>
      </c>
      <c r="D7">
        <v>5</v>
      </c>
      <c r="E7" s="1">
        <v>0.26319999999999999</v>
      </c>
      <c r="F7" s="2">
        <v>1.51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18</v>
      </c>
      <c r="D8">
        <v>3</v>
      </c>
      <c r="E8" s="1">
        <v>0.16669999999999999</v>
      </c>
      <c r="F8" s="2">
        <v>1.67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19</v>
      </c>
      <c r="D9">
        <v>9</v>
      </c>
      <c r="E9" s="1">
        <v>0.47370000000000001</v>
      </c>
      <c r="F9" s="2">
        <v>1.28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19</v>
      </c>
      <c r="D10">
        <v>4</v>
      </c>
      <c r="E10" s="1">
        <v>0.21049999999999999</v>
      </c>
      <c r="F10" s="2">
        <v>1.03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18</v>
      </c>
      <c r="D11">
        <v>3</v>
      </c>
      <c r="E11" s="1">
        <v>0.16669999999999999</v>
      </c>
      <c r="F11" s="2">
        <v>1.63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18</v>
      </c>
      <c r="D12">
        <v>2</v>
      </c>
      <c r="E12" s="1">
        <v>0.1111</v>
      </c>
      <c r="F12" s="2">
        <v>1.8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19</v>
      </c>
      <c r="D13">
        <v>2</v>
      </c>
      <c r="E13" s="1">
        <v>0.1053</v>
      </c>
      <c r="F13" s="2">
        <v>1.1000000000000001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19</v>
      </c>
      <c r="D14">
        <v>2</v>
      </c>
      <c r="E14" s="1">
        <v>0.1053</v>
      </c>
      <c r="F14" s="2">
        <v>1.4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18</v>
      </c>
      <c r="D15">
        <v>7</v>
      </c>
      <c r="E15" s="1">
        <v>0.38890000000000002</v>
      </c>
      <c r="F15" s="2">
        <v>1.83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10</v>
      </c>
      <c r="D16">
        <v>6</v>
      </c>
      <c r="E16" s="1">
        <v>0.6</v>
      </c>
      <c r="F16" s="2">
        <v>1.01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10</v>
      </c>
      <c r="D17">
        <v>4</v>
      </c>
      <c r="E17" s="1">
        <v>0.4</v>
      </c>
      <c r="F17" s="2">
        <v>1.37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10</v>
      </c>
      <c r="D18">
        <v>4</v>
      </c>
      <c r="E18" s="1">
        <v>0.4</v>
      </c>
      <c r="F18" s="2">
        <v>0.94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9</v>
      </c>
      <c r="D19">
        <v>1</v>
      </c>
      <c r="E19" s="1">
        <v>0.1111</v>
      </c>
      <c r="F19" s="2">
        <v>1.65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10</v>
      </c>
      <c r="D20">
        <v>2</v>
      </c>
      <c r="E20" s="1">
        <v>0.2</v>
      </c>
      <c r="F20" s="2">
        <v>1.02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10</v>
      </c>
      <c r="D21">
        <v>5</v>
      </c>
      <c r="E21" s="1">
        <v>0.5</v>
      </c>
      <c r="F21" s="2">
        <v>1.43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10</v>
      </c>
      <c r="D22">
        <v>4</v>
      </c>
      <c r="E22" s="1">
        <v>0.4</v>
      </c>
      <c r="F22" s="2">
        <v>1.3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9</v>
      </c>
      <c r="D23">
        <v>5</v>
      </c>
      <c r="E23" s="1">
        <v>0.55559999999999998</v>
      </c>
      <c r="F23" s="2">
        <v>1.79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8</v>
      </c>
      <c r="D24">
        <v>4</v>
      </c>
      <c r="E24" s="1">
        <v>0.5</v>
      </c>
      <c r="F24" s="2">
        <v>1.96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19</v>
      </c>
      <c r="D25">
        <v>3</v>
      </c>
      <c r="E25" s="1">
        <v>0.15790000000000001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19</v>
      </c>
      <c r="D26">
        <v>4</v>
      </c>
      <c r="E26" s="1">
        <v>0.21049999999999999</v>
      </c>
      <c r="F26" s="2">
        <v>1.1599999999999999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18</v>
      </c>
      <c r="D27">
        <v>2</v>
      </c>
      <c r="E27" s="1">
        <v>0.1111</v>
      </c>
      <c r="F27" s="2">
        <v>1.63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16</v>
      </c>
      <c r="D28">
        <v>3</v>
      </c>
      <c r="E28" s="1">
        <v>0.1875</v>
      </c>
      <c r="F28" s="2">
        <v>1.18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17</v>
      </c>
      <c r="D29">
        <v>0</v>
      </c>
      <c r="E29" s="1">
        <v>0</v>
      </c>
      <c r="F29" s="2">
        <v>1.08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17</v>
      </c>
      <c r="D30">
        <v>0</v>
      </c>
      <c r="E30" s="1">
        <v>0</v>
      </c>
      <c r="F30" s="2">
        <v>1.51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topLeftCell="G1" zoomScaleNormal="100" workbookViewId="0">
      <selection activeCell="AD3" sqref="AD3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0.15433882823092845</v>
      </c>
      <c r="AB3" s="83">
        <f>+F16</f>
        <v>0.20347797525637751</v>
      </c>
      <c r="AC3" s="83">
        <f>+F18</f>
        <v>0.17278629018184355</v>
      </c>
      <c r="AD3" s="83">
        <f>+F23</f>
        <v>0.3905505743905856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40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1">
        <f t="shared" si="0"/>
        <v>0</v>
      </c>
      <c r="F4" s="51">
        <f>(E4 + Params!$B$3^2/(2 * C4))/(1 + Params!$B$3^2/C4)</f>
        <v>4.381226962519616E-2</v>
      </c>
      <c r="G4" s="37">
        <f>IFERROR((Params!$B$3/(1+Params!$B$3^2/C4))*SQRT(E4*(1-E4)/C4 + (Params!$B$3/(2*C4))^2), 0)</f>
        <v>4.3812269625196167E-2</v>
      </c>
      <c r="H4" s="37">
        <f t="shared" si="1"/>
        <v>0</v>
      </c>
      <c r="I4" s="38">
        <f t="shared" si="2"/>
        <v>8.7624539250392319E-2</v>
      </c>
      <c r="Z4" s="89">
        <v>10</v>
      </c>
      <c r="AA4" s="90">
        <f>F14</f>
        <v>0.17663954899022336</v>
      </c>
      <c r="AB4" s="90">
        <f>+F13</f>
        <v>0.26004327946668532</v>
      </c>
      <c r="AC4" s="90">
        <f>+F15</f>
        <v>0.39092876339394789</v>
      </c>
      <c r="AD4" s="90">
        <f>+F22</f>
        <v>0.43433034463435133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41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9</v>
      </c>
      <c r="E5" s="51">
        <f t="shared" si="0"/>
        <v>0.21951219512195122</v>
      </c>
      <c r="F5" s="51">
        <f>(E5 + Params!$B$3^2/(2 * C5))/(1 + Params!$B$3^2/C5)</f>
        <v>0.2435417112681082</v>
      </c>
      <c r="G5" s="37">
        <f>IFERROR((Params!$B$3/(1+Params!$B$3^2/C5))*SQRT(E5*(1-E5)/C5 + (Params!$B$3/(2*C5))^2), 0)</f>
        <v>0.12351130971424472</v>
      </c>
      <c r="H5" s="37">
        <f t="shared" si="1"/>
        <v>0.12003040155386348</v>
      </c>
      <c r="I5" s="38">
        <f t="shared" si="2"/>
        <v>0.36705302098235293</v>
      </c>
      <c r="Z5" s="101">
        <v>20</v>
      </c>
      <c r="AA5" s="102">
        <f>+F20</f>
        <v>0.23822903214547483</v>
      </c>
      <c r="AB5" s="102">
        <f>+F19</f>
        <v>0.31044387354599301</v>
      </c>
      <c r="AC5" s="102">
        <f>+F21</f>
        <v>0.44428100205045912</v>
      </c>
      <c r="AD5" s="102">
        <f>+F24</f>
        <v>0.43433034463435133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29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5.8486797232777936E-2</v>
      </c>
      <c r="G6" s="37">
        <f>IFERROR((Params!$B$3/(1+Params!$B$3^2/C6))*SQRT(E6*(1-E6)/C6 + (Params!$B$3/(2*C6))^2), 0)</f>
        <v>5.8486797232777936E-2</v>
      </c>
      <c r="H6" s="37">
        <f t="shared" si="1"/>
        <v>0</v>
      </c>
      <c r="I6" s="38">
        <f t="shared" si="2"/>
        <v>0.11697359446555587</v>
      </c>
      <c r="Z6" s="103">
        <v>50</v>
      </c>
      <c r="AA6" s="104">
        <f>+F26</f>
        <v>0.21543149341552253</v>
      </c>
      <c r="AB6" s="104">
        <f>+F27</f>
        <v>0.47811011487811717</v>
      </c>
      <c r="AC6" s="104">
        <f>+F28</f>
        <v>0.58388698745050671</v>
      </c>
      <c r="AD6" s="104">
        <f>+F29</f>
        <v>0.66793336404114856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29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6.8965517241379309E-2</v>
      </c>
      <c r="F7" s="51">
        <f>(E7 + Params!$B$3^2/(2 * C7))/(1 + Params!$B$3^2/C7)</f>
        <v>0.11938517002825684</v>
      </c>
      <c r="G7" s="37">
        <f>IFERROR((Params!$B$3/(1+Params!$B$3^2/C7))*SQRT(E7*(1-E7)/C7 + (Params!$B$3/(2*C7))^2), 0)</f>
        <v>0.10026430593026239</v>
      </c>
      <c r="H7" s="37">
        <f t="shared" si="1"/>
        <v>1.9120864097994447E-2</v>
      </c>
      <c r="I7" s="38">
        <f t="shared" si="2"/>
        <v>0.21964947595851925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27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ref="E8" si="4">IFERROR(D8/C8, 0)</f>
        <v>0.22222222222222221</v>
      </c>
      <c r="F8" s="51">
        <f>(E8 + Params!$B$3^2/(2 * C8))/(1 + Params!$B$3^2/C8)</f>
        <v>0.25682195476239883</v>
      </c>
      <c r="G8" s="37">
        <f>IFERROR((Params!$B$3/(1+Params!$B$3^2/C8))*SQRT(E8*(1-E8)/C8 + (Params!$B$3/(2*C8))^2), 0)</f>
        <v>0.15075099986830925</v>
      </c>
      <c r="H8" s="37">
        <f t="shared" si="1"/>
        <v>0.10607095489408958</v>
      </c>
      <c r="I8" s="38">
        <f t="shared" si="2"/>
        <v>0.40757295463070808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5.8486797232777936E-2</v>
      </c>
      <c r="AB11" s="1">
        <f>+$F$35</f>
        <v>6.0323601829053809E-2</v>
      </c>
      <c r="AC11" s="1">
        <f>+AA11+AB11</f>
        <v>0.11881039906183175</v>
      </c>
      <c r="AD11" s="1">
        <f>+$F$25</f>
        <v>0.14014279134039612</v>
      </c>
      <c r="AF11" s="1">
        <f>+$G$6</f>
        <v>5.8486797232777936E-2</v>
      </c>
      <c r="AG11" s="1">
        <f>+$G$35</f>
        <v>6.0323601829053809E-2</v>
      </c>
      <c r="AH11" s="1"/>
      <c r="AI11" s="1">
        <f>+$G$25</f>
        <v>0.1296826606952319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4.381226962519616E-2</v>
      </c>
      <c r="AB12" s="1">
        <f>+$F$32</f>
        <v>0.15097204286063312</v>
      </c>
      <c r="AC12" s="1">
        <f t="shared" ref="AC12:AC16" si="6">+AA12+AB12</f>
        <v>0.19478431248582928</v>
      </c>
      <c r="AD12" s="1">
        <f>+$F$17</f>
        <v>0.15433882823092845</v>
      </c>
      <c r="AF12" s="1">
        <f>+$G$4</f>
        <v>4.3812269625196167E-2</v>
      </c>
      <c r="AG12" s="1">
        <f>+$G$32</f>
        <v>9.9034775210442294E-2</v>
      </c>
      <c r="AH12" s="1"/>
      <c r="AI12" s="1">
        <f>+$G$17</f>
        <v>0.10110624825752021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42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10</v>
      </c>
      <c r="E13" s="93">
        <f t="shared" si="5"/>
        <v>0.23809523809523808</v>
      </c>
      <c r="F13" s="93">
        <f>(E13 + Params!$B$3^2/(2 * C13))/(1 + Params!$B$3^2/C13)</f>
        <v>0.26004327946668532</v>
      </c>
      <c r="G13" s="94">
        <f>IFERROR((Params!$B$3/(1+Params!$B$3^2/C13))*SQRT(E13*(1-E13)/C13 + (Params!$B$3/(2*C13))^2), 0)</f>
        <v>0.12523507135650347</v>
      </c>
      <c r="H13" s="94">
        <f t="shared" si="1"/>
        <v>0.13480820811018185</v>
      </c>
      <c r="I13" s="95">
        <f t="shared" si="2"/>
        <v>0.38527835082318879</v>
      </c>
      <c r="Z13">
        <v>10</v>
      </c>
      <c r="AA13" s="1">
        <f>+$F$2</f>
        <v>0.14004200921492455</v>
      </c>
      <c r="AB13" s="1">
        <f>+$F$31</f>
        <v>0.21641478482426441</v>
      </c>
      <c r="AC13" s="1">
        <f t="shared" si="6"/>
        <v>0.35645679403918895</v>
      </c>
      <c r="AD13" s="1">
        <f>+$F$13</f>
        <v>0.26004327946668532</v>
      </c>
      <c r="AF13" s="1">
        <f>+$G$2</f>
        <v>7.8280421509049208E-2</v>
      </c>
      <c r="AG13" s="1">
        <f>+$G$31</f>
        <v>0.11659588872570005</v>
      </c>
      <c r="AH13" s="1"/>
      <c r="AI13" s="1">
        <f>+$G$13</f>
        <v>0.12523507135650347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41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6">
        <f t="shared" si="5"/>
        <v>0.14634146341463414</v>
      </c>
      <c r="F14" s="86">
        <f>(E14 + Params!$B$3^2/(2 * C14))/(1 + Params!$B$3^2/C14)</f>
        <v>0.17663954899022336</v>
      </c>
      <c r="G14" s="87">
        <f>IFERROR((Params!$B$3/(1+Params!$B$3^2/C14))*SQRT(E14*(1-E14)/C14 + (Params!$B$3/(2*C14))^2), 0)</f>
        <v>0.10779800369566925</v>
      </c>
      <c r="H14" s="87">
        <f t="shared" si="1"/>
        <v>6.8841545294554107E-2</v>
      </c>
      <c r="I14" s="88">
        <f t="shared" si="2"/>
        <v>0.2844375526858926</v>
      </c>
      <c r="Z14">
        <v>20</v>
      </c>
      <c r="AA14" s="1">
        <f>+$F$3</f>
        <v>0.16338328226733051</v>
      </c>
      <c r="AB14" s="1">
        <f>+$F$33</f>
        <v>0.21073272922147521</v>
      </c>
      <c r="AC14" s="1">
        <f t="shared" si="6"/>
        <v>0.37411601148880569</v>
      </c>
      <c r="AD14" s="1">
        <f>+$F$21</f>
        <v>0.44428100205045912</v>
      </c>
      <c r="AF14" s="1">
        <f>+$G$3</f>
        <v>8.6364668187580054E-2</v>
      </c>
      <c r="AG14" s="1">
        <f>+$G$33</f>
        <v>0.13475527650667593</v>
      </c>
      <c r="AH14" s="1"/>
      <c r="AI14" s="1">
        <f>+$G$21</f>
        <v>0.13266112994810567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42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16</v>
      </c>
      <c r="E15" s="98">
        <f t="shared" si="5"/>
        <v>0.38095238095238093</v>
      </c>
      <c r="F15" s="98">
        <f>(E15 + Params!$B$3^2/(2 * C15))/(1 + Params!$B$3^2/C15)</f>
        <v>0.39092876339394789</v>
      </c>
      <c r="G15" s="99">
        <f>IFERROR((Params!$B$3/(1+Params!$B$3^2/C15))*SQRT(E15*(1-E15)/C15 + (Params!$B$3/(2*C15))^2), 0)</f>
        <v>0.14093355440608846</v>
      </c>
      <c r="H15" s="99">
        <f t="shared" si="1"/>
        <v>0.24999520898785943</v>
      </c>
      <c r="I15" s="100">
        <f t="shared" si="2"/>
        <v>0.53186231780003634</v>
      </c>
      <c r="Z15">
        <v>50</v>
      </c>
      <c r="AA15" s="1">
        <f>+$F$8</f>
        <v>0.25682195476239883</v>
      </c>
      <c r="AB15" s="1">
        <f>+$F$34</f>
        <v>0.19197447603237186</v>
      </c>
      <c r="AC15" s="1">
        <f t="shared" si="6"/>
        <v>0.44879643079477072</v>
      </c>
      <c r="AD15" s="1">
        <f>+$F$29</f>
        <v>0.66793336404114856</v>
      </c>
      <c r="AF15" s="1">
        <f>+$G$8</f>
        <v>0.15075099986830925</v>
      </c>
      <c r="AG15" s="1">
        <f>+$G$34</f>
        <v>0.13281615743592295</v>
      </c>
      <c r="AH15" s="1"/>
      <c r="AI15" s="1">
        <f>+$G$29</f>
        <v>0.19926869730328756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40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7</v>
      </c>
      <c r="E16" s="69">
        <f t="shared" si="5"/>
        <v>0.17499999999999999</v>
      </c>
      <c r="F16" s="69">
        <f>(E16 + Params!$B$3^2/(2 * C16))/(1 + Params!$B$3^2/C16)</f>
        <v>0.20347797525637751</v>
      </c>
      <c r="G16" s="70">
        <f>IFERROR((Params!$B$3/(1+Params!$B$3^2/C16))*SQRT(E16*(1-E16)/C16 + (Params!$B$3/(2*C16))^2), 0)</f>
        <v>0.11602494528754687</v>
      </c>
      <c r="H16" s="70">
        <f t="shared" si="1"/>
        <v>8.7453029968830642E-2</v>
      </c>
      <c r="I16" s="71">
        <f t="shared" si="2"/>
        <v>0.31950292054392437</v>
      </c>
      <c r="Z16">
        <v>100</v>
      </c>
      <c r="AA16" s="1">
        <f>+$F$7</f>
        <v>0.11938517002825684</v>
      </c>
      <c r="AB16" s="1">
        <f>+$F$36</f>
        <v>6.0323601829053809E-2</v>
      </c>
      <c r="AC16" s="1">
        <f t="shared" si="6"/>
        <v>0.17970877185731066</v>
      </c>
      <c r="AD16" s="1">
        <f>+$F$30</f>
        <v>0.42038892663043481</v>
      </c>
      <c r="AF16" s="1">
        <f>+$G$7</f>
        <v>0.10026430593026239</v>
      </c>
      <c r="AG16" s="1">
        <f>+$G$36</f>
        <v>6.0323601829053809E-2</v>
      </c>
      <c r="AH16" s="1"/>
      <c r="AI16" s="1">
        <f>+$G$30</f>
        <v>0.2221466458044882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41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4">
        <f t="shared" si="5"/>
        <v>0.12195121951219512</v>
      </c>
      <c r="F17" s="74">
        <f>(E17 + Params!$B$3^2/(2 * C17))/(1 + Params!$B$3^2/C17)</f>
        <v>0.15433882823092845</v>
      </c>
      <c r="G17" s="75">
        <f>IFERROR((Params!$B$3/(1+Params!$B$3^2/C17))*SQRT(E17*(1-E17)/C17 + (Params!$B$3/(2*C17))^2), 0)</f>
        <v>0.10110624825752021</v>
      </c>
      <c r="H17" s="75">
        <f t="shared" si="1"/>
        <v>5.3232579973408245E-2</v>
      </c>
      <c r="I17" s="76">
        <f t="shared" si="2"/>
        <v>0.25544507648844866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42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5"/>
        <v>0.14285714285714285</v>
      </c>
      <c r="F18" s="79">
        <f>(E18 + Params!$B$3^2/(2 * C18))/(1 + Params!$B$3^2/C18)</f>
        <v>0.17278629018184355</v>
      </c>
      <c r="G18" s="80">
        <f>IFERROR((Params!$B$3/(1+Params!$B$3^2/C18))*SQRT(E18*(1-E18)/C18 + (Params!$B$3/(2*C18))^2), 0)</f>
        <v>0.10562753333994422</v>
      </c>
      <c r="H18" s="80">
        <f t="shared" si="1"/>
        <v>6.7158756841899328E-2</v>
      </c>
      <c r="I18" s="81">
        <f t="shared" si="2"/>
        <v>0.27841382352178778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41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12</v>
      </c>
      <c r="E19" s="54">
        <f t="shared" si="5"/>
        <v>0.29268292682926828</v>
      </c>
      <c r="F19" s="54">
        <f>(E19 + Params!$B$3^2/(2 * C19))/(1 + Params!$B$3^2/C19)</f>
        <v>0.31044387354599301</v>
      </c>
      <c r="G19" s="21">
        <f>IFERROR((Params!$B$3/(1+Params!$B$3^2/C19))*SQRT(E19*(1-E19)/C19 + (Params!$B$3/(2*C19))^2), 0)</f>
        <v>0.13435369721540419</v>
      </c>
      <c r="H19" s="21">
        <f t="shared" si="1"/>
        <v>0.17609017633058882</v>
      </c>
      <c r="I19" s="47">
        <f t="shared" si="2"/>
        <v>0.4447975707613972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42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9</v>
      </c>
      <c r="E20" s="55">
        <f t="shared" si="5"/>
        <v>0.21428571428571427</v>
      </c>
      <c r="F20" s="55">
        <f>(E20 + Params!$B$3^2/(2 * C20))/(1 + Params!$B$3^2/C20)</f>
        <v>0.23822903214547483</v>
      </c>
      <c r="G20" s="25">
        <f>IFERROR((Params!$B$3/(1+Params!$B$3^2/C20))*SQRT(E20*(1-E20)/C20 + (Params!$B$3/(2*C20))^2), 0)</f>
        <v>0.12117234683496246</v>
      </c>
      <c r="H20" s="25">
        <f t="shared" si="1"/>
        <v>0.11705668531051237</v>
      </c>
      <c r="I20" s="48">
        <f t="shared" si="2"/>
        <v>0.35940137898043728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50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22</v>
      </c>
      <c r="E21" s="55">
        <f t="shared" si="5"/>
        <v>0.44</v>
      </c>
      <c r="F21" s="55">
        <f>(E21 + Params!$B$3^2/(2 * C21))/(1 + Params!$B$3^2/C21)</f>
        <v>0.44428100205045912</v>
      </c>
      <c r="G21" s="25">
        <f>IFERROR((Params!$B$3/(1+Params!$B$3^2/C21))*SQRT(E21*(1-E21)/C21 + (Params!$B$3/(2*C21))^2), 0)</f>
        <v>0.13266112994810567</v>
      </c>
      <c r="H21" s="25">
        <f t="shared" si="1"/>
        <v>0.31161987210235342</v>
      </c>
      <c r="I21" s="48">
        <f t="shared" si="2"/>
        <v>0.57694213199856481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19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8</v>
      </c>
      <c r="E22" s="86">
        <f t="shared" ref="E22:E29" si="7">IFERROR(D22/C22, 0)</f>
        <v>0.42105263157894735</v>
      </c>
      <c r="F22" s="86">
        <f>(E22 + Params!$B$3^2/(2 * C22))/(1 + Params!$B$3^2/C22)</f>
        <v>0.43433034463435133</v>
      </c>
      <c r="G22" s="87">
        <f>IFERROR((Params!$B$3/(1+Params!$B$3^2/C22))*SQRT(E22*(1-E22)/C22 + (Params!$B$3/(2*C22))^2), 0)</f>
        <v>0.20291414071404756</v>
      </c>
      <c r="H22" s="87">
        <f t="shared" si="1"/>
        <v>0.23141620392030376</v>
      </c>
      <c r="I22" s="88">
        <f t="shared" si="2"/>
        <v>0.63724448534839895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19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7</v>
      </c>
      <c r="E23" s="74">
        <f t="shared" si="7"/>
        <v>0.36842105263157893</v>
      </c>
      <c r="F23" s="74">
        <f>(E23 + Params!$B$3^2/(2 * C23))/(1 + Params!$B$3^2/C23)</f>
        <v>0.3905505743905856</v>
      </c>
      <c r="G23" s="75">
        <f>IFERROR((Params!$B$3/(1+Params!$B$3^2/C23))*SQRT(E23*(1-E23)/C23 + (Params!$B$3/(2*C23))^2), 0)</f>
        <v>0.19905785062784717</v>
      </c>
      <c r="H23" s="75">
        <f t="shared" si="1"/>
        <v>0.19149272376273843</v>
      </c>
      <c r="I23" s="76">
        <f t="shared" si="2"/>
        <v>0.5896084250184328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19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8</v>
      </c>
      <c r="E24" s="55">
        <f t="shared" si="7"/>
        <v>0.42105263157894735</v>
      </c>
      <c r="F24" s="55">
        <f>(E24 + Params!$B$3^2/(2 * C24))/(1 + Params!$B$3^2/C24)</f>
        <v>0.43433034463435133</v>
      </c>
      <c r="G24" s="25">
        <f>IFERROR((Params!$B$3/(1+Params!$B$3^2/C24))*SQRT(E24*(1-E24)/C24 + (Params!$B$3/(2*C24))^2), 0)</f>
        <v>0.20291414071404756</v>
      </c>
      <c r="H24" s="25">
        <f t="shared" si="1"/>
        <v>0.23141620392030376</v>
      </c>
      <c r="I24" s="48">
        <f t="shared" si="2"/>
        <v>0.63724448534839895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17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1</v>
      </c>
      <c r="E25" s="53">
        <f t="shared" ref="E25" si="8">IFERROR(D25/C25, 0)</f>
        <v>5.8823529411764705E-2</v>
      </c>
      <c r="F25" s="53">
        <f>(E25 + Params!$B$3^2/(2 * C25))/(1 + Params!$B$3^2/C25)</f>
        <v>0.14014279134039612</v>
      </c>
      <c r="G25" s="13">
        <f>IFERROR((Params!$B$3/(1+Params!$B$3^2/C25))*SQRT(E25*(1-E25)/C25 + (Params!$B$3/(2*C25))^2), 0)</f>
        <v>0.1296826606952319</v>
      </c>
      <c r="H25" s="13">
        <f t="shared" si="1"/>
        <v>1.0460130645164212E-2</v>
      </c>
      <c r="I25" s="46">
        <f t="shared" si="2"/>
        <v>0.26982545203562802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19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3</v>
      </c>
      <c r="E26" s="107">
        <f t="shared" si="7"/>
        <v>0.15789473684210525</v>
      </c>
      <c r="F26" s="107">
        <f>(E26 + Params!$B$3^2/(2 * C26))/(1 + Params!$B$3^2/C26)</f>
        <v>0.21543149341552253</v>
      </c>
      <c r="G26" s="108">
        <f>IFERROR((Params!$B$3/(1+Params!$B$3^2/C26))*SQRT(E26*(1-E26)/C26 + (Params!$B$3/(2*C26))^2), 0)</f>
        <v>0.1602277830162443</v>
      </c>
      <c r="H26" s="108">
        <f t="shared" si="1"/>
        <v>5.5203710399278239E-2</v>
      </c>
      <c r="I26" s="109">
        <f t="shared" si="2"/>
        <v>0.37565927643176683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19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9</v>
      </c>
      <c r="E27" s="107">
        <f t="shared" si="7"/>
        <v>0.47368421052631576</v>
      </c>
      <c r="F27" s="107">
        <f>(E27 + Params!$B$3^2/(2 * C27))/(1 + Params!$B$3^2/C27)</f>
        <v>0.47811011487811717</v>
      </c>
      <c r="G27" s="108">
        <f>IFERROR((Params!$B$3/(1+Params!$B$3^2/C27))*SQRT(E27*(1-E27)/C27 + (Params!$B$3/(2*C27))^2), 0)</f>
        <v>0.20481506000363175</v>
      </c>
      <c r="H27" s="108">
        <f t="shared" si="1"/>
        <v>0.27329505487448541</v>
      </c>
      <c r="I27" s="109">
        <f t="shared" si="2"/>
        <v>0.68292517488174886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20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12</v>
      </c>
      <c r="E28" s="107">
        <f t="shared" si="7"/>
        <v>0.6</v>
      </c>
      <c r="F28" s="107">
        <f>(E28 + Params!$B$3^2/(2 * C28))/(1 + Params!$B$3^2/C28)</f>
        <v>0.58388698745050671</v>
      </c>
      <c r="G28" s="108">
        <f>IFERROR((Params!$B$3/(1+Params!$B$3^2/C28))*SQRT(E28*(1-E28)/C28 + (Params!$B$3/(2*C28))^2), 0)</f>
        <v>0.19730904513530062</v>
      </c>
      <c r="H28" s="108">
        <f t="shared" si="1"/>
        <v>0.38657794231520609</v>
      </c>
      <c r="I28" s="109">
        <f t="shared" si="2"/>
        <v>0.78119603258580739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17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12</v>
      </c>
      <c r="E29" s="107">
        <f t="shared" si="7"/>
        <v>0.70588235294117652</v>
      </c>
      <c r="F29" s="107">
        <f>(E29 + Params!$B$3^2/(2 * C29))/(1 + Params!$B$3^2/C29)</f>
        <v>0.66793336404114856</v>
      </c>
      <c r="G29" s="108">
        <f>IFERROR((Params!$B$3/(1+Params!$B$3^2/C29))*SQRT(E29*(1-E29)/C29 + (Params!$B$3/(2*C29))^2), 0)</f>
        <v>0.19926869730328756</v>
      </c>
      <c r="H29" s="108">
        <f t="shared" si="1"/>
        <v>0.468664666737861</v>
      </c>
      <c r="I29" s="109">
        <f t="shared" si="2"/>
        <v>0.86720206134443611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15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6</v>
      </c>
      <c r="E30" s="107">
        <f t="shared" ref="E30" si="9">IFERROR(D30/C30, 0)</f>
        <v>0.4</v>
      </c>
      <c r="F30" s="107">
        <f>(E30 + Params!$B$3^2/(2 * C30))/(1 + Params!$B$3^2/C30)</f>
        <v>0.42038892663043481</v>
      </c>
      <c r="G30" s="108">
        <f>IFERROR((Params!$B$3/(1+Params!$B$3^2/C30))*SQRT(E30*(1-E30)/C30 + (Params!$B$3/(2*C30))^2), 0)</f>
        <v>0.2221466458044882</v>
      </c>
      <c r="H30" s="108">
        <f t="shared" si="1"/>
        <v>0.19824228082594661</v>
      </c>
      <c r="I30" s="109">
        <f t="shared" si="2"/>
        <v>0.64253557243492299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42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0.19047619047619047</v>
      </c>
      <c r="F31" s="59">
        <f>(E31 + Params!$B$3^2/(2 * C31))/(1 + Params!$B$3^2/C31)</f>
        <v>0.21641478482426441</v>
      </c>
      <c r="G31" s="60">
        <f>IFERROR((Params!$B$3/(1+Params!$B$3^2/C31))*SQRT(E31*(1-E31)/C31 + (Params!$B$3/(2*C31))^2), 0)</f>
        <v>0.11659588872570005</v>
      </c>
      <c r="H31" s="60">
        <f t="shared" si="1"/>
        <v>9.9818896098564355E-2</v>
      </c>
      <c r="I31" s="61">
        <f t="shared" si="2"/>
        <v>0.33301067354996444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42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0.11904761904761904</v>
      </c>
      <c r="F32" s="112">
        <f>(E32 + Params!$B$3^2/(2 * C32))/(1 + Params!$B$3^2/C32)</f>
        <v>0.15097204286063312</v>
      </c>
      <c r="G32" s="113">
        <f>IFERROR((Params!$B$3/(1+Params!$B$3^2/C32))*SQRT(E32*(1-E32)/C32 + (Params!$B$3/(2*C32))^2), 0)</f>
        <v>9.9034775210442294E-2</v>
      </c>
      <c r="H32" s="113">
        <f t="shared" si="1"/>
        <v>5.1937267650190827E-2</v>
      </c>
      <c r="I32" s="114">
        <f t="shared" si="2"/>
        <v>0.25000681807107539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29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5</v>
      </c>
      <c r="E33" s="112">
        <f t="shared" si="5"/>
        <v>0.17241379310344829</v>
      </c>
      <c r="F33" s="112">
        <f>(E33 + Params!$B$3^2/(2 * C33))/(1 + Params!$B$3^2/C33)</f>
        <v>0.21073272922147521</v>
      </c>
      <c r="G33" s="113">
        <f>IFERROR((Params!$B$3/(1+Params!$B$3^2/C33))*SQRT(E33*(1-E33)/C33 + (Params!$B$3/(2*C33))^2), 0)</f>
        <v>0.13475527650667593</v>
      </c>
      <c r="H33" s="113">
        <f t="shared" si="1"/>
        <v>7.5977452714799276E-2</v>
      </c>
      <c r="I33" s="114">
        <f t="shared" si="2"/>
        <v>0.34548800572815114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27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4</v>
      </c>
      <c r="E34" s="112">
        <f t="shared" ref="E34:E35" si="10">IFERROR(D34/C34, 0)</f>
        <v>0.14814814814814814</v>
      </c>
      <c r="F34" s="112">
        <f>(E34 + Params!$B$3^2/(2 * C34))/(1 + Params!$B$3^2/C34)</f>
        <v>0.19197447603237186</v>
      </c>
      <c r="G34" s="113">
        <f>IFERROR((Params!$B$3/(1+Params!$B$3^2/C34))*SQRT(E34*(1-E34)/C34 + (Params!$B$3/(2*C34))^2), 0)</f>
        <v>0.13281615743592295</v>
      </c>
      <c r="H34" s="113">
        <f t="shared" si="1"/>
        <v>5.9158318596448906E-2</v>
      </c>
      <c r="I34" s="114">
        <f t="shared" si="2"/>
        <v>0.32479063346829484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28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4">
        <f t="shared" si="10"/>
        <v>0</v>
      </c>
      <c r="F35" s="64">
        <f>(E35 + Params!$B$3^2/(2 * C35))/(1 + Params!$B$3^2/C35)</f>
        <v>6.0323601829053809E-2</v>
      </c>
      <c r="G35" s="65">
        <f>IFERROR((Params!$B$3/(1+Params!$B$3^2/C35))*SQRT(E35*(1-E35)/C35 + (Params!$B$3/(2*C35))^2), 0)</f>
        <v>6.0323601829053809E-2</v>
      </c>
      <c r="H35" s="65">
        <f t="shared" si="1"/>
        <v>0</v>
      </c>
      <c r="I35" s="66">
        <f t="shared" si="2"/>
        <v>0.12064720365810762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28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6.0323601829053809E-2</v>
      </c>
      <c r="G36" s="65">
        <f>IFERROR((Params!$B$3/(1+Params!$B$3^2/C36))*SQRT(E36*(1-E36)/C36 + (Params!$B$3/(2*C36))^2), 0)</f>
        <v>6.0323601829053809E-2</v>
      </c>
      <c r="H36" s="65">
        <f t="shared" si="1"/>
        <v>0</v>
      </c>
      <c r="I36" s="66">
        <f t="shared" si="2"/>
        <v>0.12064720365810762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2019-07-26T23:27:38Z</dcterms:modified>
</cp:coreProperties>
</file>