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1AA3253-6C56-459D-AD62-60BCD86D5570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<sst xmlns="http://schemas.openxmlformats.org/spreadsheetml/2006/main" count="334" uniqueCount="55">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</sst>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0.13349896608129377</c:v>
                </c:pt>
                <c:pt idx="1">
                  <c:v>0.19904657956405891</c:v>
                </c:pt>
                <c:pt idx="2">
                  <c:v>0.14989705080845392</c:v>
                </c:pt>
                <c:pt idx="3">
                  <c:v>0.40499869712498915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0.19136755038424738</c:v>
                </c:pt>
                <c:pt idx="1">
                  <c:v>0.30710471899015462</c:v>
                </c:pt>
                <c:pt idx="2">
                  <c:v>0.42284188759606184</c:v>
                </c:pt>
                <c:pt idx="3">
                  <c:v>0.37785546773212891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0.26852566278818552</c:v>
                </c:pt>
                <c:pt idx="1">
                  <c:v>0.37215193856998996</c:v>
                </c:pt>
                <c:pt idx="2">
                  <c:v>0.42629890804462162</c:v>
                </c:pt>
                <c:pt idx="3">
                  <c:v>0.48642838530356991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0.24213932076782771</c:v>
                </c:pt>
                <c:pt idx="1">
                  <c:v>0.36049729922771306</c:v>
                </c:pt>
                <c:pt idx="2">
                  <c:v>0.52642594393471731</c:v>
                </c:pt>
                <c:pt idx="3">
                  <c:v>0.62915595150624537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4.945213379469434E-2</c:v>
                </c:pt>
                <c:pt idx="1">
                  <c:v>5.7449018126888213E-2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0.26216650458754387</c:v>
                </c:pt>
                <c:pt idx="5">
                  <c:v>0.10094331850387213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4.945213379469434E-2</c:v>
                </c:pt>
                <c:pt idx="1">
                  <c:v>0.13349896608129377</c:v>
                </c:pt>
                <c:pt idx="2">
                  <c:v>0.19136755038424738</c:v>
                </c:pt>
                <c:pt idx="3">
                  <c:v>0.22390667041484275</c:v>
                </c:pt>
                <c:pt idx="4">
                  <c:v>0.17818009556763878</c:v>
                </c:pt>
                <c:pt idx="5">
                  <c:v>5.0758953109805077E-2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9.8904267589388681E-2</c:v>
                </c:pt>
                <c:pt idx="1">
                  <c:v>0.19094798420818199</c:v>
                </c:pt>
                <c:pt idx="2">
                  <c:v>0.33140955959917195</c:v>
                </c:pt>
                <c:pt idx="3">
                  <c:v>0.38728995268217326</c:v>
                </c:pt>
                <c:pt idx="4">
                  <c:v>0.44034660015518268</c:v>
                </c:pt>
                <c:pt idx="5">
                  <c:v>0.15170227161367722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0.11585740626920712</c:v>
                </c:pt>
                <c:pt idx="1">
                  <c:v>0.13349896608129377</c:v>
                </c:pt>
                <c:pt idx="2">
                  <c:v>0.30710471899015462</c:v>
                </c:pt>
                <c:pt idx="3">
                  <c:v>0.42629890804462162</c:v>
                </c:pt>
                <c:pt idx="4">
                  <c:v>0.62915595150624537</c:v>
                </c:pt>
                <c:pt idx="5">
                  <c:v>0.42387703400565141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21</v>
      </c>
      <c r="D16">
        <v>11</v>
      </c>
      <c r="E16" s="1">
        <v>0.52380000000000004</v>
      </c>
      <c r="F16" s="2">
        <v>1.63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16</v>
      </c>
      <c r="D17">
        <v>5</v>
      </c>
      <c r="E17" s="1">
        <v>0.3125</v>
      </c>
      <c r="F17" s="2">
        <v>1.77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16</v>
      </c>
      <c r="D18">
        <v>5</v>
      </c>
      <c r="E18" s="1">
        <v>0.3125</v>
      </c>
      <c r="F18" s="2">
        <v>1.86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15</v>
      </c>
      <c r="D19">
        <v>8</v>
      </c>
      <c r="E19" s="1">
        <v>0.5333</v>
      </c>
      <c r="F19" s="2">
        <v>2.36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15</v>
      </c>
      <c r="D20">
        <v>0</v>
      </c>
      <c r="E20" s="1">
        <v>0</v>
      </c>
      <c r="F20" s="2">
        <v>1.35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15</v>
      </c>
      <c r="D21">
        <v>3</v>
      </c>
      <c r="E21" s="1">
        <v>0.2</v>
      </c>
      <c r="F21" s="2">
        <v>2.3199999999999998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15</v>
      </c>
      <c r="D22">
        <v>5</v>
      </c>
      <c r="E22" s="1">
        <v>0.33329999999999999</v>
      </c>
      <c r="F22" s="2">
        <v>2.2599999999999998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16</v>
      </c>
      <c r="D23">
        <v>11</v>
      </c>
      <c r="E23" s="1">
        <v>0.6875</v>
      </c>
      <c r="F23" s="2">
        <v>1.43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15</v>
      </c>
      <c r="D24">
        <v>10</v>
      </c>
      <c r="E24" s="1">
        <v>0.66669999999999996</v>
      </c>
      <c r="F24" s="2">
        <v>1.96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14</v>
      </c>
      <c r="D25">
        <v>4</v>
      </c>
      <c r="E25" s="1">
        <v>0.28570000000000001</v>
      </c>
      <c r="F25" s="2">
        <v>2.11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10" workbookViewId="0">
      <selection activeCell="D11" sqref="D1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23</v>
      </c>
      <c r="D4">
        <v>0</v>
      </c>
      <c r="E4" s="1">
        <v>0</v>
      </c>
      <c r="F4" s="2">
        <v>1.52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23</v>
      </c>
      <c r="D5">
        <v>1</v>
      </c>
      <c r="E5" s="1">
        <v>4.3499999999999997E-2</v>
      </c>
      <c r="F5" s="2">
        <v>1.36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23</v>
      </c>
      <c r="D6">
        <v>7</v>
      </c>
      <c r="E6" s="1">
        <v>0.30430000000000001</v>
      </c>
      <c r="F6" s="2">
        <v>1.92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17</v>
      </c>
      <c r="D16">
        <v>7</v>
      </c>
      <c r="E16" s="1">
        <v>0.4118</v>
      </c>
      <c r="F16" s="2">
        <v>1.03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17</v>
      </c>
      <c r="D17">
        <v>8</v>
      </c>
      <c r="E17" s="1">
        <v>0.47060000000000002</v>
      </c>
      <c r="F17" s="2">
        <v>1.35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17</v>
      </c>
      <c r="D18">
        <v>7</v>
      </c>
      <c r="E18" s="1">
        <v>0.4118</v>
      </c>
      <c r="F18" s="2">
        <v>1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15</v>
      </c>
      <c r="D19">
        <v>2</v>
      </c>
      <c r="E19" s="1">
        <v>0.1333</v>
      </c>
      <c r="F19" s="2">
        <v>1.63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17</v>
      </c>
      <c r="D20">
        <v>4</v>
      </c>
      <c r="E20" s="1">
        <v>0.23530000000000001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16</v>
      </c>
      <c r="D21">
        <v>5</v>
      </c>
      <c r="E21" s="1">
        <v>0.3125</v>
      </c>
      <c r="F21" s="2">
        <v>1.44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17</v>
      </c>
      <c r="D22">
        <v>7</v>
      </c>
      <c r="E22" s="1">
        <v>0.4118</v>
      </c>
      <c r="F22" s="2">
        <v>1.28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16</v>
      </c>
      <c r="D23">
        <v>10</v>
      </c>
      <c r="E23" s="1">
        <v>0.625</v>
      </c>
      <c r="F23" s="2">
        <v>1.83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15</v>
      </c>
      <c r="D24">
        <v>8</v>
      </c>
      <c r="E24" s="1">
        <v>0.5333</v>
      </c>
      <c r="F24" s="2">
        <v>1.98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24</v>
      </c>
      <c r="D28">
        <v>4</v>
      </c>
      <c r="E28" s="1">
        <v>0.16669999999999999</v>
      </c>
      <c r="F28" s="2">
        <v>1.35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24</v>
      </c>
      <c r="D29">
        <v>0</v>
      </c>
      <c r="E29" s="1">
        <v>0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23</v>
      </c>
      <c r="D30">
        <v>0</v>
      </c>
      <c r="E30" s="1">
        <v>0</v>
      </c>
      <c r="F30" s="2">
        <v>1.56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G1" sqref="G1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0.13349896608129377</v>
      </c>
      <c r="AB3" s="83">
        <f>+F16</f>
        <v>0.19904657956405891</v>
      </c>
      <c r="AC3" s="83">
        <f>+F18</f>
        <v>0.14989705080845392</v>
      </c>
      <c r="AD3" s="83">
        <f>+F23</f>
        <v>0.40499869712498915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47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2.1276595744680851E-2</v>
      </c>
      <c r="F4" s="51">
        <f>(E4 + Params!$B$3^2/(2 * C4))/(1 + Params!$B$3^2/C4)</f>
        <v>5.7449018126888213E-2</v>
      </c>
      <c r="G4" s="37">
        <f>IFERROR((Params!$B$3/(1+Params!$B$3^2/C4))*SQRT(E4*(1-E4)/C4 + (Params!$B$3/(2*C4))^2), 0)</f>
        <v>5.3683347116423218E-2</v>
      </c>
      <c r="H4" s="37">
        <f t="shared" si="1"/>
        <v>3.7656710104649951E-3</v>
      </c>
      <c r="I4" s="38">
        <f t="shared" si="2"/>
        <v>0.11113236524331144</v>
      </c>
      <c r="Z4" s="89">
        <v>10</v>
      </c>
      <c r="AA4" s="90">
        <f>F14</f>
        <v>0.19136755038424738</v>
      </c>
      <c r="AB4" s="90">
        <f>+F13</f>
        <v>0.30710471899015462</v>
      </c>
      <c r="AC4" s="90">
        <f>+F15</f>
        <v>0.42284188759606184</v>
      </c>
      <c r="AD4" s="90">
        <f>+F22</f>
        <v>0.37785546773212891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48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12</v>
      </c>
      <c r="E5" s="51">
        <f t="shared" si="0"/>
        <v>0.25</v>
      </c>
      <c r="F5" s="51">
        <f>(E5 + Params!$B$3^2/(2 * C5))/(1 + Params!$B$3^2/C5)</f>
        <v>0.26852566278818552</v>
      </c>
      <c r="G5" s="37">
        <f>IFERROR((Params!$B$3/(1+Params!$B$3^2/C5))*SQRT(E5*(1-E5)/C5 + (Params!$B$3/(2*C5))^2), 0)</f>
        <v>0.11932077469108521</v>
      </c>
      <c r="H5" s="37">
        <f t="shared" si="1"/>
        <v>0.14920488809710031</v>
      </c>
      <c r="I5" s="38">
        <f t="shared" si="2"/>
        <v>0.38784643747927072</v>
      </c>
      <c r="Z5" s="101">
        <v>20</v>
      </c>
      <c r="AA5" s="102">
        <f>+F20</f>
        <v>0.26852566278818552</v>
      </c>
      <c r="AB5" s="102">
        <f>+F19</f>
        <v>0.37215193856998996</v>
      </c>
      <c r="AC5" s="102">
        <f>+F21</f>
        <v>0.42629890804462162</v>
      </c>
      <c r="AD5" s="102">
        <f>+F24</f>
        <v>0.48642838530356991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35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4.945213379469434E-2</v>
      </c>
      <c r="G6" s="37">
        <f>IFERROR((Params!$B$3/(1+Params!$B$3^2/C6))*SQRT(E6*(1-E6)/C6 + (Params!$B$3/(2*C6))^2), 0)</f>
        <v>4.9452133794694347E-2</v>
      </c>
      <c r="H6" s="37">
        <f t="shared" si="1"/>
        <v>0</v>
      </c>
      <c r="I6" s="38">
        <f t="shared" si="2"/>
        <v>9.8904267589388695E-2</v>
      </c>
      <c r="Z6" s="103">
        <v>50</v>
      </c>
      <c r="AA6" s="104">
        <f>+F26</f>
        <v>0.24213932076782771</v>
      </c>
      <c r="AB6" s="104">
        <f>+F27</f>
        <v>0.36049729922771306</v>
      </c>
      <c r="AC6" s="104">
        <f>+F28</f>
        <v>0.52642594393471731</v>
      </c>
      <c r="AD6" s="104">
        <f>+F29</f>
        <v>0.62915595150624537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35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5.7142857142857141E-2</v>
      </c>
      <c r="F7" s="51">
        <f>(E7 + Params!$B$3^2/(2 * C7))/(1 + Params!$B$3^2/C7)</f>
        <v>0.10094331850387213</v>
      </c>
      <c r="G7" s="37">
        <f>IFERROR((Params!$B$3/(1+Params!$B$3^2/C7))*SQRT(E7*(1-E7)/C7 + (Params!$B$3/(2*C7))^2), 0)</f>
        <v>8.5130488889828174E-2</v>
      </c>
      <c r="H7" s="37">
        <f t="shared" si="1"/>
        <v>1.5812829614043955E-2</v>
      </c>
      <c r="I7" s="38">
        <f t="shared" si="2"/>
        <v>0.1860738073937003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34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8</v>
      </c>
      <c r="E8" s="51">
        <f t="shared" ref="E8" si="4">IFERROR(D8/C8, 0)</f>
        <v>0.23529411764705882</v>
      </c>
      <c r="F8" s="51">
        <f>(E8 + Params!$B$3^2/(2 * C8))/(1 + Params!$B$3^2/C8)</f>
        <v>0.26216650458754387</v>
      </c>
      <c r="G8" s="37">
        <f>IFERROR((Params!$B$3/(1+Params!$B$3^2/C8))*SQRT(E8*(1-E8)/C8 + (Params!$B$3/(2*C8))^2), 0)</f>
        <v>0.1377981234951004</v>
      </c>
      <c r="H8" s="37">
        <f t="shared" si="1"/>
        <v>0.12436838109244347</v>
      </c>
      <c r="I8" s="38">
        <f t="shared" si="2"/>
        <v>0.39996462808264427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4.945213379469434E-2</v>
      </c>
      <c r="AB11" s="1">
        <f>+$F$35</f>
        <v>4.945213379469434E-2</v>
      </c>
      <c r="AC11" s="1">
        <f>+AA11+AB11</f>
        <v>9.8904267589388681E-2</v>
      </c>
      <c r="AD11" s="1">
        <f>+$F$25</f>
        <v>0.11585740626920712</v>
      </c>
      <c r="AF11" s="1">
        <f>+$G$6</f>
        <v>4.9452133794694347E-2</v>
      </c>
      <c r="AG11" s="1">
        <f>+$G$35</f>
        <v>4.9452133794694347E-2</v>
      </c>
      <c r="AH11" s="1"/>
      <c r="AI11" s="1">
        <f>+$G$25</f>
        <v>9.7380770941513775E-2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5.7449018126888213E-2</v>
      </c>
      <c r="AB12" s="1">
        <f>+$F$32</f>
        <v>0.13349896608129377</v>
      </c>
      <c r="AC12" s="1">
        <f t="shared" ref="AC12:AC16" si="6">+AA12+AB12</f>
        <v>0.19094798420818199</v>
      </c>
      <c r="AD12" s="1">
        <f>+$F$17</f>
        <v>0.13349896608129377</v>
      </c>
      <c r="AF12" s="1">
        <f>+$G$4</f>
        <v>5.3683347116423218E-2</v>
      </c>
      <c r="AG12" s="1">
        <f>+$G$32</f>
        <v>8.8177915180115515E-2</v>
      </c>
      <c r="AH12" s="1"/>
      <c r="AI12" s="1">
        <f>+$G$17</f>
        <v>8.8177915180115515E-2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48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14</v>
      </c>
      <c r="E13" s="93">
        <f t="shared" si="5"/>
        <v>0.29166666666666669</v>
      </c>
      <c r="F13" s="93">
        <f>(E13 + Params!$B$3^2/(2 * C13))/(1 + Params!$B$3^2/C13)</f>
        <v>0.30710471899015462</v>
      </c>
      <c r="G13" s="94">
        <f>IFERROR((Params!$B$3/(1+Params!$B$3^2/C13))*SQRT(E13*(1-E13)/C13 + (Params!$B$3/(2*C13))^2), 0)</f>
        <v>0.12469055837152082</v>
      </c>
      <c r="H13" s="94">
        <f t="shared" si="1"/>
        <v>0.1824141606186338</v>
      </c>
      <c r="I13" s="95">
        <f t="shared" si="2"/>
        <v>0.43179527736167544</v>
      </c>
      <c r="Z13">
        <v>10</v>
      </c>
      <c r="AA13" s="1">
        <f>+$F$2</f>
        <v>0.14004200921492455</v>
      </c>
      <c r="AB13" s="1">
        <f>+$F$31</f>
        <v>0.19136755038424738</v>
      </c>
      <c r="AC13" s="1">
        <f t="shared" si="6"/>
        <v>0.33140955959917195</v>
      </c>
      <c r="AD13" s="1">
        <f>+$F$13</f>
        <v>0.30710471899015462</v>
      </c>
      <c r="AF13" s="1">
        <f>+$G$2</f>
        <v>7.8280421509049208E-2</v>
      </c>
      <c r="AG13" s="1">
        <f>+$G$31</f>
        <v>0.10441344998971516</v>
      </c>
      <c r="AH13" s="1"/>
      <c r="AI13" s="1">
        <f>+$G$13</f>
        <v>0.12469055837152082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8</v>
      </c>
      <c r="E14" s="86">
        <f t="shared" si="5"/>
        <v>0.16666666666666666</v>
      </c>
      <c r="F14" s="86">
        <f>(E14 + Params!$B$3^2/(2 * C14))/(1 + Params!$B$3^2/C14)</f>
        <v>0.19136755038424738</v>
      </c>
      <c r="G14" s="87">
        <f>IFERROR((Params!$B$3/(1+Params!$B$3^2/C14))*SQRT(E14*(1-E14)/C14 + (Params!$B$3/(2*C14))^2), 0)</f>
        <v>0.10441344998971516</v>
      </c>
      <c r="H14" s="87">
        <f t="shared" si="1"/>
        <v>8.6954100394532219E-2</v>
      </c>
      <c r="I14" s="88">
        <f t="shared" si="2"/>
        <v>0.29578100037396254</v>
      </c>
      <c r="Z14">
        <v>20</v>
      </c>
      <c r="AA14" s="1">
        <f>+$F$3</f>
        <v>0.16338328226733051</v>
      </c>
      <c r="AB14" s="1">
        <f>+$F$33</f>
        <v>0.22390667041484275</v>
      </c>
      <c r="AC14" s="1">
        <f t="shared" si="6"/>
        <v>0.38728995268217326</v>
      </c>
      <c r="AD14" s="1">
        <f>+$F$21</f>
        <v>0.42629890804462162</v>
      </c>
      <c r="AF14" s="1">
        <f>+$G$3</f>
        <v>8.6364668187580054E-2</v>
      </c>
      <c r="AG14" s="1">
        <f>+$G$33</f>
        <v>0.12637695022030926</v>
      </c>
      <c r="AH14" s="1"/>
      <c r="AI14" s="1">
        <f>+$G$21</f>
        <v>0.11760297143010583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48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20</v>
      </c>
      <c r="E15" s="98">
        <f t="shared" si="5"/>
        <v>0.41666666666666669</v>
      </c>
      <c r="F15" s="98">
        <f>(E15 + Params!$B$3^2/(2 * C15))/(1 + Params!$B$3^2/C15)</f>
        <v>0.42284188759606184</v>
      </c>
      <c r="G15" s="99">
        <f>IFERROR((Params!$B$3/(1+Params!$B$3^2/C15))*SQRT(E15*(1-E15)/C15 + (Params!$B$3/(2*C15))^2), 0)</f>
        <v>0.13434729025029166</v>
      </c>
      <c r="H15" s="99">
        <f t="shared" si="1"/>
        <v>0.28849459734577021</v>
      </c>
      <c r="I15" s="100">
        <f t="shared" si="2"/>
        <v>0.55718917784635347</v>
      </c>
      <c r="Z15">
        <v>50</v>
      </c>
      <c r="AA15" s="1">
        <f>+$F$8</f>
        <v>0.26216650458754387</v>
      </c>
      <c r="AB15" s="1">
        <f>+$F$34</f>
        <v>0.17818009556763878</v>
      </c>
      <c r="AC15" s="1">
        <f t="shared" si="6"/>
        <v>0.44034660015518268</v>
      </c>
      <c r="AD15" s="1">
        <f>+$F$29</f>
        <v>0.62915595150624537</v>
      </c>
      <c r="AF15" s="1">
        <f>+$G$8</f>
        <v>0.1377981234951004</v>
      </c>
      <c r="AG15" s="1">
        <f>+$G$34</f>
        <v>0.11557870751910382</v>
      </c>
      <c r="AH15" s="1"/>
      <c r="AI15" s="1">
        <f>+$G$29</f>
        <v>0.15967957107809641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46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0.17391304347826086</v>
      </c>
      <c r="F16" s="69">
        <f>(E16 + Params!$B$3^2/(2 * C16))/(1 + Params!$B$3^2/C16)</f>
        <v>0.19904657956405891</v>
      </c>
      <c r="G16" s="70">
        <f>IFERROR((Params!$B$3/(1+Params!$B$3^2/C16))*SQRT(E16*(1-E16)/C16 + (Params!$B$3/(2*C16))^2), 0)</f>
        <v>0.10818974387516639</v>
      </c>
      <c r="H16" s="70">
        <f t="shared" si="1"/>
        <v>9.0856835688892523E-2</v>
      </c>
      <c r="I16" s="71">
        <f t="shared" si="2"/>
        <v>0.3072363234392253</v>
      </c>
      <c r="Z16">
        <v>100</v>
      </c>
      <c r="AA16" s="1">
        <f>+$F$7</f>
        <v>0.10094331850387213</v>
      </c>
      <c r="AB16" s="1">
        <f>+$F$36</f>
        <v>5.0758953109805077E-2</v>
      </c>
      <c r="AC16" s="1">
        <f t="shared" si="6"/>
        <v>0.15170227161367722</v>
      </c>
      <c r="AD16" s="1">
        <f>+$F$30</f>
        <v>0.42387703400565141</v>
      </c>
      <c r="AF16" s="1">
        <f>+$G$7</f>
        <v>8.5130488889828174E-2</v>
      </c>
      <c r="AG16" s="1">
        <f>+$G$36</f>
        <v>5.0758953109805077E-2</v>
      </c>
      <c r="AH16" s="1"/>
      <c r="AI16" s="1">
        <f>+$G$30</f>
        <v>0.16874768120919617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48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0.10416666666666667</v>
      </c>
      <c r="F17" s="74">
        <f>(E17 + Params!$B$3^2/(2 * C17))/(1 + Params!$B$3^2/C17)</f>
        <v>0.13349896608129377</v>
      </c>
      <c r="G17" s="75">
        <f>IFERROR((Params!$B$3/(1+Params!$B$3^2/C17))*SQRT(E17*(1-E17)/C17 + (Params!$B$3/(2*C17))^2), 0)</f>
        <v>8.8177915180115515E-2</v>
      </c>
      <c r="H17" s="75">
        <f t="shared" si="1"/>
        <v>4.5321050901178259E-2</v>
      </c>
      <c r="I17" s="76">
        <f t="shared" si="2"/>
        <v>0.22167688126140928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0.12244897959183673</v>
      </c>
      <c r="F18" s="79">
        <f>(E18 + Params!$B$3^2/(2 * C18))/(1 + Params!$B$3^2/C18)</f>
        <v>0.14989705080845392</v>
      </c>
      <c r="G18" s="80">
        <f>IFERROR((Params!$B$3/(1+Params!$B$3^2/C18))*SQRT(E18*(1-E18)/C18 + (Params!$B$3/(2*C18))^2), 0)</f>
        <v>9.2549573210355687E-2</v>
      </c>
      <c r="H18" s="80">
        <f t="shared" si="1"/>
        <v>5.7347477598098232E-2</v>
      </c>
      <c r="I18" s="81">
        <f t="shared" si="2"/>
        <v>0.24244662401880962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47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17</v>
      </c>
      <c r="E19" s="54">
        <f t="shared" si="5"/>
        <v>0.36170212765957449</v>
      </c>
      <c r="F19" s="54">
        <f>(E19 + Params!$B$3^2/(2 * C19))/(1 + Params!$B$3^2/C19)</f>
        <v>0.37215193856998996</v>
      </c>
      <c r="G19" s="21">
        <f>IFERROR((Params!$B$3/(1+Params!$B$3^2/C19))*SQRT(E19*(1-E19)/C19 + (Params!$B$3/(2*C19))^2), 0)</f>
        <v>0.13249171571230556</v>
      </c>
      <c r="H19" s="21">
        <f t="shared" si="1"/>
        <v>0.2396602228576844</v>
      </c>
      <c r="I19" s="47">
        <f t="shared" si="2"/>
        <v>0.50464365428229552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12</v>
      </c>
      <c r="E20" s="55">
        <f t="shared" si="5"/>
        <v>0.25</v>
      </c>
      <c r="F20" s="55">
        <f>(E20 + Params!$B$3^2/(2 * C20))/(1 + Params!$B$3^2/C20)</f>
        <v>0.26852566278818552</v>
      </c>
      <c r="G20" s="25">
        <f>IFERROR((Params!$B$3/(1+Params!$B$3^2/C20))*SQRT(E20*(1-E20)/C20 + (Params!$B$3/(2*C20))^2), 0)</f>
        <v>0.11932077469108521</v>
      </c>
      <c r="H20" s="25">
        <f t="shared" si="1"/>
        <v>0.14920488809710031</v>
      </c>
      <c r="I20" s="48">
        <f t="shared" si="2"/>
        <v>0.38784643747927072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64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27</v>
      </c>
      <c r="E21" s="55">
        <f t="shared" si="5"/>
        <v>0.421875</v>
      </c>
      <c r="F21" s="55">
        <f>(E21 + Params!$B$3^2/(2 * C21))/(1 + Params!$B$3^2/C21)</f>
        <v>0.42629890804462162</v>
      </c>
      <c r="G21" s="25">
        <f>IFERROR((Params!$B$3/(1+Params!$B$3^2/C21))*SQRT(E21*(1-E21)/C21 + (Params!$B$3/(2*C21))^2), 0)</f>
        <v>0.11760297143010583</v>
      </c>
      <c r="H21" s="25">
        <f t="shared" si="1"/>
        <v>0.30869593661451578</v>
      </c>
      <c r="I21" s="48">
        <f t="shared" si="2"/>
        <v>0.54390187947472746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33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12</v>
      </c>
      <c r="E22" s="86">
        <f t="shared" ref="E22:E29" si="7">IFERROR(D22/C22, 0)</f>
        <v>0.36363636363636365</v>
      </c>
      <c r="F22" s="86">
        <f>(E22 + Params!$B$3^2/(2 * C22))/(1 + Params!$B$3^2/C22)</f>
        <v>0.37785546773212891</v>
      </c>
      <c r="G22" s="87">
        <f>IFERROR((Params!$B$3/(1+Params!$B$3^2/C22))*SQRT(E22*(1-E22)/C22 + (Params!$B$3/(2*C22))^2), 0)</f>
        <v>0.15598580605253018</v>
      </c>
      <c r="H22" s="87">
        <f t="shared" si="1"/>
        <v>0.22186966167959873</v>
      </c>
      <c r="I22" s="88">
        <f t="shared" si="2"/>
        <v>0.53384127378465906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33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13</v>
      </c>
      <c r="E23" s="74">
        <f t="shared" si="7"/>
        <v>0.39393939393939392</v>
      </c>
      <c r="F23" s="74">
        <f>(E23 + Params!$B$3^2/(2 * C23))/(1 + Params!$B$3^2/C23)</f>
        <v>0.40499869712498915</v>
      </c>
      <c r="G23" s="75">
        <f>IFERROR((Params!$B$3/(1+Params!$B$3^2/C23))*SQRT(E23*(1-E23)/C23 + (Params!$B$3/(2*C23))^2), 0)</f>
        <v>0.15816987480990707</v>
      </c>
      <c r="H23" s="75">
        <f t="shared" si="1"/>
        <v>0.24682882231508207</v>
      </c>
      <c r="I23" s="76">
        <f t="shared" si="2"/>
        <v>0.56316857193489622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33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16</v>
      </c>
      <c r="E24" s="55">
        <f t="shared" si="7"/>
        <v>0.48484848484848486</v>
      </c>
      <c r="F24" s="55">
        <f>(E24 + Params!$B$3^2/(2 * C24))/(1 + Params!$B$3^2/C24)</f>
        <v>0.48642838530356991</v>
      </c>
      <c r="G24" s="25">
        <f>IFERROR((Params!$B$3/(1+Params!$B$3^2/C24))*SQRT(E24*(1-E24)/C24 + (Params!$B$3/(2*C24))^2), 0)</f>
        <v>0.16139056883432765</v>
      </c>
      <c r="H24" s="25">
        <f t="shared" si="1"/>
        <v>0.32503781646924224</v>
      </c>
      <c r="I24" s="48">
        <f t="shared" si="2"/>
        <v>0.64781895413789758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30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6.6666666666666666E-2</v>
      </c>
      <c r="F25" s="53">
        <f>(E25 + Params!$B$3^2/(2 * C25))/(1 + Params!$B$3^2/C25)</f>
        <v>0.11585740626920712</v>
      </c>
      <c r="G25" s="13">
        <f>IFERROR((Params!$B$3/(1+Params!$B$3^2/C25))*SQRT(E25*(1-E25)/C25 + (Params!$B$3/(2*C25))^2), 0)</f>
        <v>9.7380770941513775E-2</v>
      </c>
      <c r="H25" s="13">
        <f t="shared" si="1"/>
        <v>1.847663532769335E-2</v>
      </c>
      <c r="I25" s="46">
        <f t="shared" si="2"/>
        <v>0.21323817721072091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33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7</v>
      </c>
      <c r="E26" s="107">
        <f t="shared" si="7"/>
        <v>0.21212121212121213</v>
      </c>
      <c r="F26" s="107">
        <f>(E26 + Params!$B$3^2/(2 * C26))/(1 + Params!$B$3^2/C26)</f>
        <v>0.24213932076782771</v>
      </c>
      <c r="G26" s="108">
        <f>IFERROR((Params!$B$3/(1+Params!$B$3^2/C26))*SQRT(E26*(1-E26)/C26 + (Params!$B$3/(2*C26))^2), 0)</f>
        <v>0.13538045510346591</v>
      </c>
      <c r="H26" s="108">
        <f t="shared" si="1"/>
        <v>0.1067588656643618</v>
      </c>
      <c r="I26" s="109">
        <f t="shared" si="2"/>
        <v>0.37751977587129359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32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11</v>
      </c>
      <c r="E27" s="107">
        <f t="shared" si="7"/>
        <v>0.34375</v>
      </c>
      <c r="F27" s="107">
        <f>(E27 + Params!$B$3^2/(2 * C27))/(1 + Params!$B$3^2/C27)</f>
        <v>0.36049729922771306</v>
      </c>
      <c r="G27" s="108">
        <f>IFERROR((Params!$B$3/(1+Params!$B$3^2/C27))*SQRT(E27*(1-E27)/C27 + (Params!$B$3/(2*C27))^2), 0)</f>
        <v>0.15639496568442754</v>
      </c>
      <c r="H27" s="108">
        <f t="shared" si="1"/>
        <v>0.20410233354328552</v>
      </c>
      <c r="I27" s="109">
        <f t="shared" si="2"/>
        <v>0.51689226491214058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34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18</v>
      </c>
      <c r="E28" s="107">
        <f t="shared" si="7"/>
        <v>0.52941176470588236</v>
      </c>
      <c r="F28" s="107">
        <f>(E28 + Params!$B$3^2/(2 * C28))/(1 + Params!$B$3^2/C28)</f>
        <v>0.52642594393471731</v>
      </c>
      <c r="G28" s="108">
        <f>IFERROR((Params!$B$3/(1+Params!$B$3^2/C28))*SQRT(E28*(1-E28)/C28 + (Params!$B$3/(2*C28))^2), 0)</f>
        <v>0.15906153973416901</v>
      </c>
      <c r="H28" s="108">
        <f t="shared" si="1"/>
        <v>0.36736440420054828</v>
      </c>
      <c r="I28" s="109">
        <f t="shared" si="2"/>
        <v>0.68548748366888634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31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20</v>
      </c>
      <c r="E29" s="107">
        <f t="shared" si="7"/>
        <v>0.64516129032258063</v>
      </c>
      <c r="F29" s="107">
        <f>(E29 + Params!$B$3^2/(2 * C29))/(1 + Params!$B$3^2/C29)</f>
        <v>0.62915595150624537</v>
      </c>
      <c r="G29" s="108">
        <f>IFERROR((Params!$B$3/(1+Params!$B$3^2/C29))*SQRT(E29*(1-E29)/C29 + (Params!$B$3/(2*C29))^2), 0)</f>
        <v>0.15967957107809641</v>
      </c>
      <c r="H29" s="108">
        <f t="shared" si="1"/>
        <v>0.46947638042814899</v>
      </c>
      <c r="I29" s="109">
        <f t="shared" si="2"/>
        <v>0.78883552258434175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29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12</v>
      </c>
      <c r="E30" s="107">
        <f t="shared" ref="E30" si="9">IFERROR(D30/C30, 0)</f>
        <v>0.41379310344827586</v>
      </c>
      <c r="F30" s="107">
        <f>(E30 + Params!$B$3^2/(2 * C30))/(1 + Params!$B$3^2/C30)</f>
        <v>0.42387703400565141</v>
      </c>
      <c r="G30" s="108">
        <f>IFERROR((Params!$B$3/(1+Params!$B$3^2/C30))*SQRT(E30*(1-E30)/C30 + (Params!$B$3/(2*C30))^2), 0)</f>
        <v>0.16874768120919617</v>
      </c>
      <c r="H30" s="108">
        <f t="shared" si="1"/>
        <v>0.25512935279645521</v>
      </c>
      <c r="I30" s="109">
        <f t="shared" si="2"/>
        <v>0.59262471521484761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48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0.16666666666666666</v>
      </c>
      <c r="F31" s="59">
        <f>(E31 + Params!$B$3^2/(2 * C31))/(1 + Params!$B$3^2/C31)</f>
        <v>0.19136755038424738</v>
      </c>
      <c r="G31" s="60">
        <f>IFERROR((Params!$B$3/(1+Params!$B$3^2/C31))*SQRT(E31*(1-E31)/C31 + (Params!$B$3/(2*C31))^2), 0)</f>
        <v>0.10441344998971516</v>
      </c>
      <c r="H31" s="60">
        <f t="shared" si="1"/>
        <v>8.6954100394532219E-2</v>
      </c>
      <c r="I31" s="61">
        <f t="shared" si="2"/>
        <v>0.29578100037396254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48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0.10416666666666667</v>
      </c>
      <c r="F32" s="112">
        <f>(E32 + Params!$B$3^2/(2 * C32))/(1 + Params!$B$3^2/C32)</f>
        <v>0.13349896608129377</v>
      </c>
      <c r="G32" s="113">
        <f>IFERROR((Params!$B$3/(1+Params!$B$3^2/C32))*SQRT(E32*(1-E32)/C32 + (Params!$B$3/(2*C32))^2), 0)</f>
        <v>8.8177915180115515E-2</v>
      </c>
      <c r="H32" s="113">
        <f t="shared" si="1"/>
        <v>4.5321050901178259E-2</v>
      </c>
      <c r="I32" s="114">
        <f t="shared" si="2"/>
        <v>0.22167688126140928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36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0.19444444444444445</v>
      </c>
      <c r="F33" s="112">
        <f>(E33 + Params!$B$3^2/(2 * C33))/(1 + Params!$B$3^2/C33)</f>
        <v>0.22390667041484275</v>
      </c>
      <c r="G33" s="113">
        <f>IFERROR((Params!$B$3/(1+Params!$B$3^2/C33))*SQRT(E33*(1-E33)/C33 + (Params!$B$3/(2*C33))^2), 0)</f>
        <v>0.12637695022030926</v>
      </c>
      <c r="H33" s="113">
        <f t="shared" si="1"/>
        <v>9.7529720194533487E-2</v>
      </c>
      <c r="I33" s="114">
        <f t="shared" si="2"/>
        <v>0.350283620635152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35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0.14285714285714285</v>
      </c>
      <c r="F34" s="112">
        <f>(E34 + Params!$B$3^2/(2 * C34))/(1 + Params!$B$3^2/C34)</f>
        <v>0.17818009556763878</v>
      </c>
      <c r="G34" s="113">
        <f>IFERROR((Params!$B$3/(1+Params!$B$3^2/C34))*SQRT(E34*(1-E34)/C34 + (Params!$B$3/(2*C34))^2), 0)</f>
        <v>0.11557870751910382</v>
      </c>
      <c r="H34" s="113">
        <f t="shared" si="1"/>
        <v>6.2601388048534962E-2</v>
      </c>
      <c r="I34" s="114">
        <f t="shared" si="2"/>
        <v>0.29375880308674263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35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4.945213379469434E-2</v>
      </c>
      <c r="G35" s="65">
        <f>IFERROR((Params!$B$3/(1+Params!$B$3^2/C35))*SQRT(E35*(1-E35)/C35 + (Params!$B$3/(2*C35))^2), 0)</f>
        <v>4.9452133794694347E-2</v>
      </c>
      <c r="H35" s="65">
        <f t="shared" si="1"/>
        <v>0</v>
      </c>
      <c r="I35" s="66">
        <f t="shared" si="2"/>
        <v>9.8904267589388695E-2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34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5.0758953109805077E-2</v>
      </c>
      <c r="G36" s="65">
        <f>IFERROR((Params!$B$3/(1+Params!$B$3^2/C36))*SQRT(E36*(1-E36)/C36 + (Params!$B$3/(2*C36))^2), 0)</f>
        <v>5.0758953109805077E-2</v>
      </c>
      <c r="H36" s="65">
        <f t="shared" si="1"/>
        <v>0</v>
      </c>
      <c r="I36" s="66">
        <f t="shared" si="2"/>
        <v>0.10151790621961015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2019-08-04T10:26:53Z</dcterms:modified>
</cp:coreProperties>
</file>