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82CAF9B-45BD-4CA9-97AF-70687EED4040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E30" i="4" s="1"/>
  <c r="AD13" i="4" s="1"/>
  <c r="C30" i="4"/>
  <c r="C26" i="4"/>
  <c r="D26" i="4"/>
  <c r="D25" i="4"/>
  <c r="C25" i="4"/>
  <c r="E26" i="4" l="1"/>
  <c r="E25" i="4"/>
  <c r="AD8" i="4" s="1"/>
  <c r="G30" i="4"/>
  <c r="I30" i="4" s="1"/>
  <c r="G26" i="4"/>
  <c r="H26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25" i="4" l="1"/>
  <c r="I25" i="4" s="1"/>
  <c r="H30" i="4"/>
  <c r="I26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25" i="4" l="1"/>
  <c r="E22" i="4"/>
  <c r="E28" i="4"/>
  <c r="G28" i="4" s="1"/>
  <c r="I28" i="4" s="1"/>
  <c r="E24" i="4"/>
  <c r="G24" i="4" s="1"/>
  <c r="H24" i="4" s="1"/>
  <c r="E27" i="4"/>
  <c r="G27" i="4" s="1"/>
  <c r="H27" i="4" s="1"/>
  <c r="E23" i="4"/>
  <c r="G23" i="4" s="1"/>
  <c r="I23" i="4" s="1"/>
  <c r="E29" i="4"/>
  <c r="G22" i="4"/>
  <c r="I22" i="4" s="1"/>
  <c r="E7" i="4"/>
  <c r="AA13" i="4" s="1"/>
  <c r="E8" i="4"/>
  <c r="E36" i="4"/>
  <c r="E6" i="4"/>
  <c r="AA8" i="4" s="1"/>
  <c r="G29" i="4" l="1"/>
  <c r="I29" i="4" s="1"/>
  <c r="AD12" i="4"/>
  <c r="H28" i="4"/>
  <c r="I27" i="4"/>
  <c r="H22" i="4"/>
  <c r="H23" i="4"/>
  <c r="I24" i="4"/>
  <c r="G8" i="4"/>
  <c r="I8" i="4" s="1"/>
  <c r="AA12" i="4"/>
  <c r="G7" i="4"/>
  <c r="H7" i="4" s="1"/>
  <c r="G6" i="4"/>
  <c r="H6" i="4" s="1"/>
  <c r="G36" i="4"/>
  <c r="I36" i="4" s="1"/>
  <c r="AB13" i="4"/>
  <c r="AC13" i="4" s="1"/>
  <c r="E34" i="4"/>
  <c r="E35" i="4"/>
  <c r="H29" i="4" l="1"/>
  <c r="H8" i="4"/>
  <c r="H36" i="4"/>
  <c r="I7" i="4"/>
  <c r="I6" i="4"/>
  <c r="G35" i="4"/>
  <c r="I35" i="4" s="1"/>
  <c r="AB8" i="4"/>
  <c r="AC8" i="4" s="1"/>
  <c r="G34" i="4"/>
  <c r="I34" i="4" s="1"/>
  <c r="AB12" i="4"/>
  <c r="AC12" i="4" s="1"/>
  <c r="H35" i="4" l="1"/>
  <c r="H34" i="4"/>
  <c r="E33" i="4"/>
  <c r="E32" i="4"/>
  <c r="E5" i="4"/>
  <c r="E12" i="4"/>
  <c r="E16" i="4"/>
  <c r="E20" i="4"/>
  <c r="E11" i="4"/>
  <c r="G11" i="4" s="1"/>
  <c r="I11" i="4" s="1"/>
  <c r="E3" i="4"/>
  <c r="E19" i="4"/>
  <c r="E15" i="4"/>
  <c r="E13" i="4"/>
  <c r="E9" i="4"/>
  <c r="G9" i="4" s="1"/>
  <c r="E18" i="4"/>
  <c r="E17" i="4"/>
  <c r="AD9" i="4" s="1"/>
  <c r="E4" i="4"/>
  <c r="E21" i="4"/>
  <c r="E2" i="4"/>
  <c r="E10" i="4"/>
  <c r="G10" i="4" s="1"/>
  <c r="E14" i="4"/>
  <c r="E31" i="4"/>
  <c r="H4" i="2"/>
  <c r="AB4" i="4" l="1"/>
  <c r="AD10" i="4"/>
  <c r="AC5" i="4"/>
  <c r="AD11" i="4"/>
  <c r="G4" i="4"/>
  <c r="AA9" i="4"/>
  <c r="G31" i="4"/>
  <c r="I31" i="4" s="1"/>
  <c r="AB10" i="4"/>
  <c r="G5" i="4"/>
  <c r="G33" i="4"/>
  <c r="I33" i="4" s="1"/>
  <c r="AB11" i="4"/>
  <c r="G32" i="4"/>
  <c r="I32" i="4" s="1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AC9" i="4" l="1"/>
  <c r="AC10" i="4"/>
  <c r="AC11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<sst xmlns="http://schemas.openxmlformats.org/spreadsheetml/2006/main" count="326" uniqueCount="46">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</sst>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0.2</c:v>
                </c:pt>
                <c:pt idx="1">
                  <c:v>0.26923076923076922</c:v>
                </c:pt>
                <c:pt idx="2">
                  <c:v>0.14814814814814814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0.14814814814814814</c:v>
                </c:pt>
                <c:pt idx="1">
                  <c:v>0.24</c:v>
                </c:pt>
                <c:pt idx="2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0.15384615384615385</c:v>
                </c:pt>
                <c:pt idx="1">
                  <c:v>0.37037037037037035</c:v>
                </c:pt>
                <c:pt idx="2">
                  <c:v>0.5357142857142857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0.21428571428571427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0.32142857142857145</c:v>
                </c:pt>
                <c:pt idx="3">
                  <c:v>0.35294117647058826</c:v>
                </c:pt>
                <c:pt idx="4">
                  <c:v>0.23076923076923078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TOTAL!$AC$7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TOTAL!$AC$8:$AC$13</c:f>
              <c:numCache>
                <c:formatCode>0.00%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0.44083155650319833</c:v>
                </c:pt>
                <c:pt idx="3">
                  <c:v>0.49579831932773111</c:v>
                </c:pt>
                <c:pt idx="4">
                  <c:v>0.44505494505494503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TOTAL!$AD$7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TOTAL!$AD$8:$AD$13</c:f>
              <c:numCache>
                <c:formatCode>0.00%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0.24</c:v>
                </c:pt>
                <c:pt idx="3">
                  <c:v>0.5357142857142857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21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4</v>
      </c>
      <c r="D2">
        <v>0</v>
      </c>
      <c r="E2" s="1">
        <v>0</v>
      </c>
      <c r="F2" s="2">
        <v>2.46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5</v>
      </c>
      <c r="D3">
        <v>1</v>
      </c>
      <c r="E3" s="1">
        <v>0.2</v>
      </c>
      <c r="F3" s="2">
        <v>2.11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1.88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</v>
      </c>
      <c r="D5">
        <v>1</v>
      </c>
      <c r="E5" s="1">
        <v>0.5</v>
      </c>
      <c r="F5" s="2">
        <v>3.21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3</v>
      </c>
      <c r="D6">
        <v>1</v>
      </c>
      <c r="E6" s="1">
        <v>0.33329999999999999</v>
      </c>
      <c r="F6" s="2">
        <v>2.33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5</v>
      </c>
      <c r="D7">
        <v>1</v>
      </c>
      <c r="E7" s="1">
        <v>0.2</v>
      </c>
      <c r="F7" s="2">
        <v>1.08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4</v>
      </c>
      <c r="D8">
        <v>1</v>
      </c>
      <c r="E8" s="1">
        <v>0.25</v>
      </c>
      <c r="F8" s="2">
        <v>2.19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5</v>
      </c>
      <c r="D9">
        <v>4</v>
      </c>
      <c r="E9" s="1">
        <v>0.8</v>
      </c>
      <c r="F9" s="2">
        <v>1.36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5</v>
      </c>
      <c r="D10">
        <v>2</v>
      </c>
      <c r="E10" s="1">
        <v>0.4</v>
      </c>
      <c r="F10" s="2">
        <v>2.13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5</v>
      </c>
      <c r="D11">
        <v>2</v>
      </c>
      <c r="E11" s="1">
        <v>0.4</v>
      </c>
      <c r="F11" s="2">
        <v>1.77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4</v>
      </c>
      <c r="D12">
        <v>0</v>
      </c>
      <c r="E12" s="1">
        <v>0</v>
      </c>
      <c r="F12" s="2">
        <v>2.64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5</v>
      </c>
      <c r="D13">
        <v>3</v>
      </c>
      <c r="E13" s="1">
        <v>0.6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5</v>
      </c>
      <c r="D14">
        <v>1</v>
      </c>
      <c r="E14" s="1">
        <v>0.2</v>
      </c>
      <c r="F14" s="2">
        <v>1.34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5</v>
      </c>
      <c r="D15">
        <v>4</v>
      </c>
      <c r="E15" s="1">
        <v>0.8</v>
      </c>
      <c r="F15" s="2">
        <v>1.84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5</v>
      </c>
      <c r="D16">
        <v>2</v>
      </c>
      <c r="E16" s="1">
        <v>0.4</v>
      </c>
      <c r="F16" s="2">
        <v>1.49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5</v>
      </c>
      <c r="D17">
        <v>0</v>
      </c>
      <c r="E17" s="1">
        <v>0</v>
      </c>
      <c r="F17" s="2">
        <v>1.21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3</v>
      </c>
      <c r="D18">
        <v>1</v>
      </c>
      <c r="E18" s="1">
        <v>0.33329999999999999</v>
      </c>
      <c r="F18" s="2">
        <v>2.13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3</v>
      </c>
      <c r="D19">
        <v>1</v>
      </c>
      <c r="E19" s="1">
        <v>0.33329999999999999</v>
      </c>
      <c r="F19" s="2">
        <v>2.65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1.21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2</v>
      </c>
      <c r="D21">
        <v>0</v>
      </c>
      <c r="E21" s="1">
        <v>0</v>
      </c>
      <c r="F21" s="2">
        <v>3.21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21"/>
  <sheetViews>
    <sheetView workbookViewId="0">
      <selection activeCell="H12" sqref="H1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9</v>
      </c>
      <c r="D2">
        <v>0</v>
      </c>
      <c r="E2" s="1">
        <v>0</v>
      </c>
      <c r="F2" s="2">
        <v>1.56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8</v>
      </c>
      <c r="D3">
        <v>3</v>
      </c>
      <c r="E3" s="1">
        <v>0.375</v>
      </c>
      <c r="F3" s="2">
        <v>1.74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7</v>
      </c>
      <c r="D4">
        <v>0</v>
      </c>
      <c r="E4" s="1">
        <v>0</v>
      </c>
      <c r="F4" s="2">
        <v>1.31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7</v>
      </c>
      <c r="D5">
        <v>0</v>
      </c>
      <c r="E5" s="1">
        <v>0</v>
      </c>
      <c r="F5" s="2">
        <v>1.17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7</v>
      </c>
      <c r="D6">
        <v>2</v>
      </c>
      <c r="E6" s="1">
        <v>0.28570000000000001</v>
      </c>
      <c r="F6" s="2">
        <v>1.63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9</v>
      </c>
      <c r="D7">
        <v>3</v>
      </c>
      <c r="E7" s="1">
        <v>0.33329999999999999</v>
      </c>
      <c r="F7" s="2">
        <v>1.4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9</v>
      </c>
      <c r="D8">
        <v>0</v>
      </c>
      <c r="E8" s="1">
        <v>0</v>
      </c>
      <c r="F8" s="2">
        <v>1.47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3</v>
      </c>
      <c r="E9" s="1">
        <v>0.33329999999999999</v>
      </c>
      <c r="F9" s="2">
        <v>1.19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2</v>
      </c>
      <c r="E10" s="1">
        <v>0.22220000000000001</v>
      </c>
      <c r="F10" s="2">
        <v>1.1200000000000001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9</v>
      </c>
      <c r="D11">
        <v>1</v>
      </c>
      <c r="E11" s="1">
        <v>0.1111</v>
      </c>
      <c r="F11" s="2">
        <v>1.6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9</v>
      </c>
      <c r="D12">
        <v>0</v>
      </c>
      <c r="E12" s="1">
        <v>0</v>
      </c>
      <c r="F12" s="2">
        <v>1.63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9</v>
      </c>
      <c r="D13">
        <v>1</v>
      </c>
      <c r="E13" s="1">
        <v>0.1111</v>
      </c>
      <c r="F13" s="2">
        <v>1.17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0</v>
      </c>
      <c r="E14" s="1">
        <v>0</v>
      </c>
      <c r="F14" s="2">
        <v>1.28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8</v>
      </c>
      <c r="D15">
        <v>5</v>
      </c>
      <c r="E15" s="1">
        <v>0.625</v>
      </c>
      <c r="F15" s="2">
        <v>1.63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9</v>
      </c>
      <c r="D16">
        <v>3</v>
      </c>
      <c r="E16" s="1">
        <v>0.33329999999999999</v>
      </c>
      <c r="F16" s="2">
        <v>1.2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9</v>
      </c>
      <c r="D17">
        <v>2</v>
      </c>
      <c r="E17" s="1">
        <v>0.22220000000000001</v>
      </c>
      <c r="F17" s="2">
        <v>1.21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9</v>
      </c>
      <c r="D18">
        <v>2</v>
      </c>
      <c r="E18" s="1">
        <v>0.22220000000000001</v>
      </c>
      <c r="F18" s="2">
        <v>1.53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7</v>
      </c>
      <c r="D19">
        <v>1</v>
      </c>
      <c r="E19" s="1">
        <v>0.1429</v>
      </c>
      <c r="F19" s="2">
        <v>1.1399999999999999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7</v>
      </c>
      <c r="D20">
        <v>0</v>
      </c>
      <c r="E20" s="1">
        <v>0</v>
      </c>
      <c r="F20" s="2">
        <v>0.99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7</v>
      </c>
      <c r="D21">
        <v>0</v>
      </c>
      <c r="E21" s="1">
        <v>0</v>
      </c>
      <c r="F21" s="2">
        <v>1.3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1"/>
  <sheetViews>
    <sheetView workbookViewId="0">
      <selection activeCell="J19" sqref="J1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8</v>
      </c>
      <c r="D2">
        <v>0</v>
      </c>
      <c r="E2" s="1">
        <v>0</v>
      </c>
      <c r="F2" s="2">
        <v>3.19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10</v>
      </c>
      <c r="D3">
        <v>2</v>
      </c>
      <c r="E3" s="1">
        <v>0.2</v>
      </c>
      <c r="F3" s="2">
        <v>2.56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2.86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4</v>
      </c>
      <c r="D5">
        <v>0</v>
      </c>
      <c r="E5" s="1">
        <v>0</v>
      </c>
      <c r="F5" s="2">
        <v>2.37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4</v>
      </c>
      <c r="D6">
        <v>0</v>
      </c>
      <c r="E6" s="1">
        <v>0</v>
      </c>
      <c r="F6" s="2">
        <v>2.54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7</v>
      </c>
      <c r="D7">
        <v>1</v>
      </c>
      <c r="E7" s="1">
        <v>0.1429</v>
      </c>
      <c r="F7" s="2">
        <v>2.7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11</v>
      </c>
      <c r="D8">
        <v>3</v>
      </c>
      <c r="E8" s="1">
        <v>0.2727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2</v>
      </c>
      <c r="E9" s="1">
        <v>0.22220000000000001</v>
      </c>
      <c r="F9" s="2">
        <v>2.46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3</v>
      </c>
      <c r="E10" s="1">
        <v>0.33329999999999999</v>
      </c>
      <c r="F10" s="2">
        <v>2.48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7</v>
      </c>
      <c r="D11">
        <v>2</v>
      </c>
      <c r="E11" s="1">
        <v>0.28570000000000001</v>
      </c>
      <c r="F11" s="2">
        <v>2.4700000000000002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10</v>
      </c>
      <c r="D12">
        <v>3</v>
      </c>
      <c r="E12" s="1">
        <v>0.3</v>
      </c>
      <c r="F12" s="2">
        <v>2.89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10</v>
      </c>
      <c r="D13">
        <v>6</v>
      </c>
      <c r="E13" s="1">
        <v>0.6</v>
      </c>
      <c r="F13" s="2">
        <v>2.94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2</v>
      </c>
      <c r="E14" s="1">
        <v>0.22220000000000001</v>
      </c>
      <c r="F14" s="2">
        <v>2.68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11</v>
      </c>
      <c r="D15">
        <v>5</v>
      </c>
      <c r="E15" s="1">
        <v>0.45450000000000002</v>
      </c>
      <c r="F15" s="2">
        <v>2.59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10</v>
      </c>
      <c r="D16">
        <v>2</v>
      </c>
      <c r="E16" s="1">
        <v>0.2</v>
      </c>
      <c r="F16" s="2">
        <v>2.98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7</v>
      </c>
      <c r="D17">
        <v>1</v>
      </c>
      <c r="E17" s="1">
        <v>0.1429</v>
      </c>
      <c r="F17" s="2">
        <v>2.68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5</v>
      </c>
      <c r="D18">
        <v>3</v>
      </c>
      <c r="E18" s="1">
        <v>0.6</v>
      </c>
      <c r="F18" s="2">
        <v>2.83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3</v>
      </c>
      <c r="D19">
        <v>1</v>
      </c>
      <c r="E19" s="1">
        <v>0.33329999999999999</v>
      </c>
      <c r="F19" s="2">
        <v>3.21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3.28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3</v>
      </c>
      <c r="D21">
        <v>0</v>
      </c>
      <c r="E21" s="1">
        <v>0</v>
      </c>
      <c r="F21" s="2">
        <v>2.76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D36"/>
  <sheetViews>
    <sheetView tabSelected="1" zoomScaleNormal="100" workbookViewId="0">
      <selection activeCell="C40" sqref="C40"/>
    </sheetView>
  </sheetViews>
  <sheetFormatPr defaultRowHeight="14.4" x14ac:dyDescent="0.55000000000000004"/>
  <sheetData>
    <row r="1" spans="1:30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30" ht="14.7" thickBot="1" x14ac:dyDescent="0.6">
      <c r="A2" s="32">
        <v>20</v>
      </c>
      <c r="B2" s="33">
        <v>7000</v>
      </c>
      <c r="C2" s="33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3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30" x14ac:dyDescent="0.55000000000000004">
      <c r="A3" s="37">
        <v>20</v>
      </c>
      <c r="B3" s="38">
        <v>7001</v>
      </c>
      <c r="C3" s="38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8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0.2</v>
      </c>
      <c r="AB3" s="73">
        <f>+E16</f>
        <v>0.26923076923076922</v>
      </c>
      <c r="AC3" s="75">
        <f>+E18</f>
        <v>0.14814814814814814</v>
      </c>
    </row>
    <row r="4" spans="1:30" x14ac:dyDescent="0.55000000000000004">
      <c r="A4" s="37">
        <v>20</v>
      </c>
      <c r="B4" s="38">
        <v>7002</v>
      </c>
      <c r="C4" s="38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25</v>
      </c>
      <c r="D4" s="38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0.14814814814814814</v>
      </c>
      <c r="AB4" s="70">
        <f>+E13</f>
        <v>0.24</v>
      </c>
      <c r="AC4" s="72">
        <f>+E15</f>
        <v>0.37037037037037035</v>
      </c>
    </row>
    <row r="5" spans="1:30" ht="14.7" thickBot="1" x14ac:dyDescent="0.6">
      <c r="A5" s="37">
        <v>20</v>
      </c>
      <c r="B5" s="38">
        <v>7003</v>
      </c>
      <c r="C5" s="38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27</v>
      </c>
      <c r="D5" s="38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6</v>
      </c>
      <c r="E5" s="56">
        <f t="shared" si="0"/>
        <v>0.22222222222222221</v>
      </c>
      <c r="F5" s="40"/>
      <c r="G5" s="39">
        <f t="shared" si="1"/>
        <v>8.0009144424788403E-2</v>
      </c>
      <c r="H5" s="39">
        <f t="shared" si="2"/>
        <v>0.14221307779743381</v>
      </c>
      <c r="I5" s="41">
        <f t="shared" si="3"/>
        <v>0.30223136664701061</v>
      </c>
      <c r="Z5" s="69">
        <v>20</v>
      </c>
      <c r="AA5" s="77">
        <f>+E20</f>
        <v>0.15384615384615385</v>
      </c>
      <c r="AB5" s="76">
        <f>+E19</f>
        <v>0.37037037037037035</v>
      </c>
      <c r="AC5" s="78">
        <f>+E21</f>
        <v>0.5357142857142857</v>
      </c>
    </row>
    <row r="6" spans="1:30" x14ac:dyDescent="0.55000000000000004">
      <c r="A6" s="37">
        <v>20</v>
      </c>
      <c r="B6" s="38">
        <v>7004</v>
      </c>
      <c r="C6" s="38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13</v>
      </c>
      <c r="D6" s="38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30" x14ac:dyDescent="0.55000000000000004">
      <c r="A7" s="37">
        <v>20</v>
      </c>
      <c r="B7" s="38">
        <v>7005</v>
      </c>
      <c r="C7" s="38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13</v>
      </c>
      <c r="D7" s="38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6">
        <f t="shared" si="4"/>
        <v>7.6923076923076927E-2</v>
      </c>
      <c r="F7" s="40"/>
      <c r="G7" s="39">
        <f t="shared" si="5"/>
        <v>7.3905301756194058E-2</v>
      </c>
      <c r="H7" s="39">
        <f t="shared" si="6"/>
        <v>3.017775166882869E-3</v>
      </c>
      <c r="I7" s="41">
        <f t="shared" si="7"/>
        <v>0.15082837867927099</v>
      </c>
      <c r="Z7" t="s">
        <v>12</v>
      </c>
      <c r="AA7" t="s">
        <v>11</v>
      </c>
      <c r="AB7" t="s">
        <v>10</v>
      </c>
      <c r="AC7" t="s">
        <v>44</v>
      </c>
      <c r="AD7" t="s">
        <v>45</v>
      </c>
    </row>
    <row r="8" spans="1:30" x14ac:dyDescent="0.55000000000000004">
      <c r="A8" s="37">
        <v>20</v>
      </c>
      <c r="B8" s="38">
        <v>7006</v>
      </c>
      <c r="C8" s="38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14</v>
      </c>
      <c r="D8" s="38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3</v>
      </c>
      <c r="E8" s="56">
        <f t="shared" ref="E8" si="8">IFERROR(D8/C8, 0)</f>
        <v>0.21428571428571427</v>
      </c>
      <c r="F8" s="40"/>
      <c r="G8" s="39">
        <f t="shared" ref="G8" si="9">IFERROR(SQRT(C8*E8*(1-E8))/C8, 0)</f>
        <v>0.10966421051124835</v>
      </c>
      <c r="H8" s="39">
        <f t="shared" ref="H8" si="10">E8-G8</f>
        <v>0.10462150377446593</v>
      </c>
      <c r="I8" s="41">
        <f t="shared" ref="I8" si="11">E8+G8</f>
        <v>0.32394992479696261</v>
      </c>
      <c r="Z8">
        <v>2</v>
      </c>
      <c r="AA8" s="1">
        <f>+E6</f>
        <v>0</v>
      </c>
      <c r="AB8" s="1">
        <f>+E35</f>
        <v>0</v>
      </c>
      <c r="AC8" s="1">
        <f>+AA8+AB8</f>
        <v>0</v>
      </c>
      <c r="AD8" s="1">
        <f>+E25</f>
        <v>0</v>
      </c>
    </row>
    <row r="9" spans="1:30" x14ac:dyDescent="0.55000000000000004">
      <c r="A9" s="37">
        <v>20</v>
      </c>
      <c r="B9" s="38">
        <v>8000</v>
      </c>
      <c r="C9" s="38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8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6">
        <f t="shared" ref="E9:E33" si="12">IFERROR(D9/C9, 0)</f>
        <v>0.1044776119402985</v>
      </c>
      <c r="F9" s="40"/>
      <c r="G9" s="39">
        <f t="shared" ref="G9:G33" si="13"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+E32</f>
        <v>0.12</v>
      </c>
      <c r="AC9" s="1">
        <f t="shared" ref="AC9:AC13" si="14">+AA9+AB9</f>
        <v>0.12</v>
      </c>
      <c r="AD9" s="1">
        <f>+E17</f>
        <v>0.2</v>
      </c>
    </row>
    <row r="10" spans="1:30" x14ac:dyDescent="0.55000000000000004">
      <c r="A10" s="37">
        <v>20</v>
      </c>
      <c r="B10" s="38">
        <v>8001</v>
      </c>
      <c r="C10" s="38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8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6">
        <f t="shared" si="12"/>
        <v>8.0645161290322578E-2</v>
      </c>
      <c r="F10" s="40"/>
      <c r="G10" s="39">
        <f t="shared" si="13"/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+E31</f>
        <v>0.32142857142857145</v>
      </c>
      <c r="AC10" s="1">
        <f t="shared" si="14"/>
        <v>0.44083155650319833</v>
      </c>
      <c r="AD10" s="1">
        <f>+E13</f>
        <v>0.24</v>
      </c>
    </row>
    <row r="11" spans="1:30" x14ac:dyDescent="0.55000000000000004">
      <c r="A11" s="37">
        <v>20</v>
      </c>
      <c r="B11" s="38">
        <v>8002</v>
      </c>
      <c r="C11" s="38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8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6">
        <f t="shared" si="12"/>
        <v>0.2857142857142857</v>
      </c>
      <c r="F11" s="38"/>
      <c r="G11" s="39">
        <f t="shared" si="13"/>
        <v>5.6915648063542552E-2</v>
      </c>
      <c r="H11" s="39">
        <f t="shared" ref="H11:H33" si="15">E11-G11</f>
        <v>0.22879863765074315</v>
      </c>
      <c r="I11" s="41">
        <f t="shared" ref="I11:I33" si="16">E11+G11</f>
        <v>0.34262993377782824</v>
      </c>
      <c r="Z11">
        <v>20</v>
      </c>
      <c r="AA11" s="1">
        <f>+E3</f>
        <v>0.14285714285714285</v>
      </c>
      <c r="AB11" s="1">
        <f>+E33</f>
        <v>0.35294117647058826</v>
      </c>
      <c r="AC11" s="1">
        <f t="shared" si="14"/>
        <v>0.49579831932773111</v>
      </c>
      <c r="AD11" s="1">
        <f>+E21</f>
        <v>0.5357142857142857</v>
      </c>
    </row>
    <row r="12" spans="1:30" ht="14.7" thickBot="1" x14ac:dyDescent="0.6">
      <c r="A12" s="42">
        <v>20</v>
      </c>
      <c r="B12" s="43">
        <v>8003</v>
      </c>
      <c r="C12" s="43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3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7">
        <f t="shared" si="12"/>
        <v>0.32258064516129031</v>
      </c>
      <c r="F12" s="43"/>
      <c r="G12" s="44">
        <f t="shared" si="13"/>
        <v>5.9367957650763428E-2</v>
      </c>
      <c r="H12" s="44">
        <f t="shared" si="15"/>
        <v>0.2632126875105269</v>
      </c>
      <c r="I12" s="48">
        <f t="shared" si="16"/>
        <v>0.38194860281205373</v>
      </c>
      <c r="Z12">
        <v>50</v>
      </c>
      <c r="AA12" s="1">
        <f>+E8</f>
        <v>0.21428571428571427</v>
      </c>
      <c r="AB12" s="1">
        <f>+E34</f>
        <v>0.23076923076923078</v>
      </c>
      <c r="AC12" s="1">
        <f t="shared" si="14"/>
        <v>0.44505494505494503</v>
      </c>
      <c r="AD12" s="1">
        <f>+E29</f>
        <v>0</v>
      </c>
    </row>
    <row r="13" spans="1:30" x14ac:dyDescent="0.55000000000000004">
      <c r="A13" s="7">
        <v>20</v>
      </c>
      <c r="B13" s="8">
        <v>9000</v>
      </c>
      <c r="C13" s="8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25</v>
      </c>
      <c r="D13" s="8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6</v>
      </c>
      <c r="E13" s="58">
        <f t="shared" si="12"/>
        <v>0.24</v>
      </c>
      <c r="F13" s="8"/>
      <c r="G13" s="9">
        <f t="shared" si="13"/>
        <v>8.5416626016250496E-2</v>
      </c>
      <c r="H13" s="9">
        <f t="shared" si="15"/>
        <v>0.15458337398374949</v>
      </c>
      <c r="I13" s="31">
        <f t="shared" si="16"/>
        <v>0.32541662601625049</v>
      </c>
      <c r="Z13">
        <v>100</v>
      </c>
      <c r="AA13" s="1">
        <f>+E7</f>
        <v>7.6923076923076927E-2</v>
      </c>
      <c r="AB13" s="1">
        <f>+E36</f>
        <v>0</v>
      </c>
      <c r="AC13" s="1">
        <f t="shared" si="14"/>
        <v>7.6923076923076927E-2</v>
      </c>
      <c r="AD13" s="1">
        <f>+E30</f>
        <v>0</v>
      </c>
    </row>
    <row r="14" spans="1:30" x14ac:dyDescent="0.55000000000000004">
      <c r="A14" s="11">
        <v>20</v>
      </c>
      <c r="B14" s="12">
        <v>9001</v>
      </c>
      <c r="C14" s="12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27</v>
      </c>
      <c r="D14" s="12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4</v>
      </c>
      <c r="E14" s="59">
        <f t="shared" si="12"/>
        <v>0.14814814814814814</v>
      </c>
      <c r="F14" s="12"/>
      <c r="G14" s="13">
        <f t="shared" si="13"/>
        <v>6.8367274591918312E-2</v>
      </c>
      <c r="H14" s="13">
        <f t="shared" si="15"/>
        <v>7.9780873556229828E-2</v>
      </c>
      <c r="I14" s="49">
        <f t="shared" si="16"/>
        <v>0.21651542274006647</v>
      </c>
    </row>
    <row r="15" spans="1:30" ht="14.7" thickBot="1" x14ac:dyDescent="0.6">
      <c r="A15" s="15">
        <v>20</v>
      </c>
      <c r="B15" s="16">
        <v>9002</v>
      </c>
      <c r="C15" s="16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27</v>
      </c>
      <c r="D15" s="16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10</v>
      </c>
      <c r="E15" s="60">
        <f t="shared" si="12"/>
        <v>0.37037037037037035</v>
      </c>
      <c r="F15" s="16"/>
      <c r="G15" s="17">
        <f t="shared" si="13"/>
        <v>9.293489539618284E-2</v>
      </c>
      <c r="H15" s="17">
        <f t="shared" si="15"/>
        <v>0.27743547497418752</v>
      </c>
      <c r="I15" s="50">
        <f t="shared" si="16"/>
        <v>0.46330526576655318</v>
      </c>
    </row>
    <row r="16" spans="1:30" x14ac:dyDescent="0.55000000000000004">
      <c r="A16" s="19">
        <v>20</v>
      </c>
      <c r="B16" s="20">
        <v>9003</v>
      </c>
      <c r="C16" s="2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26</v>
      </c>
      <c r="D16" s="2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1">
        <f t="shared" si="12"/>
        <v>0.26923076923076922</v>
      </c>
      <c r="F16" s="20"/>
      <c r="G16" s="21">
        <f t="shared" si="13"/>
        <v>8.698929247330861E-2</v>
      </c>
      <c r="H16" s="21">
        <f t="shared" si="15"/>
        <v>0.18224147675746061</v>
      </c>
      <c r="I16" s="51">
        <f t="shared" si="16"/>
        <v>0.35622006170407783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25</v>
      </c>
      <c r="D17" s="24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62">
        <f t="shared" si="12"/>
        <v>0.2</v>
      </c>
      <c r="F17" s="24"/>
      <c r="G17" s="25">
        <f t="shared" si="13"/>
        <v>0.08</v>
      </c>
      <c r="H17" s="25">
        <f t="shared" si="15"/>
        <v>0.12000000000000001</v>
      </c>
      <c r="I17" s="52">
        <f t="shared" si="16"/>
        <v>0.28000000000000003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27</v>
      </c>
      <c r="D18" s="2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4</v>
      </c>
      <c r="E18" s="63">
        <f t="shared" si="12"/>
        <v>0.14814814814814814</v>
      </c>
      <c r="F18" s="28"/>
      <c r="G18" s="29">
        <f t="shared" si="13"/>
        <v>6.8367274591918312E-2</v>
      </c>
      <c r="H18" s="29">
        <f t="shared" si="15"/>
        <v>7.9780873556229828E-2</v>
      </c>
      <c r="I18" s="53">
        <f t="shared" si="16"/>
        <v>0.21651542274006647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27</v>
      </c>
      <c r="D19" s="8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10</v>
      </c>
      <c r="E19" s="58">
        <f t="shared" si="12"/>
        <v>0.37037037037037035</v>
      </c>
      <c r="F19" s="8"/>
      <c r="G19" s="9">
        <f t="shared" si="13"/>
        <v>9.293489539618284E-2</v>
      </c>
      <c r="H19" s="9">
        <f t="shared" si="15"/>
        <v>0.27743547497418752</v>
      </c>
      <c r="I19" s="31">
        <f t="shared" si="16"/>
        <v>0.46330526576655318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26</v>
      </c>
      <c r="D20" s="12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4</v>
      </c>
      <c r="E20" s="59">
        <f t="shared" si="12"/>
        <v>0.15384615384615385</v>
      </c>
      <c r="F20" s="12"/>
      <c r="G20" s="13">
        <f t="shared" si="13"/>
        <v>7.0758939308292301E-2</v>
      </c>
      <c r="H20" s="13">
        <f t="shared" si="15"/>
        <v>8.3087214537861553E-2</v>
      </c>
      <c r="I20" s="49">
        <f t="shared" si="16"/>
        <v>0.22460509315444616</v>
      </c>
    </row>
    <row r="21" spans="1:9" x14ac:dyDescent="0.55000000000000004">
      <c r="A21" s="11">
        <v>20</v>
      </c>
      <c r="B21" s="12">
        <v>9008</v>
      </c>
      <c r="C21" s="12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28</v>
      </c>
      <c r="D21" s="12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15</v>
      </c>
      <c r="E21" s="59">
        <f t="shared" si="12"/>
        <v>0.5357142857142857</v>
      </c>
      <c r="F21" s="12"/>
      <c r="G21" s="13">
        <f t="shared" si="13"/>
        <v>9.4249761234240642E-2</v>
      </c>
      <c r="H21" s="13">
        <f t="shared" si="15"/>
        <v>0.44146452448004503</v>
      </c>
      <c r="I21" s="49">
        <f t="shared" si="16"/>
        <v>0.62996404694852637</v>
      </c>
    </row>
    <row r="22" spans="1:9" x14ac:dyDescent="0.55000000000000004">
      <c r="A22" s="11">
        <v>20</v>
      </c>
      <c r="B22" s="12">
        <v>9010</v>
      </c>
      <c r="C22" s="12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0</v>
      </c>
      <c r="D22" s="12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0</v>
      </c>
      <c r="E22" s="59">
        <f t="shared" ref="E22:E29" si="17">IFERROR(D22/C22, 0)</f>
        <v>0</v>
      </c>
      <c r="F22" s="12"/>
      <c r="G22" s="13">
        <f t="shared" ref="G22:G29" si="18">IFERROR(SQRT(C22*E22*(1-E22))/C22, 0)</f>
        <v>0</v>
      </c>
      <c r="H22" s="13">
        <f t="shared" ref="H22:H29" si="19">E22-G22</f>
        <v>0</v>
      </c>
      <c r="I22" s="49">
        <f t="shared" ref="I22:I29" si="20">E22+G22</f>
        <v>0</v>
      </c>
    </row>
    <row r="23" spans="1:9" x14ac:dyDescent="0.55000000000000004">
      <c r="A23" s="11">
        <v>20</v>
      </c>
      <c r="B23" s="12">
        <v>9013</v>
      </c>
      <c r="C23" s="12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0</v>
      </c>
      <c r="D23" s="12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0</v>
      </c>
      <c r="E23" s="59">
        <f t="shared" si="17"/>
        <v>0</v>
      </c>
      <c r="F23" s="12"/>
      <c r="G23" s="13">
        <f t="shared" si="18"/>
        <v>0</v>
      </c>
      <c r="H23" s="13">
        <f t="shared" si="19"/>
        <v>0</v>
      </c>
      <c r="I23" s="49">
        <f t="shared" si="20"/>
        <v>0</v>
      </c>
    </row>
    <row r="24" spans="1:9" x14ac:dyDescent="0.55000000000000004">
      <c r="A24" s="11">
        <v>20</v>
      </c>
      <c r="B24" s="12">
        <v>9016</v>
      </c>
      <c r="C24" s="12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0</v>
      </c>
      <c r="D24" s="12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0</v>
      </c>
      <c r="E24" s="59">
        <f t="shared" si="17"/>
        <v>0</v>
      </c>
      <c r="F24" s="12"/>
      <c r="G24" s="13">
        <f t="shared" si="18"/>
        <v>0</v>
      </c>
      <c r="H24" s="13">
        <f t="shared" si="19"/>
        <v>0</v>
      </c>
      <c r="I24" s="49">
        <f t="shared" si="20"/>
        <v>0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59">
        <f t="shared" ref="E25" si="21">IFERROR(D25/C25, 0)</f>
        <v>0</v>
      </c>
      <c r="F25" s="12"/>
      <c r="G25" s="13">
        <f t="shared" ref="G25" si="22">IFERROR(SQRT(C25*E25*(1-E25))/C25, 0)</f>
        <v>0</v>
      </c>
      <c r="H25" s="13">
        <f t="shared" ref="H25" si="23">E25-G25</f>
        <v>0</v>
      </c>
      <c r="I25" s="49">
        <f t="shared" ref="I25" si="24">E25+G25</f>
        <v>0</v>
      </c>
    </row>
    <row r="26" spans="1:9" x14ac:dyDescent="0.55000000000000004">
      <c r="A26" s="11">
        <v>20</v>
      </c>
      <c r="B26" s="12">
        <v>9025</v>
      </c>
      <c r="C26" s="12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0</v>
      </c>
      <c r="D26" s="12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59">
        <f t="shared" si="17"/>
        <v>0</v>
      </c>
      <c r="F26" s="12"/>
      <c r="G26" s="13">
        <f t="shared" si="18"/>
        <v>0</v>
      </c>
      <c r="H26" s="13">
        <f t="shared" si="19"/>
        <v>0</v>
      </c>
      <c r="I26" s="49">
        <f t="shared" si="20"/>
        <v>0</v>
      </c>
    </row>
    <row r="27" spans="1:9" x14ac:dyDescent="0.55000000000000004">
      <c r="A27" s="11">
        <v>20</v>
      </c>
      <c r="B27" s="12">
        <v>9026</v>
      </c>
      <c r="C27" s="12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0</v>
      </c>
      <c r="D27" s="12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0</v>
      </c>
      <c r="E27" s="59">
        <f t="shared" si="17"/>
        <v>0</v>
      </c>
      <c r="F27" s="12"/>
      <c r="G27" s="13">
        <f t="shared" si="18"/>
        <v>0</v>
      </c>
      <c r="H27" s="13">
        <f t="shared" si="19"/>
        <v>0</v>
      </c>
      <c r="I27" s="49">
        <f t="shared" si="20"/>
        <v>0</v>
      </c>
    </row>
    <row r="28" spans="1:9" x14ac:dyDescent="0.55000000000000004">
      <c r="A28" s="11">
        <v>20</v>
      </c>
      <c r="B28" s="12">
        <v>9027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0</v>
      </c>
      <c r="E28" s="59">
        <f t="shared" si="17"/>
        <v>0</v>
      </c>
      <c r="F28" s="12"/>
      <c r="G28" s="13">
        <f t="shared" si="18"/>
        <v>0</v>
      </c>
      <c r="H28" s="13">
        <f t="shared" si="19"/>
        <v>0</v>
      </c>
      <c r="I28" s="49">
        <f t="shared" si="20"/>
        <v>0</v>
      </c>
    </row>
    <row r="29" spans="1:9" x14ac:dyDescent="0.55000000000000004">
      <c r="A29" s="11">
        <v>20</v>
      </c>
      <c r="B29" s="12">
        <v>9028</v>
      </c>
      <c r="C29" s="12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0</v>
      </c>
      <c r="D29" s="12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0</v>
      </c>
      <c r="E29" s="59">
        <f t="shared" si="17"/>
        <v>0</v>
      </c>
      <c r="F29" s="12"/>
      <c r="G29" s="13">
        <f t="shared" si="18"/>
        <v>0</v>
      </c>
      <c r="H29" s="13">
        <f t="shared" si="19"/>
        <v>0</v>
      </c>
      <c r="I29" s="49">
        <f t="shared" si="20"/>
        <v>0</v>
      </c>
    </row>
    <row r="30" spans="1:9" ht="14.7" thickBot="1" x14ac:dyDescent="0.6">
      <c r="A30" s="11">
        <v>20</v>
      </c>
      <c r="B30" s="12">
        <v>9035</v>
      </c>
      <c r="C30" s="12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0</v>
      </c>
      <c r="D30" s="12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0</v>
      </c>
      <c r="E30" s="59">
        <f t="shared" ref="E30" si="25">IFERROR(D30/C30, 0)</f>
        <v>0</v>
      </c>
      <c r="F30" s="12"/>
      <c r="G30" s="13">
        <f t="shared" ref="G30" si="26">IFERROR(SQRT(C30*E30*(1-E30))/C30, 0)</f>
        <v>0</v>
      </c>
      <c r="H30" s="13">
        <f t="shared" ref="H30" si="27">E30-G30</f>
        <v>0</v>
      </c>
      <c r="I30" s="49">
        <f t="shared" ref="I30" si="28">E30+G30</f>
        <v>0</v>
      </c>
    </row>
    <row r="31" spans="1:9" x14ac:dyDescent="0.55000000000000004">
      <c r="A31" s="19">
        <v>20</v>
      </c>
      <c r="B31" s="20">
        <v>10000</v>
      </c>
      <c r="C31" s="2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28</v>
      </c>
      <c r="D31" s="2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9</v>
      </c>
      <c r="E31" s="61">
        <f t="shared" si="12"/>
        <v>0.32142857142857145</v>
      </c>
      <c r="F31" s="20"/>
      <c r="G31" s="21">
        <f t="shared" si="13"/>
        <v>8.8259407612276491E-2</v>
      </c>
      <c r="H31" s="21">
        <f t="shared" si="15"/>
        <v>0.23316916381629496</v>
      </c>
      <c r="I31" s="51">
        <f t="shared" si="16"/>
        <v>0.40968797904084797</v>
      </c>
    </row>
    <row r="32" spans="1:9" x14ac:dyDescent="0.55000000000000004">
      <c r="A32" s="23">
        <v>20</v>
      </c>
      <c r="B32" s="24">
        <v>10001</v>
      </c>
      <c r="C32" s="24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25</v>
      </c>
      <c r="D32" s="24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3</v>
      </c>
      <c r="E32" s="62">
        <f t="shared" si="12"/>
        <v>0.12</v>
      </c>
      <c r="F32" s="24"/>
      <c r="G32" s="25">
        <f t="shared" si="13"/>
        <v>6.4992307237087682E-2</v>
      </c>
      <c r="H32" s="25">
        <f t="shared" si="15"/>
        <v>5.5007692762912314E-2</v>
      </c>
      <c r="I32" s="52">
        <f t="shared" si="16"/>
        <v>0.18499230723708768</v>
      </c>
    </row>
    <row r="33" spans="1:9" x14ac:dyDescent="0.55000000000000004">
      <c r="A33" s="23">
        <v>20</v>
      </c>
      <c r="B33" s="24">
        <v>10002</v>
      </c>
      <c r="C33" s="24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17</v>
      </c>
      <c r="D33" s="24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62">
        <f t="shared" si="12"/>
        <v>0.35294117647058826</v>
      </c>
      <c r="F33" s="24"/>
      <c r="G33" s="25">
        <f t="shared" si="13"/>
        <v>0.11590404307573858</v>
      </c>
      <c r="H33" s="25">
        <f t="shared" si="15"/>
        <v>0.23703713339484966</v>
      </c>
      <c r="I33" s="52">
        <f t="shared" si="16"/>
        <v>0.46884521954632685</v>
      </c>
    </row>
    <row r="34" spans="1:9" x14ac:dyDescent="0.55000000000000004">
      <c r="A34" s="23">
        <v>20</v>
      </c>
      <c r="B34" s="24">
        <v>10003</v>
      </c>
      <c r="C34" s="24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13</v>
      </c>
      <c r="D34" s="24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62">
        <f t="shared" ref="E34:E35" si="29">IFERROR(D34/C34, 0)</f>
        <v>0.23076923076923078</v>
      </c>
      <c r="F34" s="24"/>
      <c r="G34" s="25">
        <f t="shared" ref="G34:G35" si="30">IFERROR(SQRT(C34*E34*(1-E34))/C34, 0)</f>
        <v>0.11685454235580768</v>
      </c>
      <c r="H34" s="25">
        <f t="shared" ref="H34:H35" si="31">E34-G34</f>
        <v>0.1139146884134231</v>
      </c>
      <c r="I34" s="52">
        <f t="shared" ref="I34:I35" si="32">E34+G34</f>
        <v>0.34762377312503845</v>
      </c>
    </row>
    <row r="35" spans="1:9" ht="14.7" thickBot="1" x14ac:dyDescent="0.6">
      <c r="A35" s="27">
        <v>20</v>
      </c>
      <c r="B35" s="28">
        <v>10004</v>
      </c>
      <c r="C35" s="28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13</v>
      </c>
      <c r="D35" s="28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3">
        <f t="shared" si="29"/>
        <v>0</v>
      </c>
      <c r="F35" s="28"/>
      <c r="G35" s="29">
        <f t="shared" si="30"/>
        <v>0</v>
      </c>
      <c r="H35" s="29">
        <f t="shared" si="31"/>
        <v>0</v>
      </c>
      <c r="I35" s="53">
        <f t="shared" si="32"/>
        <v>0</v>
      </c>
    </row>
    <row r="36" spans="1:9" ht="14.7" thickBot="1" x14ac:dyDescent="0.6">
      <c r="A36" s="27">
        <v>20</v>
      </c>
      <c r="B36" s="28">
        <v>10005</v>
      </c>
      <c r="C36" s="28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12</v>
      </c>
      <c r="D36" s="28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3">
        <f t="shared" ref="E36" si="33">IFERROR(D36/C36, 0)</f>
        <v>0</v>
      </c>
      <c r="F36" s="28"/>
      <c r="G36" s="29">
        <f t="shared" ref="G36" si="34">IFERROR(SQRT(C36*E36*(1-E36))/C36, 0)</f>
        <v>0</v>
      </c>
      <c r="H36" s="29">
        <f t="shared" ref="H36" si="35">E36-G36</f>
        <v>0</v>
      </c>
      <c r="I36" s="53">
        <f t="shared" ref="I36" si="36">E36+G36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2019-07-14T20:24:37Z</dcterms:modified>
</cp:coreProperties>
</file>