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2F24E5D-D745-43ED-96C4-36A56E39643F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H4" i="4"/>
  <c r="I4" i="4"/>
  <c r="E3" i="4"/>
  <c r="E5" i="4"/>
  <c r="E6" i="4"/>
  <c r="E7" i="4"/>
  <c r="G3" i="4" l="1"/>
  <c r="I3" i="4" s="1"/>
  <c r="G7" i="4"/>
  <c r="H7" i="4" s="1"/>
  <c r="G6" i="4"/>
  <c r="I6" i="4" s="1"/>
  <c r="H2" i="4"/>
  <c r="G5" i="4"/>
  <c r="I5" i="4" s="1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<sst xmlns="http://schemas.openxmlformats.org/spreadsheetml/2006/main" count="29" uniqueCount="10">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</sst>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2</v>
      </c>
      <c r="E2" s="1">
        <v>0.1176</v>
      </c>
      <c r="F2">
        <v>1.73</v>
      </c>
    </row>
    <row r="3" spans="1:6" x14ac:dyDescent="0.55000000000000004">
      <c r="A3">
        <v>20</v>
      </c>
      <c r="B3">
        <v>7001</v>
      </c>
      <c r="C3">
        <v>13</v>
      </c>
      <c r="D3">
        <v>4</v>
      </c>
      <c r="E3" s="1">
        <v>0.30769999999999997</v>
      </c>
      <c r="F3">
        <v>1.39</v>
      </c>
    </row>
    <row r="4" spans="1:6" x14ac:dyDescent="0.55000000000000004">
      <c r="A4">
        <v>20</v>
      </c>
      <c r="B4">
        <v>8000</v>
      </c>
      <c r="C4">
        <v>17</v>
      </c>
      <c r="D4">
        <v>3</v>
      </c>
      <c r="E4" s="1">
        <v>0.17649999999999999</v>
      </c>
      <c r="F4">
        <v>2.08</v>
      </c>
    </row>
    <row r="5" spans="1:6" x14ac:dyDescent="0.55000000000000004">
      <c r="A5">
        <v>20</v>
      </c>
      <c r="B5">
        <v>8001</v>
      </c>
      <c r="C5">
        <v>12</v>
      </c>
      <c r="D5">
        <v>1</v>
      </c>
      <c r="E5" s="1">
        <v>8.3299999999999999E-2</v>
      </c>
      <c r="F5">
        <v>1.81</v>
      </c>
    </row>
    <row r="6" spans="1:6" x14ac:dyDescent="0.55000000000000004">
      <c r="A6">
        <v>20</v>
      </c>
      <c r="B6">
        <v>8002</v>
      </c>
      <c r="C6">
        <v>13</v>
      </c>
      <c r="D6">
        <v>4</v>
      </c>
      <c r="E6" s="1">
        <v>0.30769999999999997</v>
      </c>
      <c r="F6">
        <v>1.41</v>
      </c>
    </row>
    <row r="7" spans="1:6" x14ac:dyDescent="0.55000000000000004">
      <c r="A7">
        <v>20</v>
      </c>
      <c r="B7">
        <v>8003</v>
      </c>
      <c r="C7">
        <v>12</v>
      </c>
      <c r="D7">
        <v>4</v>
      </c>
      <c r="E7" s="1">
        <v>0.33329999999999999</v>
      </c>
      <c r="F7">
        <v>1.82</v>
      </c>
    </row>
    <row r="12" spans="1:6" x14ac:dyDescent="0.55000000000000004">
      <c r="C12">
        <f>SUM(C2:C7)</f>
        <v>84</v>
      </c>
      <c r="D12">
        <f>SUM(D2:D7)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activeCell="B13" sqref="B13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25</v>
      </c>
      <c r="D2">
        <v>1</v>
      </c>
      <c r="E2" s="1">
        <v>0.04</v>
      </c>
      <c r="F2">
        <v>0.93</v>
      </c>
    </row>
    <row r="3" spans="1:6" x14ac:dyDescent="0.55000000000000004">
      <c r="A3">
        <v>20</v>
      </c>
      <c r="B3">
        <v>7001</v>
      </c>
      <c r="C3">
        <v>25</v>
      </c>
      <c r="D3">
        <v>2</v>
      </c>
      <c r="E3" s="1">
        <v>0.08</v>
      </c>
      <c r="F3">
        <v>0.88</v>
      </c>
    </row>
    <row r="4" spans="1:6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>
        <v>1.5</v>
      </c>
    </row>
    <row r="5" spans="1:6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>
        <v>1.04</v>
      </c>
    </row>
    <row r="6" spans="1:6" x14ac:dyDescent="0.55000000000000004">
      <c r="A6">
        <v>20</v>
      </c>
      <c r="B6">
        <v>8002</v>
      </c>
      <c r="C6">
        <v>25</v>
      </c>
      <c r="D6">
        <v>6</v>
      </c>
      <c r="E6" s="1">
        <v>0.24</v>
      </c>
      <c r="F6">
        <v>0.99</v>
      </c>
    </row>
    <row r="7" spans="1:6" x14ac:dyDescent="0.55000000000000004">
      <c r="A7">
        <v>20</v>
      </c>
      <c r="B7">
        <v>8003</v>
      </c>
      <c r="C7">
        <v>25</v>
      </c>
      <c r="D7">
        <v>10</v>
      </c>
      <c r="E7" s="1">
        <v>0.4</v>
      </c>
      <c r="F7">
        <v>1.08</v>
      </c>
    </row>
    <row r="12" spans="1:6" x14ac:dyDescent="0.55000000000000004">
      <c r="C12">
        <f>SUM(C2:C7)</f>
        <v>150</v>
      </c>
      <c r="D12">
        <f>SUM(D2:D7)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workbookViewId="0">
      <selection activeCell="B9" sqref="B9"/>
    </sheetView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>
        <v>2.16</v>
      </c>
      <c r="H2" s="2">
        <f>F2/CLM!F2</f>
        <v>2.3225806451612905</v>
      </c>
    </row>
    <row r="3" spans="1:9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>
        <v>2.14</v>
      </c>
      <c r="H3" s="2">
        <f>F3/CLM!F3</f>
        <v>2.4318181818181821</v>
      </c>
    </row>
    <row r="4" spans="1:9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>
        <v>3.61</v>
      </c>
      <c r="H4" s="2">
        <f>F4/CLM!F4</f>
        <v>2.4066666666666667</v>
      </c>
    </row>
    <row r="5" spans="1:9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>
        <v>2.44</v>
      </c>
      <c r="H5" s="2">
        <f>F5/CLM!F5</f>
        <v>2.3461538461538458</v>
      </c>
    </row>
    <row r="6" spans="1:9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>
        <v>2.02</v>
      </c>
      <c r="H6" s="2">
        <f>F6/CLM!F6</f>
        <v>2.0404040404040402</v>
      </c>
    </row>
    <row r="7" spans="1:9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>
        <v>2.2999999999999998</v>
      </c>
      <c r="H7" s="2">
        <f>F7/CLM!F7</f>
        <v>2.1296296296296293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150</v>
      </c>
      <c r="D12">
        <f>SUM(D2:D7)</f>
        <v>31</v>
      </c>
      <c r="H12" s="2">
        <f>SUMPRODUCT(C2:C7,H2:H7)/SUM(C2:C7)</f>
        <v>2.2795421683056087</v>
      </c>
      <c r="I12" s="3">
        <f>4/H12</f>
        <v>1.7547383222891697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tabSelected="1" workbookViewId="0"/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67</v>
      </c>
      <c r="D2">
        <f>CLM!D2+ZEN!D2 + THUNDER!D2</f>
        <v>8</v>
      </c>
      <c r="E2" s="1">
        <f>D2/C2</f>
        <v>0.11940298507462686</v>
      </c>
      <c r="F2" s="2">
        <f>(CLM!F2 * CLM!C2 + ZEN!F2 * ZEN!C2 + THUNDER!F2 * THUNDER!C2) / (CLM!C2 +  ZEN!C2 + THUNDER!C2)</f>
        <v>1.5919402985074627</v>
      </c>
      <c r="G2" s="1">
        <f>SQRT(C2*E2*(1-E2))/C2</f>
        <v>3.961492109774456E-2</v>
      </c>
      <c r="H2" s="1">
        <f>E2-G2</f>
        <v>7.9788063976882304E-2</v>
      </c>
      <c r="I2" s="1">
        <f>E2+G2</f>
        <v>0.15901790617237144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63</v>
      </c>
      <c r="D3">
        <f>CLM!D3+ZEN!D3 + THUNDER!D3</f>
        <v>10</v>
      </c>
      <c r="E3" s="1">
        <f t="shared" ref="E3:E7" si="0">D3/C3</f>
        <v>0.15873015873015872</v>
      </c>
      <c r="F3" s="2">
        <f>(CLM!F3 * CLM!C3 + ZEN!F3 * ZEN!C3 + THUNDER!F3 * THUNDER!C3) / (CLM!C3 +  ZEN!C3 + THUNDER!C3)</f>
        <v>1.485238095238095</v>
      </c>
      <c r="G3" s="1">
        <f t="shared" ref="G3:G7" si="1">SQRT(C3*E3*(1-E3))/C3</f>
        <v>4.6039130258022865E-2</v>
      </c>
      <c r="H3" s="1">
        <f t="shared" ref="H3:H7" si="2">E3-G3</f>
        <v>0.11269102847213586</v>
      </c>
      <c r="I3" s="1">
        <f t="shared" ref="I3:I7" si="3">E3+G3</f>
        <v>0.20476928898818159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67</v>
      </c>
      <c r="D4">
        <f>CLM!D4+ZEN!D4 + THUNDER!D4</f>
        <v>7</v>
      </c>
      <c r="E4" s="1">
        <f t="shared" si="0"/>
        <v>0.1044776119402985</v>
      </c>
      <c r="F4" s="2">
        <f>(CLM!F4 * CLM!C4 + ZEN!F4 * ZEN!C4 + THUNDER!F4 * THUNDER!C4) / (CLM!C4 +  ZEN!C4 + THUNDER!C4)</f>
        <v>2.4344776119402987</v>
      </c>
      <c r="G4" s="1">
        <f t="shared" si="1"/>
        <v>3.7369083027573149E-2</v>
      </c>
      <c r="H4" s="1">
        <f t="shared" si="2"/>
        <v>6.7108528912725354E-2</v>
      </c>
      <c r="I4" s="1">
        <f t="shared" si="3"/>
        <v>0.14184669496787167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62</v>
      </c>
      <c r="D5">
        <f>CLM!D5+ZEN!D5 + THUNDER!D5</f>
        <v>5</v>
      </c>
      <c r="E5" s="1">
        <f t="shared" si="0"/>
        <v>8.0645161290322578E-2</v>
      </c>
      <c r="F5" s="2">
        <f>(CLM!F5 * CLM!C5 + ZEN!F5 * ZEN!C5 + THUNDER!F5 * THUNDER!C5) / (CLM!C5 +  ZEN!C5 + THUNDER!C5)</f>
        <v>1.7535483870967741</v>
      </c>
      <c r="G5" s="1">
        <f t="shared" si="1"/>
        <v>3.4580788823532486E-2</v>
      </c>
      <c r="H5" s="1">
        <f t="shared" si="2"/>
        <v>4.6064372466790092E-2</v>
      </c>
      <c r="I5" s="1">
        <f t="shared" si="3"/>
        <v>0.11522595011385506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63</v>
      </c>
      <c r="D6">
        <f>CLM!D6+ZEN!D6 + THUNDER!D6</f>
        <v>20</v>
      </c>
      <c r="E6" s="1">
        <f t="shared" si="0"/>
        <v>0.31746031746031744</v>
      </c>
      <c r="F6" s="2">
        <f>(CLM!F6 * CLM!C6 + ZEN!F6 * ZEN!C6 + THUNDER!F6 * THUNDER!C6) / (CLM!C6 +  ZEN!C6 + THUNDER!C6)</f>
        <v>1.4853968253968253</v>
      </c>
      <c r="G6" s="1">
        <f t="shared" si="1"/>
        <v>5.8646000729465832E-2</v>
      </c>
      <c r="H6" s="1">
        <f t="shared" si="2"/>
        <v>0.25881431673085159</v>
      </c>
      <c r="I6" s="1">
        <f t="shared" si="3"/>
        <v>0.3761063181897833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62</v>
      </c>
      <c r="D7">
        <f>CLM!D7+ZEN!D7 + THUNDER!D7</f>
        <v>22</v>
      </c>
      <c r="E7" s="1">
        <f t="shared" si="0"/>
        <v>0.35483870967741937</v>
      </c>
      <c r="F7" s="2">
        <f>(CLM!F7 * CLM!C7 + ZEN!F7 * ZEN!C7 + THUNDER!F7 * THUNDER!C7) / (CLM!C7 +  ZEN!C7 + THUNDER!C7)</f>
        <v>1.7151612903225808</v>
      </c>
      <c r="G7" s="1">
        <f t="shared" si="1"/>
        <v>6.0765041917404512E-2</v>
      </c>
      <c r="H7" s="1">
        <f t="shared" si="2"/>
        <v>0.29407366776001487</v>
      </c>
      <c r="I7" s="1">
        <f t="shared" si="3"/>
        <v>0.41560375159482388</v>
      </c>
    </row>
    <row r="10" spans="1:9" x14ac:dyDescent="0.55000000000000004">
      <c r="E10" s="1"/>
      <c r="G10" s="1"/>
      <c r="H10" s="1"/>
      <c r="I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2019-07-04T10:43:23Z</dcterms:modified>
</cp:coreProperties>
</file>