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2382905-46B9-4F09-A820-4B9EBEA3FEB0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3" l="1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A44" i="3" l="1"/>
  <c r="C43" i="3"/>
  <c r="B43" i="3"/>
  <c r="B42" i="3"/>
  <c r="C42" i="3"/>
  <c r="B35" i="3"/>
  <c r="A36" i="3"/>
  <c r="C35" i="3"/>
  <c r="B34" i="3"/>
  <c r="C34" i="3"/>
  <c r="A43" i="1"/>
  <c r="G43" i="1" s="1"/>
  <c r="K42" i="1"/>
  <c r="K41" i="1"/>
  <c r="K40" i="1"/>
  <c r="K39" i="1"/>
  <c r="K38" i="1"/>
  <c r="K37" i="1"/>
  <c r="K36" i="1"/>
  <c r="K35" i="1"/>
  <c r="K34" i="1"/>
  <c r="K33" i="1"/>
  <c r="K32" i="1"/>
  <c r="K31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L42" i="1"/>
  <c r="M42" i="1" s="1"/>
  <c r="L41" i="1"/>
  <c r="M41" i="1" s="1"/>
  <c r="L40" i="1"/>
  <c r="M40" i="1" s="1"/>
  <c r="M39" i="1"/>
  <c r="L39" i="1"/>
  <c r="L38" i="1"/>
  <c r="M38" i="1" s="1"/>
  <c r="L37" i="1"/>
  <c r="M37" i="1" s="1"/>
  <c r="L36" i="1"/>
  <c r="M36" i="1" s="1"/>
  <c r="M35" i="1"/>
  <c r="L35" i="1"/>
  <c r="L34" i="1"/>
  <c r="M34" i="1" s="1"/>
  <c r="L33" i="1"/>
  <c r="M33" i="1" s="1"/>
  <c r="L32" i="1"/>
  <c r="M32" i="1" s="1"/>
  <c r="L31" i="1"/>
  <c r="M31" i="1" s="1"/>
  <c r="G42" i="1"/>
  <c r="A42" i="1"/>
  <c r="A41" i="1"/>
  <c r="G41" i="1" s="1"/>
  <c r="A40" i="1"/>
  <c r="G40" i="1" s="1"/>
  <c r="A39" i="1"/>
  <c r="G39" i="1" s="1"/>
  <c r="A38" i="1"/>
  <c r="G38" i="1" s="1"/>
  <c r="G37" i="1"/>
  <c r="A37" i="1"/>
  <c r="A36" i="1"/>
  <c r="G36" i="1" s="1"/>
  <c r="G35" i="1"/>
  <c r="G34" i="1"/>
  <c r="G33" i="1"/>
  <c r="G32" i="1"/>
  <c r="A33" i="1"/>
  <c r="A34" i="1" s="1"/>
  <c r="A35" i="1" s="1"/>
  <c r="A32" i="1"/>
  <c r="G31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10" i="1"/>
  <c r="L9" i="1"/>
  <c r="L7" i="1"/>
  <c r="L6" i="1"/>
  <c r="L5" i="1"/>
  <c r="L4" i="1"/>
  <c r="L3" i="1"/>
  <c r="L2" i="1"/>
  <c r="J13" i="1"/>
  <c r="J11" i="1"/>
  <c r="G12" i="1"/>
  <c r="L12" i="1" s="1"/>
  <c r="G11" i="1"/>
  <c r="L11" i="1" s="1"/>
  <c r="B13" i="1"/>
  <c r="B14" i="1" s="1"/>
  <c r="B12" i="1"/>
  <c r="J12" i="1" s="1"/>
  <c r="A13" i="1"/>
  <c r="A14" i="1" s="1"/>
  <c r="A12" i="1"/>
  <c r="A45" i="3" l="1"/>
  <c r="C44" i="3"/>
  <c r="B44" i="3"/>
  <c r="B36" i="3"/>
  <c r="A37" i="3"/>
  <c r="C36" i="3"/>
  <c r="L43" i="1"/>
  <c r="M43" i="1" s="1"/>
  <c r="K43" i="1"/>
  <c r="A44" i="1"/>
  <c r="B15" i="1"/>
  <c r="J14" i="1"/>
  <c r="A15" i="1"/>
  <c r="G14" i="1"/>
  <c r="L14" i="1" s="1"/>
  <c r="G13" i="1"/>
  <c r="L13" i="1" s="1"/>
  <c r="S7" i="1"/>
  <c r="U7" i="1" s="1"/>
  <c r="S6" i="1"/>
  <c r="U6" i="1" s="1"/>
  <c r="C45" i="3" l="1"/>
  <c r="B45" i="3"/>
  <c r="A46" i="3"/>
  <c r="A38" i="3"/>
  <c r="C37" i="3"/>
  <c r="B37" i="3"/>
  <c r="A45" i="1"/>
  <c r="G45" i="1" s="1"/>
  <c r="G44" i="1"/>
  <c r="A16" i="1"/>
  <c r="G15" i="1"/>
  <c r="L15" i="1" s="1"/>
  <c r="B16" i="1"/>
  <c r="J15" i="1"/>
  <c r="T6" i="1"/>
  <c r="T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S5" i="1"/>
  <c r="U5" i="1" s="1"/>
  <c r="A47" i="3" l="1"/>
  <c r="C46" i="3"/>
  <c r="B46" i="3"/>
  <c r="A39" i="3"/>
  <c r="C38" i="3"/>
  <c r="B38" i="3"/>
  <c r="L45" i="1"/>
  <c r="M45" i="1" s="1"/>
  <c r="K45" i="1"/>
  <c r="L44" i="1"/>
  <c r="M44" i="1" s="1"/>
  <c r="K44" i="1"/>
  <c r="B17" i="1"/>
  <c r="J16" i="1"/>
  <c r="A17" i="1"/>
  <c r="G16" i="1"/>
  <c r="L16" i="1" s="1"/>
  <c r="T5" i="1"/>
  <c r="S2" i="1"/>
  <c r="U2" i="1" s="1"/>
  <c r="A48" i="3" l="1"/>
  <c r="C47" i="3"/>
  <c r="B47" i="3"/>
  <c r="A40" i="3"/>
  <c r="C39" i="3"/>
  <c r="B39" i="3"/>
  <c r="B18" i="1"/>
  <c r="J17" i="1"/>
  <c r="A18" i="1"/>
  <c r="G17" i="1"/>
  <c r="L17" i="1" s="1"/>
  <c r="T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B48" i="3" l="1"/>
  <c r="C48" i="3"/>
  <c r="A49" i="3"/>
  <c r="A41" i="3"/>
  <c r="C40" i="3"/>
  <c r="B40" i="3"/>
  <c r="A19" i="1"/>
  <c r="G18" i="1"/>
  <c r="L18" i="1" s="1"/>
  <c r="B19" i="1"/>
  <c r="J18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A50" i="3" l="1"/>
  <c r="C49" i="3"/>
  <c r="B49" i="3"/>
  <c r="C41" i="3"/>
  <c r="B41" i="3"/>
  <c r="B20" i="1"/>
  <c r="J19" i="1"/>
  <c r="A20" i="1"/>
  <c r="G19" i="1"/>
  <c r="L19" i="1" s="1"/>
  <c r="S4" i="1"/>
  <c r="U4" i="1" s="1"/>
  <c r="S3" i="1"/>
  <c r="U3" i="1" s="1"/>
  <c r="A51" i="3" l="1"/>
  <c r="C50" i="3"/>
  <c r="B50" i="3"/>
  <c r="A21" i="1"/>
  <c r="G20" i="1"/>
  <c r="L20" i="1" s="1"/>
  <c r="B21" i="1"/>
  <c r="J20" i="1"/>
  <c r="T3" i="1"/>
  <c r="T4" i="1"/>
  <c r="C51" i="3" l="1"/>
  <c r="B51" i="3"/>
  <c r="B22" i="1"/>
  <c r="J21" i="1"/>
  <c r="A22" i="1"/>
  <c r="G21" i="1"/>
  <c r="L21" i="1" s="1"/>
  <c r="A23" i="1" l="1"/>
  <c r="G23" i="1" s="1"/>
  <c r="L23" i="1" s="1"/>
  <c r="G22" i="1"/>
  <c r="L22" i="1" s="1"/>
  <c r="B23" i="1"/>
  <c r="J23" i="1" s="1"/>
  <c r="J22" i="1"/>
</calcChain>
</file>

<file path=xl/sharedStrings.xml><?xml version="1.0" encoding="utf-8"?>
<sst xmlns="http://schemas.openxmlformats.org/spreadsheetml/2006/main" count="98" uniqueCount="40">
  <si>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</si>
  <si>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</si>
  <si>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</si>
  <si>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</si>
  <si>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</si>
  <si>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</si>
  <si>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</si>
  <si>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</si>
  <si>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</si>
  <si>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</si>
  <si>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</si>
  <si>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</si>
  <si>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</si>
  <si>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</si>
  <si>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</si>
  <si>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</si>
  <si>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</si>
  <si>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</si>
  <si>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</si>
  <si>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</si>
  <si>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</si>
  <si>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</si>
  <si>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</si>
  <si>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</si>
  <si>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</si>
  <si>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</si>
  <si>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</si>
  <si>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</si>
  <si>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</si>
  <si>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</si>
  <si>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</si>
  <si>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</si>
  <si>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</si>
  <si>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</si>
  <si>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</si>
  <si>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</si>
  <si>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</si>
  <si>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001_000</t>
  </si>
  <si>
    <t>(Some 0.000_005), 100_000.0)</t>
  </si>
  <si>
    <t>(Some 0.000_003), 100_000.0)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</si>
</sst>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0" xfId="0" quotePrefix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Defaults!$Q$1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Defaults!$Q$2:$Q$9</c:f>
              <c:numCache>
                <c:formatCode>0.000</c:formatCode>
                <c:ptCount val="8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Defaults!$T$1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Defaults!$T$2:$T$9</c:f>
              <c:numCache>
                <c:formatCode>0.000</c:formatCode>
                <c:ptCount val="8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Defaults!$U$1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Defaults!$U$2:$U$9</c:f>
              <c:numCache>
                <c:formatCode>0.000</c:formatCode>
                <c:ptCount val="8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U45"/>
  <sheetViews>
    <sheetView tabSelected="1" topLeftCell="A22" workbookViewId="0">
      <selection activeCell="K27" sqref="K27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6.83984375" customWidth="1"/>
    <col min="10" max="10" width="11.20703125" bestFit="1" customWidth="1"/>
    <col min="11" max="11" width="25.68359375" bestFit="1" customWidth="1"/>
    <col min="13" max="13" width="32" customWidth="1"/>
    <col min="14" max="14" width="8.89453125" customWidth="1"/>
    <col min="17" max="17" width="8.83984375" style="3"/>
    <col min="18" max="18" width="1.62890625" bestFit="1" customWidth="1"/>
    <col min="19" max="21" width="8.83984375" style="3"/>
  </cols>
  <sheetData>
    <row r="1" spans="1:21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11</v>
      </c>
      <c r="J1" s="1" t="s">
        <v>12</v>
      </c>
      <c r="L1" t="s">
        <v>1</v>
      </c>
      <c r="M1" s="1" t="s">
        <v>36</v>
      </c>
      <c r="N1"/>
      <c r="O1" t="s">
        <v>2</v>
      </c>
      <c r="P1" t="s">
        <v>3</v>
      </c>
      <c r="Q1" s="3" t="s">
        <v>4</v>
      </c>
      <c r="R1" t="s">
        <v>13</v>
      </c>
      <c r="S1" s="4" t="s">
        <v>5</v>
      </c>
      <c r="T1" s="4" t="s">
        <v>7</v>
      </c>
      <c r="U1" s="4" t="s">
        <v>6</v>
      </c>
    </row>
    <row r="2" spans="1:21" x14ac:dyDescent="0.55000000000000004">
      <c r="C2">
        <v>20</v>
      </c>
      <c r="G2" s="1" t="s">
        <v>22</v>
      </c>
      <c r="H2" s="1">
        <v>1</v>
      </c>
      <c r="I2" t="s">
        <v>17</v>
      </c>
      <c r="J2" t="s">
        <v>18</v>
      </c>
      <c r="L2">
        <f>VALUE(SUBSTITUTE(G2, "_", ""))</f>
        <v>0</v>
      </c>
      <c r="O2">
        <v>52</v>
      </c>
      <c r="P2">
        <v>16</v>
      </c>
      <c r="Q2" s="3">
        <v>0.30769230769230799</v>
      </c>
      <c r="R2" t="s">
        <v>13</v>
      </c>
      <c r="S2" s="3">
        <f>SQRT(Q2*(1-Q2)/O2)</f>
        <v>6.4003868795218757E-2</v>
      </c>
      <c r="T2" s="3">
        <f>Q2-S2</f>
        <v>0.24368843889708924</v>
      </c>
      <c r="U2" s="3">
        <f>Q2+S2</f>
        <v>0.37169617648752673</v>
      </c>
    </row>
    <row r="3" spans="1:21" x14ac:dyDescent="0.55000000000000004">
      <c r="C3">
        <v>20</v>
      </c>
      <c r="G3" s="1" t="s">
        <v>23</v>
      </c>
      <c r="I3" t="s">
        <v>14</v>
      </c>
      <c r="J3" t="s">
        <v>18</v>
      </c>
      <c r="L3">
        <f t="shared" ref="L3:L23" si="0">VALUE(SUBSTITUTE(G3, "_", ""))</f>
        <v>1</v>
      </c>
      <c r="O3">
        <v>20</v>
      </c>
      <c r="P3">
        <v>8</v>
      </c>
      <c r="Q3" s="3">
        <v>0.4</v>
      </c>
      <c r="R3" t="s">
        <v>13</v>
      </c>
      <c r="S3" s="3">
        <f>SQRT(Q3*(1-Q3)/O3)</f>
        <v>0.10954451150103323</v>
      </c>
      <c r="T3" s="3">
        <f>Q3-S3</f>
        <v>0.2904554884989668</v>
      </c>
      <c r="U3" s="3">
        <f>Q3+S3</f>
        <v>0.5095445115010333</v>
      </c>
    </row>
    <row r="4" spans="1:21" x14ac:dyDescent="0.55000000000000004">
      <c r="C4">
        <v>20</v>
      </c>
      <c r="G4" s="1" t="s">
        <v>24</v>
      </c>
      <c r="I4" t="s">
        <v>15</v>
      </c>
      <c r="J4" t="s">
        <v>18</v>
      </c>
      <c r="L4">
        <f t="shared" si="0"/>
        <v>2</v>
      </c>
      <c r="O4">
        <v>19</v>
      </c>
      <c r="P4">
        <v>8</v>
      </c>
      <c r="Q4" s="3">
        <v>0.42105263157894701</v>
      </c>
      <c r="R4" t="s">
        <v>13</v>
      </c>
      <c r="S4" s="3">
        <f t="shared" ref="S4" si="1">SQRT(Q4*(1-Q4)/O4)</f>
        <v>0.11326896565241479</v>
      </c>
      <c r="T4" s="3">
        <f t="shared" ref="T4" si="2">Q4-S4</f>
        <v>0.30778366592653222</v>
      </c>
      <c r="U4" s="3">
        <f t="shared" ref="U4" si="3">Q4+S4</f>
        <v>0.53432159723136174</v>
      </c>
    </row>
    <row r="5" spans="1:21" x14ac:dyDescent="0.55000000000000004">
      <c r="C5">
        <v>20</v>
      </c>
      <c r="G5" s="1" t="s">
        <v>25</v>
      </c>
      <c r="I5" t="s">
        <v>17</v>
      </c>
      <c r="J5" t="s">
        <v>16</v>
      </c>
      <c r="L5">
        <f t="shared" si="0"/>
        <v>3</v>
      </c>
      <c r="O5">
        <v>19</v>
      </c>
      <c r="P5">
        <v>3</v>
      </c>
      <c r="Q5" s="3">
        <v>0.157894736842105</v>
      </c>
      <c r="R5" t="s">
        <v>13</v>
      </c>
      <c r="S5" s="3">
        <f t="shared" ref="S5" si="4">SQRT(Q5*(1-Q5)/O5)</f>
        <v>8.3654675183055346E-2</v>
      </c>
      <c r="T5" s="3">
        <f t="shared" ref="T5" si="5">Q5-S5</f>
        <v>7.4240061659049658E-2</v>
      </c>
      <c r="U5" s="3">
        <f t="shared" ref="U5" si="6">Q5+S5</f>
        <v>0.24154941202516034</v>
      </c>
    </row>
    <row r="6" spans="1:21" x14ac:dyDescent="0.55000000000000004">
      <c r="C6">
        <v>20</v>
      </c>
      <c r="G6" s="1" t="s">
        <v>26</v>
      </c>
      <c r="I6" t="s">
        <v>17</v>
      </c>
      <c r="J6" t="s">
        <v>19</v>
      </c>
      <c r="L6">
        <f t="shared" si="0"/>
        <v>4</v>
      </c>
      <c r="O6">
        <v>38</v>
      </c>
      <c r="P6">
        <v>11</v>
      </c>
      <c r="Q6" s="3">
        <v>0.28947368421052599</v>
      </c>
      <c r="R6" t="s">
        <v>13</v>
      </c>
      <c r="S6" s="3">
        <f t="shared" ref="S6:S7" si="7">SQRT(Q6*(1-Q6)/O6)</f>
        <v>7.3570351286533664E-2</v>
      </c>
      <c r="T6" s="3">
        <f t="shared" ref="T6:T7" si="8">Q6-S6</f>
        <v>0.21590333292399233</v>
      </c>
      <c r="U6" s="3">
        <f t="shared" ref="U6:U7" si="9">Q6+S6</f>
        <v>0.36304403549705966</v>
      </c>
    </row>
    <row r="7" spans="1:21" x14ac:dyDescent="0.55000000000000004">
      <c r="C7">
        <v>20</v>
      </c>
      <c r="G7" s="1" t="s">
        <v>27</v>
      </c>
      <c r="I7" t="s">
        <v>17</v>
      </c>
      <c r="J7" t="s">
        <v>21</v>
      </c>
      <c r="L7">
        <f t="shared" si="0"/>
        <v>5</v>
      </c>
      <c r="O7">
        <v>5</v>
      </c>
      <c r="P7">
        <v>1</v>
      </c>
      <c r="Q7" s="3">
        <v>0.2</v>
      </c>
      <c r="R7" t="s">
        <v>13</v>
      </c>
      <c r="S7" s="3">
        <f t="shared" si="7"/>
        <v>0.1788854381999832</v>
      </c>
      <c r="T7" s="3">
        <f t="shared" si="8"/>
        <v>2.1114561800016807E-2</v>
      </c>
      <c r="U7" s="3">
        <f t="shared" si="9"/>
        <v>0.37888543819998322</v>
      </c>
    </row>
    <row r="8" spans="1:21" x14ac:dyDescent="0.55000000000000004">
      <c r="R8" t="s">
        <v>13</v>
      </c>
    </row>
    <row r="9" spans="1:21" x14ac:dyDescent="0.55000000000000004">
      <c r="C9">
        <v>20</v>
      </c>
      <c r="D9">
        <v>250000</v>
      </c>
      <c r="E9">
        <v>10</v>
      </c>
      <c r="F9">
        <v>25</v>
      </c>
      <c r="G9" s="1" t="s">
        <v>29</v>
      </c>
      <c r="I9" t="s">
        <v>17</v>
      </c>
      <c r="J9" t="s">
        <v>32</v>
      </c>
      <c r="K9" t="str">
        <f>"Defaults_" &amp; G9 &amp; ".defaultValue"</f>
        <v>Defaults_000_006.defaultValue</v>
      </c>
      <c r="L9">
        <f t="shared" si="0"/>
        <v>6</v>
      </c>
      <c r="M9" t="str">
        <f>"ContGen.exe add -i " &amp; L9 &amp; " -n " &amp; C9 &amp; " -m 3 -y " &amp; E9 &amp; " -t " &amp; D9 &amp; " -r " &amp; F9</f>
        <v>ContGen.exe add -i 6 -n 20 -m 3 -y 10 -t 250000 -r 25</v>
      </c>
      <c r="R9" t="s">
        <v>13</v>
      </c>
    </row>
    <row r="10" spans="1:21" x14ac:dyDescent="0.55000000000000004">
      <c r="C10">
        <v>20</v>
      </c>
      <c r="D10">
        <v>250000</v>
      </c>
      <c r="E10">
        <v>10</v>
      </c>
      <c r="F10">
        <v>25</v>
      </c>
      <c r="G10" s="1" t="s">
        <v>30</v>
      </c>
      <c r="I10" t="s">
        <v>17</v>
      </c>
      <c r="J10" t="s">
        <v>31</v>
      </c>
      <c r="K10" t="str">
        <f t="shared" ref="K10:K23" si="10">"Defaults_" &amp; G10 &amp; ".defaultValue"</f>
        <v>Defaults_000_007.defaultValue</v>
      </c>
      <c r="L10">
        <f t="shared" si="0"/>
        <v>7</v>
      </c>
      <c r="M10" t="str">
        <f t="shared" ref="M10:M23" si="11">"ContGen.exe add -i " &amp; L10 &amp; " -n " &amp; C10 &amp; " -m 3 -y " &amp; E10 &amp; " -t " &amp; D10 &amp; " -r " &amp; F10</f>
        <v>ContGen.exe add -i 7 -n 20 -m 3 -y 10 -t 250000 -r 25</v>
      </c>
    </row>
    <row r="11" spans="1:21" x14ac:dyDescent="0.55000000000000004">
      <c r="A11">
        <v>8</v>
      </c>
      <c r="B11">
        <v>35</v>
      </c>
      <c r="C11">
        <v>20</v>
      </c>
      <c r="D11">
        <v>250000</v>
      </c>
      <c r="E11">
        <v>10</v>
      </c>
      <c r="F11">
        <v>25</v>
      </c>
      <c r="G11" s="1" t="str">
        <f>"000_0" &amp; RIGHT("0" &amp; A11, 2)</f>
        <v>000_008</v>
      </c>
      <c r="I11" t="s">
        <v>17</v>
      </c>
      <c r="J11" s="6" t="str">
        <f>"(Some 0." &amp; B11 &amp; ")"</f>
        <v>(Some 0.35)</v>
      </c>
      <c r="K11" t="str">
        <f t="shared" si="10"/>
        <v>Defaults_000_008.defaultValue</v>
      </c>
      <c r="L11">
        <f t="shared" si="0"/>
        <v>8</v>
      </c>
      <c r="M11" t="str">
        <f t="shared" si="11"/>
        <v>ContGen.exe add -i 8 -n 20 -m 3 -y 10 -t 250000 -r 25</v>
      </c>
    </row>
    <row r="12" spans="1:21" x14ac:dyDescent="0.55000000000000004">
      <c r="A12">
        <f>1+A11</f>
        <v>9</v>
      </c>
      <c r="B12">
        <f>+B11+5</f>
        <v>40</v>
      </c>
      <c r="C12">
        <v>20</v>
      </c>
      <c r="D12">
        <v>250000</v>
      </c>
      <c r="E12">
        <v>10</v>
      </c>
      <c r="F12">
        <v>25</v>
      </c>
      <c r="G12" s="1" t="str">
        <f t="shared" ref="G12:G22" si="12">"000_0" &amp; RIGHT("0" &amp; A12, 2)</f>
        <v>000_009</v>
      </c>
      <c r="I12" t="s">
        <v>17</v>
      </c>
      <c r="J12" s="6" t="str">
        <f t="shared" ref="J12:J22" si="13">"(Some 0." &amp; B12 &amp; ")"</f>
        <v>(Some 0.40)</v>
      </c>
      <c r="K12" t="str">
        <f t="shared" si="10"/>
        <v>Defaults_000_009.defaultValue</v>
      </c>
      <c r="L12">
        <f t="shared" si="0"/>
        <v>9</v>
      </c>
      <c r="M12" t="str">
        <f t="shared" si="11"/>
        <v>ContGen.exe add -i 9 -n 20 -m 3 -y 10 -t 250000 -r 25</v>
      </c>
    </row>
    <row r="13" spans="1:21" x14ac:dyDescent="0.55000000000000004">
      <c r="A13">
        <f t="shared" ref="A13:A22" si="14">1+A12</f>
        <v>10</v>
      </c>
      <c r="B13">
        <f t="shared" ref="B13:B22" si="15">+B12+5</f>
        <v>45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000_010</v>
      </c>
      <c r="I13" t="s">
        <v>17</v>
      </c>
      <c r="J13" s="6" t="str">
        <f t="shared" si="13"/>
        <v>(Some 0.45)</v>
      </c>
      <c r="K13" t="str">
        <f t="shared" si="10"/>
        <v>Defaults_000_010.defaultValue</v>
      </c>
      <c r="L13">
        <f t="shared" si="0"/>
        <v>10</v>
      </c>
      <c r="M13" t="str">
        <f t="shared" si="11"/>
        <v>ContGen.exe add -i 10 -n 20 -m 3 -y 10 -t 250000 -r 25</v>
      </c>
    </row>
    <row r="14" spans="1:21" x14ac:dyDescent="0.55000000000000004">
      <c r="A14">
        <f t="shared" si="14"/>
        <v>11</v>
      </c>
      <c r="B14">
        <f t="shared" si="15"/>
        <v>50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000_011</v>
      </c>
      <c r="I14" t="s">
        <v>17</v>
      </c>
      <c r="J14" s="6" t="str">
        <f t="shared" si="13"/>
        <v>(Some 0.50)</v>
      </c>
      <c r="K14" t="str">
        <f t="shared" si="10"/>
        <v>Defaults_000_011.defaultValue</v>
      </c>
      <c r="L14">
        <f t="shared" si="0"/>
        <v>11</v>
      </c>
      <c r="M14" t="str">
        <f t="shared" si="11"/>
        <v>ContGen.exe add -i 11 -n 20 -m 3 -y 10 -t 250000 -r 25</v>
      </c>
    </row>
    <row r="15" spans="1:21" x14ac:dyDescent="0.55000000000000004">
      <c r="A15">
        <f t="shared" si="14"/>
        <v>12</v>
      </c>
      <c r="B15">
        <f t="shared" si="15"/>
        <v>55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000_012</v>
      </c>
      <c r="I15" t="s">
        <v>17</v>
      </c>
      <c r="J15" s="6" t="str">
        <f t="shared" si="13"/>
        <v>(Some 0.55)</v>
      </c>
      <c r="K15" t="str">
        <f t="shared" si="10"/>
        <v>Defaults_000_012.defaultValue</v>
      </c>
      <c r="L15">
        <f t="shared" si="0"/>
        <v>12</v>
      </c>
      <c r="M15" t="str">
        <f t="shared" si="11"/>
        <v>ContGen.exe add -i 12 -n 20 -m 3 -y 10 -t 250000 -r 25</v>
      </c>
    </row>
    <row r="16" spans="1:21" x14ac:dyDescent="0.55000000000000004">
      <c r="A16">
        <f t="shared" si="14"/>
        <v>13</v>
      </c>
      <c r="B16">
        <f t="shared" si="15"/>
        <v>60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000_013</v>
      </c>
      <c r="I16" t="s">
        <v>17</v>
      </c>
      <c r="J16" s="6" t="str">
        <f t="shared" si="13"/>
        <v>(Some 0.60)</v>
      </c>
      <c r="K16" t="str">
        <f t="shared" si="10"/>
        <v>Defaults_000_013.defaultValue</v>
      </c>
      <c r="L16">
        <f t="shared" si="0"/>
        <v>13</v>
      </c>
      <c r="M16" t="str">
        <f t="shared" si="11"/>
        <v>ContGen.exe add -i 13 -n 20 -m 3 -y 10 -t 250000 -r 25</v>
      </c>
    </row>
    <row r="17" spans="1:13" x14ac:dyDescent="0.55000000000000004">
      <c r="A17">
        <f t="shared" si="14"/>
        <v>14</v>
      </c>
      <c r="B17">
        <f t="shared" si="15"/>
        <v>65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000_014</v>
      </c>
      <c r="I17" t="s">
        <v>17</v>
      </c>
      <c r="J17" s="6" t="str">
        <f t="shared" si="13"/>
        <v>(Some 0.65)</v>
      </c>
      <c r="K17" t="str">
        <f t="shared" si="10"/>
        <v>Defaults_000_014.defaultValue</v>
      </c>
      <c r="L17">
        <f t="shared" si="0"/>
        <v>14</v>
      </c>
      <c r="M17" t="str">
        <f t="shared" si="11"/>
        <v>ContGen.exe add -i 14 -n 20 -m 3 -y 10 -t 250000 -r 25</v>
      </c>
    </row>
    <row r="18" spans="1:13" x14ac:dyDescent="0.55000000000000004">
      <c r="A18">
        <f t="shared" si="14"/>
        <v>15</v>
      </c>
      <c r="B18">
        <f t="shared" si="15"/>
        <v>70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000_015</v>
      </c>
      <c r="I18" t="s">
        <v>17</v>
      </c>
      <c r="J18" s="6" t="str">
        <f t="shared" si="13"/>
        <v>(Some 0.70)</v>
      </c>
      <c r="K18" t="str">
        <f t="shared" si="10"/>
        <v>Defaults_000_015.defaultValue</v>
      </c>
      <c r="L18">
        <f t="shared" si="0"/>
        <v>15</v>
      </c>
      <c r="M18" t="str">
        <f t="shared" si="11"/>
        <v>ContGen.exe add -i 15 -n 20 -m 3 -y 10 -t 250000 -r 25</v>
      </c>
    </row>
    <row r="19" spans="1:13" x14ac:dyDescent="0.55000000000000004">
      <c r="A19">
        <f t="shared" si="14"/>
        <v>16</v>
      </c>
      <c r="B19">
        <f t="shared" si="15"/>
        <v>75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000_016</v>
      </c>
      <c r="I19" t="s">
        <v>17</v>
      </c>
      <c r="J19" s="6" t="str">
        <f t="shared" si="13"/>
        <v>(Some 0.75)</v>
      </c>
      <c r="K19" t="str">
        <f t="shared" si="10"/>
        <v>Defaults_000_016.defaultValue</v>
      </c>
      <c r="L19">
        <f t="shared" si="0"/>
        <v>16</v>
      </c>
      <c r="M19" t="str">
        <f t="shared" si="11"/>
        <v>ContGen.exe add -i 16 -n 20 -m 3 -y 10 -t 250000 -r 25</v>
      </c>
    </row>
    <row r="20" spans="1:13" x14ac:dyDescent="0.55000000000000004">
      <c r="A20">
        <f t="shared" si="14"/>
        <v>17</v>
      </c>
      <c r="B20">
        <f t="shared" si="15"/>
        <v>80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000_017</v>
      </c>
      <c r="I20" t="s">
        <v>17</v>
      </c>
      <c r="J20" s="6" t="str">
        <f t="shared" si="13"/>
        <v>(Some 0.80)</v>
      </c>
      <c r="K20" t="str">
        <f t="shared" si="10"/>
        <v>Defaults_000_017.defaultValue</v>
      </c>
      <c r="L20">
        <f t="shared" si="0"/>
        <v>17</v>
      </c>
      <c r="M20" t="str">
        <f t="shared" si="11"/>
        <v>ContGen.exe add -i 17 -n 20 -m 3 -y 10 -t 250000 -r 25</v>
      </c>
    </row>
    <row r="21" spans="1:13" x14ac:dyDescent="0.55000000000000004">
      <c r="A21">
        <f t="shared" si="14"/>
        <v>18</v>
      </c>
      <c r="B21">
        <f t="shared" si="15"/>
        <v>85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000_018</v>
      </c>
      <c r="I21" t="s">
        <v>17</v>
      </c>
      <c r="J21" s="6" t="str">
        <f t="shared" si="13"/>
        <v>(Some 0.85)</v>
      </c>
      <c r="K21" t="str">
        <f t="shared" si="10"/>
        <v>Defaults_000_018.defaultValue</v>
      </c>
      <c r="L21">
        <f t="shared" si="0"/>
        <v>18</v>
      </c>
      <c r="M21" t="str">
        <f t="shared" si="11"/>
        <v>ContGen.exe add -i 18 -n 20 -m 3 -y 10 -t 250000 -r 25</v>
      </c>
    </row>
    <row r="22" spans="1:13" x14ac:dyDescent="0.55000000000000004">
      <c r="A22">
        <f t="shared" si="14"/>
        <v>19</v>
      </c>
      <c r="B22">
        <f t="shared" si="15"/>
        <v>90</v>
      </c>
      <c r="C22">
        <v>20</v>
      </c>
      <c r="D22">
        <v>250000</v>
      </c>
      <c r="E22">
        <v>10</v>
      </c>
      <c r="F22">
        <v>25</v>
      </c>
      <c r="G22" s="1" t="str">
        <f t="shared" si="12"/>
        <v>000_019</v>
      </c>
      <c r="I22" t="s">
        <v>17</v>
      </c>
      <c r="J22" s="6" t="str">
        <f t="shared" si="13"/>
        <v>(Some 0.90)</v>
      </c>
      <c r="K22" t="str">
        <f t="shared" si="10"/>
        <v>Defaults_000_019.defaultValue</v>
      </c>
      <c r="L22">
        <f t="shared" si="0"/>
        <v>19</v>
      </c>
      <c r="M22" t="str">
        <f t="shared" si="11"/>
        <v>ContGen.exe add -i 19 -n 20 -m 3 -y 10 -t 250000 -r 25</v>
      </c>
    </row>
    <row r="23" spans="1:13" x14ac:dyDescent="0.55000000000000004">
      <c r="A23">
        <f t="shared" ref="A23" si="16">1+A22</f>
        <v>20</v>
      </c>
      <c r="B23">
        <f t="shared" ref="B23" si="17">+B22+5</f>
        <v>95</v>
      </c>
      <c r="C23">
        <v>20</v>
      </c>
      <c r="D23">
        <v>250000</v>
      </c>
      <c r="E23">
        <v>10</v>
      </c>
      <c r="F23">
        <v>25</v>
      </c>
      <c r="G23" s="1" t="str">
        <f t="shared" ref="G23" si="18">"000_0" &amp; RIGHT("0" &amp; A23, 2)</f>
        <v>000_020</v>
      </c>
      <c r="I23" t="s">
        <v>17</v>
      </c>
      <c r="J23" s="6" t="str">
        <f t="shared" ref="J23" si="19">"(Some 0." &amp; B23 &amp; ")"</f>
        <v>(Some 0.95)</v>
      </c>
      <c r="K23" t="str">
        <f t="shared" si="10"/>
        <v>Defaults_000_020.defaultValue</v>
      </c>
      <c r="L23">
        <f t="shared" si="0"/>
        <v>20</v>
      </c>
      <c r="M23" t="str">
        <f t="shared" si="11"/>
        <v>ContGen.exe add -i 20 -n 20 -m 3 -y 10 -t 250000 -r 25</v>
      </c>
    </row>
    <row r="26" spans="1:13" x14ac:dyDescent="0.55000000000000004">
      <c r="G26" s="1" t="s">
        <v>37</v>
      </c>
    </row>
    <row r="27" spans="1:13" x14ac:dyDescent="0.55000000000000004">
      <c r="G27" s="1" t="s">
        <v>37</v>
      </c>
    </row>
    <row r="28" spans="1:13" x14ac:dyDescent="0.55000000000000004">
      <c r="G28" s="1" t="s">
        <v>37</v>
      </c>
    </row>
    <row r="31" spans="1:13" x14ac:dyDescent="0.55000000000000004">
      <c r="A31">
        <v>0</v>
      </c>
      <c r="C31">
        <v>25</v>
      </c>
      <c r="D31">
        <v>250000</v>
      </c>
      <c r="E31">
        <v>10</v>
      </c>
      <c r="F31">
        <v>25</v>
      </c>
      <c r="G31" s="1" t="str">
        <f>"002_0" &amp; RIGHT("0" &amp; A31, 2)</f>
        <v>002_000</v>
      </c>
      <c r="I31" t="s">
        <v>38</v>
      </c>
      <c r="J31" t="s">
        <v>18</v>
      </c>
      <c r="K31" t="str">
        <f t="shared" ref="K31:K42" si="20">"Defaults_" &amp; G31 &amp; ".defaultValue"</f>
        <v>Defaults_002_000.defaultValue</v>
      </c>
      <c r="L31">
        <f t="shared" ref="L31:L42" si="21">VALUE(SUBSTITUTE(G31, "_", ""))</f>
        <v>2000</v>
      </c>
      <c r="M31" t="str">
        <f t="shared" ref="M31:M42" si="22">"ContGen.exe add -i " &amp; L31 &amp; " -n " &amp; C31 &amp; " -m 3 -y " &amp; E31 &amp; " -t " &amp; D31 &amp; " -r " &amp; F31</f>
        <v>ContGen.exe add -i 2000 -n 25 -m 3 -y 10 -t 250000 -r 25</v>
      </c>
    </row>
    <row r="32" spans="1:13" x14ac:dyDescent="0.55000000000000004">
      <c r="A32">
        <f>1+A31</f>
        <v>1</v>
      </c>
      <c r="C32">
        <v>25</v>
      </c>
      <c r="D32">
        <v>250000</v>
      </c>
      <c r="E32">
        <v>10</v>
      </c>
      <c r="F32">
        <v>25</v>
      </c>
      <c r="G32" s="1" t="str">
        <f t="shared" ref="G32:G35" si="23">"002_0" &amp; RIGHT("0" &amp; A32, 2)</f>
        <v>002_001</v>
      </c>
      <c r="I32" t="s">
        <v>39</v>
      </c>
      <c r="J32" t="s">
        <v>18</v>
      </c>
      <c r="K32" t="str">
        <f t="shared" si="20"/>
        <v>Defaults_002_001.defaultValue</v>
      </c>
      <c r="L32">
        <f t="shared" si="21"/>
        <v>2001</v>
      </c>
      <c r="M32" t="str">
        <f t="shared" si="22"/>
        <v>ContGen.exe add -i 2001 -n 25 -m 3 -y 10 -t 250000 -r 25</v>
      </c>
    </row>
    <row r="33" spans="1:13" x14ac:dyDescent="0.55000000000000004">
      <c r="A33">
        <f t="shared" ref="A33:A35" si="24">1+A32</f>
        <v>2</v>
      </c>
      <c r="C33">
        <v>25</v>
      </c>
      <c r="D33">
        <v>250000</v>
      </c>
      <c r="E33">
        <v>10</v>
      </c>
      <c r="F33">
        <v>25</v>
      </c>
      <c r="G33" s="1" t="str">
        <f t="shared" si="23"/>
        <v>002_002</v>
      </c>
      <c r="I33" t="s">
        <v>14</v>
      </c>
      <c r="J33" t="s">
        <v>18</v>
      </c>
      <c r="K33" t="str">
        <f t="shared" si="20"/>
        <v>Defaults_002_002.defaultValue</v>
      </c>
      <c r="L33">
        <f t="shared" si="21"/>
        <v>2002</v>
      </c>
      <c r="M33" t="str">
        <f t="shared" si="22"/>
        <v>ContGen.exe add -i 2002 -n 25 -m 3 -y 10 -t 250000 -r 25</v>
      </c>
    </row>
    <row r="34" spans="1:13" x14ac:dyDescent="0.55000000000000004">
      <c r="A34">
        <f t="shared" si="24"/>
        <v>3</v>
      </c>
      <c r="C34">
        <v>25</v>
      </c>
      <c r="D34">
        <v>250000</v>
      </c>
      <c r="E34">
        <v>10</v>
      </c>
      <c r="F34">
        <v>25</v>
      </c>
      <c r="G34" s="1" t="str">
        <f t="shared" si="23"/>
        <v>002_003</v>
      </c>
      <c r="I34" t="s">
        <v>38</v>
      </c>
      <c r="J34" t="s">
        <v>31</v>
      </c>
      <c r="K34" t="str">
        <f t="shared" si="20"/>
        <v>Defaults_002_003.defaultValue</v>
      </c>
      <c r="L34">
        <f t="shared" si="21"/>
        <v>2003</v>
      </c>
      <c r="M34" t="str">
        <f t="shared" si="22"/>
        <v>ContGen.exe add -i 2003 -n 25 -m 3 -y 10 -t 250000 -r 25</v>
      </c>
    </row>
    <row r="35" spans="1:13" x14ac:dyDescent="0.55000000000000004">
      <c r="A35">
        <f t="shared" si="24"/>
        <v>4</v>
      </c>
      <c r="C35">
        <v>25</v>
      </c>
      <c r="D35">
        <v>250000</v>
      </c>
      <c r="E35">
        <v>10</v>
      </c>
      <c r="F35">
        <v>25</v>
      </c>
      <c r="G35" s="1" t="str">
        <f t="shared" si="23"/>
        <v>002_004</v>
      </c>
      <c r="I35" t="s">
        <v>39</v>
      </c>
      <c r="J35" t="s">
        <v>31</v>
      </c>
      <c r="K35" t="str">
        <f t="shared" si="20"/>
        <v>Defaults_002_004.defaultValue</v>
      </c>
      <c r="L35">
        <f t="shared" si="21"/>
        <v>2004</v>
      </c>
      <c r="M35" t="str">
        <f t="shared" si="22"/>
        <v>ContGen.exe add -i 2004 -n 25 -m 3 -y 10 -t 250000 -r 25</v>
      </c>
    </row>
    <row r="36" spans="1:13" x14ac:dyDescent="0.55000000000000004">
      <c r="A36">
        <f t="shared" ref="A36:A39" si="25">1+A35</f>
        <v>5</v>
      </c>
      <c r="C36">
        <v>25</v>
      </c>
      <c r="D36">
        <v>250000</v>
      </c>
      <c r="E36">
        <v>10</v>
      </c>
      <c r="F36">
        <v>25</v>
      </c>
      <c r="G36" s="1" t="str">
        <f t="shared" ref="G36:G39" si="26">"002_0" &amp; RIGHT("0" &amp; A36, 2)</f>
        <v>002_005</v>
      </c>
      <c r="I36" t="s">
        <v>14</v>
      </c>
      <c r="J36" t="s">
        <v>31</v>
      </c>
      <c r="K36" t="str">
        <f t="shared" si="20"/>
        <v>Defaults_002_005.defaultValue</v>
      </c>
      <c r="L36">
        <f t="shared" si="21"/>
        <v>2005</v>
      </c>
      <c r="M36" t="str">
        <f t="shared" si="22"/>
        <v>ContGen.exe add -i 2005 -n 25 -m 3 -y 10 -t 250000 -r 25</v>
      </c>
    </row>
    <row r="37" spans="1:13" x14ac:dyDescent="0.55000000000000004">
      <c r="A37">
        <f t="shared" si="25"/>
        <v>6</v>
      </c>
      <c r="C37">
        <v>25</v>
      </c>
      <c r="D37">
        <v>250000</v>
      </c>
      <c r="E37">
        <v>10</v>
      </c>
      <c r="F37">
        <v>25</v>
      </c>
      <c r="G37" s="1" t="str">
        <f t="shared" si="26"/>
        <v>002_006</v>
      </c>
      <c r="I37" t="s">
        <v>38</v>
      </c>
      <c r="J37" t="s">
        <v>16</v>
      </c>
      <c r="K37" t="str">
        <f t="shared" si="20"/>
        <v>Defaults_002_006.defaultValue</v>
      </c>
      <c r="L37">
        <f t="shared" si="21"/>
        <v>2006</v>
      </c>
      <c r="M37" t="str">
        <f t="shared" si="22"/>
        <v>ContGen.exe add -i 2006 -n 25 -m 3 -y 10 -t 250000 -r 25</v>
      </c>
    </row>
    <row r="38" spans="1:13" x14ac:dyDescent="0.55000000000000004">
      <c r="A38">
        <f t="shared" si="25"/>
        <v>7</v>
      </c>
      <c r="C38">
        <v>25</v>
      </c>
      <c r="D38">
        <v>250000</v>
      </c>
      <c r="E38">
        <v>10</v>
      </c>
      <c r="F38">
        <v>25</v>
      </c>
      <c r="G38" s="1" t="str">
        <f t="shared" si="26"/>
        <v>002_007</v>
      </c>
      <c r="I38" t="s">
        <v>39</v>
      </c>
      <c r="J38" t="s">
        <v>16</v>
      </c>
      <c r="K38" t="str">
        <f t="shared" si="20"/>
        <v>Defaults_002_007.defaultValue</v>
      </c>
      <c r="L38">
        <f t="shared" si="21"/>
        <v>2007</v>
      </c>
      <c r="M38" t="str">
        <f t="shared" si="22"/>
        <v>ContGen.exe add -i 2007 -n 25 -m 3 -y 10 -t 250000 -r 25</v>
      </c>
    </row>
    <row r="39" spans="1:13" x14ac:dyDescent="0.55000000000000004">
      <c r="A39">
        <f t="shared" si="25"/>
        <v>8</v>
      </c>
      <c r="C39">
        <v>25</v>
      </c>
      <c r="D39">
        <v>250000</v>
      </c>
      <c r="E39">
        <v>10</v>
      </c>
      <c r="F39">
        <v>25</v>
      </c>
      <c r="G39" s="1" t="str">
        <f t="shared" si="26"/>
        <v>002_008</v>
      </c>
      <c r="I39" t="s">
        <v>14</v>
      </c>
      <c r="J39" t="s">
        <v>16</v>
      </c>
      <c r="K39" t="str">
        <f t="shared" si="20"/>
        <v>Defaults_002_008.defaultValue</v>
      </c>
      <c r="L39">
        <f t="shared" si="21"/>
        <v>2008</v>
      </c>
      <c r="M39" t="str">
        <f t="shared" si="22"/>
        <v>ContGen.exe add -i 2008 -n 25 -m 3 -y 10 -t 250000 -r 25</v>
      </c>
    </row>
    <row r="40" spans="1:13" x14ac:dyDescent="0.55000000000000004">
      <c r="A40">
        <f t="shared" ref="A40:A42" si="27">1+A39</f>
        <v>9</v>
      </c>
      <c r="C40">
        <v>25</v>
      </c>
      <c r="D40">
        <v>250000</v>
      </c>
      <c r="E40">
        <v>10</v>
      </c>
      <c r="F40">
        <v>25</v>
      </c>
      <c r="G40" s="1" t="str">
        <f t="shared" ref="G40:G42" si="28">"002_0" &amp; RIGHT("0" &amp; A40, 2)</f>
        <v>002_009</v>
      </c>
      <c r="I40" t="s">
        <v>38</v>
      </c>
      <c r="J40" t="s">
        <v>21</v>
      </c>
      <c r="K40" t="str">
        <f t="shared" si="20"/>
        <v>Defaults_002_009.defaultValue</v>
      </c>
      <c r="L40">
        <f t="shared" si="21"/>
        <v>2009</v>
      </c>
      <c r="M40" t="str">
        <f t="shared" si="22"/>
        <v>ContGen.exe add -i 2009 -n 25 -m 3 -y 10 -t 250000 -r 25</v>
      </c>
    </row>
    <row r="41" spans="1:13" x14ac:dyDescent="0.55000000000000004">
      <c r="A41">
        <f t="shared" si="27"/>
        <v>10</v>
      </c>
      <c r="C41">
        <v>25</v>
      </c>
      <c r="D41">
        <v>250000</v>
      </c>
      <c r="E41">
        <v>10</v>
      </c>
      <c r="F41">
        <v>25</v>
      </c>
      <c r="G41" s="1" t="str">
        <f t="shared" si="28"/>
        <v>002_010</v>
      </c>
      <c r="I41" t="s">
        <v>39</v>
      </c>
      <c r="J41" t="s">
        <v>21</v>
      </c>
      <c r="K41" t="str">
        <f t="shared" si="20"/>
        <v>Defaults_002_010.defaultValue</v>
      </c>
      <c r="L41">
        <f t="shared" si="21"/>
        <v>2010</v>
      </c>
      <c r="M41" t="str">
        <f t="shared" si="22"/>
        <v>ContGen.exe add -i 2010 -n 25 -m 3 -y 10 -t 250000 -r 25</v>
      </c>
    </row>
    <row r="42" spans="1:13" x14ac:dyDescent="0.55000000000000004">
      <c r="A42">
        <f t="shared" si="27"/>
        <v>11</v>
      </c>
      <c r="C42">
        <v>25</v>
      </c>
      <c r="D42">
        <v>250000</v>
      </c>
      <c r="E42">
        <v>10</v>
      </c>
      <c r="F42">
        <v>25</v>
      </c>
      <c r="G42" s="1" t="str">
        <f t="shared" si="28"/>
        <v>002_011</v>
      </c>
      <c r="I42" t="s">
        <v>14</v>
      </c>
      <c r="J42" t="s">
        <v>21</v>
      </c>
      <c r="K42" t="str">
        <f t="shared" si="20"/>
        <v>Defaults_002_011.defaultValue</v>
      </c>
      <c r="L42">
        <f t="shared" si="21"/>
        <v>2011</v>
      </c>
      <c r="M42" t="str">
        <f t="shared" si="22"/>
        <v>ContGen.exe add -i 2011 -n 25 -m 3 -y 10 -t 250000 -r 25</v>
      </c>
    </row>
    <row r="43" spans="1:13" x14ac:dyDescent="0.55000000000000004">
      <c r="A43">
        <f t="shared" ref="A43:A45" si="29">1+A42</f>
        <v>12</v>
      </c>
      <c r="C43">
        <v>25</v>
      </c>
      <c r="D43">
        <v>250000</v>
      </c>
      <c r="E43">
        <v>10</v>
      </c>
      <c r="F43">
        <v>25</v>
      </c>
      <c r="G43" s="1" t="str">
        <f t="shared" ref="G43:G45" si="30">"002_0" &amp; RIGHT("0" &amp; A43, 2)</f>
        <v>002_012</v>
      </c>
      <c r="I43" t="s">
        <v>38</v>
      </c>
      <c r="J43" t="s">
        <v>19</v>
      </c>
      <c r="K43" t="str">
        <f t="shared" ref="K43:K45" si="31">"Defaults_" &amp; G43 &amp; ".defaultValue"</f>
        <v>Defaults_002_012.defaultValue</v>
      </c>
      <c r="L43">
        <f t="shared" ref="L43:L45" si="32">VALUE(SUBSTITUTE(G43, "_", ""))</f>
        <v>2012</v>
      </c>
      <c r="M43" t="str">
        <f t="shared" ref="M43:M45" si="33">"ContGen.exe add -i " &amp; L43 &amp; " -n " &amp; C43 &amp; " -m 3 -y " &amp; E43 &amp; " -t " &amp; D43 &amp; " -r " &amp; F43</f>
        <v>ContGen.exe add -i 2012 -n 25 -m 3 -y 10 -t 250000 -r 25</v>
      </c>
    </row>
    <row r="44" spans="1:13" x14ac:dyDescent="0.55000000000000004">
      <c r="A44">
        <f t="shared" si="29"/>
        <v>13</v>
      </c>
      <c r="C44">
        <v>25</v>
      </c>
      <c r="D44">
        <v>250000</v>
      </c>
      <c r="E44">
        <v>10</v>
      </c>
      <c r="F44">
        <v>25</v>
      </c>
      <c r="G44" s="1" t="str">
        <f t="shared" si="30"/>
        <v>002_013</v>
      </c>
      <c r="I44" t="s">
        <v>39</v>
      </c>
      <c r="J44" t="s">
        <v>19</v>
      </c>
      <c r="K44" t="str">
        <f t="shared" si="31"/>
        <v>Defaults_002_013.defaultValue</v>
      </c>
      <c r="L44">
        <f t="shared" si="32"/>
        <v>2013</v>
      </c>
      <c r="M44" t="str">
        <f t="shared" si="33"/>
        <v>ContGen.exe add -i 2013 -n 25 -m 3 -y 10 -t 250000 -r 25</v>
      </c>
    </row>
    <row r="45" spans="1:13" x14ac:dyDescent="0.55000000000000004">
      <c r="A45">
        <f t="shared" si="29"/>
        <v>14</v>
      </c>
      <c r="C45">
        <v>25</v>
      </c>
      <c r="D45">
        <v>250000</v>
      </c>
      <c r="E45">
        <v>10</v>
      </c>
      <c r="F45">
        <v>25</v>
      </c>
      <c r="G45" s="1" t="str">
        <f t="shared" si="30"/>
        <v>002_014</v>
      </c>
      <c r="I45" t="s">
        <v>14</v>
      </c>
      <c r="J45" t="s">
        <v>19</v>
      </c>
      <c r="K45" t="str">
        <f t="shared" si="31"/>
        <v>Defaults_002_014.defaultValue</v>
      </c>
      <c r="L45">
        <f t="shared" si="32"/>
        <v>2014</v>
      </c>
      <c r="M45" t="str">
        <f t="shared" si="33"/>
        <v>ContGen.exe add -i 2014 -n 25 -m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topLeftCell="A30" workbookViewId="0">
      <selection activeCell="G2" sqref="G2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7">
        <f>(2*A2)^4 + (2*A2)^3 + (2*A2)^2 + (2*A2) + 3</f>
        <v>33</v>
      </c>
      <c r="G2" s="7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7">
        <f t="shared" ref="F3:F51" si="2">(2*A3)^4 + (2*A3)^3 + (2*A3)^2 + (2*A3) + 3</f>
        <v>343</v>
      </c>
      <c r="G3" s="7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7">
        <f t="shared" si="2"/>
        <v>1557</v>
      </c>
      <c r="G4" s="7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7">
        <f t="shared" si="2"/>
        <v>4683</v>
      </c>
      <c r="G5" s="7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7">
        <f t="shared" si="2"/>
        <v>11113</v>
      </c>
      <c r="G6" s="7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7">
        <f t="shared" si="2"/>
        <v>22623</v>
      </c>
      <c r="G7" s="7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7">
        <f t="shared" si="2"/>
        <v>41373</v>
      </c>
      <c r="G8" s="7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7">
        <f t="shared" si="2"/>
        <v>69907</v>
      </c>
      <c r="G9" s="7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7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7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7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7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7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7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7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7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>
        <f t="shared" si="4"/>
        <v>20</v>
      </c>
      <c r="B21" s="2">
        <f t="shared" si="5"/>
        <v>65643</v>
      </c>
      <c r="C21" s="2">
        <f>(2*A21)^4 / 4</f>
        <v>640000</v>
      </c>
      <c r="D21">
        <v>1.0000000000000001E-5</v>
      </c>
      <c r="E21" s="5">
        <f>C21*D21</f>
        <v>6.4</v>
      </c>
      <c r="F21" s="2">
        <f t="shared" si="2"/>
        <v>2625643</v>
      </c>
      <c r="G21" s="2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>
        <f t="shared" si="4"/>
        <v>25</v>
      </c>
      <c r="B26" s="2">
        <f t="shared" si="5"/>
        <v>127553</v>
      </c>
      <c r="C26" s="2">
        <f t="shared" si="6"/>
        <v>1562500</v>
      </c>
      <c r="D26">
        <v>5.0000000000000004E-6</v>
      </c>
      <c r="E26" s="5">
        <f>C26*D26</f>
        <v>7.8125000000000009</v>
      </c>
      <c r="F26" s="2">
        <f t="shared" si="2"/>
        <v>6377553</v>
      </c>
      <c r="G26" s="2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2019-05-11T12:10:58Z</dcterms:modified>
</cp:coreProperties>
</file>