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50D93DD1-4DAF-4DC9-8E87-A54371576874}" xr6:coauthVersionLast="40" xr6:coauthVersionMax="40" xr10:uidLastSave="{00000000-0000-0000-0000-000000000000}"/>
  <bookViews>
    <workbookView xWindow="0" yWindow="0" windowWidth="23040" windowHeight="8112" xr2:uid="{7221B266-219D-4321-8BE8-D751E7C4076A}"/>
  </bookViews>
  <sheets>
    <sheet name="Sheet1" sheetId="1" r:id="rId1"/>
    <sheet name="Chart1" sheetId="2" r:id="rId2"/>
    <sheet name="NumberOfSubstanc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3" i="3" l="1"/>
  <c r="A32" i="3"/>
  <c r="A31" i="3"/>
  <c r="A24" i="3"/>
  <c r="A25" i="3" s="1"/>
  <c r="A26" i="3" s="1"/>
  <c r="A27" i="3" s="1"/>
  <c r="A28" i="3" s="1"/>
  <c r="A29" i="3" s="1"/>
  <c r="A30" i="3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3" i="3"/>
  <c r="J9" i="1"/>
  <c r="L9" i="1" s="1"/>
  <c r="K9" i="1" l="1"/>
  <c r="J8" i="1"/>
  <c r="L8" i="1" s="1"/>
  <c r="K8" i="1" l="1"/>
  <c r="J7" i="1"/>
  <c r="L7" i="1" s="1"/>
  <c r="K7" i="1" l="1"/>
  <c r="J6" i="1"/>
  <c r="K6" i="1" s="1"/>
  <c r="J5" i="1"/>
  <c r="K5" i="1" s="1"/>
  <c r="J4" i="1"/>
  <c r="L4" i="1" s="1"/>
  <c r="J3" i="1"/>
  <c r="L3" i="1" s="1"/>
  <c r="L5" i="1" l="1"/>
  <c r="K3" i="1"/>
  <c r="K4" i="1"/>
  <c r="L6" i="1"/>
</calcChain>
</file>

<file path=xl/sharedStrings.xml><?xml version="1.0" encoding="utf-8"?>
<sst xmlns="http://schemas.openxmlformats.org/spreadsheetml/2006/main" count="23" uniqueCount="14">
  <si>
    <t>Default No</t>
  </si>
  <si>
    <t>Base Default</t>
  </si>
  <si>
    <t>Varied Parameter</t>
  </si>
  <si>
    <t>New Value</t>
  </si>
  <si>
    <t>defaultCatDestrSimModel -&gt; simThreshold</t>
  </si>
  <si>
    <t>Base ?</t>
  </si>
  <si>
    <t>defaultSetIndex</t>
  </si>
  <si>
    <t>modelCount</t>
  </si>
  <si>
    <t>symmBrokenCount</t>
  </si>
  <si>
    <t>symmBrokenPct</t>
  </si>
  <si>
    <t>stdDev</t>
  </si>
  <si>
    <t>m+s</t>
  </si>
  <si>
    <t>m-s</t>
  </si>
  <si>
    <t>NoOfAminoAcids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</si>
</sst>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symmBrokenPct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Sheet1!$E$2:$E$9</c:f>
              <c:numCache>
                <c:formatCode>0.00</c:formatCode>
                <c:ptCount val="8"/>
                <c:pt idx="1">
                  <c:v>0.3</c:v>
                </c:pt>
                <c:pt idx="2">
                  <c:v>0.1</c:v>
                </c:pt>
                <c:pt idx="3">
                  <c:v>0.7</c:v>
                </c:pt>
                <c:pt idx="4">
                  <c:v>0.5</c:v>
                </c:pt>
                <c:pt idx="5">
                  <c:v>0.35</c:v>
                </c:pt>
                <c:pt idx="6">
                  <c:v>0.25</c:v>
                </c:pt>
                <c:pt idx="7">
                  <c:v>0.2</c:v>
                </c:pt>
              </c:numCache>
            </c:numRef>
          </c:xVal>
          <c:yVal>
            <c:numRef>
              <c:f>Sheet1!$I$2:$I$9</c:f>
              <c:numCache>
                <c:formatCode>General</c:formatCode>
                <c:ptCount val="8"/>
                <c:pt idx="1">
                  <c:v>0.40909090909090901</c:v>
                </c:pt>
                <c:pt idx="2">
                  <c:v>0.125</c:v>
                </c:pt>
                <c:pt idx="3">
                  <c:v>6.25E-2</c:v>
                </c:pt>
                <c:pt idx="4">
                  <c:v>0.13888888888888901</c:v>
                </c:pt>
                <c:pt idx="5">
                  <c:v>0.225806451612903</c:v>
                </c:pt>
                <c:pt idx="6">
                  <c:v>0.24444444444444399</c:v>
                </c:pt>
                <c:pt idx="7">
                  <c:v>0.214285714285714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94-47FD-B374-FCF6B8CA08AA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m-s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Sheet1!$E$2:$E$9</c:f>
              <c:numCache>
                <c:formatCode>0.00</c:formatCode>
                <c:ptCount val="8"/>
                <c:pt idx="1">
                  <c:v>0.3</c:v>
                </c:pt>
                <c:pt idx="2">
                  <c:v>0.1</c:v>
                </c:pt>
                <c:pt idx="3">
                  <c:v>0.7</c:v>
                </c:pt>
                <c:pt idx="4">
                  <c:v>0.5</c:v>
                </c:pt>
                <c:pt idx="5">
                  <c:v>0.35</c:v>
                </c:pt>
                <c:pt idx="6">
                  <c:v>0.25</c:v>
                </c:pt>
                <c:pt idx="7">
                  <c:v>0.2</c:v>
                </c:pt>
              </c:numCache>
            </c:numRef>
          </c:xVal>
          <c:yVal>
            <c:numRef>
              <c:f>Sheet1!$K$2:$K$9</c:f>
              <c:numCache>
                <c:formatCode>General</c:formatCode>
                <c:ptCount val="8"/>
                <c:pt idx="1">
                  <c:v>0.33496945820391688</c:v>
                </c:pt>
                <c:pt idx="2">
                  <c:v>6.6536603331657174E-2</c:v>
                </c:pt>
                <c:pt idx="3">
                  <c:v>1.984635215509109E-3</c:v>
                </c:pt>
                <c:pt idx="4">
                  <c:v>8.1250464824126345E-2</c:v>
                </c:pt>
                <c:pt idx="5">
                  <c:v>0.15071126512937039</c:v>
                </c:pt>
                <c:pt idx="6">
                  <c:v>0.18038000500610432</c:v>
                </c:pt>
                <c:pt idx="7">
                  <c:v>0.150971052826577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94-47FD-B374-FCF6B8CA08AA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m+s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Sheet1!$E$2:$E$9</c:f>
              <c:numCache>
                <c:formatCode>0.00</c:formatCode>
                <c:ptCount val="8"/>
                <c:pt idx="1">
                  <c:v>0.3</c:v>
                </c:pt>
                <c:pt idx="2">
                  <c:v>0.1</c:v>
                </c:pt>
                <c:pt idx="3">
                  <c:v>0.7</c:v>
                </c:pt>
                <c:pt idx="4">
                  <c:v>0.5</c:v>
                </c:pt>
                <c:pt idx="5">
                  <c:v>0.35</c:v>
                </c:pt>
                <c:pt idx="6">
                  <c:v>0.25</c:v>
                </c:pt>
                <c:pt idx="7">
                  <c:v>0.2</c:v>
                </c:pt>
              </c:numCache>
            </c:numRef>
          </c:xVal>
          <c:yVal>
            <c:numRef>
              <c:f>Sheet1!$L$2:$L$9</c:f>
              <c:numCache>
                <c:formatCode>General</c:formatCode>
                <c:ptCount val="8"/>
                <c:pt idx="1">
                  <c:v>0.48321235997790113</c:v>
                </c:pt>
                <c:pt idx="2">
                  <c:v>0.18346339666834283</c:v>
                </c:pt>
                <c:pt idx="3">
                  <c:v>0.12301536478449089</c:v>
                </c:pt>
                <c:pt idx="4">
                  <c:v>0.19652731295365167</c:v>
                </c:pt>
                <c:pt idx="5">
                  <c:v>0.30090163809643561</c:v>
                </c:pt>
                <c:pt idx="6">
                  <c:v>0.30850888388278364</c:v>
                </c:pt>
                <c:pt idx="7">
                  <c:v>0.27760037574485097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94-47FD-B374-FCF6B8CA0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498560"/>
        <c:axId val="663223568"/>
      </c:scatterChart>
      <c:valAx>
        <c:axId val="718498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23568"/>
        <c:crosses val="autoZero"/>
        <c:crossBetween val="midCat"/>
      </c:valAx>
      <c:valAx>
        <c:axId val="66322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498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3B97261-6C74-4521-AF12-100C49BAA05F}">
  <sheetPr/>
  <sheetViews>
    <sheetView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308" cy="629138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7EC900-854E-439D-9586-B58CF15A5A8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6680E-EDB0-4366-A32F-BF762E794ADA}">
  <dimension ref="A1:L12"/>
  <sheetViews>
    <sheetView tabSelected="1" workbookViewId="0">
      <selection activeCell="F3" sqref="F3:I9"/>
    </sheetView>
  </sheetViews>
  <sheetFormatPr defaultRowHeight="14.4" x14ac:dyDescent="0.55000000000000004"/>
  <cols>
    <col min="1" max="2" width="8.83984375" style="1"/>
    <col min="3" max="3" width="13.89453125" style="1" customWidth="1"/>
    <col min="4" max="4" width="34.26171875" bestFit="1" customWidth="1"/>
    <col min="5" max="5" width="9.1015625" bestFit="1" customWidth="1"/>
  </cols>
  <sheetData>
    <row r="1" spans="1:12" s="1" customFormat="1" x14ac:dyDescent="0.55000000000000004">
      <c r="A1" s="1" t="s">
        <v>0</v>
      </c>
      <c r="B1" s="1" t="s">
        <v>5</v>
      </c>
      <c r="C1" s="1" t="s">
        <v>1</v>
      </c>
      <c r="D1" s="1" t="s">
        <v>2</v>
      </c>
      <c r="E1" s="1" t="s">
        <v>3</v>
      </c>
      <c r="F1" t="s">
        <v>6</v>
      </c>
      <c r="G1" t="s">
        <v>7</v>
      </c>
      <c r="H1" t="s">
        <v>8</v>
      </c>
      <c r="I1" t="s">
        <v>9</v>
      </c>
      <c r="J1" s="1" t="s">
        <v>10</v>
      </c>
      <c r="K1" s="1" t="s">
        <v>12</v>
      </c>
      <c r="L1" s="1" t="s">
        <v>11</v>
      </c>
    </row>
    <row r="2" spans="1:12" x14ac:dyDescent="0.55000000000000004">
      <c r="A2" s="1">
        <v>0</v>
      </c>
    </row>
    <row r="3" spans="1:12" x14ac:dyDescent="0.55000000000000004">
      <c r="A3" s="1">
        <v>1</v>
      </c>
      <c r="B3" s="1">
        <v>1</v>
      </c>
      <c r="D3" t="s">
        <v>4</v>
      </c>
      <c r="E3" s="2">
        <v>0.3</v>
      </c>
      <c r="F3">
        <v>1</v>
      </c>
      <c r="G3">
        <v>44</v>
      </c>
      <c r="H3">
        <v>18</v>
      </c>
      <c r="I3">
        <v>0.40909090909090901</v>
      </c>
      <c r="J3">
        <f>SQRT(I3*(1-I3)/G3)</f>
        <v>7.4121450886992138E-2</v>
      </c>
      <c r="K3">
        <f>I3-J3</f>
        <v>0.33496945820391688</v>
      </c>
      <c r="L3">
        <f>I3+J3</f>
        <v>0.48321235997790113</v>
      </c>
    </row>
    <row r="4" spans="1:12" x14ac:dyDescent="0.55000000000000004">
      <c r="A4" s="1">
        <v>2</v>
      </c>
      <c r="C4" s="1">
        <v>1</v>
      </c>
      <c r="D4" t="s">
        <v>4</v>
      </c>
      <c r="E4" s="2">
        <v>0.1</v>
      </c>
      <c r="F4">
        <v>2</v>
      </c>
      <c r="G4">
        <v>32</v>
      </c>
      <c r="H4">
        <v>4</v>
      </c>
      <c r="I4">
        <v>0.125</v>
      </c>
      <c r="J4">
        <f t="shared" ref="J4:J6" si="0">SQRT(I4*(1-I4)/G4)</f>
        <v>5.8463396668342833E-2</v>
      </c>
      <c r="K4">
        <f t="shared" ref="K4:K6" si="1">I4-J4</f>
        <v>6.6536603331657174E-2</v>
      </c>
      <c r="L4">
        <f t="shared" ref="L4:L6" si="2">I4+J4</f>
        <v>0.18346339666834283</v>
      </c>
    </row>
    <row r="5" spans="1:12" x14ac:dyDescent="0.55000000000000004">
      <c r="A5" s="1">
        <v>3</v>
      </c>
      <c r="C5" s="1">
        <v>1</v>
      </c>
      <c r="D5" t="s">
        <v>4</v>
      </c>
      <c r="E5" s="2">
        <v>0.7</v>
      </c>
      <c r="F5">
        <v>3</v>
      </c>
      <c r="G5">
        <v>16</v>
      </c>
      <c r="H5">
        <v>1</v>
      </c>
      <c r="I5">
        <v>6.25E-2</v>
      </c>
      <c r="J5">
        <f t="shared" si="0"/>
        <v>6.0515364784490891E-2</v>
      </c>
      <c r="K5">
        <f t="shared" si="1"/>
        <v>1.984635215509109E-3</v>
      </c>
      <c r="L5">
        <f t="shared" si="2"/>
        <v>0.12301536478449089</v>
      </c>
    </row>
    <row r="6" spans="1:12" x14ac:dyDescent="0.55000000000000004">
      <c r="A6" s="1">
        <v>4</v>
      </c>
      <c r="C6" s="1">
        <v>1</v>
      </c>
      <c r="D6" t="s">
        <v>4</v>
      </c>
      <c r="E6" s="2">
        <v>0.5</v>
      </c>
      <c r="F6">
        <v>4</v>
      </c>
      <c r="G6">
        <v>36</v>
      </c>
      <c r="H6">
        <v>5</v>
      </c>
      <c r="I6">
        <v>0.13888888888888901</v>
      </c>
      <c r="J6">
        <f t="shared" si="0"/>
        <v>5.7638424064762668E-2</v>
      </c>
      <c r="K6">
        <f t="shared" si="1"/>
        <v>8.1250464824126345E-2</v>
      </c>
      <c r="L6">
        <f t="shared" si="2"/>
        <v>0.19652731295365167</v>
      </c>
    </row>
    <row r="7" spans="1:12" x14ac:dyDescent="0.55000000000000004">
      <c r="A7" s="1">
        <v>5</v>
      </c>
      <c r="C7" s="1">
        <v>1</v>
      </c>
      <c r="D7" t="s">
        <v>4</v>
      </c>
      <c r="E7" s="2">
        <v>0.35</v>
      </c>
      <c r="F7">
        <v>5</v>
      </c>
      <c r="G7">
        <v>31</v>
      </c>
      <c r="H7">
        <v>7</v>
      </c>
      <c r="I7">
        <v>0.225806451612903</v>
      </c>
      <c r="J7">
        <f t="shared" ref="J7" si="3">SQRT(I7*(1-I7)/G7)</f>
        <v>7.5095186483532611E-2</v>
      </c>
      <c r="K7">
        <f t="shared" ref="K7" si="4">I7-J7</f>
        <v>0.15071126512937039</v>
      </c>
      <c r="L7">
        <f t="shared" ref="L7" si="5">I7+J7</f>
        <v>0.30090163809643561</v>
      </c>
    </row>
    <row r="8" spans="1:12" x14ac:dyDescent="0.55000000000000004">
      <c r="A8" s="1">
        <v>6</v>
      </c>
      <c r="C8" s="1">
        <v>1</v>
      </c>
      <c r="D8" t="s">
        <v>4</v>
      </c>
      <c r="E8" s="2">
        <v>0.25</v>
      </c>
      <c r="F8">
        <v>6</v>
      </c>
      <c r="G8">
        <v>45</v>
      </c>
      <c r="H8">
        <v>11</v>
      </c>
      <c r="I8">
        <v>0.24444444444444399</v>
      </c>
      <c r="J8">
        <f t="shared" ref="J8" si="6">SQRT(I8*(1-I8)/G8)</f>
        <v>6.4064439438339671E-2</v>
      </c>
      <c r="K8">
        <f t="shared" ref="K8" si="7">I8-J8</f>
        <v>0.18038000500610432</v>
      </c>
      <c r="L8">
        <f t="shared" ref="L8" si="8">I8+J8</f>
        <v>0.30850888388278364</v>
      </c>
    </row>
    <row r="9" spans="1:12" x14ac:dyDescent="0.55000000000000004">
      <c r="A9" s="1">
        <v>7</v>
      </c>
      <c r="C9" s="1">
        <v>1</v>
      </c>
      <c r="D9" t="s">
        <v>4</v>
      </c>
      <c r="E9" s="2">
        <v>0.2</v>
      </c>
      <c r="F9">
        <v>7</v>
      </c>
      <c r="G9">
        <v>42</v>
      </c>
      <c r="H9">
        <v>9</v>
      </c>
      <c r="I9">
        <v>0.214285714285714</v>
      </c>
      <c r="J9">
        <f t="shared" ref="J9" si="9">SQRT(I9*(1-I9)/G9)</f>
        <v>6.3314661459137E-2</v>
      </c>
      <c r="K9">
        <f t="shared" ref="K9" si="10">I9-J9</f>
        <v>0.150971052826577</v>
      </c>
      <c r="L9">
        <f t="shared" ref="L9" si="11">I9+J9</f>
        <v>0.27760037574485097</v>
      </c>
    </row>
    <row r="10" spans="1:12" x14ac:dyDescent="0.55000000000000004">
      <c r="A10" s="1">
        <v>8</v>
      </c>
      <c r="C10" s="1">
        <v>1</v>
      </c>
      <c r="D10" t="s">
        <v>4</v>
      </c>
      <c r="E10" s="2">
        <v>0.15</v>
      </c>
    </row>
    <row r="11" spans="1:12" x14ac:dyDescent="0.55000000000000004">
      <c r="A11" s="1">
        <v>9</v>
      </c>
      <c r="C11" s="1">
        <v>1</v>
      </c>
      <c r="D11" t="s">
        <v>4</v>
      </c>
      <c r="E11" s="2">
        <v>0.4</v>
      </c>
    </row>
    <row r="12" spans="1:12" x14ac:dyDescent="0.55000000000000004">
      <c r="A12" s="1">
        <v>10</v>
      </c>
      <c r="C12" s="1">
        <v>1</v>
      </c>
      <c r="D12" t="s">
        <v>4</v>
      </c>
      <c r="E12" s="2">
        <v>0.45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CCFDC-E723-428F-8C43-820106604DAB}">
  <dimension ref="A1:B33"/>
  <sheetViews>
    <sheetView topLeftCell="A8" workbookViewId="0">
      <selection activeCell="B17" sqref="B17"/>
    </sheetView>
  </sheetViews>
  <sheetFormatPr defaultRowHeight="14.4" x14ac:dyDescent="0.55000000000000004"/>
  <sheetData>
    <row r="1" spans="1:2" x14ac:dyDescent="0.55000000000000004">
      <c r="A1" t="s">
        <v>13</v>
      </c>
    </row>
    <row r="2" spans="1:2" x14ac:dyDescent="0.55000000000000004">
      <c r="A2">
        <v>1</v>
      </c>
    </row>
    <row r="3" spans="1:2" x14ac:dyDescent="0.55000000000000004">
      <c r="A3">
        <f>1+A2</f>
        <v>2</v>
      </c>
    </row>
    <row r="4" spans="1:2" x14ac:dyDescent="0.55000000000000004">
      <c r="A4">
        <f t="shared" ref="A4:A33" si="0">1+A3</f>
        <v>3</v>
      </c>
    </row>
    <row r="5" spans="1:2" x14ac:dyDescent="0.55000000000000004">
      <c r="A5">
        <f t="shared" si="0"/>
        <v>4</v>
      </c>
    </row>
    <row r="6" spans="1:2" x14ac:dyDescent="0.55000000000000004">
      <c r="A6">
        <f t="shared" si="0"/>
        <v>5</v>
      </c>
    </row>
    <row r="7" spans="1:2" x14ac:dyDescent="0.55000000000000004">
      <c r="A7">
        <f t="shared" si="0"/>
        <v>6</v>
      </c>
    </row>
    <row r="8" spans="1:2" x14ac:dyDescent="0.55000000000000004">
      <c r="A8">
        <f t="shared" si="0"/>
        <v>7</v>
      </c>
    </row>
    <row r="9" spans="1:2" x14ac:dyDescent="0.55000000000000004">
      <c r="A9">
        <f t="shared" si="0"/>
        <v>8</v>
      </c>
    </row>
    <row r="10" spans="1:2" x14ac:dyDescent="0.55000000000000004">
      <c r="A10">
        <f t="shared" si="0"/>
        <v>9</v>
      </c>
    </row>
    <row r="11" spans="1:2" x14ac:dyDescent="0.55000000000000004">
      <c r="A11">
        <f t="shared" si="0"/>
        <v>10</v>
      </c>
    </row>
    <row r="12" spans="1:2" x14ac:dyDescent="0.55000000000000004">
      <c r="A12">
        <f t="shared" si="0"/>
        <v>11</v>
      </c>
    </row>
    <row r="13" spans="1:2" x14ac:dyDescent="0.55000000000000004">
      <c r="A13">
        <f t="shared" si="0"/>
        <v>12</v>
      </c>
    </row>
    <row r="14" spans="1:2" x14ac:dyDescent="0.55000000000000004">
      <c r="A14">
        <f t="shared" si="0"/>
        <v>13</v>
      </c>
    </row>
    <row r="15" spans="1:2" x14ac:dyDescent="0.55000000000000004">
      <c r="A15">
        <f t="shared" si="0"/>
        <v>14</v>
      </c>
      <c r="B15">
        <v>22767</v>
      </c>
    </row>
    <row r="16" spans="1:2" x14ac:dyDescent="0.55000000000000004">
      <c r="A16">
        <f t="shared" si="0"/>
        <v>15</v>
      </c>
      <c r="B16">
        <v>27933</v>
      </c>
    </row>
    <row r="17" spans="1:2" x14ac:dyDescent="0.55000000000000004">
      <c r="A17">
        <f t="shared" si="0"/>
        <v>16</v>
      </c>
      <c r="B17">
        <v>33827</v>
      </c>
    </row>
    <row r="18" spans="1:2" x14ac:dyDescent="0.55000000000000004">
      <c r="A18">
        <f t="shared" si="0"/>
        <v>17</v>
      </c>
    </row>
    <row r="19" spans="1:2" x14ac:dyDescent="0.55000000000000004">
      <c r="A19">
        <f t="shared" si="0"/>
        <v>18</v>
      </c>
    </row>
    <row r="20" spans="1:2" x14ac:dyDescent="0.55000000000000004">
      <c r="A20">
        <f t="shared" si="0"/>
        <v>19</v>
      </c>
    </row>
    <row r="21" spans="1:2" x14ac:dyDescent="0.55000000000000004">
      <c r="A21">
        <f t="shared" si="0"/>
        <v>20</v>
      </c>
    </row>
    <row r="22" spans="1:2" x14ac:dyDescent="0.55000000000000004">
      <c r="A22">
        <f t="shared" si="0"/>
        <v>21</v>
      </c>
    </row>
    <row r="23" spans="1:2" x14ac:dyDescent="0.55000000000000004">
      <c r="A23">
        <f t="shared" si="0"/>
        <v>22</v>
      </c>
    </row>
    <row r="24" spans="1:2" x14ac:dyDescent="0.55000000000000004">
      <c r="A24">
        <f t="shared" si="0"/>
        <v>23</v>
      </c>
    </row>
    <row r="25" spans="1:2" x14ac:dyDescent="0.55000000000000004">
      <c r="A25">
        <f t="shared" si="0"/>
        <v>24</v>
      </c>
    </row>
    <row r="26" spans="1:2" x14ac:dyDescent="0.55000000000000004">
      <c r="A26">
        <f t="shared" si="0"/>
        <v>25</v>
      </c>
    </row>
    <row r="27" spans="1:2" x14ac:dyDescent="0.55000000000000004">
      <c r="A27">
        <f t="shared" si="0"/>
        <v>26</v>
      </c>
    </row>
    <row r="28" spans="1:2" x14ac:dyDescent="0.55000000000000004">
      <c r="A28">
        <f t="shared" si="0"/>
        <v>27</v>
      </c>
    </row>
    <row r="29" spans="1:2" x14ac:dyDescent="0.55000000000000004">
      <c r="A29">
        <f t="shared" si="0"/>
        <v>28</v>
      </c>
    </row>
    <row r="30" spans="1:2" x14ac:dyDescent="0.55000000000000004">
      <c r="A30">
        <f t="shared" si="0"/>
        <v>29</v>
      </c>
    </row>
    <row r="31" spans="1:2" x14ac:dyDescent="0.55000000000000004">
      <c r="A31">
        <f t="shared" si="0"/>
        <v>30</v>
      </c>
      <c r="B31">
        <v>219663</v>
      </c>
    </row>
    <row r="32" spans="1:2" x14ac:dyDescent="0.55000000000000004">
      <c r="A32">
        <f t="shared" si="0"/>
        <v>31</v>
      </c>
    </row>
    <row r="33" spans="1:1" x14ac:dyDescent="0.55000000000000004">
      <c r="A33">
        <f t="shared" si="0"/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Sheet1</vt:lpstr>
      <vt:lpstr>NumberOfSubstances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2019-01-26T23:44:47Z</dcterms:created>
  <dcterms:modified xsi:type="dcterms:W3CDTF">2019-02-04T10:00:00Z</dcterms:modified>
</cp:coreProperties>
</file>