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77E07968-7796-47F7-9E76-604BCA20C445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<sst xmlns="http://schemas.openxmlformats.org/spreadsheetml/2006/main" count="330" uniqueCount="50">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</sst>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0.11428571428571428</c:v>
                </c:pt>
                <c:pt idx="1">
                  <c:v>0.14705882352941177</c:v>
                </c:pt>
                <c:pt idx="2">
                  <c:v>0.1388888888888889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0.14285714285714285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0.22222222222222221</c:v>
                </c:pt>
                <c:pt idx="1">
                  <c:v>0.31428571428571428</c:v>
                </c:pt>
                <c:pt idx="2">
                  <c:v>0.38461538461538464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0.55555555555555558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0.19047619047619047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0.19444444444444445</c:v>
                </c:pt>
                <c:pt idx="3">
                  <c:v>0.21739130434782608</c:v>
                </c:pt>
                <c:pt idx="4">
                  <c:v>9.0909090909090912E-2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0.3138474295190713</c:v>
                </c:pt>
                <c:pt idx="3">
                  <c:v>0.36024844720496896</c:v>
                </c:pt>
                <c:pt idx="4">
                  <c:v>0.2813852813852814</c:v>
                </c:pt>
                <c:pt idx="5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0.11428571428571428</c:v>
                </c:pt>
                <c:pt idx="2">
                  <c:v>0.25</c:v>
                </c:pt>
                <c:pt idx="3">
                  <c:v>0.38461538461538464</c:v>
                </c:pt>
                <c:pt idx="4">
                  <c:v>0.66666666666666663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E9" sqref="E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9</v>
      </c>
      <c r="D16">
        <v>5</v>
      </c>
      <c r="E16" s="1">
        <v>0.55559999999999998</v>
      </c>
      <c r="F16" s="2">
        <v>1.63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3</v>
      </c>
      <c r="D17">
        <v>1</v>
      </c>
      <c r="E17" s="1">
        <v>0.33329999999999999</v>
      </c>
      <c r="F17" s="2">
        <v>2.06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3</v>
      </c>
      <c r="D18">
        <v>1</v>
      </c>
      <c r="E18" s="1">
        <v>0.33329999999999999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3</v>
      </c>
      <c r="D19">
        <v>1</v>
      </c>
      <c r="E19" s="1">
        <v>0.33329999999999999</v>
      </c>
      <c r="F19" s="2">
        <v>1.86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3</v>
      </c>
      <c r="D20">
        <v>0</v>
      </c>
      <c r="E20" s="1">
        <v>0</v>
      </c>
      <c r="F20" s="2">
        <v>2.2200000000000002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3</v>
      </c>
      <c r="D21">
        <v>0</v>
      </c>
      <c r="E21" s="1">
        <v>0</v>
      </c>
      <c r="F21" s="2">
        <v>2.1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3</v>
      </c>
      <c r="D22">
        <v>1</v>
      </c>
      <c r="E22" s="1">
        <v>0.33329999999999999</v>
      </c>
      <c r="F22" s="2">
        <v>1.34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4</v>
      </c>
      <c r="D23">
        <v>3</v>
      </c>
      <c r="E23" s="1">
        <v>0.75</v>
      </c>
      <c r="F23" s="2">
        <v>1.47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3</v>
      </c>
      <c r="D24">
        <v>2</v>
      </c>
      <c r="E24" s="1">
        <v>0.66669999999999996</v>
      </c>
      <c r="F24" s="2">
        <v>1.58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</v>
      </c>
      <c r="D25">
        <v>1</v>
      </c>
      <c r="E25" s="1">
        <v>0.5</v>
      </c>
      <c r="F25" s="2">
        <v>2.08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10" workbookViewId="0">
      <selection activeCell="E17" sqref="E1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12</v>
      </c>
      <c r="D2">
        <v>0</v>
      </c>
      <c r="E2" s="1">
        <v>0</v>
      </c>
      <c r="F2" s="2">
        <v>1.65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12</v>
      </c>
      <c r="D3">
        <v>4</v>
      </c>
      <c r="E3" s="1">
        <v>0.33329999999999999</v>
      </c>
      <c r="F3" s="2">
        <v>1.83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11</v>
      </c>
      <c r="D4">
        <v>0</v>
      </c>
      <c r="E4" s="1">
        <v>0</v>
      </c>
      <c r="F4" s="2">
        <v>1.41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11</v>
      </c>
      <c r="D5">
        <v>0</v>
      </c>
      <c r="E5" s="1">
        <v>0</v>
      </c>
      <c r="F5" s="2">
        <v>1.25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10</v>
      </c>
      <c r="D6">
        <v>3</v>
      </c>
      <c r="E6" s="1">
        <v>0.3</v>
      </c>
      <c r="F6" s="2">
        <v>1.75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13</v>
      </c>
      <c r="D7">
        <v>4</v>
      </c>
      <c r="E7" s="1">
        <v>0.30769999999999997</v>
      </c>
      <c r="F7" s="2">
        <v>1.45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12</v>
      </c>
      <c r="D8">
        <v>2</v>
      </c>
      <c r="E8" s="1">
        <v>0.16669999999999999</v>
      </c>
      <c r="F8" s="2">
        <v>1.57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13</v>
      </c>
      <c r="D9">
        <v>5</v>
      </c>
      <c r="E9" s="1">
        <v>0.3846</v>
      </c>
      <c r="F9" s="2">
        <v>1.25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2</v>
      </c>
      <c r="E10" s="1">
        <v>0.15379999999999999</v>
      </c>
      <c r="F10" s="2">
        <v>1.07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12</v>
      </c>
      <c r="D11">
        <v>2</v>
      </c>
      <c r="E11" s="1">
        <v>0.16669999999999999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12</v>
      </c>
      <c r="D12">
        <v>1</v>
      </c>
      <c r="E12" s="1">
        <v>8.3299999999999999E-2</v>
      </c>
      <c r="F12" s="2">
        <v>1.7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13</v>
      </c>
      <c r="D13">
        <v>1</v>
      </c>
      <c r="E13" s="1">
        <v>7.6899999999999996E-2</v>
      </c>
      <c r="F13" s="2">
        <v>1.1299999999999999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13</v>
      </c>
      <c r="D14">
        <v>1</v>
      </c>
      <c r="E14" s="1">
        <v>7.6899999999999996E-2</v>
      </c>
      <c r="F14" s="2">
        <v>1.35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12</v>
      </c>
      <c r="D15">
        <v>4</v>
      </c>
      <c r="E15" s="1">
        <v>0.33329999999999999</v>
      </c>
      <c r="F15" s="2">
        <v>1.71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4</v>
      </c>
      <c r="D16">
        <v>3</v>
      </c>
      <c r="E16" s="1">
        <v>0.75</v>
      </c>
      <c r="F16" s="2">
        <v>0.97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4</v>
      </c>
      <c r="D17">
        <v>2</v>
      </c>
      <c r="E17" s="1">
        <v>0.5</v>
      </c>
      <c r="F17" s="2">
        <v>1.41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4</v>
      </c>
      <c r="D18">
        <v>1</v>
      </c>
      <c r="E18" s="1">
        <v>0.25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3</v>
      </c>
      <c r="D19">
        <v>1</v>
      </c>
      <c r="E19" s="1">
        <v>0.33329999999999999</v>
      </c>
      <c r="F19" s="2">
        <v>1.66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4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4</v>
      </c>
      <c r="D21">
        <v>2</v>
      </c>
      <c r="E21" s="1">
        <v>0.5</v>
      </c>
      <c r="F21" s="2">
        <v>1.39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4</v>
      </c>
      <c r="D22">
        <v>2</v>
      </c>
      <c r="E22" s="1">
        <v>0.5</v>
      </c>
      <c r="F22" s="2">
        <v>1.31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3</v>
      </c>
      <c r="D23">
        <v>2</v>
      </c>
      <c r="E23" s="1">
        <v>0.66669999999999996</v>
      </c>
      <c r="F23" s="2">
        <v>1.82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</v>
      </c>
      <c r="D24">
        <v>2</v>
      </c>
      <c r="E24" s="1">
        <v>1</v>
      </c>
      <c r="F24" s="2">
        <v>2.02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13</v>
      </c>
      <c r="D25">
        <v>2</v>
      </c>
      <c r="E25" s="1">
        <v>0.15379999999999999</v>
      </c>
      <c r="F25" s="2">
        <v>1.21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13</v>
      </c>
      <c r="D26">
        <v>3</v>
      </c>
      <c r="E26" s="1">
        <v>0.23080000000000001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12</v>
      </c>
      <c r="D27">
        <v>2</v>
      </c>
      <c r="E27" s="1">
        <v>0.16669999999999999</v>
      </c>
      <c r="F27" s="2">
        <v>1.57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11</v>
      </c>
      <c r="D28">
        <v>1</v>
      </c>
      <c r="E28" s="1">
        <v>9.0899999999999995E-2</v>
      </c>
      <c r="F28" s="2">
        <v>1.1599999999999999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11</v>
      </c>
      <c r="D29">
        <v>0</v>
      </c>
      <c r="E29" s="1">
        <v>0</v>
      </c>
      <c r="F29" s="2">
        <v>1.05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11</v>
      </c>
      <c r="D30">
        <v>0</v>
      </c>
      <c r="E30" s="1">
        <v>0</v>
      </c>
      <c r="F30" s="2">
        <v>1.42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A10" zoomScaleNormal="100" workbookViewId="0"/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0.11428571428571428</v>
      </c>
      <c r="AB3" s="85">
        <f>+E16</f>
        <v>0.14705882352941177</v>
      </c>
      <c r="AC3" s="85">
        <f>+E18</f>
        <v>0.1388888888888889</v>
      </c>
      <c r="AD3" s="85">
        <f>+E23</f>
        <v>0.42857142857142855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34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0.14285714285714285</v>
      </c>
      <c r="AB4" s="92">
        <f>+E13</f>
        <v>0.25</v>
      </c>
      <c r="AC4" s="92">
        <f>+E15</f>
        <v>0.33333333333333331</v>
      </c>
      <c r="AD4" s="92">
        <f>+E22</f>
        <v>0.5714285714285714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35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0.2</v>
      </c>
      <c r="F5" s="39"/>
      <c r="G5" s="38">
        <f t="shared" si="1"/>
        <v>6.761234037828133E-2</v>
      </c>
      <c r="H5" s="38">
        <f t="shared" si="2"/>
        <v>0.13238765962171867</v>
      </c>
      <c r="I5" s="40">
        <f t="shared" si="3"/>
        <v>0.26761234037828135</v>
      </c>
      <c r="Z5" s="103">
        <v>20</v>
      </c>
      <c r="AA5" s="104">
        <f>+E20</f>
        <v>0.22222222222222221</v>
      </c>
      <c r="AB5" s="104">
        <f>+E19</f>
        <v>0.31428571428571428</v>
      </c>
      <c r="AC5" s="104">
        <f>+E21</f>
        <v>0.38461538461538464</v>
      </c>
      <c r="AD5" s="104">
        <f>+E24</f>
        <v>0.375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23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0.5</v>
      </c>
      <c r="AC6" s="106">
        <f>+E28</f>
        <v>0.55555555555555558</v>
      </c>
      <c r="AD6" s="106">
        <f>+E29</f>
        <v>0.66666666666666663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23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4.3478260869565216E-2</v>
      </c>
      <c r="F7" s="39"/>
      <c r="G7" s="38">
        <f t="shared" si="5"/>
        <v>4.2522577993202242E-2</v>
      </c>
      <c r="H7" s="38">
        <f t="shared" si="6"/>
        <v>9.5568287636297461E-4</v>
      </c>
      <c r="I7" s="40">
        <f t="shared" si="7"/>
        <v>8.6000838862767465E-2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4</v>
      </c>
      <c r="E8" s="53">
        <f t="shared" ref="E8" si="8">IFERROR(D8/C8, 0)</f>
        <v>0.19047619047619047</v>
      </c>
      <c r="F8" s="39"/>
      <c r="G8" s="38">
        <f t="shared" ref="G8" si="9">IFERROR(SQRT(C8*E8*(1-E8))/C8, 0)</f>
        <v>8.568908674689879E-2</v>
      </c>
      <c r="H8" s="38">
        <f t="shared" ref="H8" si="10">E8-G8</f>
        <v>0.10478710372929168</v>
      </c>
      <c r="I8" s="40">
        <f t="shared" ref="I8" si="11">E8+G8</f>
        <v>0.27616527722308926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0.16666666666666666</v>
      </c>
      <c r="AF11" s="1">
        <f>+$G$6</f>
        <v>0</v>
      </c>
      <c r="AG11" s="1">
        <f>+$G$35</f>
        <v>0</v>
      </c>
      <c r="AH11" s="1"/>
      <c r="AI11" s="1">
        <f>+$G$25</f>
        <v>0.15214515486254615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0.1111111111111111</v>
      </c>
      <c r="AC12" s="1">
        <f t="shared" ref="AC12:AC16" si="16">+AA12+AB12</f>
        <v>0.1111111111111111</v>
      </c>
      <c r="AD12" s="1">
        <f>+$E$17</f>
        <v>0.11428571428571428</v>
      </c>
      <c r="AF12" s="1">
        <f>+$G$4</f>
        <v>0</v>
      </c>
      <c r="AG12" s="1">
        <f>+$G$32</f>
        <v>5.2378280087892408E-2</v>
      </c>
      <c r="AH12" s="1"/>
      <c r="AI12" s="1">
        <f>+$G$17</f>
        <v>5.3778511320818297E-2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36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5">
        <f t="shared" si="12"/>
        <v>0.25</v>
      </c>
      <c r="F13" s="94"/>
      <c r="G13" s="96">
        <f t="shared" si="13"/>
        <v>7.2168783648703216E-2</v>
      </c>
      <c r="H13" s="96">
        <f t="shared" si="14"/>
        <v>0.17783121635129678</v>
      </c>
      <c r="I13" s="97">
        <f t="shared" si="15"/>
        <v>0.32216878364870322</v>
      </c>
      <c r="Z13">
        <v>10</v>
      </c>
      <c r="AA13" s="1">
        <f>+$E$2</f>
        <v>0.11940298507462686</v>
      </c>
      <c r="AB13" s="1">
        <f>+$E$31</f>
        <v>0.19444444444444445</v>
      </c>
      <c r="AC13" s="1">
        <f t="shared" si="16"/>
        <v>0.3138474295190713</v>
      </c>
      <c r="AD13" s="1">
        <f>+$E$13</f>
        <v>0.25</v>
      </c>
      <c r="AF13" s="1">
        <f>+$G$2</f>
        <v>3.961492109774456E-2</v>
      </c>
      <c r="AG13" s="1">
        <f>+$G$31</f>
        <v>6.5962068744328736E-2</v>
      </c>
      <c r="AH13" s="1"/>
      <c r="AI13" s="1">
        <f>+$G$13</f>
        <v>7.2168783648703216E-2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35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8">
        <f t="shared" si="12"/>
        <v>0.14285714285714285</v>
      </c>
      <c r="F14" s="87"/>
      <c r="G14" s="89">
        <f t="shared" si="13"/>
        <v>5.9148476515058931E-2</v>
      </c>
      <c r="H14" s="89">
        <f t="shared" si="14"/>
        <v>8.3708666342083918E-2</v>
      </c>
      <c r="I14" s="90">
        <f t="shared" si="15"/>
        <v>0.20200561937220179</v>
      </c>
      <c r="Z14">
        <v>20</v>
      </c>
      <c r="AA14" s="1">
        <f>+$E$3</f>
        <v>0.14285714285714285</v>
      </c>
      <c r="AB14" s="1">
        <f>+$E$33</f>
        <v>0.21739130434782608</v>
      </c>
      <c r="AC14" s="1">
        <f t="shared" si="16"/>
        <v>0.36024844720496896</v>
      </c>
      <c r="AD14" s="1">
        <f>+$E$21</f>
        <v>0.38461538461538464</v>
      </c>
      <c r="AF14" s="1">
        <f>+$G$3</f>
        <v>4.4086671417740551E-2</v>
      </c>
      <c r="AG14" s="1">
        <f>+$G$33</f>
        <v>8.6006148703798302E-2</v>
      </c>
      <c r="AH14" s="1"/>
      <c r="AI14" s="1">
        <f>+$G$21</f>
        <v>7.790302823720513E-2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36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0.33333333333333331</v>
      </c>
      <c r="F15" s="99"/>
      <c r="G15" s="101">
        <f t="shared" si="13"/>
        <v>7.8567420131838622E-2</v>
      </c>
      <c r="H15" s="101">
        <f t="shared" si="14"/>
        <v>0.25476591320149466</v>
      </c>
      <c r="I15" s="102">
        <f t="shared" si="15"/>
        <v>0.41190075346517196</v>
      </c>
      <c r="Z15">
        <v>50</v>
      </c>
      <c r="AA15" s="1">
        <f>+$E$8</f>
        <v>0.19047619047619047</v>
      </c>
      <c r="AB15" s="1">
        <f>+$E$34</f>
        <v>9.0909090909090912E-2</v>
      </c>
      <c r="AC15" s="1">
        <f t="shared" si="16"/>
        <v>0.2813852813852814</v>
      </c>
      <c r="AD15" s="1">
        <f>+$E$29</f>
        <v>0.66666666666666663</v>
      </c>
      <c r="AF15" s="1">
        <f>+$G$8</f>
        <v>8.568908674689879E-2</v>
      </c>
      <c r="AG15" s="1">
        <f>+$G$34</f>
        <v>6.1290896587567457E-2</v>
      </c>
      <c r="AH15" s="1"/>
      <c r="AI15" s="1">
        <f>+$G$29</f>
        <v>0.19245008972987529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34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5</v>
      </c>
      <c r="E16" s="71">
        <f t="shared" si="12"/>
        <v>0.14705882352941177</v>
      </c>
      <c r="F16" s="70"/>
      <c r="G16" s="72">
        <f t="shared" si="13"/>
        <v>6.0738718621252449E-2</v>
      </c>
      <c r="H16" s="72">
        <f t="shared" si="14"/>
        <v>8.632010490815932E-2</v>
      </c>
      <c r="I16" s="73">
        <f t="shared" si="15"/>
        <v>0.20779754215066421</v>
      </c>
      <c r="Z16">
        <v>100</v>
      </c>
      <c r="AA16" s="1">
        <f>+$E$7</f>
        <v>4.3478260869565216E-2</v>
      </c>
      <c r="AB16" s="1">
        <f>+$E$36</f>
        <v>0</v>
      </c>
      <c r="AC16" s="1">
        <f t="shared" si="16"/>
        <v>4.3478260869565216E-2</v>
      </c>
      <c r="AD16" s="1">
        <f>+$E$30</f>
        <v>0.75</v>
      </c>
      <c r="AF16" s="1">
        <f>+$G$7</f>
        <v>4.2522577993202242E-2</v>
      </c>
      <c r="AG16" s="1">
        <f>+$G$36</f>
        <v>0</v>
      </c>
      <c r="AH16" s="1"/>
      <c r="AI16" s="1">
        <f>+$G$30</f>
        <v>0.21650635094610965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35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6">
        <f t="shared" si="12"/>
        <v>0.11428571428571428</v>
      </c>
      <c r="F17" s="75"/>
      <c r="G17" s="77">
        <f t="shared" si="13"/>
        <v>5.3778511320818297E-2</v>
      </c>
      <c r="H17" s="77">
        <f t="shared" si="14"/>
        <v>6.0507202964895986E-2</v>
      </c>
      <c r="I17" s="78">
        <f t="shared" si="15"/>
        <v>0.16806422560653259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36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81">
        <f t="shared" si="12"/>
        <v>0.1388888888888889</v>
      </c>
      <c r="F18" s="80"/>
      <c r="G18" s="82">
        <f t="shared" si="13"/>
        <v>5.763842406476264E-2</v>
      </c>
      <c r="H18" s="82">
        <f t="shared" si="14"/>
        <v>8.1250464824126262E-2</v>
      </c>
      <c r="I18" s="83">
        <f t="shared" si="15"/>
        <v>0.19652731295365153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35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0.31428571428571428</v>
      </c>
      <c r="F19" s="20"/>
      <c r="G19" s="21">
        <f t="shared" si="13"/>
        <v>7.846932140863945E-2</v>
      </c>
      <c r="H19" s="21">
        <f t="shared" si="14"/>
        <v>0.23581639287707484</v>
      </c>
      <c r="I19" s="49">
        <f t="shared" si="15"/>
        <v>0.39275503569435372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36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7">
        <f t="shared" si="12"/>
        <v>0.22222222222222221</v>
      </c>
      <c r="F20" s="24"/>
      <c r="G20" s="25">
        <f t="shared" si="13"/>
        <v>6.9289951606924832E-2</v>
      </c>
      <c r="H20" s="25">
        <f t="shared" si="14"/>
        <v>0.15293227061529738</v>
      </c>
      <c r="I20" s="50">
        <f t="shared" si="15"/>
        <v>0.29151217382914707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15</v>
      </c>
      <c r="E21" s="57">
        <f t="shared" si="12"/>
        <v>0.38461538461538464</v>
      </c>
      <c r="F21" s="24"/>
      <c r="G21" s="25">
        <f t="shared" si="13"/>
        <v>7.790302823720513E-2</v>
      </c>
      <c r="H21" s="25">
        <f t="shared" si="14"/>
        <v>0.30671235637817951</v>
      </c>
      <c r="I21" s="50">
        <f t="shared" si="15"/>
        <v>0.46251841285258977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4</v>
      </c>
      <c r="E22" s="88">
        <f t="shared" ref="E22:E29" si="17">IFERROR(D22/C22, 0)</f>
        <v>0.5714285714285714</v>
      </c>
      <c r="F22" s="87"/>
      <c r="G22" s="89">
        <f t="shared" ref="G22:G29" si="18">IFERROR(SQRT(C22*E22*(1-E22))/C22, 0)</f>
        <v>0.18704390591656492</v>
      </c>
      <c r="H22" s="89">
        <f t="shared" ref="H22:H29" si="19">E22-G22</f>
        <v>0.38438466551200645</v>
      </c>
      <c r="I22" s="90">
        <f t="shared" ref="I22:I29" si="20">E22+G22</f>
        <v>0.75847247734513634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7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</v>
      </c>
      <c r="E23" s="76">
        <f t="shared" si="17"/>
        <v>0.42857142857142855</v>
      </c>
      <c r="F23" s="75"/>
      <c r="G23" s="77">
        <f t="shared" si="18"/>
        <v>0.18704390591656489</v>
      </c>
      <c r="H23" s="77">
        <f t="shared" si="19"/>
        <v>0.24152752265486366</v>
      </c>
      <c r="I23" s="78">
        <f t="shared" si="20"/>
        <v>0.61561533448799344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8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3</v>
      </c>
      <c r="E24" s="57">
        <f t="shared" si="17"/>
        <v>0.375</v>
      </c>
      <c r="F24" s="24"/>
      <c r="G24" s="25">
        <f t="shared" si="18"/>
        <v>0.17116329922036441</v>
      </c>
      <c r="H24" s="25">
        <f t="shared" si="19"/>
        <v>0.20383670077963559</v>
      </c>
      <c r="I24" s="50">
        <f t="shared" si="20"/>
        <v>0.54616329922036444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6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0.16666666666666666</v>
      </c>
      <c r="F25" s="12"/>
      <c r="G25" s="13">
        <f t="shared" ref="G25" si="22">IFERROR(SQRT(C25*E25*(1-E25))/C25, 0)</f>
        <v>0.15214515486254615</v>
      </c>
      <c r="H25" s="13">
        <f t="shared" ref="H25" si="23">E25-G25</f>
        <v>1.4521511804120507E-2</v>
      </c>
      <c r="I25" s="48">
        <f t="shared" ref="I25" si="24">E25+G25</f>
        <v>0.31881182152921284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8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8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4</v>
      </c>
      <c r="E27" s="109">
        <f t="shared" si="17"/>
        <v>0.5</v>
      </c>
      <c r="F27" s="108"/>
      <c r="G27" s="110">
        <f t="shared" si="18"/>
        <v>0.17677669529663689</v>
      </c>
      <c r="H27" s="110">
        <f t="shared" si="19"/>
        <v>0.32322330470336313</v>
      </c>
      <c r="I27" s="111">
        <f t="shared" si="20"/>
        <v>0.67677669529663687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9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5</v>
      </c>
      <c r="E28" s="109">
        <f t="shared" si="17"/>
        <v>0.55555555555555558</v>
      </c>
      <c r="F28" s="108"/>
      <c r="G28" s="110">
        <f t="shared" si="18"/>
        <v>0.16563466499998442</v>
      </c>
      <c r="H28" s="110">
        <f t="shared" si="19"/>
        <v>0.38992089055557116</v>
      </c>
      <c r="I28" s="111">
        <f t="shared" si="20"/>
        <v>0.72119022055554005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6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4</v>
      </c>
      <c r="E29" s="109">
        <f t="shared" si="17"/>
        <v>0.66666666666666663</v>
      </c>
      <c r="F29" s="108"/>
      <c r="G29" s="110">
        <f t="shared" si="18"/>
        <v>0.19245008972987529</v>
      </c>
      <c r="H29" s="110">
        <f t="shared" si="19"/>
        <v>0.47421657693679131</v>
      </c>
      <c r="I29" s="111">
        <f t="shared" si="20"/>
        <v>0.85911675639654195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4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</v>
      </c>
      <c r="E30" s="109">
        <f t="shared" ref="E30" si="25">IFERROR(D30/C30, 0)</f>
        <v>0.75</v>
      </c>
      <c r="F30" s="108"/>
      <c r="G30" s="110">
        <f t="shared" ref="G30" si="26">IFERROR(SQRT(C30*E30*(1-E30))/C30, 0)</f>
        <v>0.21650635094610965</v>
      </c>
      <c r="H30" s="110">
        <f t="shared" ref="H30" si="27">E30-G30</f>
        <v>0.53349364905389041</v>
      </c>
      <c r="I30" s="111">
        <f t="shared" ref="I30" si="28">E30+G30</f>
        <v>0.96650635094610959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36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61">
        <f t="shared" si="12"/>
        <v>0.19444444444444445</v>
      </c>
      <c r="F31" s="60"/>
      <c r="G31" s="62">
        <f t="shared" si="13"/>
        <v>6.5962068744328736E-2</v>
      </c>
      <c r="H31" s="62">
        <f t="shared" si="14"/>
        <v>0.12848237570011573</v>
      </c>
      <c r="I31" s="63">
        <f t="shared" si="15"/>
        <v>0.26040651318877317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36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4">
        <f t="shared" si="12"/>
        <v>0.1111111111111111</v>
      </c>
      <c r="F32" s="113"/>
      <c r="G32" s="115">
        <f t="shared" si="13"/>
        <v>5.2378280087892408E-2</v>
      </c>
      <c r="H32" s="115">
        <f t="shared" si="14"/>
        <v>5.8732831023218697E-2</v>
      </c>
      <c r="I32" s="116">
        <f t="shared" si="15"/>
        <v>0.16348939119900352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23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4">
        <f t="shared" si="12"/>
        <v>0.21739130434782608</v>
      </c>
      <c r="F33" s="113"/>
      <c r="G33" s="115">
        <f t="shared" si="13"/>
        <v>8.6006148703798302E-2</v>
      </c>
      <c r="H33" s="115">
        <f t="shared" si="14"/>
        <v>0.13138515564402778</v>
      </c>
      <c r="I33" s="116">
        <f t="shared" si="15"/>
        <v>0.30339745305162436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22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2</v>
      </c>
      <c r="E34" s="114">
        <f t="shared" ref="E34:E35" si="29">IFERROR(D34/C34, 0)</f>
        <v>9.0909090909090912E-2</v>
      </c>
      <c r="F34" s="113"/>
      <c r="G34" s="115">
        <f t="shared" ref="G34:G35" si="30">IFERROR(SQRT(C34*E34*(1-E34))/C34, 0)</f>
        <v>6.1290896587567457E-2</v>
      </c>
      <c r="H34" s="115">
        <f t="shared" ref="H34:H35" si="31">E34-G34</f>
        <v>2.9618194321523454E-2</v>
      </c>
      <c r="I34" s="116">
        <f t="shared" ref="I34:I35" si="32">E34+G34</f>
        <v>0.15219998749665836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22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22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2019-07-19T07:56:34Z</dcterms:modified>
</cp:coreProperties>
</file>