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183CC0A-33C8-4A91-8839-F9B79151862E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30" i="4" l="1"/>
  <c r="G26" i="4"/>
  <c r="H26" i="4" s="1"/>
  <c r="G25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5" i="4" l="1"/>
  <c r="AI11" i="4"/>
  <c r="I30" i="4"/>
  <c r="AI16" i="4"/>
  <c r="I26" i="4"/>
  <c r="H30" i="4"/>
  <c r="H25" i="4"/>
  <c r="E22" i="4"/>
  <c r="AD4" i="4" s="1"/>
  <c r="E28" i="4"/>
  <c r="E24" i="4"/>
  <c r="E27" i="4"/>
  <c r="E23" i="4"/>
  <c r="E29" i="4"/>
  <c r="E7" i="4"/>
  <c r="AA16" i="4" s="1"/>
  <c r="E8" i="4"/>
  <c r="AA15" i="4" s="1"/>
  <c r="E36" i="4"/>
  <c r="AB16" i="4" s="1"/>
  <c r="E6" i="4"/>
  <c r="AA11" i="4" s="1"/>
  <c r="AD6" i="4" l="1"/>
  <c r="AD15" i="4"/>
  <c r="G22" i="4"/>
  <c r="I22" i="4" s="1"/>
  <c r="G27" i="4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G8" i="4"/>
  <c r="G7" i="4"/>
  <c r="G6" i="4"/>
  <c r="G36" i="4"/>
  <c r="AC16" i="4"/>
  <c r="E34" i="4"/>
  <c r="AB15" i="4" s="1"/>
  <c r="E35" i="4"/>
  <c r="AB11" i="4" s="1"/>
  <c r="I36" i="4" l="1"/>
  <c r="AG16" i="4"/>
  <c r="H6" i="4"/>
  <c r="AF11" i="4"/>
  <c r="I8" i="4"/>
  <c r="AF15" i="4"/>
  <c r="H7" i="4"/>
  <c r="AF16" i="4"/>
  <c r="I29" i="4"/>
  <c r="AI15" i="4"/>
  <c r="H22" i="4"/>
  <c r="I24" i="4"/>
  <c r="I27" i="4"/>
  <c r="H23" i="4"/>
  <c r="H28" i="4"/>
  <c r="H29" i="4"/>
  <c r="H8" i="4"/>
  <c r="H36" i="4"/>
  <c r="I7" i="4"/>
  <c r="I6" i="4"/>
  <c r="G35" i="4"/>
  <c r="AC11" i="4"/>
  <c r="G34" i="4"/>
  <c r="AC15" i="4"/>
  <c r="I34" i="4" l="1"/>
  <c r="AG15" i="4"/>
  <c r="I35" i="4"/>
  <c r="AG11" i="4"/>
  <c r="H35" i="4"/>
  <c r="H34" i="4"/>
  <c r="E33" i="4"/>
  <c r="AB14" i="4" s="1"/>
  <c r="E32" i="4"/>
  <c r="AB12" i="4" s="1"/>
  <c r="E5" i="4"/>
  <c r="E12" i="4"/>
  <c r="E16" i="4"/>
  <c r="E20" i="4"/>
  <c r="E11" i="4"/>
  <c r="G11" i="4" s="1"/>
  <c r="I11" i="4" s="1"/>
  <c r="E3" i="4"/>
  <c r="AA14" i="4" s="1"/>
  <c r="E19" i="4"/>
  <c r="E15" i="4"/>
  <c r="E13" i="4"/>
  <c r="AD13" i="4" s="1"/>
  <c r="E9" i="4"/>
  <c r="G9" i="4" s="1"/>
  <c r="E18" i="4"/>
  <c r="E17" i="4"/>
  <c r="AD12" i="4" s="1"/>
  <c r="E4" i="4"/>
  <c r="AA12" i="4" s="1"/>
  <c r="E21" i="4"/>
  <c r="AD14" i="4" s="1"/>
  <c r="E2" i="4"/>
  <c r="AA13" i="4" s="1"/>
  <c r="E10" i="4"/>
  <c r="G10" i="4" s="1"/>
  <c r="E14" i="4"/>
  <c r="E31" i="4"/>
  <c r="AB13" i="4" s="1"/>
  <c r="H4" i="2"/>
  <c r="AB4" i="4" l="1"/>
  <c r="AC5" i="4"/>
  <c r="G4" i="4"/>
  <c r="AF12" i="4" s="1"/>
  <c r="G31" i="4"/>
  <c r="G5" i="4"/>
  <c r="G33" i="4"/>
  <c r="G32" i="4"/>
  <c r="G2" i="4"/>
  <c r="AF13" i="4" s="1"/>
  <c r="G3" i="4"/>
  <c r="AF14" i="4" s="1"/>
  <c r="G17" i="4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G13" i="4"/>
  <c r="H7" i="2"/>
  <c r="H6" i="2"/>
  <c r="H5" i="2"/>
  <c r="H3" i="2"/>
  <c r="H2" i="2"/>
  <c r="I33" i="4" l="1"/>
  <c r="AG14" i="4"/>
  <c r="I31" i="4"/>
  <c r="AG13" i="4"/>
  <c r="I32" i="4"/>
  <c r="AG12" i="4"/>
  <c r="I17" i="4"/>
  <c r="AI12" i="4"/>
  <c r="H13" i="4"/>
  <c r="AI13" i="4"/>
  <c r="I21" i="4"/>
  <c r="AI14" i="4"/>
  <c r="AC12" i="4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<sst xmlns="http://schemas.openxmlformats.org/spreadsheetml/2006/main" count="330" uniqueCount="50">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</sst>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0.10256410256410256</c:v>
                </c:pt>
                <c:pt idx="1">
                  <c:v>0.18421052631578946</c:v>
                </c:pt>
                <c:pt idx="2">
                  <c:v>0.125</c:v>
                </c:pt>
                <c:pt idx="3">
                  <c:v>0.46153846153846156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0.12820512820512819</c:v>
                </c:pt>
                <c:pt idx="1">
                  <c:v>0.23076923076923078</c:v>
                </c:pt>
                <c:pt idx="2">
                  <c:v>0.35897435897435898</c:v>
                </c:pt>
                <c:pt idx="3">
                  <c:v>0.46153846153846156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0.20512820512820512</c:v>
                </c:pt>
                <c:pt idx="1">
                  <c:v>0.28947368421052633</c:v>
                </c:pt>
                <c:pt idx="2">
                  <c:v>0.44444444444444442</c:v>
                </c:pt>
                <c:pt idx="3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7.1428571428571425E-2</c:v>
                </c:pt>
                <c:pt idx="1">
                  <c:v>0.38461538461538464</c:v>
                </c:pt>
                <c:pt idx="2">
                  <c:v>0.5714285714285714</c:v>
                </c:pt>
                <c:pt idx="3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0.24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0.10256410256410256</c:v>
                </c:pt>
                <c:pt idx="2">
                  <c:v>0.17948717948717949</c:v>
                </c:pt>
                <c:pt idx="3">
                  <c:v>0.18518518518518517</c:v>
                </c:pt>
                <c:pt idx="4">
                  <c:v>0.12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0.10256410256410256</c:v>
                </c:pt>
                <c:pt idx="2">
                  <c:v>0.29889016456180634</c:v>
                </c:pt>
                <c:pt idx="3">
                  <c:v>0.32804232804232802</c:v>
                </c:pt>
                <c:pt idx="4">
                  <c:v>0.36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9.0909090909090912E-2</c:v>
                </c:pt>
                <c:pt idx="1">
                  <c:v>0.10256410256410256</c:v>
                </c:pt>
                <c:pt idx="2">
                  <c:v>0.23076923076923078</c:v>
                </c:pt>
                <c:pt idx="3">
                  <c:v>0.44444444444444442</c:v>
                </c:pt>
                <c:pt idx="4">
                  <c:v>0.69230769230769229</c:v>
                </c:pt>
                <c:pt idx="5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activeCell="D13" sqref="D1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11</v>
      </c>
      <c r="D16">
        <v>7</v>
      </c>
      <c r="E16" s="1">
        <v>0.63639999999999997</v>
      </c>
      <c r="F16" s="2">
        <v>1.91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6</v>
      </c>
      <c r="D17">
        <v>2</v>
      </c>
      <c r="E17" s="1">
        <v>0.33329999999999999</v>
      </c>
      <c r="F17" s="2">
        <v>2.1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6</v>
      </c>
      <c r="D18">
        <v>3</v>
      </c>
      <c r="E18" s="1">
        <v>0.5</v>
      </c>
      <c r="F18" s="2">
        <v>2.57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6</v>
      </c>
      <c r="D19">
        <v>1</v>
      </c>
      <c r="E19" s="1">
        <v>0.16669999999999999</v>
      </c>
      <c r="F19" s="2">
        <v>2.65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5</v>
      </c>
      <c r="D20">
        <v>0</v>
      </c>
      <c r="E20" s="1">
        <v>0</v>
      </c>
      <c r="F20" s="2">
        <v>1.94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6</v>
      </c>
      <c r="D21">
        <v>0</v>
      </c>
      <c r="E21" s="1">
        <v>0</v>
      </c>
      <c r="F21" s="2">
        <v>2.5299999999999998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5</v>
      </c>
      <c r="D22">
        <v>2</v>
      </c>
      <c r="E22" s="1">
        <v>0.4</v>
      </c>
      <c r="F22" s="2">
        <v>2.08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6</v>
      </c>
      <c r="D23">
        <v>5</v>
      </c>
      <c r="E23" s="1">
        <v>0.83330000000000004</v>
      </c>
      <c r="F23" s="2">
        <v>1.76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6</v>
      </c>
      <c r="D24">
        <v>5</v>
      </c>
      <c r="E24" s="1">
        <v>0.83330000000000004</v>
      </c>
      <c r="F24" s="2">
        <v>2.06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5</v>
      </c>
      <c r="D25">
        <v>2</v>
      </c>
      <c r="E25" s="1">
        <v>0.4</v>
      </c>
      <c r="F25" s="2">
        <v>2.5099999999999998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>
      <selection activeCell="C9" sqref="C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16</v>
      </c>
      <c r="D2">
        <v>0</v>
      </c>
      <c r="E2" s="1">
        <v>0</v>
      </c>
      <c r="F2" s="2">
        <v>1.72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15</v>
      </c>
      <c r="D3">
        <v>4</v>
      </c>
      <c r="E3" s="1">
        <v>0.26669999999999999</v>
      </c>
      <c r="F3" s="2">
        <v>1.87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14</v>
      </c>
      <c r="D4">
        <v>0</v>
      </c>
      <c r="E4" s="1">
        <v>0</v>
      </c>
      <c r="F4" s="2">
        <v>1.46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14</v>
      </c>
      <c r="D5">
        <v>1</v>
      </c>
      <c r="E5" s="1">
        <v>7.1400000000000005E-2</v>
      </c>
      <c r="F5" s="2">
        <v>1.3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14</v>
      </c>
      <c r="D6">
        <v>5</v>
      </c>
      <c r="E6" s="1">
        <v>0.35709999999999997</v>
      </c>
      <c r="F6" s="2">
        <v>1.82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16</v>
      </c>
      <c r="D7">
        <v>4</v>
      </c>
      <c r="E7" s="1">
        <v>0.25</v>
      </c>
      <c r="F7" s="2">
        <v>1.48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16</v>
      </c>
      <c r="D8">
        <v>2</v>
      </c>
      <c r="E8" s="1">
        <v>0.125</v>
      </c>
      <c r="F8" s="2">
        <v>1.64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16</v>
      </c>
      <c r="D9">
        <v>7</v>
      </c>
      <c r="E9" s="1">
        <v>0.4375</v>
      </c>
      <c r="F9" s="2">
        <v>1.26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17</v>
      </c>
      <c r="D10">
        <v>4</v>
      </c>
      <c r="E10" s="1">
        <v>0.23530000000000001</v>
      </c>
      <c r="F10" s="2">
        <v>1.04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16</v>
      </c>
      <c r="D11">
        <v>2</v>
      </c>
      <c r="E11" s="1">
        <v>0.125</v>
      </c>
      <c r="F11" s="2">
        <v>1.62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16</v>
      </c>
      <c r="D12">
        <v>1</v>
      </c>
      <c r="E12" s="1">
        <v>6.25E-2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16</v>
      </c>
      <c r="D13">
        <v>1</v>
      </c>
      <c r="E13" s="1">
        <v>6.25E-2</v>
      </c>
      <c r="F13" s="2">
        <v>1.1100000000000001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16</v>
      </c>
      <c r="D14">
        <v>1</v>
      </c>
      <c r="E14" s="1">
        <v>6.25E-2</v>
      </c>
      <c r="F14" s="2">
        <v>1.38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16</v>
      </c>
      <c r="D15">
        <v>7</v>
      </c>
      <c r="E15" s="1">
        <v>0.4375</v>
      </c>
      <c r="F15" s="2">
        <v>1.8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7</v>
      </c>
      <c r="D16">
        <v>4</v>
      </c>
      <c r="E16" s="1">
        <v>0.57140000000000002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7</v>
      </c>
      <c r="D17">
        <v>3</v>
      </c>
      <c r="E17" s="1">
        <v>0.42859999999999998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7</v>
      </c>
      <c r="D18">
        <v>3</v>
      </c>
      <c r="E18" s="1">
        <v>0.42859999999999998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6</v>
      </c>
      <c r="D19">
        <v>1</v>
      </c>
      <c r="E19" s="1">
        <v>0.16669999999999999</v>
      </c>
      <c r="F19" s="2">
        <v>1.65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7</v>
      </c>
      <c r="D20">
        <v>1</v>
      </c>
      <c r="E20" s="1">
        <v>0.1429</v>
      </c>
      <c r="F20" s="2">
        <v>1.02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7</v>
      </c>
      <c r="D21">
        <v>2</v>
      </c>
      <c r="E21" s="1">
        <v>0.28570000000000001</v>
      </c>
      <c r="F21" s="2">
        <v>1.44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7</v>
      </c>
      <c r="D22">
        <v>3</v>
      </c>
      <c r="E22" s="1">
        <v>0.42859999999999998</v>
      </c>
      <c r="F22" s="2">
        <v>1.29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7</v>
      </c>
      <c r="D23">
        <v>4</v>
      </c>
      <c r="E23" s="1">
        <v>0.57140000000000002</v>
      </c>
      <c r="F23" s="2">
        <v>1.78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6</v>
      </c>
      <c r="D24">
        <v>4</v>
      </c>
      <c r="E24" s="1">
        <v>0.66669999999999996</v>
      </c>
      <c r="F24" s="2">
        <v>1.93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16</v>
      </c>
      <c r="D25">
        <v>2</v>
      </c>
      <c r="E25" s="1">
        <v>0.125</v>
      </c>
      <c r="F25" s="2">
        <v>1.23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16</v>
      </c>
      <c r="D26">
        <v>3</v>
      </c>
      <c r="E26" s="1">
        <v>0.1875</v>
      </c>
      <c r="F26" s="2">
        <v>1.1599999999999999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16</v>
      </c>
      <c r="D27">
        <v>2</v>
      </c>
      <c r="E27" s="1">
        <v>0.125</v>
      </c>
      <c r="F27" s="2">
        <v>1.63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14</v>
      </c>
      <c r="D28">
        <v>2</v>
      </c>
      <c r="E28" s="1">
        <v>0.1429</v>
      </c>
      <c r="F28" s="2">
        <v>1.18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14</v>
      </c>
      <c r="D29">
        <v>0</v>
      </c>
      <c r="E29" s="1">
        <v>0</v>
      </c>
      <c r="F29" s="2">
        <v>1.06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14</v>
      </c>
      <c r="D30">
        <v>0</v>
      </c>
      <c r="E30" s="1">
        <v>0</v>
      </c>
      <c r="F30" s="2">
        <v>1.47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E1" zoomScaleNormal="100" workbookViewId="0">
      <selection activeCell="Q22" sqref="Q22"/>
    </sheetView>
  </sheetViews>
  <sheetFormatPr defaultRowHeight="14.4" x14ac:dyDescent="0.55000000000000004"/>
  <sheetData>
    <row r="1" spans="1:35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5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0.10256410256410256</v>
      </c>
      <c r="AB3" s="85">
        <f>+E16</f>
        <v>0.18421052631578946</v>
      </c>
      <c r="AC3" s="85">
        <f>+E18</f>
        <v>0.125</v>
      </c>
      <c r="AD3" s="85">
        <f>+E23</f>
        <v>0.46153846153846156</v>
      </c>
    </row>
    <row r="4" spans="1:35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38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0.12820512820512819</v>
      </c>
      <c r="AB4" s="92">
        <f>+E13</f>
        <v>0.23076923076923078</v>
      </c>
      <c r="AC4" s="92">
        <f>+E15</f>
        <v>0.35897435897435898</v>
      </c>
      <c r="AD4" s="92">
        <f>+E22</f>
        <v>0.46153846153846156</v>
      </c>
    </row>
    <row r="5" spans="1:35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38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0.18421052631578946</v>
      </c>
      <c r="F5" s="39"/>
      <c r="G5" s="38">
        <f t="shared" si="1"/>
        <v>6.2886072491670317E-2</v>
      </c>
      <c r="H5" s="38">
        <f t="shared" si="2"/>
        <v>0.12132445382411915</v>
      </c>
      <c r="I5" s="40">
        <f t="shared" si="3"/>
        <v>0.24709659880745977</v>
      </c>
      <c r="Z5" s="103">
        <v>20</v>
      </c>
      <c r="AA5" s="104">
        <f>+E20</f>
        <v>0.20512820512820512</v>
      </c>
      <c r="AB5" s="104">
        <f>+E19</f>
        <v>0.28947368421052633</v>
      </c>
      <c r="AC5" s="104">
        <f>+E21</f>
        <v>0.44444444444444442</v>
      </c>
      <c r="AD5" s="104">
        <f>+E24</f>
        <v>0.35714285714285715</v>
      </c>
    </row>
    <row r="6" spans="1:35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26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7.1428571428571425E-2</v>
      </c>
      <c r="AB6" s="106">
        <f>+E27</f>
        <v>0.38461538461538464</v>
      </c>
      <c r="AC6" s="106">
        <f>+E28</f>
        <v>0.5714285714285714</v>
      </c>
      <c r="AD6" s="106">
        <f>+E29</f>
        <v>0.69230769230769229</v>
      </c>
    </row>
    <row r="7" spans="1:35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26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3">
        <f t="shared" si="4"/>
        <v>7.6923076923076927E-2</v>
      </c>
      <c r="F7" s="39"/>
      <c r="G7" s="38">
        <f t="shared" si="5"/>
        <v>5.2258940037442879E-2</v>
      </c>
      <c r="H7" s="38">
        <f t="shared" si="6"/>
        <v>2.4664136885634048E-2</v>
      </c>
      <c r="I7" s="40">
        <f t="shared" si="7"/>
        <v>0.12918201696051981</v>
      </c>
    </row>
    <row r="8" spans="1:35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25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3">
        <f t="shared" ref="E8" si="8">IFERROR(D8/C8, 0)</f>
        <v>0.24</v>
      </c>
      <c r="F8" s="39"/>
      <c r="G8" s="38">
        <f t="shared" ref="G8" si="9">IFERROR(SQRT(C8*E8*(1-E8))/C8, 0)</f>
        <v>8.5416626016250496E-2</v>
      </c>
      <c r="H8" s="38">
        <f t="shared" ref="H8" si="10">E8-G8</f>
        <v>0.15458337398374949</v>
      </c>
      <c r="I8" s="40">
        <f t="shared" ref="I8" si="11">E8+G8</f>
        <v>0.32541662601625049</v>
      </c>
    </row>
    <row r="9" spans="1:35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5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  <c r="AF10" t="s">
        <v>46</v>
      </c>
      <c r="AG10" t="s">
        <v>47</v>
      </c>
      <c r="AH10" t="s">
        <v>49</v>
      </c>
      <c r="AI10" t="s">
        <v>48</v>
      </c>
    </row>
    <row r="11" spans="1:35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+$E$6</f>
        <v>0</v>
      </c>
      <c r="AB11" s="1">
        <f>+$E$35</f>
        <v>0</v>
      </c>
      <c r="AC11" s="1">
        <f>+AA11+AB11</f>
        <v>0</v>
      </c>
      <c r="AD11" s="1">
        <f>+$E$25</f>
        <v>9.0909090909090912E-2</v>
      </c>
      <c r="AF11" s="1">
        <f>+$G$6</f>
        <v>0</v>
      </c>
      <c r="AG11" s="1">
        <f>+$G$35</f>
        <v>0</v>
      </c>
      <c r="AH11" s="1"/>
      <c r="AI11" s="1">
        <f>+$G$25</f>
        <v>8.6678417204144764E-2</v>
      </c>
    </row>
    <row r="12" spans="1:35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+$E$4</f>
        <v>0</v>
      </c>
      <c r="AB12" s="1">
        <f>+$E$32</f>
        <v>0.10256410256410256</v>
      </c>
      <c r="AC12" s="1">
        <f t="shared" ref="AC12:AC16" si="16">+AA12+AB12</f>
        <v>0.10256410256410256</v>
      </c>
      <c r="AD12" s="1">
        <f>+$E$17</f>
        <v>0.10256410256410256</v>
      </c>
      <c r="AF12" s="1">
        <f>+$G$4</f>
        <v>0</v>
      </c>
      <c r="AG12" s="1">
        <f>+$G$32</f>
        <v>4.8581073509299584E-2</v>
      </c>
      <c r="AH12" s="1"/>
      <c r="AI12" s="1">
        <f>+$G$17</f>
        <v>4.8581073509299584E-2</v>
      </c>
    </row>
    <row r="13" spans="1:35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5">
        <f t="shared" si="12"/>
        <v>0.23076923076923078</v>
      </c>
      <c r="F13" s="94"/>
      <c r="G13" s="96">
        <f t="shared" si="13"/>
        <v>6.7466001485156094E-2</v>
      </c>
      <c r="H13" s="96">
        <f t="shared" si="14"/>
        <v>0.1633032292840747</v>
      </c>
      <c r="I13" s="97">
        <f t="shared" si="15"/>
        <v>0.29823523225438686</v>
      </c>
      <c r="Z13">
        <v>10</v>
      </c>
      <c r="AA13" s="1">
        <f>+$E$2</f>
        <v>0.11940298507462686</v>
      </c>
      <c r="AB13" s="1">
        <f>+$E$31</f>
        <v>0.17948717948717949</v>
      </c>
      <c r="AC13" s="1">
        <f t="shared" si="16"/>
        <v>0.29889016456180634</v>
      </c>
      <c r="AD13" s="1">
        <f>+$E$13</f>
        <v>0.23076923076923078</v>
      </c>
      <c r="AF13" s="1">
        <f>+$G$2</f>
        <v>3.961492109774456E-2</v>
      </c>
      <c r="AG13" s="1">
        <f>+$G$31</f>
        <v>6.1450737386182369E-2</v>
      </c>
      <c r="AH13" s="1"/>
      <c r="AI13" s="1">
        <f>+$G$13</f>
        <v>6.7466001485156094E-2</v>
      </c>
    </row>
    <row r="14" spans="1:35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39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5</v>
      </c>
      <c r="E14" s="88">
        <f t="shared" si="12"/>
        <v>0.12820512820512819</v>
      </c>
      <c r="F14" s="87"/>
      <c r="G14" s="89">
        <f t="shared" si="13"/>
        <v>5.3533735662911988E-2</v>
      </c>
      <c r="H14" s="89">
        <f t="shared" si="14"/>
        <v>7.4671392542216206E-2</v>
      </c>
      <c r="I14" s="90">
        <f t="shared" si="15"/>
        <v>0.18173886386804017</v>
      </c>
      <c r="Z14">
        <v>20</v>
      </c>
      <c r="AA14" s="1">
        <f>+$E$3</f>
        <v>0.14285714285714285</v>
      </c>
      <c r="AB14" s="1">
        <f>+$E$33</f>
        <v>0.18518518518518517</v>
      </c>
      <c r="AC14" s="1">
        <f t="shared" si="16"/>
        <v>0.32804232804232802</v>
      </c>
      <c r="AD14" s="1">
        <f>+$E$21</f>
        <v>0.44444444444444442</v>
      </c>
      <c r="AF14" s="1">
        <f>+$G$3</f>
        <v>4.4086671417740551E-2</v>
      </c>
      <c r="AG14" s="1">
        <f>+$G$33</f>
        <v>7.4756798866604746E-2</v>
      </c>
      <c r="AH14" s="1"/>
      <c r="AI14" s="1">
        <f>+$G$21</f>
        <v>7.4074074074074084E-2</v>
      </c>
    </row>
    <row r="15" spans="1:35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100">
        <f t="shared" si="12"/>
        <v>0.35897435897435898</v>
      </c>
      <c r="F15" s="99"/>
      <c r="G15" s="101">
        <f t="shared" si="13"/>
        <v>7.6813421732727968E-2</v>
      </c>
      <c r="H15" s="101">
        <f t="shared" si="14"/>
        <v>0.28216093724163099</v>
      </c>
      <c r="I15" s="102">
        <f t="shared" si="15"/>
        <v>0.43578778070708696</v>
      </c>
      <c r="Z15">
        <v>50</v>
      </c>
      <c r="AA15" s="1">
        <f>+$E$8</f>
        <v>0.24</v>
      </c>
      <c r="AB15" s="1">
        <f>+$E$34</f>
        <v>0.12</v>
      </c>
      <c r="AC15" s="1">
        <f t="shared" si="16"/>
        <v>0.36</v>
      </c>
      <c r="AD15" s="1">
        <f>+$E$29</f>
        <v>0.69230769230769229</v>
      </c>
      <c r="AF15" s="1">
        <f>+$G$8</f>
        <v>8.5416626016250496E-2</v>
      </c>
      <c r="AG15" s="1">
        <f>+$G$34</f>
        <v>6.4992307237087682E-2</v>
      </c>
      <c r="AH15" s="1"/>
      <c r="AI15" s="1">
        <f>+$G$29</f>
        <v>0.12800773759043749</v>
      </c>
    </row>
    <row r="16" spans="1:35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71">
        <f t="shared" si="12"/>
        <v>0.18421052631578946</v>
      </c>
      <c r="F16" s="70"/>
      <c r="G16" s="72">
        <f t="shared" si="13"/>
        <v>6.2886072491670317E-2</v>
      </c>
      <c r="H16" s="72">
        <f t="shared" si="14"/>
        <v>0.12132445382411915</v>
      </c>
      <c r="I16" s="73">
        <f t="shared" si="15"/>
        <v>0.24709659880745977</v>
      </c>
      <c r="Z16">
        <v>100</v>
      </c>
      <c r="AA16" s="1">
        <f>+$E$7</f>
        <v>7.6923076923076927E-2</v>
      </c>
      <c r="AB16" s="1">
        <f>+$E$36</f>
        <v>0</v>
      </c>
      <c r="AC16" s="1">
        <f t="shared" si="16"/>
        <v>7.6923076923076927E-2</v>
      </c>
      <c r="AD16" s="1">
        <f>+$E$30</f>
        <v>0.54545454545454541</v>
      </c>
      <c r="AF16" s="1">
        <f>+$G$7</f>
        <v>5.2258940037442879E-2</v>
      </c>
      <c r="AG16" s="1">
        <f>+$G$36</f>
        <v>0</v>
      </c>
      <c r="AH16" s="1"/>
      <c r="AI16" s="1">
        <f>+$G$30</f>
        <v>0.15013142251723099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76">
        <f t="shared" si="12"/>
        <v>0.10256410256410256</v>
      </c>
      <c r="F17" s="75"/>
      <c r="G17" s="77">
        <f t="shared" si="13"/>
        <v>4.8581073509299584E-2</v>
      </c>
      <c r="H17" s="77">
        <f t="shared" si="14"/>
        <v>5.3983029054802976E-2</v>
      </c>
      <c r="I17" s="78">
        <f t="shared" si="15"/>
        <v>0.15114517607340214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40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5</v>
      </c>
      <c r="E18" s="81">
        <f t="shared" si="12"/>
        <v>0.125</v>
      </c>
      <c r="F18" s="80"/>
      <c r="G18" s="82">
        <f t="shared" si="13"/>
        <v>5.2291251658379723E-2</v>
      </c>
      <c r="H18" s="82">
        <f t="shared" si="14"/>
        <v>7.2708748341620277E-2</v>
      </c>
      <c r="I18" s="83">
        <f t="shared" si="15"/>
        <v>0.17729125165837972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6">
        <f t="shared" si="12"/>
        <v>0.28947368421052633</v>
      </c>
      <c r="F19" s="20"/>
      <c r="G19" s="21">
        <f t="shared" si="13"/>
        <v>7.3570351286533678E-2</v>
      </c>
      <c r="H19" s="21">
        <f t="shared" si="14"/>
        <v>0.21590333292399266</v>
      </c>
      <c r="I19" s="49">
        <f t="shared" si="15"/>
        <v>0.36304403549705999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39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8</v>
      </c>
      <c r="E20" s="57">
        <f t="shared" si="12"/>
        <v>0.20512820512820512</v>
      </c>
      <c r="F20" s="24"/>
      <c r="G20" s="25">
        <f t="shared" si="13"/>
        <v>6.4658991995499002E-2</v>
      </c>
      <c r="H20" s="25">
        <f t="shared" si="14"/>
        <v>0.14046921313270611</v>
      </c>
      <c r="I20" s="50">
        <f t="shared" si="15"/>
        <v>0.26978719712370414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45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20</v>
      </c>
      <c r="E21" s="57">
        <f t="shared" si="12"/>
        <v>0.44444444444444442</v>
      </c>
      <c r="F21" s="24"/>
      <c r="G21" s="25">
        <f t="shared" si="13"/>
        <v>7.4074074074074084E-2</v>
      </c>
      <c r="H21" s="25">
        <f t="shared" si="14"/>
        <v>0.37037037037037035</v>
      </c>
      <c r="I21" s="50">
        <f t="shared" si="15"/>
        <v>0.51851851851851849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13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6</v>
      </c>
      <c r="E22" s="88">
        <f t="shared" ref="E22:E29" si="17">IFERROR(D22/C22, 0)</f>
        <v>0.46153846153846156</v>
      </c>
      <c r="F22" s="87"/>
      <c r="G22" s="89">
        <f t="shared" ref="G22:G29" si="18">IFERROR(SQRT(C22*E22*(1-E22))/C22, 0)</f>
        <v>0.13826415911891032</v>
      </c>
      <c r="H22" s="89">
        <f t="shared" ref="H22:H29" si="19">E22-G22</f>
        <v>0.32327430241955124</v>
      </c>
      <c r="I22" s="90">
        <f t="shared" ref="I22:I29" si="20">E22+G22</f>
        <v>0.59980262065737189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13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76">
        <f t="shared" si="17"/>
        <v>0.46153846153846156</v>
      </c>
      <c r="F23" s="75"/>
      <c r="G23" s="77">
        <f t="shared" si="18"/>
        <v>0.13826415911891032</v>
      </c>
      <c r="H23" s="77">
        <f t="shared" si="19"/>
        <v>0.32327430241955124</v>
      </c>
      <c r="I23" s="78">
        <f t="shared" si="20"/>
        <v>0.59980262065737189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14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5</v>
      </c>
      <c r="E24" s="57">
        <f t="shared" si="17"/>
        <v>0.35714285714285715</v>
      </c>
      <c r="F24" s="24"/>
      <c r="G24" s="25">
        <f t="shared" si="18"/>
        <v>0.12806020814297076</v>
      </c>
      <c r="H24" s="25">
        <f t="shared" si="19"/>
        <v>0.2290826489998864</v>
      </c>
      <c r="I24" s="50">
        <f t="shared" si="20"/>
        <v>0.48520306528582791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11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5">
        <f t="shared" ref="E25" si="21">IFERROR(D25/C25, 0)</f>
        <v>9.0909090909090912E-2</v>
      </c>
      <c r="F25" s="12"/>
      <c r="G25" s="13">
        <f t="shared" ref="G25" si="22">IFERROR(SQRT(C25*E25*(1-E25))/C25, 0)</f>
        <v>8.6678417204144764E-2</v>
      </c>
      <c r="H25" s="13">
        <f t="shared" ref="H25" si="23">E25-G25</f>
        <v>4.2306737049461474E-3</v>
      </c>
      <c r="I25" s="48">
        <f t="shared" ref="I25" si="24">E25+G25</f>
        <v>0.17758750811323568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14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</v>
      </c>
      <c r="E26" s="109">
        <f t="shared" si="17"/>
        <v>7.1428571428571425E-2</v>
      </c>
      <c r="F26" s="108"/>
      <c r="G26" s="110">
        <f t="shared" si="18"/>
        <v>6.8830293689959396E-2</v>
      </c>
      <c r="H26" s="110">
        <f t="shared" si="19"/>
        <v>2.5982777386120287E-3</v>
      </c>
      <c r="I26" s="111">
        <f t="shared" si="20"/>
        <v>0.14025886511853081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13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5</v>
      </c>
      <c r="E27" s="109">
        <f t="shared" si="17"/>
        <v>0.38461538461538464</v>
      </c>
      <c r="F27" s="108"/>
      <c r="G27" s="110">
        <f t="shared" si="18"/>
        <v>0.13493200297031219</v>
      </c>
      <c r="H27" s="110">
        <f t="shared" si="19"/>
        <v>0.24968338164507245</v>
      </c>
      <c r="I27" s="111">
        <f t="shared" si="20"/>
        <v>0.51954738758569685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14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8</v>
      </c>
      <c r="E28" s="109">
        <f t="shared" si="17"/>
        <v>0.5714285714285714</v>
      </c>
      <c r="F28" s="108"/>
      <c r="G28" s="110">
        <f t="shared" si="18"/>
        <v>0.13226001425322165</v>
      </c>
      <c r="H28" s="110">
        <f t="shared" si="19"/>
        <v>0.43916855717534975</v>
      </c>
      <c r="I28" s="111">
        <f t="shared" si="20"/>
        <v>0.70368858568179304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13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9</v>
      </c>
      <c r="E29" s="109">
        <f t="shared" si="17"/>
        <v>0.69230769230769229</v>
      </c>
      <c r="F29" s="108"/>
      <c r="G29" s="110">
        <f t="shared" si="18"/>
        <v>0.12800773759043749</v>
      </c>
      <c r="H29" s="110">
        <f t="shared" si="19"/>
        <v>0.5642999547172548</v>
      </c>
      <c r="I29" s="111">
        <f t="shared" si="20"/>
        <v>0.82031542989812978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11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6</v>
      </c>
      <c r="E30" s="109">
        <f t="shared" ref="E30" si="25">IFERROR(D30/C30, 0)</f>
        <v>0.54545454545454541</v>
      </c>
      <c r="F30" s="108"/>
      <c r="G30" s="110">
        <f t="shared" ref="G30" si="26">IFERROR(SQRT(C30*E30*(1-E30))/C30, 0)</f>
        <v>0.15013142251723099</v>
      </c>
      <c r="H30" s="110">
        <f t="shared" ref="H30" si="27">E30-G30</f>
        <v>0.39532312293731442</v>
      </c>
      <c r="I30" s="111">
        <f t="shared" ref="I30" si="28">E30+G30</f>
        <v>0.69558596797177641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39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7</v>
      </c>
      <c r="E31" s="61">
        <f t="shared" si="12"/>
        <v>0.17948717948717949</v>
      </c>
      <c r="F31" s="60"/>
      <c r="G31" s="62">
        <f t="shared" si="13"/>
        <v>6.1450737386182369E-2</v>
      </c>
      <c r="H31" s="62">
        <f t="shared" si="14"/>
        <v>0.11803644210099712</v>
      </c>
      <c r="I31" s="63">
        <f t="shared" si="15"/>
        <v>0.24093791687336186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39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</v>
      </c>
      <c r="E32" s="114">
        <f t="shared" si="12"/>
        <v>0.10256410256410256</v>
      </c>
      <c r="F32" s="113"/>
      <c r="G32" s="115">
        <f t="shared" si="13"/>
        <v>4.8581073509299584E-2</v>
      </c>
      <c r="H32" s="115">
        <f t="shared" si="14"/>
        <v>5.3983029054802976E-2</v>
      </c>
      <c r="I32" s="116">
        <f t="shared" si="15"/>
        <v>0.15114517607340214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27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4">
        <f t="shared" si="12"/>
        <v>0.18518518518518517</v>
      </c>
      <c r="F33" s="113"/>
      <c r="G33" s="115">
        <f t="shared" si="13"/>
        <v>7.4756798866604746E-2</v>
      </c>
      <c r="H33" s="115">
        <f t="shared" si="14"/>
        <v>0.11042838631858043</v>
      </c>
      <c r="I33" s="116">
        <f t="shared" si="15"/>
        <v>0.25994198405178992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25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0.12</v>
      </c>
      <c r="F34" s="113"/>
      <c r="G34" s="115">
        <f t="shared" ref="G34:G35" si="30">IFERROR(SQRT(C34*E34*(1-E34))/C34, 0)</f>
        <v>6.4992307237087682E-2</v>
      </c>
      <c r="H34" s="115">
        <f t="shared" ref="H34:H35" si="31">E34-G34</f>
        <v>5.5007692762912314E-2</v>
      </c>
      <c r="I34" s="116">
        <f t="shared" ref="I34:I35" si="32">E34+G34</f>
        <v>0.18499230723708768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25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25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2019-07-23T12:55:12Z</dcterms:modified>
</cp:coreProperties>
</file>