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F8D2901-C298-4FEB-BA41-4BFA7ABF7881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<sst xmlns="http://schemas.openxmlformats.org/spreadsheetml/2006/main" count="334" uniqueCount="55">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</sst>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0.1477490094275174</c:v>
                </c:pt>
                <c:pt idx="1">
                  <c:v>0.21641478482426441</c:v>
                </c:pt>
                <c:pt idx="2">
                  <c:v>0.16556302464800504</c:v>
                </c:pt>
                <c:pt idx="3">
                  <c:v>0.369605388650453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0.19044609919387895</c:v>
                </c:pt>
                <c:pt idx="1">
                  <c:v>0.25449173384342122</c:v>
                </c:pt>
                <c:pt idx="2">
                  <c:v>0.41639075616200127</c:v>
                </c:pt>
                <c:pt idx="3">
                  <c:v>0.40686099189318081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0.25449173384342122</c:v>
                </c:pt>
                <c:pt idx="1">
                  <c:v>0.33988591337614432</c:v>
                </c:pt>
                <c:pt idx="2">
                  <c:v>0.44813421482116678</c:v>
                </c:pt>
                <c:pt idx="3">
                  <c:v>0.40686099189318081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0.22058297567954219</c:v>
                </c:pt>
                <c:pt idx="1">
                  <c:v>0.428165047985748</c:v>
                </c:pt>
                <c:pt idx="2">
                  <c:v>0.60775242802137808</c:v>
                </c:pt>
                <c:pt idx="3">
                  <c:v>0.65478917714073426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5.6758545695238992E-2</c:v>
                </c:pt>
                <c:pt idx="1">
                  <c:v>4.1900806254580987E-2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0.24118191561921465</c:v>
                </c:pt>
                <c:pt idx="5">
                  <c:v>0.11253214548126375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5.6758545695238992E-2</c:v>
                </c:pt>
                <c:pt idx="1">
                  <c:v>0.14466071368850539</c:v>
                </c:pt>
                <c:pt idx="2">
                  <c:v>0.20736764656700443</c:v>
                </c:pt>
                <c:pt idx="3">
                  <c:v>0.2209945984554261</c:v>
                </c:pt>
                <c:pt idx="4">
                  <c:v>0.20450569713015931</c:v>
                </c:pt>
                <c:pt idx="5">
                  <c:v>5.8486797232777936E-2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0.11351709139047798</c:v>
                </c:pt>
                <c:pt idx="1">
                  <c:v>0.18656151994308637</c:v>
                </c:pt>
                <c:pt idx="2">
                  <c:v>0.34740965578192895</c:v>
                </c:pt>
                <c:pt idx="3">
                  <c:v>0.38437788072275658</c:v>
                </c:pt>
                <c:pt idx="4">
                  <c:v>0.44568761274937396</c:v>
                </c:pt>
                <c:pt idx="5">
                  <c:v>0.17101894271404169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0.15783202370217697</c:v>
                </c:pt>
                <c:pt idx="1">
                  <c:v>0.1477490094275174</c:v>
                </c:pt>
                <c:pt idx="2">
                  <c:v>0.25449173384342122</c:v>
                </c:pt>
                <c:pt idx="3">
                  <c:v>0.44813421482116678</c:v>
                </c:pt>
                <c:pt idx="4">
                  <c:v>0.65478917714073426</c:v>
                </c:pt>
                <c:pt idx="5">
                  <c:v>0.45805650627474664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16</v>
      </c>
      <c r="D16">
        <v>10</v>
      </c>
      <c r="E16" s="1">
        <v>0.625</v>
      </c>
      <c r="F16" s="2">
        <v>1.73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11</v>
      </c>
      <c r="D17">
        <v>3</v>
      </c>
      <c r="E17" s="1">
        <v>0.2727</v>
      </c>
      <c r="F17" s="2">
        <v>1.86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11</v>
      </c>
      <c r="D18">
        <v>3</v>
      </c>
      <c r="E18" s="1">
        <v>0.2727</v>
      </c>
      <c r="F18" s="2">
        <v>2.0499999999999998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10</v>
      </c>
      <c r="D19">
        <v>4</v>
      </c>
      <c r="E19" s="1">
        <v>0.4</v>
      </c>
      <c r="F19" s="2">
        <v>2.5099999999999998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10</v>
      </c>
      <c r="D20">
        <v>0</v>
      </c>
      <c r="E20" s="1">
        <v>0</v>
      </c>
      <c r="F20" s="2">
        <v>1.49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10</v>
      </c>
      <c r="D21">
        <v>2</v>
      </c>
      <c r="E21" s="1">
        <v>0.2</v>
      </c>
      <c r="F21" s="2">
        <v>2.44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11</v>
      </c>
      <c r="D22">
        <v>4</v>
      </c>
      <c r="E22" s="1">
        <v>0.36359999999999998</v>
      </c>
      <c r="F22" s="2">
        <v>2.48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11</v>
      </c>
      <c r="D23">
        <v>10</v>
      </c>
      <c r="E23" s="1">
        <v>0.90910000000000002</v>
      </c>
      <c r="F23" s="2">
        <v>1.53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11</v>
      </c>
      <c r="D24">
        <v>9</v>
      </c>
      <c r="E24" s="1">
        <v>0.81820000000000004</v>
      </c>
      <c r="F24" s="2">
        <v>1.99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10</v>
      </c>
      <c r="D25">
        <v>4</v>
      </c>
      <c r="E25" s="1">
        <v>0.4</v>
      </c>
      <c r="F25" s="2">
        <v>2.17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20</v>
      </c>
      <c r="D2">
        <v>0</v>
      </c>
      <c r="E2" s="1">
        <v>0</v>
      </c>
      <c r="F2" s="2">
        <v>1.77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20</v>
      </c>
      <c r="D3">
        <v>6</v>
      </c>
      <c r="E3" s="1">
        <v>0.3</v>
      </c>
      <c r="F3" s="2">
        <v>1.94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18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19</v>
      </c>
      <c r="D5">
        <v>1</v>
      </c>
      <c r="E5" s="1">
        <v>5.2600000000000001E-2</v>
      </c>
      <c r="F5" s="2">
        <v>1.33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18</v>
      </c>
      <c r="D6">
        <v>5</v>
      </c>
      <c r="E6" s="1">
        <v>0.27779999999999999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20</v>
      </c>
      <c r="D7">
        <v>5</v>
      </c>
      <c r="E7" s="1">
        <v>0.25</v>
      </c>
      <c r="F7" s="2">
        <v>1.53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20</v>
      </c>
      <c r="D8">
        <v>4</v>
      </c>
      <c r="E8" s="1">
        <v>0.2</v>
      </c>
      <c r="F8" s="2">
        <v>1.68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21</v>
      </c>
      <c r="D9">
        <v>11</v>
      </c>
      <c r="E9" s="1">
        <v>0.52380000000000004</v>
      </c>
      <c r="F9" s="2">
        <v>1.28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21</v>
      </c>
      <c r="D10">
        <v>5</v>
      </c>
      <c r="E10" s="1">
        <v>0.23810000000000001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20</v>
      </c>
      <c r="D11">
        <v>3</v>
      </c>
      <c r="E11" s="1">
        <v>0.15</v>
      </c>
      <c r="F11" s="2">
        <v>1.65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20</v>
      </c>
      <c r="D12">
        <v>2</v>
      </c>
      <c r="E12" s="1">
        <v>0.1</v>
      </c>
      <c r="F12" s="2">
        <v>1.83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21</v>
      </c>
      <c r="D13">
        <v>4</v>
      </c>
      <c r="E13" s="1">
        <v>0.1905</v>
      </c>
      <c r="F13" s="2">
        <v>1.0900000000000001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20</v>
      </c>
      <c r="D14">
        <v>3</v>
      </c>
      <c r="E14" s="1">
        <v>0.15</v>
      </c>
      <c r="F14" s="2">
        <v>1.43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20</v>
      </c>
      <c r="D15">
        <v>8</v>
      </c>
      <c r="E15" s="1">
        <v>0.4</v>
      </c>
      <c r="F15" s="2">
        <v>1.85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12</v>
      </c>
      <c r="D16">
        <v>6</v>
      </c>
      <c r="E16" s="1">
        <v>0.5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12</v>
      </c>
      <c r="D17">
        <v>5</v>
      </c>
      <c r="E17" s="1">
        <v>0.41670000000000001</v>
      </c>
      <c r="F17" s="2">
        <v>1.36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12</v>
      </c>
      <c r="D18">
        <v>4</v>
      </c>
      <c r="E18" s="1">
        <v>0.33329999999999999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11</v>
      </c>
      <c r="D19">
        <v>2</v>
      </c>
      <c r="E19" s="1">
        <v>0.18179999999999999</v>
      </c>
      <c r="F19" s="2">
        <v>1.63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12</v>
      </c>
      <c r="D20">
        <v>2</v>
      </c>
      <c r="E20" s="1">
        <v>0.16669999999999999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12</v>
      </c>
      <c r="D21">
        <v>5</v>
      </c>
      <c r="E21" s="1">
        <v>0.41670000000000001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12</v>
      </c>
      <c r="D22">
        <v>5</v>
      </c>
      <c r="E22" s="1">
        <v>0.41670000000000001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11</v>
      </c>
      <c r="D23">
        <v>6</v>
      </c>
      <c r="E23" s="1">
        <v>0.54549999999999998</v>
      </c>
      <c r="F23" s="2">
        <v>1.81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10</v>
      </c>
      <c r="D24">
        <v>5</v>
      </c>
      <c r="E24" s="1">
        <v>0.5</v>
      </c>
      <c r="F24" s="2">
        <v>1.97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21</v>
      </c>
      <c r="D25">
        <v>3</v>
      </c>
      <c r="E25" s="1">
        <v>0.1429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21</v>
      </c>
      <c r="D26">
        <v>4</v>
      </c>
      <c r="E26" s="1">
        <v>0.1905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21</v>
      </c>
      <c r="D27">
        <v>3</v>
      </c>
      <c r="E27" s="1">
        <v>0.1429</v>
      </c>
      <c r="F27" s="2">
        <v>1.65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19</v>
      </c>
      <c r="D28">
        <v>4</v>
      </c>
      <c r="E28" s="1">
        <v>0.21049999999999999</v>
      </c>
      <c r="F28" s="2">
        <v>1.39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19</v>
      </c>
      <c r="D29">
        <v>0</v>
      </c>
      <c r="E29" s="1">
        <v>0</v>
      </c>
      <c r="F29" s="2">
        <v>1.0900000000000001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18</v>
      </c>
      <c r="D30">
        <v>0</v>
      </c>
      <c r="E30" s="1">
        <v>0</v>
      </c>
      <c r="F30" s="2">
        <v>1.52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0.1477490094275174</v>
      </c>
      <c r="AB3" s="83">
        <f>+F16</f>
        <v>0.21641478482426441</v>
      </c>
      <c r="AC3" s="83">
        <f>+F18</f>
        <v>0.16556302464800504</v>
      </c>
      <c r="AD3" s="83">
        <f>+F23</f>
        <v>0.369605388650453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42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4.1900806254580987E-2</v>
      </c>
      <c r="G4" s="37">
        <f>IFERROR((Params!$B$3/(1+Params!$B$3^2/C4))*SQRT(E4*(1-E4)/C4 + (Params!$B$3/(2*C4))^2), 0)</f>
        <v>4.1900806254581001E-2</v>
      </c>
      <c r="H4" s="37">
        <f t="shared" si="1"/>
        <v>0</v>
      </c>
      <c r="I4" s="38">
        <f t="shared" si="2"/>
        <v>8.3801612509161988E-2</v>
      </c>
      <c r="Z4" s="89">
        <v>10</v>
      </c>
      <c r="AA4" s="90">
        <f>F14</f>
        <v>0.19044609919387895</v>
      </c>
      <c r="AB4" s="90">
        <f>+F13</f>
        <v>0.25449173384342122</v>
      </c>
      <c r="AC4" s="90">
        <f>+F15</f>
        <v>0.41639075616200127</v>
      </c>
      <c r="AD4" s="90">
        <f>+F22</f>
        <v>0.40686099189318081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43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0.20930232558139536</v>
      </c>
      <c r="F5" s="51">
        <f>(E5 + Params!$B$3^2/(2 * C5))/(1 + Params!$B$3^2/C5)</f>
        <v>0.2331431889602405</v>
      </c>
      <c r="G5" s="37">
        <f>IFERROR((Params!$B$3/(1+Params!$B$3^2/C5))*SQRT(E5*(1-E5)/C5 + (Params!$B$3/(2*C5))^2), 0)</f>
        <v>0.11891612898212593</v>
      </c>
      <c r="H5" s="37">
        <f t="shared" si="1"/>
        <v>0.11422705997811457</v>
      </c>
      <c r="I5" s="38">
        <f t="shared" si="2"/>
        <v>0.35205931794236645</v>
      </c>
      <c r="Z5" s="101">
        <v>20</v>
      </c>
      <c r="AA5" s="102">
        <f>+F20</f>
        <v>0.25449173384342122</v>
      </c>
      <c r="AB5" s="102">
        <f>+F19</f>
        <v>0.33988591337614432</v>
      </c>
      <c r="AC5" s="102">
        <f>+F21</f>
        <v>0.44813421482116678</v>
      </c>
      <c r="AD5" s="102">
        <f>+F24</f>
        <v>0.40686099189318081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30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5.6758545695238992E-2</v>
      </c>
      <c r="G6" s="37">
        <f>IFERROR((Params!$B$3/(1+Params!$B$3^2/C6))*SQRT(E6*(1-E6)/C6 + (Params!$B$3/(2*C6))^2), 0)</f>
        <v>5.6758545695238985E-2</v>
      </c>
      <c r="H6" s="37">
        <f t="shared" si="1"/>
        <v>0</v>
      </c>
      <c r="I6" s="38">
        <f t="shared" si="2"/>
        <v>0.11351709139047797</v>
      </c>
      <c r="Z6" s="103">
        <v>50</v>
      </c>
      <c r="AA6" s="104">
        <f>+F26</f>
        <v>0.22058297567954219</v>
      </c>
      <c r="AB6" s="104">
        <f>+F27</f>
        <v>0.428165047985748</v>
      </c>
      <c r="AC6" s="104">
        <f>+F28</f>
        <v>0.60775242802137808</v>
      </c>
      <c r="AD6" s="104">
        <f>+F29</f>
        <v>0.65478917714073426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6.4516129032258063E-2</v>
      </c>
      <c r="F7" s="51">
        <f>(E7 + Params!$B$3^2/(2 * C7))/(1 + Params!$B$3^2/C7)</f>
        <v>0.11253214548126375</v>
      </c>
      <c r="G7" s="37">
        <f>IFERROR((Params!$B$3/(1+Params!$B$3^2/C7))*SQRT(E7*(1-E7)/C7 + (Params!$B$3/(2*C7))^2), 0)</f>
        <v>9.465773770620059E-2</v>
      </c>
      <c r="H7" s="37">
        <f t="shared" si="1"/>
        <v>1.7874407775063161E-2</v>
      </c>
      <c r="I7" s="38">
        <f t="shared" si="2"/>
        <v>0.20718988318746434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29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0.20689655172413793</v>
      </c>
      <c r="F8" s="51">
        <f>(E8 + Params!$B$3^2/(2 * C8))/(1 + Params!$B$3^2/C8)</f>
        <v>0.24118191561921465</v>
      </c>
      <c r="G8" s="37">
        <f>IFERROR((Params!$B$3/(1+Params!$B$3^2/C8))*SQRT(E8*(1-E8)/C8 + (Params!$B$3/(2*C8))^2), 0)</f>
        <v>0.14272255046336255</v>
      </c>
      <c r="H8" s="37">
        <f t="shared" si="1"/>
        <v>9.8459365155852102E-2</v>
      </c>
      <c r="I8" s="38">
        <f t="shared" si="2"/>
        <v>0.38390446608257722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5.6758545695238992E-2</v>
      </c>
      <c r="AB11" s="1">
        <f>+$F$35</f>
        <v>5.6758545695238992E-2</v>
      </c>
      <c r="AC11" s="1">
        <f>+AA11+AB11</f>
        <v>0.11351709139047798</v>
      </c>
      <c r="AD11" s="1">
        <f>+$F$25</f>
        <v>0.15783202370217697</v>
      </c>
      <c r="AF11" s="1">
        <f>+$G$6</f>
        <v>5.6758545695238985E-2</v>
      </c>
      <c r="AG11" s="1">
        <f>+$G$35</f>
        <v>5.6758545695238985E-2</v>
      </c>
      <c r="AH11" s="1"/>
      <c r="AI11" s="1">
        <f>+$G$25</f>
        <v>0.13131381490522973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4.1900806254580987E-2</v>
      </c>
      <c r="AB12" s="1">
        <f>+$F$32</f>
        <v>0.14466071368850539</v>
      </c>
      <c r="AC12" s="1">
        <f t="shared" ref="AC12:AC16" si="6">+AA12+AB12</f>
        <v>0.18656151994308637</v>
      </c>
      <c r="AD12" s="1">
        <f>+$F$17</f>
        <v>0.1477490094275174</v>
      </c>
      <c r="AF12" s="1">
        <f>+$G$4</f>
        <v>4.1900806254581001E-2</v>
      </c>
      <c r="AG12" s="1">
        <f>+$G$32</f>
        <v>9.5133637792830447E-2</v>
      </c>
      <c r="AH12" s="1"/>
      <c r="AI12" s="1">
        <f>+$G$17</f>
        <v>9.7045479478896565E-2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43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3">
        <f t="shared" si="5"/>
        <v>0.23255813953488372</v>
      </c>
      <c r="F13" s="93">
        <f>(E13 + Params!$B$3^2/(2 * C13))/(1 + Params!$B$3^2/C13)</f>
        <v>0.25449173384342122</v>
      </c>
      <c r="G13" s="94">
        <f>IFERROR((Params!$B$3/(1+Params!$B$3^2/C13))*SQRT(E13*(1-E13)/C13 + (Params!$B$3/(2*C13))^2), 0)</f>
        <v>0.12295634915097291</v>
      </c>
      <c r="H13" s="94">
        <f t="shared" si="1"/>
        <v>0.1315353846924483</v>
      </c>
      <c r="I13" s="95">
        <f t="shared" si="2"/>
        <v>0.37744808299439414</v>
      </c>
      <c r="Z13">
        <v>10</v>
      </c>
      <c r="AA13" s="1">
        <f>+$F$2</f>
        <v>0.14004200921492455</v>
      </c>
      <c r="AB13" s="1">
        <f>+$F$31</f>
        <v>0.20736764656700443</v>
      </c>
      <c r="AC13" s="1">
        <f t="shared" si="6"/>
        <v>0.34740965578192895</v>
      </c>
      <c r="AD13" s="1">
        <f>+$F$13</f>
        <v>0.25449173384342122</v>
      </c>
      <c r="AF13" s="1">
        <f>+$G$2</f>
        <v>7.8280421509049208E-2</v>
      </c>
      <c r="AG13" s="1">
        <f>+$G$31</f>
        <v>0.11224072098441888</v>
      </c>
      <c r="AH13" s="1"/>
      <c r="AI13" s="1">
        <f>+$G$13</f>
        <v>0.12295634915097291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43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7</v>
      </c>
      <c r="E14" s="86">
        <f t="shared" si="5"/>
        <v>0.16279069767441862</v>
      </c>
      <c r="F14" s="86">
        <f>(E14 + Params!$B$3^2/(2 * C14))/(1 + Params!$B$3^2/C14)</f>
        <v>0.19044609919387895</v>
      </c>
      <c r="G14" s="87">
        <f>IFERROR((Params!$B$3/(1+Params!$B$3^2/C14))*SQRT(E14*(1-E14)/C14 + (Params!$B$3/(2*C14))^2), 0)</f>
        <v>0.10928085416530349</v>
      </c>
      <c r="H14" s="87">
        <f t="shared" si="1"/>
        <v>8.1165245028575458E-2</v>
      </c>
      <c r="I14" s="88">
        <f t="shared" si="2"/>
        <v>0.29972695335918242</v>
      </c>
      <c r="Z14">
        <v>20</v>
      </c>
      <c r="AA14" s="1">
        <f>+$F$3</f>
        <v>0.16338328226733051</v>
      </c>
      <c r="AB14" s="1">
        <f>+$F$33</f>
        <v>0.2209945984554261</v>
      </c>
      <c r="AC14" s="1">
        <f t="shared" si="6"/>
        <v>0.38437788072275658</v>
      </c>
      <c r="AD14" s="1">
        <f>+$F$21</f>
        <v>0.44813421482116678</v>
      </c>
      <c r="AF14" s="1">
        <f>+$G$3</f>
        <v>8.6364668187580054E-2</v>
      </c>
      <c r="AG14" s="1">
        <f>+$G$33</f>
        <v>0.13210035909379828</v>
      </c>
      <c r="AH14" s="1"/>
      <c r="AI14" s="1">
        <f>+$G$21</f>
        <v>0.12811164606518868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44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18</v>
      </c>
      <c r="E15" s="98">
        <f t="shared" si="5"/>
        <v>0.40909090909090912</v>
      </c>
      <c r="F15" s="98">
        <f>(E15 + Params!$B$3^2/(2 * C15))/(1 + Params!$B$3^2/C15)</f>
        <v>0.41639075616200127</v>
      </c>
      <c r="G15" s="99">
        <f>IFERROR((Params!$B$3/(1+Params!$B$3^2/C15))*SQRT(E15*(1-E15)/C15 + (Params!$B$3/(2*C15))^2), 0)</f>
        <v>0.13951431737193298</v>
      </c>
      <c r="H15" s="99">
        <f t="shared" si="1"/>
        <v>0.27687643879006829</v>
      </c>
      <c r="I15" s="100">
        <f t="shared" si="2"/>
        <v>0.55590507353393426</v>
      </c>
      <c r="Z15">
        <v>50</v>
      </c>
      <c r="AA15" s="1">
        <f>+$F$8</f>
        <v>0.24118191561921465</v>
      </c>
      <c r="AB15" s="1">
        <f>+$F$34</f>
        <v>0.20450569713015931</v>
      </c>
      <c r="AC15" s="1">
        <f t="shared" si="6"/>
        <v>0.44568761274937396</v>
      </c>
      <c r="AD15" s="1">
        <f>+$F$29</f>
        <v>0.65478917714073426</v>
      </c>
      <c r="AF15" s="1">
        <f>+$G$8</f>
        <v>0.14272255046336255</v>
      </c>
      <c r="AG15" s="1">
        <f>+$G$34</f>
        <v>0.13114135472664246</v>
      </c>
      <c r="AH15" s="1"/>
      <c r="AI15" s="1">
        <f>+$G$29</f>
        <v>0.18160694931234089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42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0.19047619047619047</v>
      </c>
      <c r="F16" s="69">
        <f>(E16 + Params!$B$3^2/(2 * C16))/(1 + Params!$B$3^2/C16)</f>
        <v>0.21641478482426441</v>
      </c>
      <c r="G16" s="70">
        <f>IFERROR((Params!$B$3/(1+Params!$B$3^2/C16))*SQRT(E16*(1-E16)/C16 + (Params!$B$3/(2*C16))^2), 0)</f>
        <v>0.11659588872570005</v>
      </c>
      <c r="H16" s="70">
        <f t="shared" si="1"/>
        <v>9.9818896098564355E-2</v>
      </c>
      <c r="I16" s="71">
        <f t="shared" si="2"/>
        <v>0.33301067354996444</v>
      </c>
      <c r="Z16">
        <v>100</v>
      </c>
      <c r="AA16" s="1">
        <f>+$F$7</f>
        <v>0.11253214548126375</v>
      </c>
      <c r="AB16" s="1">
        <f>+$F$36</f>
        <v>5.8486797232777936E-2</v>
      </c>
      <c r="AC16" s="1">
        <f t="shared" si="6"/>
        <v>0.17101894271404169</v>
      </c>
      <c r="AD16" s="1">
        <f>+$F$30</f>
        <v>0.45805650627474664</v>
      </c>
      <c r="AF16" s="1">
        <f>+$G$7</f>
        <v>9.465773770620059E-2</v>
      </c>
      <c r="AG16" s="1">
        <f>+$G$36</f>
        <v>5.8486797232777936E-2</v>
      </c>
      <c r="AH16" s="1"/>
      <c r="AI16" s="1">
        <f>+$G$30</f>
        <v>0.19986148541765369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43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0.11627906976744186</v>
      </c>
      <c r="F17" s="74">
        <f>(E17 + Params!$B$3^2/(2 * C17))/(1 + Params!$B$3^2/C17)</f>
        <v>0.1477490094275174</v>
      </c>
      <c r="G17" s="75">
        <f>IFERROR((Params!$B$3/(1+Params!$B$3^2/C17))*SQRT(E17*(1-E17)/C17 + (Params!$B$3/(2*C17))^2), 0)</f>
        <v>9.7045479478896565E-2</v>
      </c>
      <c r="H17" s="75">
        <f t="shared" si="1"/>
        <v>5.0703529948620832E-2</v>
      </c>
      <c r="I17" s="76">
        <f t="shared" si="2"/>
        <v>0.24479448890641398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44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0.13636363636363635</v>
      </c>
      <c r="F18" s="79">
        <f>(E18 + Params!$B$3^2/(2 * C18))/(1 + Params!$B$3^2/C18)</f>
        <v>0.16556302464800504</v>
      </c>
      <c r="G18" s="80">
        <f>IFERROR((Params!$B$3/(1+Params!$B$3^2/C18))*SQRT(E18*(1-E18)/C18 + (Params!$B$3/(2*C18))^2), 0)</f>
        <v>0.10153435056940456</v>
      </c>
      <c r="H18" s="80">
        <f t="shared" si="1"/>
        <v>6.4028674078600481E-2</v>
      </c>
      <c r="I18" s="81">
        <f t="shared" si="2"/>
        <v>0.26709737521740962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43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14</v>
      </c>
      <c r="E19" s="54">
        <f t="shared" si="5"/>
        <v>0.32558139534883723</v>
      </c>
      <c r="F19" s="54">
        <f>(E19 + Params!$B$3^2/(2 * C19))/(1 + Params!$B$3^2/C19)</f>
        <v>0.33988591337614432</v>
      </c>
      <c r="G19" s="21">
        <f>IFERROR((Params!$B$3/(1+Params!$B$3^2/C19))*SQRT(E19*(1-E19)/C19 + (Params!$B$3/(2*C19))^2), 0)</f>
        <v>0.1349547615583461</v>
      </c>
      <c r="H19" s="21">
        <f t="shared" si="1"/>
        <v>0.20493115181779822</v>
      </c>
      <c r="I19" s="47">
        <f t="shared" si="2"/>
        <v>0.47484067493449045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43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10</v>
      </c>
      <c r="E20" s="55">
        <f t="shared" si="5"/>
        <v>0.23255813953488372</v>
      </c>
      <c r="F20" s="55">
        <f>(E20 + Params!$B$3^2/(2 * C20))/(1 + Params!$B$3^2/C20)</f>
        <v>0.25449173384342122</v>
      </c>
      <c r="G20" s="25">
        <f>IFERROR((Params!$B$3/(1+Params!$B$3^2/C20))*SQRT(E20*(1-E20)/C20 + (Params!$B$3/(2*C20))^2), 0)</f>
        <v>0.12295634915097291</v>
      </c>
      <c r="H20" s="25">
        <f t="shared" si="1"/>
        <v>0.1315353846924483</v>
      </c>
      <c r="I20" s="48">
        <f t="shared" si="2"/>
        <v>0.37744808299439414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54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24</v>
      </c>
      <c r="E21" s="55">
        <f t="shared" si="5"/>
        <v>0.44444444444444442</v>
      </c>
      <c r="F21" s="55">
        <f>(E21 + Params!$B$3^2/(2 * C21))/(1 + Params!$B$3^2/C21)</f>
        <v>0.44813421482116678</v>
      </c>
      <c r="G21" s="25">
        <f>IFERROR((Params!$B$3/(1+Params!$B$3^2/C21))*SQRT(E21*(1-E21)/C21 + (Params!$B$3/(2*C21))^2), 0)</f>
        <v>0.12811164606518868</v>
      </c>
      <c r="H21" s="25">
        <f t="shared" si="1"/>
        <v>0.32002256875597812</v>
      </c>
      <c r="I21" s="48">
        <f t="shared" si="2"/>
        <v>0.57624586088635543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23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9</v>
      </c>
      <c r="E22" s="86">
        <f t="shared" ref="E22:E29" si="7">IFERROR(D22/C22, 0)</f>
        <v>0.39130434782608697</v>
      </c>
      <c r="F22" s="86">
        <f>(E22 + Params!$B$3^2/(2 * C22))/(1 + Params!$B$3^2/C22)</f>
        <v>0.40686099189318081</v>
      </c>
      <c r="G22" s="87">
        <f>IFERROR((Params!$B$3/(1+Params!$B$3^2/C22))*SQRT(E22*(1-E22)/C22 + (Params!$B$3/(2*C22))^2), 0)</f>
        <v>0.18528721206935936</v>
      </c>
      <c r="H22" s="87">
        <f t="shared" si="1"/>
        <v>0.22157377982382145</v>
      </c>
      <c r="I22" s="88">
        <f t="shared" si="2"/>
        <v>0.5921482039625402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23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8</v>
      </c>
      <c r="E23" s="74">
        <f t="shared" si="7"/>
        <v>0.34782608695652173</v>
      </c>
      <c r="F23" s="74">
        <f>(E23 + Params!$B$3^2/(2 * C23))/(1 + Params!$B$3^2/C23)</f>
        <v>0.369605388650453</v>
      </c>
      <c r="G23" s="75">
        <f>IFERROR((Params!$B$3/(1+Params!$B$3^2/C23))*SQRT(E23*(1-E23)/C23 + (Params!$B$3/(2*C23))^2), 0)</f>
        <v>0.18149484228063065</v>
      </c>
      <c r="H23" s="75">
        <f t="shared" si="1"/>
        <v>0.18811054636982236</v>
      </c>
      <c r="I23" s="76">
        <f t="shared" si="2"/>
        <v>0.55110023093108362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23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9</v>
      </c>
      <c r="E24" s="55">
        <f t="shared" si="7"/>
        <v>0.39130434782608697</v>
      </c>
      <c r="F24" s="55">
        <f>(E24 + Params!$B$3^2/(2 * C24))/(1 + Params!$B$3^2/C24)</f>
        <v>0.40686099189318081</v>
      </c>
      <c r="G24" s="25">
        <f>IFERROR((Params!$B$3/(1+Params!$B$3^2/C24))*SQRT(E24*(1-E24)/C24 + (Params!$B$3/(2*C24))^2), 0)</f>
        <v>0.18528721206935936</v>
      </c>
      <c r="H24" s="25">
        <f t="shared" si="1"/>
        <v>0.22157377982382145</v>
      </c>
      <c r="I24" s="48">
        <f t="shared" si="2"/>
        <v>0.5921482039625402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21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9.5238095238095233E-2</v>
      </c>
      <c r="F25" s="53">
        <f>(E25 + Params!$B$3^2/(2 * C25))/(1 + Params!$B$3^2/C25)</f>
        <v>0.15783202370217697</v>
      </c>
      <c r="G25" s="13">
        <f>IFERROR((Params!$B$3/(1+Params!$B$3^2/C25))*SQRT(E25*(1-E25)/C25 + (Params!$B$3/(2*C25))^2), 0)</f>
        <v>0.13131381490522973</v>
      </c>
      <c r="H25" s="13">
        <f t="shared" si="1"/>
        <v>2.6518208796947246E-2</v>
      </c>
      <c r="I25" s="46">
        <f t="shared" si="2"/>
        <v>0.28914583860740672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23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</v>
      </c>
      <c r="E26" s="107">
        <f t="shared" si="7"/>
        <v>0.17391304347826086</v>
      </c>
      <c r="F26" s="107">
        <f>(E26 + Params!$B$3^2/(2 * C26))/(1 + Params!$B$3^2/C26)</f>
        <v>0.22058297567954219</v>
      </c>
      <c r="G26" s="108">
        <f>IFERROR((Params!$B$3/(1+Params!$B$3^2/C26))*SQRT(E26*(1-E26)/C26 + (Params!$B$3/(2*C26))^2), 0)</f>
        <v>0.15079757217341447</v>
      </c>
      <c r="H26" s="108">
        <f t="shared" si="1"/>
        <v>6.9785403506127719E-2</v>
      </c>
      <c r="I26" s="109">
        <f t="shared" si="2"/>
        <v>0.37138054785295666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24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10</v>
      </c>
      <c r="E27" s="107">
        <f t="shared" si="7"/>
        <v>0.41666666666666669</v>
      </c>
      <c r="F27" s="107">
        <f>(E27 + Params!$B$3^2/(2 * C27))/(1 + Params!$B$3^2/C27)</f>
        <v>0.428165047985748</v>
      </c>
      <c r="G27" s="108">
        <f>IFERROR((Params!$B$3/(1+Params!$B$3^2/C27))*SQRT(E27*(1-E27)/C27 + (Params!$B$3/(2*C27))^2), 0)</f>
        <v>0.18349157552036569</v>
      </c>
      <c r="H27" s="108">
        <f t="shared" si="1"/>
        <v>0.24467347246538232</v>
      </c>
      <c r="I27" s="109">
        <f t="shared" si="2"/>
        <v>0.61165662350611372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24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15</v>
      </c>
      <c r="E28" s="107">
        <f t="shared" si="7"/>
        <v>0.625</v>
      </c>
      <c r="F28" s="107">
        <f>(E28 + Params!$B$3^2/(2 * C28))/(1 + Params!$B$3^2/C28)</f>
        <v>0.60775242802137808</v>
      </c>
      <c r="G28" s="108">
        <f>IFERROR((Params!$B$3/(1+Params!$B$3^2/C28))*SQRT(E28*(1-E28)/C28 + (Params!$B$3/(2*C28))^2), 0)</f>
        <v>0.1806562376423074</v>
      </c>
      <c r="H28" s="108">
        <f t="shared" si="1"/>
        <v>0.42709619037907065</v>
      </c>
      <c r="I28" s="109">
        <f t="shared" si="2"/>
        <v>0.7884086656636855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22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15</v>
      </c>
      <c r="E29" s="107">
        <f t="shared" si="7"/>
        <v>0.68181818181818177</v>
      </c>
      <c r="F29" s="107">
        <f>(E29 + Params!$B$3^2/(2 * C29))/(1 + Params!$B$3^2/C29)</f>
        <v>0.65478917714073426</v>
      </c>
      <c r="G29" s="108">
        <f>IFERROR((Params!$B$3/(1+Params!$B$3^2/C29))*SQRT(E29*(1-E29)/C29 + (Params!$B$3/(2*C29))^2), 0)</f>
        <v>0.18160694931234089</v>
      </c>
      <c r="H29" s="108">
        <f t="shared" si="1"/>
        <v>0.47318222782839336</v>
      </c>
      <c r="I29" s="109">
        <f t="shared" si="2"/>
        <v>0.83639612645307515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20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9</v>
      </c>
      <c r="E30" s="107">
        <f t="shared" ref="E30" si="9">IFERROR(D30/C30, 0)</f>
        <v>0.45</v>
      </c>
      <c r="F30" s="107">
        <f>(E30 + Params!$B$3^2/(2 * C30))/(1 + Params!$B$3^2/C30)</f>
        <v>0.45805650627474664</v>
      </c>
      <c r="G30" s="108">
        <f>IFERROR((Params!$B$3/(1+Params!$B$3^2/C30))*SQRT(E30*(1-E30)/C30 + (Params!$B$3/(2*C30))^2), 0)</f>
        <v>0.19986148541765369</v>
      </c>
      <c r="H30" s="108">
        <f t="shared" si="1"/>
        <v>0.25819502085709295</v>
      </c>
      <c r="I30" s="109">
        <f t="shared" si="2"/>
        <v>0.65791799169240028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44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0.18181818181818182</v>
      </c>
      <c r="F31" s="59">
        <f>(E31 + Params!$B$3^2/(2 * C31))/(1 + Params!$B$3^2/C31)</f>
        <v>0.20736764656700443</v>
      </c>
      <c r="G31" s="60">
        <f>IFERROR((Params!$B$3/(1+Params!$B$3^2/C31))*SQRT(E31*(1-E31)/C31 + (Params!$B$3/(2*C31))^2), 0)</f>
        <v>0.11224072098441888</v>
      </c>
      <c r="H31" s="60">
        <f t="shared" si="1"/>
        <v>9.512692558258555E-2</v>
      </c>
      <c r="I31" s="61">
        <f t="shared" si="2"/>
        <v>0.3196083675514233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44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0.11363636363636363</v>
      </c>
      <c r="F32" s="112">
        <f>(E32 + Params!$B$3^2/(2 * C32))/(1 + Params!$B$3^2/C32)</f>
        <v>0.14466071368850539</v>
      </c>
      <c r="G32" s="113">
        <f>IFERROR((Params!$B$3/(1+Params!$B$3^2/C32))*SQRT(E32*(1-E32)/C32 + (Params!$B$3/(2*C32))^2), 0)</f>
        <v>9.5133637792830447E-2</v>
      </c>
      <c r="H32" s="113">
        <f t="shared" si="1"/>
        <v>4.9527075895674941E-2</v>
      </c>
      <c r="I32" s="114">
        <f t="shared" si="2"/>
        <v>0.23979435148133582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32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5"/>
        <v>0.1875</v>
      </c>
      <c r="F33" s="112">
        <f>(E33 + Params!$B$3^2/(2 * C33))/(1 + Params!$B$3^2/C33)</f>
        <v>0.2209945984554261</v>
      </c>
      <c r="G33" s="113">
        <f>IFERROR((Params!$B$3/(1+Params!$B$3^2/C33))*SQRT(E33*(1-E33)/C33 + (Params!$B$3/(2*C33))^2), 0)</f>
        <v>0.13210035909379828</v>
      </c>
      <c r="H33" s="113">
        <f t="shared" si="1"/>
        <v>8.8894239361627825E-2</v>
      </c>
      <c r="I33" s="114">
        <f t="shared" si="2"/>
        <v>0.35309495754922438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0.16666666666666666</v>
      </c>
      <c r="F34" s="112">
        <f>(E34 + Params!$B$3^2/(2 * C34))/(1 + Params!$B$3^2/C34)</f>
        <v>0.20450569713015931</v>
      </c>
      <c r="G34" s="113">
        <f>IFERROR((Params!$B$3/(1+Params!$B$3^2/C34))*SQRT(E34*(1-E34)/C34 + (Params!$B$3/(2*C34))^2), 0)</f>
        <v>0.13114135472664246</v>
      </c>
      <c r="H34" s="113">
        <f t="shared" si="1"/>
        <v>7.3364342403516858E-2</v>
      </c>
      <c r="I34" s="114">
        <f t="shared" si="2"/>
        <v>0.33564705185680177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30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5.6758545695238992E-2</v>
      </c>
      <c r="G35" s="65">
        <f>IFERROR((Params!$B$3/(1+Params!$B$3^2/C35))*SQRT(E35*(1-E35)/C35 + (Params!$B$3/(2*C35))^2), 0)</f>
        <v>5.6758545695238985E-2</v>
      </c>
      <c r="H35" s="65">
        <f t="shared" si="1"/>
        <v>0</v>
      </c>
      <c r="I35" s="66">
        <f t="shared" si="2"/>
        <v>0.11351709139047797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29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5.8486797232777936E-2</v>
      </c>
      <c r="G36" s="65">
        <f>IFERROR((Params!$B$3/(1+Params!$B$3^2/C36))*SQRT(E36*(1-E36)/C36 + (Params!$B$3/(2*C36))^2), 0)</f>
        <v>5.8486797232777936E-2</v>
      </c>
      <c r="H36" s="65">
        <f t="shared" si="1"/>
        <v>0</v>
      </c>
      <c r="I36" s="66">
        <f t="shared" si="2"/>
        <v>0.11697359446555587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2019-07-29T12:11:49Z</dcterms:modified>
</cp:coreProperties>
</file>