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F87268A-2D96-4F8A-8550-FBE90944D52D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<sst xmlns="http://schemas.openxmlformats.org/spreadsheetml/2006/main" count="334" uniqueCount="55">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</sst>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0.15097204286063312</c:v>
                </c:pt>
                <c:pt idx="1">
                  <c:v>0.19894026974951831</c:v>
                </c:pt>
                <c:pt idx="2">
                  <c:v>0.16909755431069817</c:v>
                </c:pt>
                <c:pt idx="3">
                  <c:v>0.35910730387736695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0.17278629018184355</c:v>
                </c:pt>
                <c:pt idx="1">
                  <c:v>0.26004327946668532</c:v>
                </c:pt>
                <c:pt idx="2">
                  <c:v>0.40393154802568654</c:v>
                </c:pt>
                <c:pt idx="3">
                  <c:v>0.41611301254949334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0.23822903214547483</c:v>
                </c:pt>
                <c:pt idx="1">
                  <c:v>0.32548602143031663</c:v>
                </c:pt>
                <c:pt idx="2">
                  <c:v>0.42836881464714471</c:v>
                </c:pt>
                <c:pt idx="3">
                  <c:v>0.39936235991240493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0.23834213577225294</c:v>
                </c:pt>
                <c:pt idx="1">
                  <c:v>0.43961741594744291</c:v>
                </c:pt>
                <c:pt idx="2">
                  <c:v>0.56038258405255692</c:v>
                </c:pt>
                <c:pt idx="3">
                  <c:v>0.65322919585318018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5.8486797232777936E-2</c:v>
                </c:pt>
                <c:pt idx="1">
                  <c:v>4.2835224434453721E-2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0.24875634390231649</c:v>
                </c:pt>
                <c:pt idx="5">
                  <c:v>0.11938517002825684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5.8486797232777936E-2</c:v>
                </c:pt>
                <c:pt idx="1">
                  <c:v>0.1477490094275174</c:v>
                </c:pt>
                <c:pt idx="2">
                  <c:v>0.2117946440770597</c:v>
                </c:pt>
                <c:pt idx="3">
                  <c:v>0.20450569713015931</c:v>
                </c:pt>
                <c:pt idx="4">
                  <c:v>0.18594542987789558</c:v>
                </c:pt>
                <c:pt idx="5">
                  <c:v>6.0323601829053809E-2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0.11697359446555587</c:v>
                </c:pt>
                <c:pt idx="1">
                  <c:v>0.19058423386197113</c:v>
                </c:pt>
                <c:pt idx="2">
                  <c:v>0.35183665329198421</c:v>
                </c:pt>
                <c:pt idx="3">
                  <c:v>0.36788897939748982</c:v>
                </c:pt>
                <c:pt idx="4">
                  <c:v>0.43470177378021208</c:v>
                </c:pt>
                <c:pt idx="5">
                  <c:v>0.17970877185731066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0.13372646692549997</c:v>
                </c:pt>
                <c:pt idx="1">
                  <c:v>0.15097204286063312</c:v>
                </c:pt>
                <c:pt idx="2">
                  <c:v>0.26004327946668532</c:v>
                </c:pt>
                <c:pt idx="3">
                  <c:v>0.42836881464714471</c:v>
                </c:pt>
                <c:pt idx="4">
                  <c:v>0.65322919585318018</c:v>
                </c:pt>
                <c:pt idx="5">
                  <c:v>0.42802855826807923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15</v>
      </c>
      <c r="D16">
        <v>9</v>
      </c>
      <c r="E16" s="1">
        <v>0.6</v>
      </c>
      <c r="F16" s="2">
        <v>1.78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9</v>
      </c>
      <c r="D17">
        <v>2</v>
      </c>
      <c r="E17" s="1">
        <v>0.22220000000000001</v>
      </c>
      <c r="F17" s="2">
        <v>1.95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10</v>
      </c>
      <c r="D18">
        <v>3</v>
      </c>
      <c r="E18" s="1">
        <v>0.3</v>
      </c>
      <c r="F18" s="2">
        <v>2.14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9</v>
      </c>
      <c r="D19">
        <v>3</v>
      </c>
      <c r="E19" s="1">
        <v>0.33329999999999999</v>
      </c>
      <c r="F19" s="2">
        <v>2.57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9</v>
      </c>
      <c r="D20">
        <v>0</v>
      </c>
      <c r="E20" s="1">
        <v>0</v>
      </c>
      <c r="F20" s="2">
        <v>1.57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9</v>
      </c>
      <c r="D21">
        <v>2</v>
      </c>
      <c r="E21" s="1">
        <v>0.22220000000000001</v>
      </c>
      <c r="F21" s="2">
        <v>2.5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9</v>
      </c>
      <c r="D22">
        <v>3</v>
      </c>
      <c r="E22" s="1">
        <v>0.33329999999999999</v>
      </c>
      <c r="F22" s="2">
        <v>2.72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9</v>
      </c>
      <c r="D23">
        <v>8</v>
      </c>
      <c r="E23" s="1">
        <v>0.88890000000000002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9</v>
      </c>
      <c r="D24">
        <v>8</v>
      </c>
      <c r="E24" s="1">
        <v>0.88890000000000002</v>
      </c>
      <c r="F24" s="2">
        <v>2.0699999999999998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8</v>
      </c>
      <c r="D25">
        <v>3</v>
      </c>
      <c r="E25" s="1">
        <v>0.375</v>
      </c>
      <c r="F25" s="2">
        <v>2.3199999999999998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19</v>
      </c>
      <c r="D2">
        <v>0</v>
      </c>
      <c r="E2" s="1">
        <v>0</v>
      </c>
      <c r="F2" s="2">
        <v>1.76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19</v>
      </c>
      <c r="D3">
        <v>6</v>
      </c>
      <c r="E3" s="1">
        <v>0.31580000000000003</v>
      </c>
      <c r="F3" s="2">
        <v>1.92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17</v>
      </c>
      <c r="D4">
        <v>0</v>
      </c>
      <c r="E4" s="1">
        <v>0</v>
      </c>
      <c r="F4" s="2">
        <v>1.49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17</v>
      </c>
      <c r="D5">
        <v>1</v>
      </c>
      <c r="E5" s="1">
        <v>5.8799999999999998E-2</v>
      </c>
      <c r="F5" s="2">
        <v>1.31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17</v>
      </c>
      <c r="D6">
        <v>5</v>
      </c>
      <c r="E6" s="1">
        <v>0.29409999999999997</v>
      </c>
      <c r="F6" s="2">
        <v>1.87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19</v>
      </c>
      <c r="D7">
        <v>5</v>
      </c>
      <c r="E7" s="1">
        <v>0.26319999999999999</v>
      </c>
      <c r="F7" s="2">
        <v>1.51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19</v>
      </c>
      <c r="D8">
        <v>3</v>
      </c>
      <c r="E8" s="1">
        <v>0.15790000000000001</v>
      </c>
      <c r="F8" s="2">
        <v>1.68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20</v>
      </c>
      <c r="D9">
        <v>10</v>
      </c>
      <c r="E9" s="1">
        <v>0.5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20</v>
      </c>
      <c r="D10">
        <v>4</v>
      </c>
      <c r="E10" s="1">
        <v>0.2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19</v>
      </c>
      <c r="D11">
        <v>3</v>
      </c>
      <c r="E11" s="1">
        <v>0.15790000000000001</v>
      </c>
      <c r="F11" s="2">
        <v>1.64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19</v>
      </c>
      <c r="D12">
        <v>2</v>
      </c>
      <c r="E12" s="1">
        <v>0.1053</v>
      </c>
      <c r="F12" s="2">
        <v>1.82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20</v>
      </c>
      <c r="D13">
        <v>3</v>
      </c>
      <c r="E13" s="1">
        <v>0.15</v>
      </c>
      <c r="F13" s="2">
        <v>1.0900000000000001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19</v>
      </c>
      <c r="D14">
        <v>2</v>
      </c>
      <c r="E14" s="1">
        <v>0.1053</v>
      </c>
      <c r="F14" s="2">
        <v>1.4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19</v>
      </c>
      <c r="D15">
        <v>7</v>
      </c>
      <c r="E15" s="1">
        <v>0.36840000000000001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11</v>
      </c>
      <c r="D16">
        <v>6</v>
      </c>
      <c r="E16" s="1">
        <v>0.54549999999999998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11</v>
      </c>
      <c r="D17">
        <v>4</v>
      </c>
      <c r="E17" s="1">
        <v>0.36359999999999998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11</v>
      </c>
      <c r="D18">
        <v>4</v>
      </c>
      <c r="E18" s="1">
        <v>0.36359999999999998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9</v>
      </c>
      <c r="D19">
        <v>1</v>
      </c>
      <c r="E19" s="1">
        <v>0.1111</v>
      </c>
      <c r="F19" s="2">
        <v>1.65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11</v>
      </c>
      <c r="D20">
        <v>2</v>
      </c>
      <c r="E20" s="1">
        <v>0.18179999999999999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11</v>
      </c>
      <c r="D21">
        <v>5</v>
      </c>
      <c r="E21" s="1">
        <v>0.45450000000000002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11</v>
      </c>
      <c r="D22">
        <v>4</v>
      </c>
      <c r="E22" s="1">
        <v>0.36359999999999998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10</v>
      </c>
      <c r="D23">
        <v>5</v>
      </c>
      <c r="E23" s="1">
        <v>0.5</v>
      </c>
      <c r="F23" s="2">
        <v>1.8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9</v>
      </c>
      <c r="D24">
        <v>4</v>
      </c>
      <c r="E24" s="1">
        <v>0.44440000000000002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20</v>
      </c>
      <c r="D25">
        <v>3</v>
      </c>
      <c r="E25" s="1">
        <v>0.15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20</v>
      </c>
      <c r="D26">
        <v>4</v>
      </c>
      <c r="E26" s="1">
        <v>0.2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19</v>
      </c>
      <c r="D27">
        <v>2</v>
      </c>
      <c r="E27" s="1">
        <v>0.1053</v>
      </c>
      <c r="F27" s="2">
        <v>1.64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17</v>
      </c>
      <c r="D28">
        <v>3</v>
      </c>
      <c r="E28" s="1">
        <v>0.17649999999999999</v>
      </c>
      <c r="F28" s="2">
        <v>1.19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18</v>
      </c>
      <c r="D29">
        <v>0</v>
      </c>
      <c r="E29" s="1">
        <v>0</v>
      </c>
      <c r="F29" s="2">
        <v>1.08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17</v>
      </c>
      <c r="D30">
        <v>0</v>
      </c>
      <c r="E30" s="1">
        <v>0</v>
      </c>
      <c r="F30" s="2">
        <v>1.51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0.15097204286063312</v>
      </c>
      <c r="AB3" s="83">
        <f>+F16</f>
        <v>0.19894026974951831</v>
      </c>
      <c r="AC3" s="83">
        <f>+F18</f>
        <v>0.16909755431069817</v>
      </c>
      <c r="AD3" s="83">
        <f>+F23</f>
        <v>0.35910730387736695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41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4.2835224434453721E-2</v>
      </c>
      <c r="G4" s="37">
        <f>IFERROR((Params!$B$3/(1+Params!$B$3^2/C4))*SQRT(E4*(1-E4)/C4 + (Params!$B$3/(2*C4))^2), 0)</f>
        <v>4.2835224434453721E-2</v>
      </c>
      <c r="H4" s="37">
        <f t="shared" si="1"/>
        <v>0</v>
      </c>
      <c r="I4" s="38">
        <f t="shared" si="2"/>
        <v>8.5670448868907442E-2</v>
      </c>
      <c r="Z4" s="89">
        <v>10</v>
      </c>
      <c r="AA4" s="90">
        <f>F14</f>
        <v>0.17278629018184355</v>
      </c>
      <c r="AB4" s="90">
        <f>+F13</f>
        <v>0.26004327946668532</v>
      </c>
      <c r="AC4" s="90">
        <f>+F15</f>
        <v>0.40393154802568654</v>
      </c>
      <c r="AD4" s="90">
        <f>+F22</f>
        <v>0.41611301254949334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42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0.21428571428571427</v>
      </c>
      <c r="F5" s="51">
        <f>(E5 + Params!$B$3^2/(2 * C5))/(1 + Params!$B$3^2/C5)</f>
        <v>0.23822903214547483</v>
      </c>
      <c r="G5" s="37">
        <f>IFERROR((Params!$B$3/(1+Params!$B$3^2/C5))*SQRT(E5*(1-E5)/C5 + (Params!$B$3/(2*C5))^2), 0)</f>
        <v>0.12117234683496246</v>
      </c>
      <c r="H5" s="37">
        <f t="shared" si="1"/>
        <v>0.11705668531051237</v>
      </c>
      <c r="I5" s="38">
        <f t="shared" si="2"/>
        <v>0.35940137898043728</v>
      </c>
      <c r="Z5" s="101">
        <v>20</v>
      </c>
      <c r="AA5" s="102">
        <f>+F20</f>
        <v>0.23822903214547483</v>
      </c>
      <c r="AB5" s="102">
        <f>+F19</f>
        <v>0.32548602143031663</v>
      </c>
      <c r="AC5" s="102">
        <f>+F21</f>
        <v>0.42836881464714471</v>
      </c>
      <c r="AD5" s="102">
        <f>+F24</f>
        <v>0.39936235991240493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29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5.8486797232777936E-2</v>
      </c>
      <c r="G6" s="37">
        <f>IFERROR((Params!$B$3/(1+Params!$B$3^2/C6))*SQRT(E6*(1-E6)/C6 + (Params!$B$3/(2*C6))^2), 0)</f>
        <v>5.8486797232777936E-2</v>
      </c>
      <c r="H6" s="37">
        <f t="shared" si="1"/>
        <v>0</v>
      </c>
      <c r="I6" s="38">
        <f t="shared" si="2"/>
        <v>0.11697359446555587</v>
      </c>
      <c r="Z6" s="103">
        <v>50</v>
      </c>
      <c r="AA6" s="104">
        <f>+F26</f>
        <v>0.23834213577225294</v>
      </c>
      <c r="AB6" s="104">
        <f>+F27</f>
        <v>0.43961741594744291</v>
      </c>
      <c r="AC6" s="104">
        <f>+F28</f>
        <v>0.56038258405255692</v>
      </c>
      <c r="AD6" s="104">
        <f>+F29</f>
        <v>0.65322919585318018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29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6.8965517241379309E-2</v>
      </c>
      <c r="F7" s="51">
        <f>(E7 + Params!$B$3^2/(2 * C7))/(1 + Params!$B$3^2/C7)</f>
        <v>0.11938517002825684</v>
      </c>
      <c r="G7" s="37">
        <f>IFERROR((Params!$B$3/(1+Params!$B$3^2/C7))*SQRT(E7*(1-E7)/C7 + (Params!$B$3/(2*C7))^2), 0)</f>
        <v>0.10026430593026239</v>
      </c>
      <c r="H7" s="37">
        <f t="shared" si="1"/>
        <v>1.9120864097994447E-2</v>
      </c>
      <c r="I7" s="38">
        <f t="shared" si="2"/>
        <v>0.21964947595851925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28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0.21428571428571427</v>
      </c>
      <c r="F8" s="51">
        <f>(E8 + Params!$B$3^2/(2 * C8))/(1 + Params!$B$3^2/C8)</f>
        <v>0.24875634390231649</v>
      </c>
      <c r="G8" s="37">
        <f>IFERROR((Params!$B$3/(1+Params!$B$3^2/C8))*SQRT(E8*(1-E8)/C8 + (Params!$B$3/(2*C8))^2), 0)</f>
        <v>0.14663312689042227</v>
      </c>
      <c r="H8" s="37">
        <f t="shared" si="1"/>
        <v>0.10212321701189422</v>
      </c>
      <c r="I8" s="38">
        <f t="shared" si="2"/>
        <v>0.39538947079273878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5.8486797232777936E-2</v>
      </c>
      <c r="AB11" s="1">
        <f>+$F$35</f>
        <v>5.8486797232777936E-2</v>
      </c>
      <c r="AC11" s="1">
        <f>+AA11+AB11</f>
        <v>0.11697359446555587</v>
      </c>
      <c r="AD11" s="1">
        <f>+$F$25</f>
        <v>0.13372646692549997</v>
      </c>
      <c r="AF11" s="1">
        <f>+$G$6</f>
        <v>5.8486797232777936E-2</v>
      </c>
      <c r="AG11" s="1">
        <f>+$G$35</f>
        <v>5.8486797232777936E-2</v>
      </c>
      <c r="AH11" s="1"/>
      <c r="AI11" s="1">
        <f>+$G$25</f>
        <v>0.12385153109457545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4.2835224434453721E-2</v>
      </c>
      <c r="AB12" s="1">
        <f>+$F$32</f>
        <v>0.1477490094275174</v>
      </c>
      <c r="AC12" s="1">
        <f t="shared" ref="AC12:AC16" si="6">+AA12+AB12</f>
        <v>0.19058423386197113</v>
      </c>
      <c r="AD12" s="1">
        <f>+$F$17</f>
        <v>0.15097204286063312</v>
      </c>
      <c r="AF12" s="1">
        <f>+$G$4</f>
        <v>4.2835224434453721E-2</v>
      </c>
      <c r="AG12" s="1">
        <f>+$G$32</f>
        <v>9.7045479478896565E-2</v>
      </c>
      <c r="AH12" s="1"/>
      <c r="AI12" s="1">
        <f>+$G$17</f>
        <v>9.9034775210442294E-2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42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3">
        <f t="shared" si="5"/>
        <v>0.23809523809523808</v>
      </c>
      <c r="F13" s="93">
        <f>(E13 + Params!$B$3^2/(2 * C13))/(1 + Params!$B$3^2/C13)</f>
        <v>0.26004327946668532</v>
      </c>
      <c r="G13" s="94">
        <f>IFERROR((Params!$B$3/(1+Params!$B$3^2/C13))*SQRT(E13*(1-E13)/C13 + (Params!$B$3/(2*C13))^2), 0)</f>
        <v>0.12523507135650347</v>
      </c>
      <c r="H13" s="94">
        <f t="shared" si="1"/>
        <v>0.13480820811018185</v>
      </c>
      <c r="I13" s="95">
        <f t="shared" si="2"/>
        <v>0.38527835082318879</v>
      </c>
      <c r="Z13">
        <v>10</v>
      </c>
      <c r="AA13" s="1">
        <f>+$F$2</f>
        <v>0.14004200921492455</v>
      </c>
      <c r="AB13" s="1">
        <f>+$F$31</f>
        <v>0.2117946440770597</v>
      </c>
      <c r="AC13" s="1">
        <f t="shared" si="6"/>
        <v>0.35183665329198421</v>
      </c>
      <c r="AD13" s="1">
        <f>+$F$13</f>
        <v>0.26004327946668532</v>
      </c>
      <c r="AF13" s="1">
        <f>+$G$2</f>
        <v>7.8280421509049208E-2</v>
      </c>
      <c r="AG13" s="1">
        <f>+$G$31</f>
        <v>0.1143782882759999</v>
      </c>
      <c r="AH13" s="1"/>
      <c r="AI13" s="1">
        <f>+$G$13</f>
        <v>0.12523507135650347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42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5"/>
        <v>0.14285714285714285</v>
      </c>
      <c r="F14" s="86">
        <f>(E14 + Params!$B$3^2/(2 * C14))/(1 + Params!$B$3^2/C14)</f>
        <v>0.17278629018184355</v>
      </c>
      <c r="G14" s="87">
        <f>IFERROR((Params!$B$3/(1+Params!$B$3^2/C14))*SQRT(E14*(1-E14)/C14 + (Params!$B$3/(2*C14))^2), 0)</f>
        <v>0.10562753333994422</v>
      </c>
      <c r="H14" s="87">
        <f t="shared" si="1"/>
        <v>6.7158756841899328E-2</v>
      </c>
      <c r="I14" s="88">
        <f t="shared" si="2"/>
        <v>0.27841382352178778</v>
      </c>
      <c r="Z14">
        <v>20</v>
      </c>
      <c r="AA14" s="1">
        <f>+$F$3</f>
        <v>0.16338328226733051</v>
      </c>
      <c r="AB14" s="1">
        <f>+$F$33</f>
        <v>0.20450569713015931</v>
      </c>
      <c r="AC14" s="1">
        <f t="shared" si="6"/>
        <v>0.36788897939748982</v>
      </c>
      <c r="AD14" s="1">
        <f>+$F$21</f>
        <v>0.42836881464714471</v>
      </c>
      <c r="AF14" s="1">
        <f>+$G$3</f>
        <v>8.6364668187580054E-2</v>
      </c>
      <c r="AG14" s="1">
        <f>+$G$33</f>
        <v>0.13114135472664246</v>
      </c>
      <c r="AH14" s="1"/>
      <c r="AI14" s="1">
        <f>+$G$21</f>
        <v>0.12969033555854026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43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17</v>
      </c>
      <c r="E15" s="98">
        <f t="shared" si="5"/>
        <v>0.39534883720930231</v>
      </c>
      <c r="F15" s="98">
        <f>(E15 + Params!$B$3^2/(2 * C15))/(1 + Params!$B$3^2/C15)</f>
        <v>0.40393154802568654</v>
      </c>
      <c r="G15" s="99">
        <f>IFERROR((Params!$B$3/(1+Params!$B$3^2/C15))*SQRT(E15*(1-E15)/C15 + (Params!$B$3/(2*C15))^2), 0)</f>
        <v>0.14028048604112253</v>
      </c>
      <c r="H15" s="99">
        <f t="shared" si="1"/>
        <v>0.26365106198456401</v>
      </c>
      <c r="I15" s="100">
        <f t="shared" si="2"/>
        <v>0.54421203406680907</v>
      </c>
      <c r="Z15">
        <v>50</v>
      </c>
      <c r="AA15" s="1">
        <f>+$F$8</f>
        <v>0.24875634390231649</v>
      </c>
      <c r="AB15" s="1">
        <f>+$F$34</f>
        <v>0.18594542987789558</v>
      </c>
      <c r="AC15" s="1">
        <f t="shared" si="6"/>
        <v>0.43470177378021208</v>
      </c>
      <c r="AD15" s="1">
        <f>+$F$29</f>
        <v>0.65322919585318018</v>
      </c>
      <c r="AF15" s="1">
        <f>+$G$8</f>
        <v>0.14663312689042227</v>
      </c>
      <c r="AG15" s="1">
        <f>+$G$34</f>
        <v>0.12895630057087773</v>
      </c>
      <c r="AH15" s="1"/>
      <c r="AI15" s="1">
        <f>+$G$29</f>
        <v>0.19312909410253384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41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0.17073170731707318</v>
      </c>
      <c r="F16" s="69">
        <f>(E16 + Params!$B$3^2/(2 * C16))/(1 + Params!$B$3^2/C16)</f>
        <v>0.19894026974951831</v>
      </c>
      <c r="G16" s="70">
        <f>IFERROR((Params!$B$3/(1+Params!$B$3^2/C16))*SQRT(E16*(1-E16)/C16 + (Params!$B$3/(2*C16))^2), 0)</f>
        <v>0.11368882979677933</v>
      </c>
      <c r="H16" s="70">
        <f t="shared" si="1"/>
        <v>8.5251439952738983E-2</v>
      </c>
      <c r="I16" s="71">
        <f t="shared" si="2"/>
        <v>0.31262909954629764</v>
      </c>
      <c r="Z16">
        <v>100</v>
      </c>
      <c r="AA16" s="1">
        <f>+$F$7</f>
        <v>0.11938517002825684</v>
      </c>
      <c r="AB16" s="1">
        <f>+$F$36</f>
        <v>6.0323601829053809E-2</v>
      </c>
      <c r="AC16" s="1">
        <f t="shared" si="6"/>
        <v>0.17970877185731066</v>
      </c>
      <c r="AD16" s="1">
        <f>+$F$30</f>
        <v>0.42802855826807923</v>
      </c>
      <c r="AF16" s="1">
        <f>+$G$7</f>
        <v>0.10026430593026239</v>
      </c>
      <c r="AG16" s="1">
        <f>+$G$36</f>
        <v>6.0323601829053809E-2</v>
      </c>
      <c r="AH16" s="1"/>
      <c r="AI16" s="1">
        <f>+$G$30</f>
        <v>0.21192069787676537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42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0.11904761904761904</v>
      </c>
      <c r="F17" s="74">
        <f>(E17 + Params!$B$3^2/(2 * C17))/(1 + Params!$B$3^2/C17)</f>
        <v>0.15097204286063312</v>
      </c>
      <c r="G17" s="75">
        <f>IFERROR((Params!$B$3/(1+Params!$B$3^2/C17))*SQRT(E17*(1-E17)/C17 + (Params!$B$3/(2*C17))^2), 0)</f>
        <v>9.9034775210442294E-2</v>
      </c>
      <c r="H17" s="75">
        <f t="shared" si="1"/>
        <v>5.1937267650190827E-2</v>
      </c>
      <c r="I17" s="76">
        <f t="shared" si="2"/>
        <v>0.25000681807107539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43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0.13953488372093023</v>
      </c>
      <c r="F18" s="79">
        <f>(E18 + Params!$B$3^2/(2 * C18))/(1 + Params!$B$3^2/C18)</f>
        <v>0.16909755431069817</v>
      </c>
      <c r="G18" s="80">
        <f>IFERROR((Params!$B$3/(1+Params!$B$3^2/C18))*SQRT(E18*(1-E18)/C18 + (Params!$B$3/(2*C18))^2), 0)</f>
        <v>0.10354121163355871</v>
      </c>
      <c r="H18" s="80">
        <f t="shared" si="1"/>
        <v>6.5556342677139459E-2</v>
      </c>
      <c r="I18" s="81">
        <f t="shared" si="2"/>
        <v>0.2726387659442569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42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13</v>
      </c>
      <c r="E19" s="54">
        <f t="shared" si="5"/>
        <v>0.30952380952380953</v>
      </c>
      <c r="F19" s="54">
        <f>(E19 + Params!$B$3^2/(2 * C19))/(1 + Params!$B$3^2/C19)</f>
        <v>0.32548602143031663</v>
      </c>
      <c r="G19" s="21">
        <f>IFERROR((Params!$B$3/(1+Params!$B$3^2/C19))*SQRT(E19*(1-E19)/C19 + (Params!$B$3/(2*C19))^2), 0)</f>
        <v>0.13477675623308932</v>
      </c>
      <c r="H19" s="21">
        <f t="shared" si="1"/>
        <v>0.19070926519722731</v>
      </c>
      <c r="I19" s="47">
        <f t="shared" si="2"/>
        <v>0.46026277766340595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42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0.21428571428571427</v>
      </c>
      <c r="F20" s="55">
        <f>(E20 + Params!$B$3^2/(2 * C20))/(1 + Params!$B$3^2/C20)</f>
        <v>0.23822903214547483</v>
      </c>
      <c r="G20" s="25">
        <f>IFERROR((Params!$B$3/(1+Params!$B$3^2/C20))*SQRT(E20*(1-E20)/C20 + (Params!$B$3/(2*C20))^2), 0)</f>
        <v>0.12117234683496246</v>
      </c>
      <c r="H20" s="25">
        <f t="shared" si="1"/>
        <v>0.11705668531051237</v>
      </c>
      <c r="I20" s="48">
        <f t="shared" si="2"/>
        <v>0.35940137898043728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22</v>
      </c>
      <c r="E21" s="55">
        <f t="shared" si="5"/>
        <v>0.42307692307692307</v>
      </c>
      <c r="F21" s="55">
        <f>(E21 + Params!$B$3^2/(2 * C21))/(1 + Params!$B$3^2/C21)</f>
        <v>0.42836881464714471</v>
      </c>
      <c r="G21" s="25">
        <f>IFERROR((Params!$B$3/(1+Params!$B$3^2/C21))*SQRT(E21*(1-E21)/C21 + (Params!$B$3/(2*C21))^2), 0)</f>
        <v>0.12969033555854026</v>
      </c>
      <c r="H21" s="25">
        <f t="shared" si="1"/>
        <v>0.29867847908860445</v>
      </c>
      <c r="I21" s="48">
        <f t="shared" si="2"/>
        <v>0.55805915020568497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20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0.4</v>
      </c>
      <c r="F22" s="86">
        <f>(E22 + Params!$B$3^2/(2 * C22))/(1 + Params!$B$3^2/C22)</f>
        <v>0.41611301254949334</v>
      </c>
      <c r="G22" s="87">
        <f>IFERROR((Params!$B$3/(1+Params!$B$3^2/C22))*SQRT(E22*(1-E22)/C22 + (Params!$B$3/(2*C22))^2), 0)</f>
        <v>0.19730904513530062</v>
      </c>
      <c r="H22" s="87">
        <f t="shared" si="1"/>
        <v>0.21880396741419272</v>
      </c>
      <c r="I22" s="88">
        <f t="shared" si="2"/>
        <v>0.61342205768479396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21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0.33333333333333331</v>
      </c>
      <c r="F23" s="74">
        <f>(E23 + Params!$B$3^2/(2 * C23))/(1 + Params!$B$3^2/C23)</f>
        <v>0.35910730387736695</v>
      </c>
      <c r="G23" s="75">
        <f>IFERROR((Params!$B$3/(1+Params!$B$3^2/C23))*SQRT(E23*(1-E23)/C23 + (Params!$B$3/(2*C23))^2), 0)</f>
        <v>0.18716193955053004</v>
      </c>
      <c r="H23" s="75">
        <f t="shared" si="1"/>
        <v>0.17194536432683691</v>
      </c>
      <c r="I23" s="76">
        <f t="shared" si="2"/>
        <v>0.54626924342789696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8</v>
      </c>
      <c r="E24" s="55">
        <f t="shared" si="7"/>
        <v>0.38095238095238093</v>
      </c>
      <c r="F24" s="55">
        <f>(E24 + Params!$B$3^2/(2 * C24))/(1 + Params!$B$3^2/C24)</f>
        <v>0.39936235991240493</v>
      </c>
      <c r="G24" s="25">
        <f>IFERROR((Params!$B$3/(1+Params!$B$3^2/C24))*SQRT(E24*(1-E24)/C24 + (Params!$B$3/(2*C24))^2), 0)</f>
        <v>0.19185468193257987</v>
      </c>
      <c r="H24" s="25">
        <f t="shared" si="1"/>
        <v>0.20750767797982506</v>
      </c>
      <c r="I24" s="48">
        <f t="shared" si="2"/>
        <v>0.5912170418449848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18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5.5555555555555552E-2</v>
      </c>
      <c r="F25" s="53">
        <f>(E25 + Params!$B$3^2/(2 * C25))/(1 + Params!$B$3^2/C25)</f>
        <v>0.13372646692549997</v>
      </c>
      <c r="G25" s="13">
        <f>IFERROR((Params!$B$3/(1+Params!$B$3^2/C25))*SQRT(E25*(1-E25)/C25 + (Params!$B$3/(2*C25))^2), 0)</f>
        <v>0.12385153109457545</v>
      </c>
      <c r="H25" s="13">
        <f t="shared" si="1"/>
        <v>9.874935830924525E-3</v>
      </c>
      <c r="I25" s="46">
        <f t="shared" si="2"/>
        <v>0.25757799802007542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21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</v>
      </c>
      <c r="E26" s="107">
        <f t="shared" si="7"/>
        <v>0.19047619047619047</v>
      </c>
      <c r="F26" s="107">
        <f>(E26 + Params!$B$3^2/(2 * C26))/(1 + Params!$B$3^2/C26)</f>
        <v>0.23834213577225294</v>
      </c>
      <c r="G26" s="108">
        <f>IFERROR((Params!$B$3/(1+Params!$B$3^2/C26))*SQRT(E26*(1-E26)/C26 + (Params!$B$3/(2*C26))^2), 0)</f>
        <v>0.16166772962047993</v>
      </c>
      <c r="H26" s="108">
        <f t="shared" si="1"/>
        <v>7.6674406151773011E-2</v>
      </c>
      <c r="I26" s="109">
        <f t="shared" si="2"/>
        <v>0.40000986539273287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21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9</v>
      </c>
      <c r="E27" s="107">
        <f t="shared" si="7"/>
        <v>0.42857142857142855</v>
      </c>
      <c r="F27" s="107">
        <f>(E27 + Params!$B$3^2/(2 * C27))/(1 + Params!$B$3^2/C27)</f>
        <v>0.43961741594744291</v>
      </c>
      <c r="G27" s="108">
        <f>IFERROR((Params!$B$3/(1+Params!$B$3^2/C27))*SQRT(E27*(1-E27)/C27 + (Params!$B$3/(2*C27))^2), 0)</f>
        <v>0.19492042108223245</v>
      </c>
      <c r="H27" s="108">
        <f t="shared" si="1"/>
        <v>0.24469699486521046</v>
      </c>
      <c r="I27" s="109">
        <f t="shared" si="2"/>
        <v>0.63453783702967537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21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12</v>
      </c>
      <c r="E28" s="107">
        <f t="shared" si="7"/>
        <v>0.5714285714285714</v>
      </c>
      <c r="F28" s="107">
        <f>(E28 + Params!$B$3^2/(2 * C28))/(1 + Params!$B$3^2/C28)</f>
        <v>0.56038258405255692</v>
      </c>
      <c r="G28" s="108">
        <f>IFERROR((Params!$B$3/(1+Params!$B$3^2/C28))*SQRT(E28*(1-E28)/C28 + (Params!$B$3/(2*C28))^2), 0)</f>
        <v>0.19492042108223245</v>
      </c>
      <c r="H28" s="108">
        <f t="shared" si="1"/>
        <v>0.36546216297032447</v>
      </c>
      <c r="I28" s="109">
        <f t="shared" si="2"/>
        <v>0.75530300513478932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19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13</v>
      </c>
      <c r="E29" s="107">
        <f t="shared" si="7"/>
        <v>0.68421052631578949</v>
      </c>
      <c r="F29" s="107">
        <f>(E29 + Params!$B$3^2/(2 * C29))/(1 + Params!$B$3^2/C29)</f>
        <v>0.65322919585318018</v>
      </c>
      <c r="G29" s="108">
        <f>IFERROR((Params!$B$3/(1+Params!$B$3^2/C29))*SQRT(E29*(1-E29)/C29 + (Params!$B$3/(2*C29))^2), 0)</f>
        <v>0.19312909410253384</v>
      </c>
      <c r="H29" s="108">
        <f t="shared" si="1"/>
        <v>0.46010010175064631</v>
      </c>
      <c r="I29" s="109">
        <f t="shared" si="2"/>
        <v>0.84635828995571405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17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7</v>
      </c>
      <c r="E30" s="107">
        <f t="shared" ref="E30" si="9">IFERROR(D30/C30, 0)</f>
        <v>0.41176470588235292</v>
      </c>
      <c r="F30" s="107">
        <f>(E30 + Params!$B$3^2/(2 * C30))/(1 + Params!$B$3^2/C30)</f>
        <v>0.42802855826807923</v>
      </c>
      <c r="G30" s="108">
        <f>IFERROR((Params!$B$3/(1+Params!$B$3^2/C30))*SQRT(E30*(1-E30)/C30 + (Params!$B$3/(2*C30))^2), 0)</f>
        <v>0.21192069787676537</v>
      </c>
      <c r="H30" s="108">
        <f t="shared" si="1"/>
        <v>0.21610786039131386</v>
      </c>
      <c r="I30" s="109">
        <f t="shared" si="2"/>
        <v>0.63994925614484455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43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0.18604651162790697</v>
      </c>
      <c r="F31" s="59">
        <f>(E31 + Params!$B$3^2/(2 * C31))/(1 + Params!$B$3^2/C31)</f>
        <v>0.2117946440770597</v>
      </c>
      <c r="G31" s="60">
        <f>IFERROR((Params!$B$3/(1+Params!$B$3^2/C31))*SQRT(E31*(1-E31)/C31 + (Params!$B$3/(2*C31))^2), 0)</f>
        <v>0.1143782882759999</v>
      </c>
      <c r="H31" s="60">
        <f t="shared" si="1"/>
        <v>9.7416355801059798E-2</v>
      </c>
      <c r="I31" s="61">
        <f t="shared" si="2"/>
        <v>0.32617293235305961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43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0.11627906976744186</v>
      </c>
      <c r="F32" s="112">
        <f>(E32 + Params!$B$3^2/(2 * C32))/(1 + Params!$B$3^2/C32)</f>
        <v>0.1477490094275174</v>
      </c>
      <c r="G32" s="113">
        <f>IFERROR((Params!$B$3/(1+Params!$B$3^2/C32))*SQRT(E32*(1-E32)/C32 + (Params!$B$3/(2*C32))^2), 0)</f>
        <v>9.7045479478896565E-2</v>
      </c>
      <c r="H32" s="113">
        <f t="shared" si="1"/>
        <v>5.0703529948620832E-2</v>
      </c>
      <c r="I32" s="114">
        <f t="shared" si="2"/>
        <v>0.24479448890641398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30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0.16666666666666666</v>
      </c>
      <c r="F33" s="112">
        <f>(E33 + Params!$B$3^2/(2 * C33))/(1 + Params!$B$3^2/C33)</f>
        <v>0.20450569713015931</v>
      </c>
      <c r="G33" s="113">
        <f>IFERROR((Params!$B$3/(1+Params!$B$3^2/C33))*SQRT(E33*(1-E33)/C33 + (Params!$B$3/(2*C33))^2), 0)</f>
        <v>0.13114135472664246</v>
      </c>
      <c r="H33" s="113">
        <f t="shared" si="1"/>
        <v>7.3364342403516858E-2</v>
      </c>
      <c r="I33" s="114">
        <f t="shared" si="2"/>
        <v>0.33564705185680177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28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0.14285714285714285</v>
      </c>
      <c r="F34" s="112">
        <f>(E34 + Params!$B$3^2/(2 * C34))/(1 + Params!$B$3^2/C34)</f>
        <v>0.18594542987789558</v>
      </c>
      <c r="G34" s="113">
        <f>IFERROR((Params!$B$3/(1+Params!$B$3^2/C34))*SQRT(E34*(1-E34)/C34 + (Params!$B$3/(2*C34))^2), 0)</f>
        <v>0.12895630057087773</v>
      </c>
      <c r="H34" s="113">
        <f t="shared" si="1"/>
        <v>5.6989129307017855E-2</v>
      </c>
      <c r="I34" s="114">
        <f t="shared" si="2"/>
        <v>0.31490173044877334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29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5.8486797232777936E-2</v>
      </c>
      <c r="G35" s="65">
        <f>IFERROR((Params!$B$3/(1+Params!$B$3^2/C35))*SQRT(E35*(1-E35)/C35 + (Params!$B$3/(2*C35))^2), 0)</f>
        <v>5.8486797232777936E-2</v>
      </c>
      <c r="H35" s="65">
        <f t="shared" si="1"/>
        <v>0</v>
      </c>
      <c r="I35" s="66">
        <f t="shared" si="2"/>
        <v>0.11697359446555587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28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6.0323601829053809E-2</v>
      </c>
      <c r="G36" s="65">
        <f>IFERROR((Params!$B$3/(1+Params!$B$3^2/C36))*SQRT(E36*(1-E36)/C36 + (Params!$B$3/(2*C36))^2), 0)</f>
        <v>6.0323601829053809E-2</v>
      </c>
      <c r="H36" s="65">
        <f t="shared" si="1"/>
        <v>0</v>
      </c>
      <c r="I36" s="66">
        <f t="shared" si="2"/>
        <v>0.12064720365810762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2019-07-27T23:50:56Z</dcterms:modified>
</cp:coreProperties>
</file>