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TM\STM_200\YExpr\"/>
    </mc:Choice>
  </mc:AlternateContent>
  <bookViews>
    <workbookView xWindow="0" yWindow="0" windowWidth="30720" windowHeight="15648"/>
  </bookViews>
  <sheets>
    <sheet name="Sheet1" sheetId="1" r:id="rId1"/>
  </sheets>
  <definedNames>
    <definedName name="_xlnm._FilterDatabase" localSheetId="0" hidden="1">Sheet1!$A$1:$O$128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1" l="1"/>
  <c r="C127" i="1"/>
  <c r="D127" i="1" s="1"/>
  <c r="C126" i="1"/>
  <c r="C125" i="1"/>
  <c r="C124" i="1"/>
  <c r="D124" i="1" s="1"/>
  <c r="J124" i="1" s="1"/>
  <c r="C123" i="1"/>
  <c r="D123" i="1" s="1"/>
  <c r="N123" i="1" s="1"/>
  <c r="C122" i="1"/>
  <c r="D122" i="1" s="1"/>
  <c r="C121" i="1"/>
  <c r="C120" i="1"/>
  <c r="C119" i="1"/>
  <c r="D119" i="1" s="1"/>
  <c r="E119" i="1" s="1"/>
  <c r="C118" i="1"/>
  <c r="C117" i="1"/>
  <c r="C116" i="1"/>
  <c r="D116" i="1" s="1"/>
  <c r="J116" i="1" s="1"/>
  <c r="C115" i="1"/>
  <c r="C114" i="1"/>
  <c r="C113" i="1"/>
  <c r="C112" i="1"/>
  <c r="C111" i="1"/>
  <c r="D111" i="1" s="1"/>
  <c r="E111" i="1" s="1"/>
  <c r="C110" i="1"/>
  <c r="C109" i="1"/>
  <c r="C108" i="1"/>
  <c r="D108" i="1" s="1"/>
  <c r="J108" i="1" s="1"/>
  <c r="C107" i="1"/>
  <c r="D107" i="1" s="1"/>
  <c r="N107" i="1" s="1"/>
  <c r="C106" i="1"/>
  <c r="C105" i="1"/>
  <c r="C104" i="1"/>
  <c r="C103" i="1"/>
  <c r="D103" i="1" s="1"/>
  <c r="C102" i="1"/>
  <c r="C101" i="1"/>
  <c r="C100" i="1"/>
  <c r="D100" i="1" s="1"/>
  <c r="C99" i="1"/>
  <c r="D99" i="1" s="1"/>
  <c r="N99" i="1" s="1"/>
  <c r="C98" i="1"/>
  <c r="C97" i="1"/>
  <c r="C96" i="1"/>
  <c r="C95" i="1"/>
  <c r="D95" i="1" s="1"/>
  <c r="C94" i="1"/>
  <c r="C93" i="1"/>
  <c r="C92" i="1"/>
  <c r="D92" i="1" s="1"/>
  <c r="C91" i="1"/>
  <c r="C90" i="1"/>
  <c r="C89" i="1"/>
  <c r="C88" i="1"/>
  <c r="C87" i="1"/>
  <c r="D87" i="1" s="1"/>
  <c r="C86" i="1"/>
  <c r="C85" i="1"/>
  <c r="C84" i="1"/>
  <c r="D84" i="1" s="1"/>
  <c r="C83" i="1"/>
  <c r="D83" i="1" s="1"/>
  <c r="N83" i="1" s="1"/>
  <c r="C82" i="1"/>
  <c r="C81" i="1"/>
  <c r="C80" i="1"/>
  <c r="C79" i="1"/>
  <c r="D79" i="1" s="1"/>
  <c r="C78" i="1"/>
  <c r="C77" i="1"/>
  <c r="D77" i="1" s="1"/>
  <c r="C76" i="1"/>
  <c r="D76" i="1" s="1"/>
  <c r="C75" i="1"/>
  <c r="D75" i="1" s="1"/>
  <c r="N75" i="1" s="1"/>
  <c r="H75" i="1" s="1"/>
  <c r="C74" i="1"/>
  <c r="C73" i="1"/>
  <c r="D73" i="1" s="1"/>
  <c r="C72" i="1"/>
  <c r="C71" i="1"/>
  <c r="C70" i="1"/>
  <c r="C69" i="1"/>
  <c r="D69" i="1" s="1"/>
  <c r="C68" i="1"/>
  <c r="D68" i="1" s="1"/>
  <c r="C67" i="1"/>
  <c r="C66" i="1"/>
  <c r="C65" i="1"/>
  <c r="C64" i="1"/>
  <c r="D64" i="1" s="1"/>
  <c r="C63" i="1"/>
  <c r="C62" i="1"/>
  <c r="C61" i="1"/>
  <c r="C60" i="1"/>
  <c r="D60" i="1" s="1"/>
  <c r="C59" i="1"/>
  <c r="C58" i="1"/>
  <c r="C57" i="1"/>
  <c r="C56" i="1"/>
  <c r="C55" i="1"/>
  <c r="C54" i="1"/>
  <c r="C53" i="1"/>
  <c r="D53" i="1" s="1"/>
  <c r="C52" i="1"/>
  <c r="D52" i="1" s="1"/>
  <c r="E52" i="1" s="1"/>
  <c r="C51" i="1"/>
  <c r="C50" i="1"/>
  <c r="C49" i="1"/>
  <c r="C48" i="1"/>
  <c r="C47" i="1"/>
  <c r="C46" i="1"/>
  <c r="D46" i="1" s="1"/>
  <c r="E46" i="1" s="1"/>
  <c r="C45" i="1"/>
  <c r="C44" i="1"/>
  <c r="D44" i="1" s="1"/>
  <c r="C43" i="1"/>
  <c r="C42" i="1"/>
  <c r="C41" i="1"/>
  <c r="D41" i="1" s="1"/>
  <c r="J41" i="1" s="1"/>
  <c r="K41" i="1" s="1"/>
  <c r="C40" i="1"/>
  <c r="D40" i="1" s="1"/>
  <c r="J40" i="1" s="1"/>
  <c r="C39" i="1"/>
  <c r="C38" i="1"/>
  <c r="C37" i="1"/>
  <c r="C36" i="1"/>
  <c r="D36" i="1" s="1"/>
  <c r="C35" i="1"/>
  <c r="C34" i="1"/>
  <c r="C33" i="1"/>
  <c r="C32" i="1"/>
  <c r="C31" i="1"/>
  <c r="C30" i="1"/>
  <c r="C29" i="1"/>
  <c r="C28" i="1"/>
  <c r="C27" i="1"/>
  <c r="D27" i="1" s="1"/>
  <c r="J27" i="1" s="1"/>
  <c r="C26" i="1"/>
  <c r="D26" i="1" s="1"/>
  <c r="E26" i="1" s="1"/>
  <c r="C25" i="1"/>
  <c r="C24" i="1"/>
  <c r="C23" i="1"/>
  <c r="D23" i="1" s="1"/>
  <c r="C22" i="1"/>
  <c r="D22" i="1" s="1"/>
  <c r="E22" i="1" s="1"/>
  <c r="C21" i="1"/>
  <c r="C20" i="1"/>
  <c r="C19" i="1"/>
  <c r="D19" i="1" s="1"/>
  <c r="J19" i="1" s="1"/>
  <c r="L19" i="1" s="1"/>
  <c r="C18" i="1"/>
  <c r="D18" i="1" s="1"/>
  <c r="E18" i="1" s="1"/>
  <c r="C17" i="1"/>
  <c r="C16" i="1"/>
  <c r="C15" i="1"/>
  <c r="C14" i="1"/>
  <c r="D14" i="1" s="1"/>
  <c r="C13" i="1"/>
  <c r="C12" i="1"/>
  <c r="C11" i="1"/>
  <c r="C10" i="1"/>
  <c r="D10" i="1" s="1"/>
  <c r="E10" i="1" s="1"/>
  <c r="C9" i="1"/>
  <c r="D9" i="1" s="1"/>
  <c r="C8" i="1"/>
  <c r="C7" i="1"/>
  <c r="D7" i="1" s="1"/>
  <c r="J7" i="1" s="1"/>
  <c r="K7" i="1" s="1"/>
  <c r="C6" i="1"/>
  <c r="D6" i="1" s="1"/>
  <c r="J6" i="1" s="1"/>
  <c r="C5" i="1"/>
  <c r="C4" i="1"/>
  <c r="D4" i="1" s="1"/>
  <c r="C3" i="1"/>
  <c r="C2" i="1"/>
  <c r="E44" i="1" l="1"/>
  <c r="E103" i="1"/>
  <c r="E73" i="1"/>
  <c r="D85" i="1"/>
  <c r="N85" i="1" s="1"/>
  <c r="J73" i="1"/>
  <c r="K73" i="1" s="1"/>
  <c r="D62" i="1"/>
  <c r="E62" i="1" s="1"/>
  <c r="E87" i="1"/>
  <c r="D101" i="1"/>
  <c r="N101" i="1" s="1"/>
  <c r="G101" i="1" s="1"/>
  <c r="D49" i="1"/>
  <c r="J49" i="1" s="1"/>
  <c r="M49" i="1" s="1"/>
  <c r="N77" i="1"/>
  <c r="F77" i="1" s="1"/>
  <c r="E77" i="1"/>
  <c r="E14" i="1"/>
  <c r="D33" i="1"/>
  <c r="J33" i="1" s="1"/>
  <c r="D65" i="1"/>
  <c r="J65" i="1" s="1"/>
  <c r="M65" i="1" s="1"/>
  <c r="D67" i="1"/>
  <c r="N67" i="1" s="1"/>
  <c r="F67" i="1" s="1"/>
  <c r="N10" i="1"/>
  <c r="G10" i="1" s="1"/>
  <c r="N27" i="1"/>
  <c r="H27" i="1" s="1"/>
  <c r="D15" i="1"/>
  <c r="E15" i="1" s="1"/>
  <c r="D11" i="1"/>
  <c r="J11" i="1" s="1"/>
  <c r="L11" i="1" s="1"/>
  <c r="D35" i="1"/>
  <c r="J35" i="1" s="1"/>
  <c r="L35" i="1" s="1"/>
  <c r="N44" i="1"/>
  <c r="H44" i="1" s="1"/>
  <c r="D91" i="1"/>
  <c r="N91" i="1" s="1"/>
  <c r="G91" i="1" s="1"/>
  <c r="D117" i="1"/>
  <c r="E122" i="1"/>
  <c r="D125" i="1"/>
  <c r="E36" i="1"/>
  <c r="N52" i="1"/>
  <c r="F52" i="1" s="1"/>
  <c r="I52" i="1" s="1"/>
  <c r="O52" i="1" s="1"/>
  <c r="D56" i="1"/>
  <c r="J56" i="1" s="1"/>
  <c r="E95" i="1"/>
  <c r="D109" i="1"/>
  <c r="N109" i="1" s="1"/>
  <c r="G109" i="1" s="1"/>
  <c r="N122" i="1"/>
  <c r="F122" i="1" s="1"/>
  <c r="I122" i="1" s="1"/>
  <c r="N36" i="1"/>
  <c r="H36" i="1" s="1"/>
  <c r="J62" i="1"/>
  <c r="M62" i="1" s="1"/>
  <c r="E64" i="1"/>
  <c r="D93" i="1"/>
  <c r="N93" i="1" s="1"/>
  <c r="G93" i="1" s="1"/>
  <c r="D115" i="1"/>
  <c r="N115" i="1" s="1"/>
  <c r="H115" i="1" s="1"/>
  <c r="J14" i="1"/>
  <c r="L14" i="1" s="1"/>
  <c r="N46" i="1"/>
  <c r="G46" i="1" s="1"/>
  <c r="D54" i="1"/>
  <c r="N54" i="1" s="1"/>
  <c r="D57" i="1"/>
  <c r="J57" i="1" s="1"/>
  <c r="M57" i="1" s="1"/>
  <c r="D59" i="1"/>
  <c r="J76" i="1"/>
  <c r="M76" i="1" s="1"/>
  <c r="E107" i="1"/>
  <c r="N124" i="1"/>
  <c r="H124" i="1" s="1"/>
  <c r="E127" i="1"/>
  <c r="D70" i="1"/>
  <c r="E70" i="1" s="1"/>
  <c r="E99" i="1"/>
  <c r="M11" i="1"/>
  <c r="K6" i="1"/>
  <c r="M6" i="1"/>
  <c r="L6" i="1"/>
  <c r="N9" i="1"/>
  <c r="D24" i="1"/>
  <c r="N24" i="1" s="1"/>
  <c r="J9" i="1"/>
  <c r="J4" i="1"/>
  <c r="N4" i="1"/>
  <c r="L7" i="1"/>
  <c r="M40" i="1"/>
  <c r="K40" i="1"/>
  <c r="L40" i="1"/>
  <c r="E6" i="1"/>
  <c r="E9" i="1"/>
  <c r="D16" i="1"/>
  <c r="J16" i="1" s="1"/>
  <c r="N18" i="1"/>
  <c r="J18" i="1"/>
  <c r="M7" i="1"/>
  <c r="D3" i="1"/>
  <c r="J3" i="1" s="1"/>
  <c r="E4" i="1"/>
  <c r="N6" i="1"/>
  <c r="N7" i="1"/>
  <c r="N19" i="1"/>
  <c r="K27" i="1"/>
  <c r="L27" i="1"/>
  <c r="M27" i="1"/>
  <c r="K19" i="1"/>
  <c r="M19" i="1"/>
  <c r="N23" i="1"/>
  <c r="E23" i="1"/>
  <c r="J23" i="1"/>
  <c r="E7" i="1"/>
  <c r="D28" i="1"/>
  <c r="E28" i="1" s="1"/>
  <c r="D8" i="1"/>
  <c r="N8" i="1" s="1"/>
  <c r="D12" i="1"/>
  <c r="N12" i="1" s="1"/>
  <c r="D20" i="1"/>
  <c r="N20" i="1" s="1"/>
  <c r="N26" i="1"/>
  <c r="J26" i="1"/>
  <c r="N14" i="1"/>
  <c r="E19" i="1"/>
  <c r="N22" i="1"/>
  <c r="E27" i="1"/>
  <c r="M33" i="1"/>
  <c r="L41" i="1"/>
  <c r="N60" i="1"/>
  <c r="E60" i="1"/>
  <c r="J69" i="1"/>
  <c r="G75" i="1"/>
  <c r="F75" i="1"/>
  <c r="F85" i="1"/>
  <c r="H85" i="1"/>
  <c r="G85" i="1"/>
  <c r="D13" i="1"/>
  <c r="E13" i="1" s="1"/>
  <c r="D21" i="1"/>
  <c r="E21" i="1" s="1"/>
  <c r="D29" i="1"/>
  <c r="E29" i="1" s="1"/>
  <c r="D31" i="1"/>
  <c r="J31" i="1" s="1"/>
  <c r="D38" i="1"/>
  <c r="J38" i="1" s="1"/>
  <c r="M41" i="1"/>
  <c r="D51" i="1"/>
  <c r="N51" i="1" s="1"/>
  <c r="K76" i="1"/>
  <c r="N53" i="1"/>
  <c r="E53" i="1"/>
  <c r="J10" i="1"/>
  <c r="D5" i="1"/>
  <c r="D37" i="1"/>
  <c r="J37" i="1" s="1"/>
  <c r="N40" i="1"/>
  <c r="N41" i="1"/>
  <c r="J53" i="1"/>
  <c r="L49" i="1"/>
  <c r="K49" i="1"/>
  <c r="D50" i="1"/>
  <c r="J50" i="1" s="1"/>
  <c r="J79" i="1"/>
  <c r="E79" i="1"/>
  <c r="J22" i="1"/>
  <c r="D32" i="1"/>
  <c r="N32" i="1" s="1"/>
  <c r="D34" i="1"/>
  <c r="N34" i="1" s="1"/>
  <c r="E40" i="1"/>
  <c r="E41" i="1"/>
  <c r="D42" i="1"/>
  <c r="N42" i="1" s="1"/>
  <c r="D43" i="1"/>
  <c r="J43" i="1" s="1"/>
  <c r="J46" i="1"/>
  <c r="D48" i="1"/>
  <c r="N48" i="1" s="1"/>
  <c r="D58" i="1"/>
  <c r="J58" i="1" s="1"/>
  <c r="D66" i="1"/>
  <c r="E66" i="1" s="1"/>
  <c r="H67" i="1"/>
  <c r="K116" i="1"/>
  <c r="M116" i="1"/>
  <c r="L116" i="1"/>
  <c r="D17" i="1"/>
  <c r="D25" i="1"/>
  <c r="E25" i="1" s="1"/>
  <c r="D30" i="1"/>
  <c r="J30" i="1" s="1"/>
  <c r="N68" i="1"/>
  <c r="E68" i="1"/>
  <c r="K108" i="1"/>
  <c r="M108" i="1"/>
  <c r="L108" i="1"/>
  <c r="D45" i="1"/>
  <c r="J45" i="1" s="1"/>
  <c r="D61" i="1"/>
  <c r="J61" i="1" s="1"/>
  <c r="J64" i="1"/>
  <c r="N64" i="1"/>
  <c r="J36" i="1"/>
  <c r="J44" i="1"/>
  <c r="J52" i="1"/>
  <c r="J60" i="1"/>
  <c r="J68" i="1"/>
  <c r="E69" i="1"/>
  <c r="N73" i="1"/>
  <c r="K124" i="1"/>
  <c r="M124" i="1"/>
  <c r="D39" i="1"/>
  <c r="E39" i="1" s="1"/>
  <c r="D47" i="1"/>
  <c r="E47" i="1" s="1"/>
  <c r="D55" i="1"/>
  <c r="E55" i="1" s="1"/>
  <c r="D63" i="1"/>
  <c r="E63" i="1" s="1"/>
  <c r="N69" i="1"/>
  <c r="D71" i="1"/>
  <c r="J77" i="1"/>
  <c r="J84" i="1"/>
  <c r="L124" i="1"/>
  <c r="D74" i="1"/>
  <c r="E74" i="1" s="1"/>
  <c r="H93" i="1"/>
  <c r="E75" i="1"/>
  <c r="N76" i="1"/>
  <c r="E76" i="1"/>
  <c r="D81" i="1"/>
  <c r="N81" i="1" s="1"/>
  <c r="H99" i="1"/>
  <c r="G99" i="1"/>
  <c r="F99" i="1"/>
  <c r="H107" i="1"/>
  <c r="G107" i="1"/>
  <c r="F107" i="1"/>
  <c r="D80" i="1"/>
  <c r="E80" i="1" s="1"/>
  <c r="E83" i="1"/>
  <c r="H123" i="1"/>
  <c r="G123" i="1"/>
  <c r="F123" i="1"/>
  <c r="I123" i="1" s="1"/>
  <c r="O123" i="1" s="1"/>
  <c r="D72" i="1"/>
  <c r="E72" i="1" s="1"/>
  <c r="N79" i="1"/>
  <c r="H83" i="1"/>
  <c r="G83" i="1"/>
  <c r="F83" i="1"/>
  <c r="D89" i="1"/>
  <c r="J89" i="1" s="1"/>
  <c r="J92" i="1"/>
  <c r="D97" i="1"/>
  <c r="N97" i="1" s="1"/>
  <c r="J100" i="1"/>
  <c r="D105" i="1"/>
  <c r="E105" i="1" s="1"/>
  <c r="N108" i="1"/>
  <c r="D113" i="1"/>
  <c r="J113" i="1" s="1"/>
  <c r="N116" i="1"/>
  <c r="D121" i="1"/>
  <c r="E121" i="1" s="1"/>
  <c r="J75" i="1"/>
  <c r="J83" i="1"/>
  <c r="E84" i="1"/>
  <c r="N87" i="1"/>
  <c r="E92" i="1"/>
  <c r="N95" i="1"/>
  <c r="J99" i="1"/>
  <c r="E100" i="1"/>
  <c r="N103" i="1"/>
  <c r="J107" i="1"/>
  <c r="E108" i="1"/>
  <c r="N111" i="1"/>
  <c r="E116" i="1"/>
  <c r="N119" i="1"/>
  <c r="J123" i="1"/>
  <c r="E124" i="1"/>
  <c r="N127" i="1"/>
  <c r="D78" i="1"/>
  <c r="N78" i="1" s="1"/>
  <c r="N84" i="1"/>
  <c r="D86" i="1"/>
  <c r="N86" i="1" s="1"/>
  <c r="N92" i="1"/>
  <c r="D94" i="1"/>
  <c r="N100" i="1"/>
  <c r="D102" i="1"/>
  <c r="D110" i="1"/>
  <c r="N110" i="1" s="1"/>
  <c r="D118" i="1"/>
  <c r="N118" i="1" s="1"/>
  <c r="D126" i="1"/>
  <c r="D88" i="1"/>
  <c r="J88" i="1" s="1"/>
  <c r="D96" i="1"/>
  <c r="N96" i="1" s="1"/>
  <c r="D104" i="1"/>
  <c r="J104" i="1" s="1"/>
  <c r="D112" i="1"/>
  <c r="J112" i="1" s="1"/>
  <c r="D120" i="1"/>
  <c r="N120" i="1" s="1"/>
  <c r="J122" i="1"/>
  <c r="E123" i="1"/>
  <c r="D128" i="1"/>
  <c r="N128" i="1" s="1"/>
  <c r="J87" i="1"/>
  <c r="J95" i="1"/>
  <c r="J103" i="1"/>
  <c r="E104" i="1"/>
  <c r="J111" i="1"/>
  <c r="J119" i="1"/>
  <c r="J127" i="1"/>
  <c r="D82" i="1"/>
  <c r="N82" i="1" s="1"/>
  <c r="D90" i="1"/>
  <c r="N90" i="1" s="1"/>
  <c r="D98" i="1"/>
  <c r="N98" i="1" s="1"/>
  <c r="D106" i="1"/>
  <c r="N106" i="1" s="1"/>
  <c r="D114" i="1"/>
  <c r="N114" i="1" s="1"/>
  <c r="D2" i="1"/>
  <c r="J2" i="1" s="1"/>
  <c r="L62" i="1" l="1"/>
  <c r="H101" i="1"/>
  <c r="G52" i="1"/>
  <c r="N11" i="1"/>
  <c r="F101" i="1"/>
  <c r="F93" i="1"/>
  <c r="F124" i="1"/>
  <c r="I124" i="1" s="1"/>
  <c r="O124" i="1" s="1"/>
  <c r="L76" i="1"/>
  <c r="N49" i="1"/>
  <c r="F49" i="1" s="1"/>
  <c r="I49" i="1" s="1"/>
  <c r="O49" i="1" s="1"/>
  <c r="H52" i="1"/>
  <c r="F10" i="1"/>
  <c r="I10" i="1" s="1"/>
  <c r="O10" i="1" s="1"/>
  <c r="H10" i="1"/>
  <c r="E101" i="1"/>
  <c r="H91" i="1"/>
  <c r="K57" i="1"/>
  <c r="F27" i="1"/>
  <c r="I27" i="1" s="1"/>
  <c r="O27" i="1" s="1"/>
  <c r="L57" i="1"/>
  <c r="K11" i="1"/>
  <c r="J82" i="1"/>
  <c r="E11" i="1"/>
  <c r="H109" i="1"/>
  <c r="G67" i="1"/>
  <c r="J67" i="1"/>
  <c r="G124" i="1"/>
  <c r="E42" i="1"/>
  <c r="N56" i="1"/>
  <c r="N35" i="1"/>
  <c r="M14" i="1"/>
  <c r="J101" i="1"/>
  <c r="E56" i="1"/>
  <c r="M35" i="1"/>
  <c r="J48" i="1"/>
  <c r="M48" i="1" s="1"/>
  <c r="J20" i="1"/>
  <c r="L20" i="1" s="1"/>
  <c r="N62" i="1"/>
  <c r="E38" i="1"/>
  <c r="N72" i="1"/>
  <c r="K62" i="1"/>
  <c r="N65" i="1"/>
  <c r="N121" i="1"/>
  <c r="N104" i="1"/>
  <c r="G104" i="1" s="1"/>
  <c r="E81" i="1"/>
  <c r="F109" i="1"/>
  <c r="K65" i="1"/>
  <c r="N70" i="1"/>
  <c r="F70" i="1" s="1"/>
  <c r="L73" i="1"/>
  <c r="M73" i="1"/>
  <c r="L65" i="1"/>
  <c r="J15" i="1"/>
  <c r="K15" i="1" s="1"/>
  <c r="E65" i="1"/>
  <c r="J91" i="1"/>
  <c r="J106" i="1"/>
  <c r="J80" i="1"/>
  <c r="E12" i="1"/>
  <c r="N15" i="1"/>
  <c r="E24" i="1"/>
  <c r="J93" i="1"/>
  <c r="G122" i="1"/>
  <c r="N61" i="1"/>
  <c r="J24" i="1"/>
  <c r="E91" i="1"/>
  <c r="E128" i="1"/>
  <c r="N80" i="1"/>
  <c r="F91" i="1"/>
  <c r="O122" i="1"/>
  <c r="G77" i="1"/>
  <c r="E48" i="1"/>
  <c r="E51" i="1"/>
  <c r="J32" i="1"/>
  <c r="N28" i="1"/>
  <c r="H28" i="1" s="1"/>
  <c r="E109" i="1"/>
  <c r="E33" i="1"/>
  <c r="E85" i="1"/>
  <c r="E57" i="1"/>
  <c r="H122" i="1"/>
  <c r="H77" i="1"/>
  <c r="E32" i="1"/>
  <c r="E49" i="1"/>
  <c r="J85" i="1"/>
  <c r="M56" i="1"/>
  <c r="K56" i="1"/>
  <c r="L56" i="1"/>
  <c r="H54" i="1"/>
  <c r="F54" i="1"/>
  <c r="G54" i="1"/>
  <c r="N125" i="1"/>
  <c r="E125" i="1"/>
  <c r="J125" i="1"/>
  <c r="E96" i="1"/>
  <c r="E113" i="1"/>
  <c r="E97" i="1"/>
  <c r="I101" i="1"/>
  <c r="O101" i="1" s="1"/>
  <c r="E61" i="1"/>
  <c r="I67" i="1"/>
  <c r="O67" i="1" s="1"/>
  <c r="G36" i="1"/>
  <c r="G27" i="1"/>
  <c r="E93" i="1"/>
  <c r="J90" i="1"/>
  <c r="L90" i="1" s="1"/>
  <c r="N113" i="1"/>
  <c r="E20" i="1"/>
  <c r="N3" i="1"/>
  <c r="J8" i="1"/>
  <c r="L8" i="1" s="1"/>
  <c r="J70" i="1"/>
  <c r="N117" i="1"/>
  <c r="E117" i="1"/>
  <c r="E35" i="1"/>
  <c r="E67" i="1"/>
  <c r="J117" i="1"/>
  <c r="J97" i="1"/>
  <c r="J96" i="1"/>
  <c r="M96" i="1" s="1"/>
  <c r="F115" i="1"/>
  <c r="I99" i="1"/>
  <c r="O99" i="1" s="1"/>
  <c r="J72" i="1"/>
  <c r="L72" i="1" s="1"/>
  <c r="I93" i="1"/>
  <c r="O93" i="1" s="1"/>
  <c r="E82" i="1"/>
  <c r="N66" i="1"/>
  <c r="N38" i="1"/>
  <c r="H38" i="1" s="1"/>
  <c r="K14" i="1"/>
  <c r="K35" i="1"/>
  <c r="E59" i="1"/>
  <c r="N59" i="1"/>
  <c r="G115" i="1"/>
  <c r="N37" i="1"/>
  <c r="E54" i="1"/>
  <c r="J59" i="1"/>
  <c r="N57" i="1"/>
  <c r="F36" i="1"/>
  <c r="I36" i="1" s="1"/>
  <c r="O36" i="1" s="1"/>
  <c r="E31" i="1"/>
  <c r="H49" i="1"/>
  <c r="G49" i="1"/>
  <c r="J54" i="1"/>
  <c r="K33" i="1"/>
  <c r="L33" i="1"/>
  <c r="H65" i="1"/>
  <c r="F65" i="1"/>
  <c r="G65" i="1"/>
  <c r="J74" i="1"/>
  <c r="M74" i="1" s="1"/>
  <c r="J115" i="1"/>
  <c r="M115" i="1" s="1"/>
  <c r="J121" i="1"/>
  <c r="M121" i="1" s="1"/>
  <c r="N105" i="1"/>
  <c r="H105" i="1" s="1"/>
  <c r="E114" i="1"/>
  <c r="N30" i="1"/>
  <c r="E50" i="1"/>
  <c r="N31" i="1"/>
  <c r="H31" i="1" s="1"/>
  <c r="E8" i="1"/>
  <c r="H46" i="1"/>
  <c r="F46" i="1"/>
  <c r="I46" i="1" s="1"/>
  <c r="O46" i="1" s="1"/>
  <c r="E115" i="1"/>
  <c r="F44" i="1"/>
  <c r="I44" i="1" s="1"/>
  <c r="O44" i="1" s="1"/>
  <c r="G44" i="1"/>
  <c r="J109" i="1"/>
  <c r="N74" i="1"/>
  <c r="G74" i="1" s="1"/>
  <c r="N33" i="1"/>
  <c r="H70" i="1"/>
  <c r="G96" i="1"/>
  <c r="F96" i="1"/>
  <c r="H96" i="1"/>
  <c r="G120" i="1"/>
  <c r="F120" i="1"/>
  <c r="I120" i="1" s="1"/>
  <c r="O120" i="1" s="1"/>
  <c r="H120" i="1"/>
  <c r="G81" i="1"/>
  <c r="H81" i="1"/>
  <c r="F81" i="1"/>
  <c r="H48" i="1"/>
  <c r="G48" i="1"/>
  <c r="F48" i="1"/>
  <c r="I48" i="1" s="1"/>
  <c r="O48" i="1" s="1"/>
  <c r="F34" i="1"/>
  <c r="I34" i="1" s="1"/>
  <c r="O34" i="1" s="1"/>
  <c r="G34" i="1"/>
  <c r="H34" i="1"/>
  <c r="M112" i="1"/>
  <c r="L112" i="1"/>
  <c r="K112" i="1"/>
  <c r="M88" i="1"/>
  <c r="L88" i="1"/>
  <c r="K88" i="1"/>
  <c r="L38" i="1"/>
  <c r="K38" i="1"/>
  <c r="M38" i="1"/>
  <c r="H32" i="1"/>
  <c r="F32" i="1"/>
  <c r="I32" i="1" s="1"/>
  <c r="O32" i="1" s="1"/>
  <c r="G32" i="1"/>
  <c r="M89" i="1"/>
  <c r="L89" i="1"/>
  <c r="K89" i="1"/>
  <c r="F12" i="1"/>
  <c r="I12" i="1" s="1"/>
  <c r="O12" i="1" s="1"/>
  <c r="H12" i="1"/>
  <c r="G12" i="1"/>
  <c r="G128" i="1"/>
  <c r="F128" i="1"/>
  <c r="I128" i="1" s="1"/>
  <c r="O128" i="1" s="1"/>
  <c r="H128" i="1"/>
  <c r="M45" i="1"/>
  <c r="L45" i="1"/>
  <c r="K45" i="1"/>
  <c r="M30" i="1"/>
  <c r="L30" i="1"/>
  <c r="K30" i="1"/>
  <c r="M50" i="1"/>
  <c r="L50" i="1"/>
  <c r="K50" i="1"/>
  <c r="F8" i="1"/>
  <c r="I8" i="1" s="1"/>
  <c r="O8" i="1" s="1"/>
  <c r="H8" i="1"/>
  <c r="G8" i="1"/>
  <c r="H86" i="1"/>
  <c r="G86" i="1"/>
  <c r="F86" i="1"/>
  <c r="F42" i="1"/>
  <c r="I42" i="1" s="1"/>
  <c r="O42" i="1" s="1"/>
  <c r="H42" i="1"/>
  <c r="G42" i="1"/>
  <c r="H24" i="1"/>
  <c r="F24" i="1"/>
  <c r="I24" i="1" s="1"/>
  <c r="O24" i="1" s="1"/>
  <c r="G24" i="1"/>
  <c r="F78" i="1"/>
  <c r="H78" i="1"/>
  <c r="G78" i="1"/>
  <c r="H110" i="1"/>
  <c r="G110" i="1"/>
  <c r="F110" i="1"/>
  <c r="M16" i="1"/>
  <c r="L16" i="1"/>
  <c r="K16" i="1"/>
  <c r="H97" i="1"/>
  <c r="G97" i="1"/>
  <c r="F97" i="1"/>
  <c r="M82" i="1"/>
  <c r="L82" i="1"/>
  <c r="K82" i="1"/>
  <c r="G105" i="1"/>
  <c r="F105" i="1"/>
  <c r="H72" i="1"/>
  <c r="G72" i="1"/>
  <c r="F72" i="1"/>
  <c r="K79" i="1"/>
  <c r="M79" i="1"/>
  <c r="L79" i="1"/>
  <c r="H118" i="1"/>
  <c r="G118" i="1"/>
  <c r="F118" i="1"/>
  <c r="I118" i="1" s="1"/>
  <c r="O118" i="1" s="1"/>
  <c r="N5" i="1"/>
  <c r="J5" i="1"/>
  <c r="F38" i="1"/>
  <c r="I38" i="1" s="1"/>
  <c r="O38" i="1" s="1"/>
  <c r="H14" i="1"/>
  <c r="G14" i="1"/>
  <c r="F14" i="1"/>
  <c r="I14" i="1" s="1"/>
  <c r="O14" i="1" s="1"/>
  <c r="L26" i="1"/>
  <c r="K26" i="1"/>
  <c r="M26" i="1"/>
  <c r="H6" i="1"/>
  <c r="G6" i="1"/>
  <c r="F6" i="1"/>
  <c r="I6" i="1" s="1"/>
  <c r="O6" i="1" s="1"/>
  <c r="L4" i="1"/>
  <c r="K4" i="1"/>
  <c r="M4" i="1"/>
  <c r="H114" i="1"/>
  <c r="G114" i="1"/>
  <c r="F114" i="1"/>
  <c r="E120" i="1"/>
  <c r="J128" i="1"/>
  <c r="H100" i="1"/>
  <c r="G100" i="1"/>
  <c r="F100" i="1"/>
  <c r="H127" i="1"/>
  <c r="G127" i="1"/>
  <c r="F127" i="1"/>
  <c r="I127" i="1" s="1"/>
  <c r="O127" i="1" s="1"/>
  <c r="M107" i="1"/>
  <c r="L107" i="1"/>
  <c r="K107" i="1"/>
  <c r="J105" i="1"/>
  <c r="E89" i="1"/>
  <c r="N88" i="1"/>
  <c r="N71" i="1"/>
  <c r="J71" i="1"/>
  <c r="M60" i="1"/>
  <c r="L60" i="1"/>
  <c r="K60" i="1"/>
  <c r="M61" i="1"/>
  <c r="L61" i="1"/>
  <c r="K61" i="1"/>
  <c r="E30" i="1"/>
  <c r="G68" i="1"/>
  <c r="F68" i="1"/>
  <c r="H68" i="1"/>
  <c r="E58" i="1"/>
  <c r="N50" i="1"/>
  <c r="E71" i="1"/>
  <c r="G41" i="1"/>
  <c r="F41" i="1"/>
  <c r="I41" i="1" s="1"/>
  <c r="O41" i="1" s="1"/>
  <c r="H41" i="1"/>
  <c r="L10" i="1"/>
  <c r="K10" i="1"/>
  <c r="M10" i="1"/>
  <c r="M31" i="1"/>
  <c r="K31" i="1"/>
  <c r="L31" i="1"/>
  <c r="I85" i="1"/>
  <c r="O85" i="1" s="1"/>
  <c r="F60" i="1"/>
  <c r="H60" i="1"/>
  <c r="G60" i="1"/>
  <c r="H26" i="1"/>
  <c r="G26" i="1"/>
  <c r="F26" i="1"/>
  <c r="I26" i="1" s="1"/>
  <c r="O26" i="1" s="1"/>
  <c r="J42" i="1"/>
  <c r="E5" i="1"/>
  <c r="J78" i="1"/>
  <c r="E78" i="1"/>
  <c r="M64" i="1"/>
  <c r="L64" i="1"/>
  <c r="K64" i="1"/>
  <c r="J17" i="1"/>
  <c r="N17" i="1"/>
  <c r="M83" i="1"/>
  <c r="K83" i="1"/>
  <c r="L83" i="1"/>
  <c r="K100" i="1"/>
  <c r="M100" i="1"/>
  <c r="L100" i="1"/>
  <c r="N89" i="1"/>
  <c r="L80" i="1"/>
  <c r="M80" i="1"/>
  <c r="K80" i="1"/>
  <c r="N112" i="1"/>
  <c r="H69" i="1"/>
  <c r="G69" i="1"/>
  <c r="F69" i="1"/>
  <c r="M52" i="1"/>
  <c r="L52" i="1"/>
  <c r="K52" i="1"/>
  <c r="J66" i="1"/>
  <c r="E45" i="1"/>
  <c r="N58" i="1"/>
  <c r="M43" i="1"/>
  <c r="L43" i="1"/>
  <c r="K43" i="1"/>
  <c r="H40" i="1"/>
  <c r="G40" i="1"/>
  <c r="F40" i="1"/>
  <c r="I40" i="1" s="1"/>
  <c r="O40" i="1" s="1"/>
  <c r="H51" i="1"/>
  <c r="G51" i="1"/>
  <c r="F51" i="1"/>
  <c r="I51" i="1" s="1"/>
  <c r="O51" i="1" s="1"/>
  <c r="J29" i="1"/>
  <c r="N29" i="1"/>
  <c r="M20" i="1"/>
  <c r="E43" i="1"/>
  <c r="M23" i="1"/>
  <c r="K23" i="1"/>
  <c r="L23" i="1"/>
  <c r="M9" i="1"/>
  <c r="L9" i="1"/>
  <c r="K9" i="1"/>
  <c r="L103" i="1"/>
  <c r="K103" i="1"/>
  <c r="M103" i="1"/>
  <c r="E102" i="1"/>
  <c r="J102" i="1"/>
  <c r="H116" i="1"/>
  <c r="G116" i="1"/>
  <c r="F116" i="1"/>
  <c r="I116" i="1" s="1"/>
  <c r="O116" i="1" s="1"/>
  <c r="G79" i="1"/>
  <c r="F79" i="1"/>
  <c r="H79" i="1"/>
  <c r="M68" i="1"/>
  <c r="L68" i="1"/>
  <c r="K68" i="1"/>
  <c r="K46" i="1"/>
  <c r="M46" i="1"/>
  <c r="L46" i="1"/>
  <c r="L119" i="1"/>
  <c r="K119" i="1"/>
  <c r="M119" i="1"/>
  <c r="E126" i="1"/>
  <c r="J126" i="1"/>
  <c r="H103" i="1"/>
  <c r="G103" i="1"/>
  <c r="F103" i="1"/>
  <c r="H98" i="1"/>
  <c r="G98" i="1"/>
  <c r="F98" i="1"/>
  <c r="L95" i="1"/>
  <c r="K95" i="1"/>
  <c r="M95" i="1"/>
  <c r="J98" i="1"/>
  <c r="J120" i="1"/>
  <c r="E94" i="1"/>
  <c r="J94" i="1"/>
  <c r="M123" i="1"/>
  <c r="L123" i="1"/>
  <c r="K123" i="1"/>
  <c r="M75" i="1"/>
  <c r="K75" i="1"/>
  <c r="L75" i="1"/>
  <c r="H113" i="1"/>
  <c r="G113" i="1"/>
  <c r="F113" i="1"/>
  <c r="I107" i="1"/>
  <c r="O107" i="1" s="1"/>
  <c r="N63" i="1"/>
  <c r="J63" i="1"/>
  <c r="E106" i="1"/>
  <c r="L44" i="1"/>
  <c r="K44" i="1"/>
  <c r="M44" i="1"/>
  <c r="N45" i="1"/>
  <c r="L22" i="1"/>
  <c r="K22" i="1"/>
  <c r="M22" i="1"/>
  <c r="H53" i="1"/>
  <c r="G53" i="1"/>
  <c r="F53" i="1"/>
  <c r="N21" i="1"/>
  <c r="J21" i="1"/>
  <c r="I75" i="1"/>
  <c r="O75" i="1" s="1"/>
  <c r="I54" i="1"/>
  <c r="O54" i="1" s="1"/>
  <c r="J28" i="1"/>
  <c r="M3" i="1"/>
  <c r="K3" i="1"/>
  <c r="L3" i="1"/>
  <c r="E16" i="1"/>
  <c r="E3" i="1"/>
  <c r="J12" i="1"/>
  <c r="M106" i="1"/>
  <c r="L106" i="1"/>
  <c r="K106" i="1"/>
  <c r="H106" i="1"/>
  <c r="G106" i="1"/>
  <c r="F106" i="1"/>
  <c r="H90" i="1"/>
  <c r="G90" i="1"/>
  <c r="F90" i="1"/>
  <c r="E112" i="1"/>
  <c r="H92" i="1"/>
  <c r="G92" i="1"/>
  <c r="F92" i="1"/>
  <c r="M99" i="1"/>
  <c r="L99" i="1"/>
  <c r="K99" i="1"/>
  <c r="M113" i="1"/>
  <c r="L113" i="1"/>
  <c r="K113" i="1"/>
  <c r="F80" i="1"/>
  <c r="H80" i="1"/>
  <c r="G80" i="1"/>
  <c r="L36" i="1"/>
  <c r="K36" i="1"/>
  <c r="M36" i="1"/>
  <c r="E34" i="1"/>
  <c r="N13" i="1"/>
  <c r="J13" i="1"/>
  <c r="J51" i="1"/>
  <c r="G23" i="1"/>
  <c r="F23" i="1"/>
  <c r="I23" i="1" s="1"/>
  <c r="O23" i="1" s="1"/>
  <c r="H23" i="1"/>
  <c r="N16" i="1"/>
  <c r="G3" i="1"/>
  <c r="F3" i="1"/>
  <c r="I3" i="1" s="1"/>
  <c r="O3" i="1" s="1"/>
  <c r="H3" i="1"/>
  <c r="G15" i="1"/>
  <c r="F15" i="1"/>
  <c r="I15" i="1" s="1"/>
  <c r="O15" i="1" s="1"/>
  <c r="H15" i="1"/>
  <c r="G87" i="1"/>
  <c r="F87" i="1"/>
  <c r="H87" i="1"/>
  <c r="H30" i="1"/>
  <c r="F30" i="1"/>
  <c r="I30" i="1" s="1"/>
  <c r="O30" i="1" s="1"/>
  <c r="G30" i="1"/>
  <c r="M58" i="1"/>
  <c r="L58" i="1"/>
  <c r="K58" i="1"/>
  <c r="M122" i="1"/>
  <c r="L122" i="1"/>
  <c r="K122" i="1"/>
  <c r="E118" i="1"/>
  <c r="J118" i="1"/>
  <c r="H119" i="1"/>
  <c r="G119" i="1"/>
  <c r="F119" i="1"/>
  <c r="I119" i="1" s="1"/>
  <c r="O119" i="1" s="1"/>
  <c r="I83" i="1"/>
  <c r="O83" i="1" s="1"/>
  <c r="N55" i="1"/>
  <c r="J55" i="1"/>
  <c r="E98" i="1"/>
  <c r="H82" i="1"/>
  <c r="G82" i="1"/>
  <c r="F82" i="1"/>
  <c r="L111" i="1"/>
  <c r="K111" i="1"/>
  <c r="M111" i="1"/>
  <c r="E88" i="1"/>
  <c r="J114" i="1"/>
  <c r="H95" i="1"/>
  <c r="G95" i="1"/>
  <c r="F95" i="1"/>
  <c r="H108" i="1"/>
  <c r="G108" i="1"/>
  <c r="F108" i="1"/>
  <c r="I91" i="1"/>
  <c r="O91" i="1" s="1"/>
  <c r="J81" i="1"/>
  <c r="K84" i="1"/>
  <c r="M84" i="1"/>
  <c r="L84" i="1"/>
  <c r="N47" i="1"/>
  <c r="J47" i="1"/>
  <c r="E90" i="1"/>
  <c r="H56" i="1"/>
  <c r="G56" i="1"/>
  <c r="F56" i="1"/>
  <c r="N102" i="1"/>
  <c r="N43" i="1"/>
  <c r="M37" i="1"/>
  <c r="K37" i="1"/>
  <c r="L37" i="1"/>
  <c r="E37" i="1"/>
  <c r="G11" i="1"/>
  <c r="F11" i="1"/>
  <c r="I11" i="1" s="1"/>
  <c r="O11" i="1" s="1"/>
  <c r="H11" i="1"/>
  <c r="G35" i="1"/>
  <c r="H35" i="1"/>
  <c r="F35" i="1"/>
  <c r="I35" i="1" s="1"/>
  <c r="O35" i="1" s="1"/>
  <c r="F20" i="1"/>
  <c r="I20" i="1" s="1"/>
  <c r="O20" i="1" s="1"/>
  <c r="H20" i="1"/>
  <c r="G20" i="1"/>
  <c r="G19" i="1"/>
  <c r="F19" i="1"/>
  <c r="I19" i="1" s="1"/>
  <c r="O19" i="1" s="1"/>
  <c r="H19" i="1"/>
  <c r="L18" i="1"/>
  <c r="K18" i="1"/>
  <c r="M18" i="1"/>
  <c r="L87" i="1"/>
  <c r="K87" i="1"/>
  <c r="M87" i="1"/>
  <c r="M90" i="1"/>
  <c r="E110" i="1"/>
  <c r="J110" i="1"/>
  <c r="J86" i="1"/>
  <c r="E86" i="1"/>
  <c r="H121" i="1"/>
  <c r="G121" i="1"/>
  <c r="F121" i="1"/>
  <c r="I121" i="1" s="1"/>
  <c r="O121" i="1" s="1"/>
  <c r="M97" i="1"/>
  <c r="L97" i="1"/>
  <c r="K97" i="1"/>
  <c r="J39" i="1"/>
  <c r="N39" i="1"/>
  <c r="G73" i="1"/>
  <c r="H73" i="1"/>
  <c r="F73" i="1"/>
  <c r="H66" i="1"/>
  <c r="G66" i="1"/>
  <c r="F66" i="1"/>
  <c r="N94" i="1"/>
  <c r="M53" i="1"/>
  <c r="L53" i="1"/>
  <c r="K53" i="1"/>
  <c r="G37" i="1"/>
  <c r="F37" i="1"/>
  <c r="I37" i="1" s="1"/>
  <c r="O37" i="1" s="1"/>
  <c r="H37" i="1"/>
  <c r="H22" i="1"/>
  <c r="G22" i="1"/>
  <c r="F22" i="1"/>
  <c r="I22" i="1" s="1"/>
  <c r="O22" i="1" s="1"/>
  <c r="J34" i="1"/>
  <c r="E17" i="1"/>
  <c r="H18" i="1"/>
  <c r="G18" i="1"/>
  <c r="F18" i="1"/>
  <c r="I18" i="1" s="1"/>
  <c r="O18" i="1" s="1"/>
  <c r="M24" i="1"/>
  <c r="L24" i="1"/>
  <c r="K24" i="1"/>
  <c r="L127" i="1"/>
  <c r="K127" i="1"/>
  <c r="M127" i="1"/>
  <c r="M104" i="1"/>
  <c r="L104" i="1"/>
  <c r="K104" i="1"/>
  <c r="H84" i="1"/>
  <c r="F84" i="1"/>
  <c r="G84" i="1"/>
  <c r="H111" i="1"/>
  <c r="G111" i="1"/>
  <c r="F111" i="1"/>
  <c r="M91" i="1"/>
  <c r="L91" i="1"/>
  <c r="K91" i="1"/>
  <c r="K92" i="1"/>
  <c r="M92" i="1"/>
  <c r="L92" i="1"/>
  <c r="F104" i="1"/>
  <c r="H104" i="1"/>
  <c r="H76" i="1"/>
  <c r="F76" i="1"/>
  <c r="G76" i="1"/>
  <c r="K77" i="1"/>
  <c r="M77" i="1"/>
  <c r="L77" i="1"/>
  <c r="N126" i="1"/>
  <c r="H64" i="1"/>
  <c r="G64" i="1"/>
  <c r="F64" i="1"/>
  <c r="H61" i="1"/>
  <c r="G61" i="1"/>
  <c r="F61" i="1"/>
  <c r="N25" i="1"/>
  <c r="J25" i="1"/>
  <c r="M32" i="1"/>
  <c r="L32" i="1"/>
  <c r="K32" i="1"/>
  <c r="K69" i="1"/>
  <c r="M69" i="1"/>
  <c r="L69" i="1"/>
  <c r="F7" i="1"/>
  <c r="I7" i="1" s="1"/>
  <c r="O7" i="1" s="1"/>
  <c r="G7" i="1"/>
  <c r="H7" i="1"/>
  <c r="H4" i="1"/>
  <c r="G4" i="1"/>
  <c r="F4" i="1"/>
  <c r="I4" i="1" s="1"/>
  <c r="O4" i="1" s="1"/>
  <c r="H9" i="1"/>
  <c r="G9" i="1"/>
  <c r="F9" i="1"/>
  <c r="I9" i="1" s="1"/>
  <c r="O9" i="1" s="1"/>
  <c r="M2" i="1"/>
  <c r="L2" i="1"/>
  <c r="K2" i="1"/>
  <c r="E2" i="1"/>
  <c r="N2" i="1"/>
  <c r="L48" i="1" l="1"/>
  <c r="K72" i="1"/>
  <c r="K48" i="1"/>
  <c r="M72" i="1"/>
  <c r="M15" i="1"/>
  <c r="L15" i="1"/>
  <c r="G70" i="1"/>
  <c r="I109" i="1"/>
  <c r="O109" i="1" s="1"/>
  <c r="G28" i="1"/>
  <c r="K90" i="1"/>
  <c r="K74" i="1"/>
  <c r="L74" i="1"/>
  <c r="L67" i="1"/>
  <c r="K67" i="1"/>
  <c r="M67" i="1"/>
  <c r="M101" i="1"/>
  <c r="K101" i="1"/>
  <c r="L101" i="1"/>
  <c r="I65" i="1"/>
  <c r="O65" i="1" s="1"/>
  <c r="G31" i="1"/>
  <c r="F31" i="1"/>
  <c r="I31" i="1" s="1"/>
  <c r="O31" i="1" s="1"/>
  <c r="F74" i="1"/>
  <c r="K20" i="1"/>
  <c r="H74" i="1"/>
  <c r="H62" i="1"/>
  <c r="G62" i="1"/>
  <c r="F62" i="1"/>
  <c r="F28" i="1"/>
  <c r="I28" i="1" s="1"/>
  <c r="O28" i="1" s="1"/>
  <c r="I104" i="1"/>
  <c r="O104" i="1" s="1"/>
  <c r="I106" i="1"/>
  <c r="O106" i="1" s="1"/>
  <c r="G38" i="1"/>
  <c r="I77" i="1"/>
  <c r="O77" i="1" s="1"/>
  <c r="I108" i="1"/>
  <c r="O108" i="1" s="1"/>
  <c r="M8" i="1"/>
  <c r="M93" i="1"/>
  <c r="L93" i="1"/>
  <c r="K93" i="1"/>
  <c r="I81" i="1"/>
  <c r="O81" i="1" s="1"/>
  <c r="I115" i="1"/>
  <c r="O115" i="1" s="1"/>
  <c r="K85" i="1"/>
  <c r="L85" i="1"/>
  <c r="M85" i="1"/>
  <c r="I92" i="1"/>
  <c r="O92" i="1" s="1"/>
  <c r="I60" i="1"/>
  <c r="O60" i="1" s="1"/>
  <c r="I86" i="1"/>
  <c r="O86" i="1" s="1"/>
  <c r="G33" i="1"/>
  <c r="H33" i="1"/>
  <c r="F33" i="1"/>
  <c r="I33" i="1" s="1"/>
  <c r="O33" i="1" s="1"/>
  <c r="I111" i="1"/>
  <c r="O111" i="1" s="1"/>
  <c r="K115" i="1"/>
  <c r="I80" i="1"/>
  <c r="O80" i="1" s="1"/>
  <c r="I113" i="1"/>
  <c r="O113" i="1" s="1"/>
  <c r="I114" i="1"/>
  <c r="O114" i="1" s="1"/>
  <c r="M117" i="1"/>
  <c r="L117" i="1"/>
  <c r="K117" i="1"/>
  <c r="H57" i="1"/>
  <c r="G57" i="1"/>
  <c r="F57" i="1"/>
  <c r="L115" i="1"/>
  <c r="I95" i="1"/>
  <c r="O95" i="1" s="1"/>
  <c r="I110" i="1"/>
  <c r="O110" i="1" s="1"/>
  <c r="M109" i="1"/>
  <c r="L109" i="1"/>
  <c r="K109" i="1"/>
  <c r="I68" i="1"/>
  <c r="O68" i="1" s="1"/>
  <c r="K54" i="1"/>
  <c r="L54" i="1"/>
  <c r="M54" i="1"/>
  <c r="I64" i="1"/>
  <c r="O64" i="1" s="1"/>
  <c r="K121" i="1"/>
  <c r="K96" i="1"/>
  <c r="K70" i="1"/>
  <c r="L70" i="1"/>
  <c r="M70" i="1"/>
  <c r="K59" i="1"/>
  <c r="M59" i="1"/>
  <c r="L59" i="1"/>
  <c r="F125" i="1"/>
  <c r="I125" i="1" s="1"/>
  <c r="O125" i="1" s="1"/>
  <c r="H125" i="1"/>
  <c r="G125" i="1"/>
  <c r="L121" i="1"/>
  <c r="I66" i="1"/>
  <c r="O66" i="1" s="1"/>
  <c r="I56" i="1"/>
  <c r="O56" i="1" s="1"/>
  <c r="I90" i="1"/>
  <c r="O90" i="1" s="1"/>
  <c r="L96" i="1"/>
  <c r="K8" i="1"/>
  <c r="F59" i="1"/>
  <c r="H59" i="1"/>
  <c r="G59" i="1"/>
  <c r="I70" i="1"/>
  <c r="O70" i="1" s="1"/>
  <c r="G117" i="1"/>
  <c r="F117" i="1"/>
  <c r="I117" i="1" s="1"/>
  <c r="O117" i="1" s="1"/>
  <c r="H117" i="1"/>
  <c r="M125" i="1"/>
  <c r="K125" i="1"/>
  <c r="L125" i="1"/>
  <c r="I82" i="1"/>
  <c r="O82" i="1" s="1"/>
  <c r="I53" i="1"/>
  <c r="O53" i="1" s="1"/>
  <c r="I98" i="1"/>
  <c r="O98" i="1" s="1"/>
  <c r="M126" i="1"/>
  <c r="L126" i="1"/>
  <c r="K126" i="1"/>
  <c r="M17" i="1"/>
  <c r="L17" i="1"/>
  <c r="K17" i="1"/>
  <c r="H21" i="1"/>
  <c r="G21" i="1"/>
  <c r="F21" i="1"/>
  <c r="I21" i="1" s="1"/>
  <c r="O21" i="1" s="1"/>
  <c r="I84" i="1"/>
  <c r="O84" i="1" s="1"/>
  <c r="H94" i="1"/>
  <c r="G94" i="1"/>
  <c r="F94" i="1"/>
  <c r="I73" i="1"/>
  <c r="O73" i="1" s="1"/>
  <c r="M81" i="1"/>
  <c r="L81" i="1"/>
  <c r="K81" i="1"/>
  <c r="I87" i="1"/>
  <c r="O87" i="1" s="1"/>
  <c r="M51" i="1"/>
  <c r="L51" i="1"/>
  <c r="K51" i="1"/>
  <c r="M94" i="1"/>
  <c r="L94" i="1"/>
  <c r="K94" i="1"/>
  <c r="M66" i="1"/>
  <c r="L66" i="1"/>
  <c r="K66" i="1"/>
  <c r="I74" i="1"/>
  <c r="O74" i="1" s="1"/>
  <c r="H89" i="1"/>
  <c r="G89" i="1"/>
  <c r="F89" i="1"/>
  <c r="M71" i="1"/>
  <c r="L71" i="1"/>
  <c r="K71" i="1"/>
  <c r="M128" i="1"/>
  <c r="L128" i="1"/>
  <c r="K128" i="1"/>
  <c r="I78" i="1"/>
  <c r="O78" i="1" s="1"/>
  <c r="M13" i="1"/>
  <c r="L13" i="1"/>
  <c r="K13" i="1"/>
  <c r="H29" i="1"/>
  <c r="G29" i="1"/>
  <c r="F29" i="1"/>
  <c r="I29" i="1" s="1"/>
  <c r="O29" i="1" s="1"/>
  <c r="H71" i="1"/>
  <c r="G71" i="1"/>
  <c r="F71" i="1"/>
  <c r="G58" i="1"/>
  <c r="F58" i="1"/>
  <c r="H58" i="1"/>
  <c r="H17" i="1"/>
  <c r="G17" i="1"/>
  <c r="F17" i="1"/>
  <c r="I17" i="1" s="1"/>
  <c r="O17" i="1" s="1"/>
  <c r="M114" i="1"/>
  <c r="L114" i="1"/>
  <c r="K114" i="1"/>
  <c r="G13" i="1"/>
  <c r="H13" i="1"/>
  <c r="F13" i="1"/>
  <c r="I13" i="1" s="1"/>
  <c r="O13" i="1" s="1"/>
  <c r="M28" i="1"/>
  <c r="L28" i="1"/>
  <c r="K28" i="1"/>
  <c r="M120" i="1"/>
  <c r="L120" i="1"/>
  <c r="K120" i="1"/>
  <c r="M102" i="1"/>
  <c r="L102" i="1"/>
  <c r="K102" i="1"/>
  <c r="M29" i="1"/>
  <c r="L29" i="1"/>
  <c r="K29" i="1"/>
  <c r="G88" i="1"/>
  <c r="F88" i="1"/>
  <c r="H88" i="1"/>
  <c r="I97" i="1"/>
  <c r="O97" i="1" s="1"/>
  <c r="M25" i="1"/>
  <c r="L25" i="1"/>
  <c r="K25" i="1"/>
  <c r="I76" i="1"/>
  <c r="O76" i="1" s="1"/>
  <c r="M47" i="1"/>
  <c r="L47" i="1"/>
  <c r="K47" i="1"/>
  <c r="M118" i="1"/>
  <c r="L118" i="1"/>
  <c r="K118" i="1"/>
  <c r="F16" i="1"/>
  <c r="I16" i="1" s="1"/>
  <c r="O16" i="1" s="1"/>
  <c r="G16" i="1"/>
  <c r="H16" i="1"/>
  <c r="M63" i="1"/>
  <c r="L63" i="1"/>
  <c r="K63" i="1"/>
  <c r="M98" i="1"/>
  <c r="L98" i="1"/>
  <c r="K98" i="1"/>
  <c r="I103" i="1"/>
  <c r="O103" i="1" s="1"/>
  <c r="I79" i="1"/>
  <c r="O79" i="1" s="1"/>
  <c r="G50" i="1"/>
  <c r="F50" i="1"/>
  <c r="I50" i="1" s="1"/>
  <c r="O50" i="1" s="1"/>
  <c r="H50" i="1"/>
  <c r="M5" i="1"/>
  <c r="L5" i="1"/>
  <c r="K5" i="1"/>
  <c r="I105" i="1"/>
  <c r="O105" i="1" s="1"/>
  <c r="I96" i="1"/>
  <c r="O96" i="1" s="1"/>
  <c r="H25" i="1"/>
  <c r="G25" i="1"/>
  <c r="F25" i="1"/>
  <c r="I25" i="1" s="1"/>
  <c r="O25" i="1" s="1"/>
  <c r="M34" i="1"/>
  <c r="L34" i="1"/>
  <c r="K34" i="1"/>
  <c r="H39" i="1"/>
  <c r="G39" i="1"/>
  <c r="F39" i="1"/>
  <c r="I39" i="1" s="1"/>
  <c r="O39" i="1" s="1"/>
  <c r="L86" i="1"/>
  <c r="K86" i="1"/>
  <c r="M86" i="1"/>
  <c r="H43" i="1"/>
  <c r="G43" i="1"/>
  <c r="F43" i="1"/>
  <c r="I43" i="1" s="1"/>
  <c r="O43" i="1" s="1"/>
  <c r="F47" i="1"/>
  <c r="I47" i="1" s="1"/>
  <c r="O47" i="1" s="1"/>
  <c r="G47" i="1"/>
  <c r="H47" i="1"/>
  <c r="M55" i="1"/>
  <c r="L55" i="1"/>
  <c r="K55" i="1"/>
  <c r="M12" i="1"/>
  <c r="L12" i="1"/>
  <c r="K12" i="1"/>
  <c r="G63" i="1"/>
  <c r="F63" i="1"/>
  <c r="H63" i="1"/>
  <c r="I69" i="1"/>
  <c r="O69" i="1" s="1"/>
  <c r="G112" i="1"/>
  <c r="F112" i="1"/>
  <c r="H112" i="1"/>
  <c r="L78" i="1"/>
  <c r="K78" i="1"/>
  <c r="M78" i="1"/>
  <c r="M105" i="1"/>
  <c r="L105" i="1"/>
  <c r="K105" i="1"/>
  <c r="I100" i="1"/>
  <c r="O100" i="1" s="1"/>
  <c r="F5" i="1"/>
  <c r="I5" i="1" s="1"/>
  <c r="O5" i="1" s="1"/>
  <c r="H5" i="1"/>
  <c r="G5" i="1"/>
  <c r="G45" i="1"/>
  <c r="F45" i="1"/>
  <c r="I45" i="1" s="1"/>
  <c r="O45" i="1" s="1"/>
  <c r="H45" i="1"/>
  <c r="M42" i="1"/>
  <c r="L42" i="1"/>
  <c r="K42" i="1"/>
  <c r="I61" i="1"/>
  <c r="O61" i="1" s="1"/>
  <c r="H126" i="1"/>
  <c r="G126" i="1"/>
  <c r="F126" i="1"/>
  <c r="I126" i="1" s="1"/>
  <c r="O126" i="1" s="1"/>
  <c r="M39" i="1"/>
  <c r="L39" i="1"/>
  <c r="K39" i="1"/>
  <c r="M110" i="1"/>
  <c r="L110" i="1"/>
  <c r="K110" i="1"/>
  <c r="H102" i="1"/>
  <c r="G102" i="1"/>
  <c r="F102" i="1"/>
  <c r="F55" i="1"/>
  <c r="H55" i="1"/>
  <c r="G55" i="1"/>
  <c r="M21" i="1"/>
  <c r="L21" i="1"/>
  <c r="K21" i="1"/>
  <c r="I72" i="1"/>
  <c r="O72" i="1" s="1"/>
  <c r="G2" i="1"/>
  <c r="H2" i="1"/>
  <c r="F2" i="1"/>
  <c r="I2" i="1" s="1"/>
  <c r="O2" i="1" s="1"/>
  <c r="I62" i="1" l="1"/>
  <c r="O62" i="1" s="1"/>
  <c r="I94" i="1"/>
  <c r="O94" i="1" s="1"/>
  <c r="I58" i="1"/>
  <c r="O58" i="1" s="1"/>
  <c r="I59" i="1"/>
  <c r="O59" i="1" s="1"/>
  <c r="I102" i="1"/>
  <c r="O102" i="1" s="1"/>
  <c r="I57" i="1"/>
  <c r="O57" i="1" s="1"/>
  <c r="I71" i="1"/>
  <c r="O71" i="1" s="1"/>
  <c r="I55" i="1"/>
  <c r="O55" i="1" s="1"/>
  <c r="I63" i="1"/>
  <c r="O63" i="1" s="1"/>
  <c r="I88" i="1"/>
  <c r="O88" i="1" s="1"/>
  <c r="I89" i="1"/>
  <c r="O89" i="1" s="1"/>
  <c r="I112" i="1"/>
  <c r="O112" i="1" s="1"/>
</calcChain>
</file>

<file path=xl/sharedStrings.xml><?xml version="1.0" encoding="utf-8"?>
<sst xmlns="http://schemas.openxmlformats.org/spreadsheetml/2006/main" count="142" uniqueCount="142">
  <si>
    <t>SumAll[s[i1, i2]*s[i3, i4]*\[Alpha][i1, i5]*\[Alpha][i2, i6]*\[Alpha][i3, i5], {i1, i2, i3, i4, i5, i6}]</t>
  </si>
  <si>
    <t>SumAll[s[i1, i2]*s[i1, i3]*s[i4, i5]*\[Alpha][i2, i4]*\[Alpha][i3, i6], {i1, i2, i3, i4, i5, i6}]</t>
  </si>
  <si>
    <t>SumAll[s[i1, i2]*s[i3, i4]*\[Alpha][i1, i5]*\[Alpha][i2, i6]*\[Alpha][i3, i6], {i1, i2, i3, i4, i5, i6}]</t>
  </si>
  <si>
    <t>SumAll[s[i1, i2]*s[i3, i4]*\[Alpha][i1, i3]*\[Alpha][i2, i5]*\[Alpha][i4, i6], {i1, i2, i3, i4, i5, i6}]</t>
  </si>
  <si>
    <t>SumAll[s[i1, i2]*s[i1, i3]*s[i4, i5]*\[Alpha][i2, i6]*\[Alpha][i4, i6], {i1, i2, i3, i4, i5, i6}]</t>
  </si>
  <si>
    <t>SumAll[s[i1, i2]*s[i1, i3]*s[i2, i4]*\[Alpha][i3, i5]*\[Alpha][i4, i6], {i1, i2, i3, i4, i5, i6}]</t>
  </si>
  <si>
    <t>SumAll[s[i1, i2]*s[i1, i3]*\[Alpha][i2, i4]*\[Alpha][i3, i5]*\[Alpha][i4, i6], {i1, i2, i3, i4, i5, i6}]</t>
  </si>
  <si>
    <t>SumAll[s[i1, i2]*s[i1, i3]*s[i4, i5]*\[Alpha][i2, i4]*\[Alpha][i5, i6], {i1, i2, i3, i4, i5, i6}]</t>
  </si>
  <si>
    <t>SumAll[s[i1, i2]*s[i3, i4]*\[Alpha][i1, i3]*\[Alpha][i2, i5]*\[Alpha][i5, i6], {i1, i2, i3, i4, i5, i6}]</t>
  </si>
  <si>
    <t>SumAll[s[i1, i2]*\[Alpha][i1, i3]*\[Alpha][i2, i5]*\[Alpha][i3, i4]*\[Alpha][i5, i6], {i1, i2, i3, i4, i5, i6}]</t>
  </si>
  <si>
    <t>SumAll[s[i1, i2]*s[i1, i3]*s[i2, i4]*\[Alpha][i3, i5]*\[Alpha][i5, i6], {i1, i2, i3, i4, i5, i6}]</t>
  </si>
  <si>
    <t>SumAll[s[i1, i2]*s[i1, i3]*\[Alpha][i2, i4]*\[Alpha][i3, i5]*\[Alpha][i5, i6], {i1, i2, i3, i4, i5, i6}]</t>
  </si>
  <si>
    <t>SumAll[s[i1, i2]*\[Alpha][i1, i3]*\[Alpha][i2, i4]*\[Alpha][i3, i5]*\[Alpha][i5, i6], {i1, i2, i3, i4, i5, i6}]</t>
  </si>
  <si>
    <t>SumAll[s[i1, i2]*s[i3, i4]*\[Alpha][i1, i5]*\[Alpha][i3, i6]*\[Alpha][i5, i6], {i1, i2, i3, i4, i5, i6}]</t>
  </si>
  <si>
    <t>SumAll[s[i1, i2]*s[i3, i4]*\[Alpha][i1, i3]*\[Alpha][i4, i5]*\[Alpha][i5, i6], {i1, i2, i3, i4, i5, i6}]</t>
  </si>
  <si>
    <t>SumAll[s[i1, i2]*\[Alpha][i1, i3]*\[Alpha][i2, i4]*\[Alpha][i4, i5]*\[Alpha][i5, i6], {i1, i2, i3, i4, i5, i6}]</t>
  </si>
  <si>
    <t>SumAll[\[Alpha][i1, i2]*\[Alpha][i1, i3]*\[Alpha][i2, i4]*\[Alpha][i4, i5]*\[Alpha][i5, i6], {i1, i2, i3, i4, i5, i6}]</t>
  </si>
  <si>
    <t>SumAll[s[i1, i2]*\[Alpha][i1, i3]*\[Alpha][i3, i4]*\[Alpha][i4, i5]*\[Alpha][i5, i6], {i1, i2, i3, i4, i5, i6}]</t>
  </si>
  <si>
    <t>SumAll[s[i1, i2]*s[i1, i3]*s[i2, i4]*s[i3, i5]*\[Alpha][i4, i5], {i1, i2, i3, i4, i5}]</t>
  </si>
  <si>
    <t>SumAll[s[i1, i2]*s[i3, i4]*\[Alpha][i1, i3]*\[Alpha][i2, i5]*\[Alpha][i4, i5], {i1, i2, i3, i4, i5}]</t>
  </si>
  <si>
    <t>SumAll[s[i1, i2]*\[Alpha][i1, i3]*\[Alpha][i2, i5]*\[Alpha][i3, i4]*\[Alpha][i4, i5], {i1, i2, i3, i4, i5}]</t>
  </si>
  <si>
    <t>SumAll[s[i1, i2]*s[i1, i3]*s[i2, i4]*\[Alpha][i3, i5]*\[Alpha][i4, i5], {i1, i2, i3, i4, i5}]</t>
  </si>
  <si>
    <t>SumAll[s[i1, i2]*s[i1, i3]*\[Alpha][i2, i4]*\[Alpha][i3, i5]*\[Alpha][i4, i5], {i1, i2, i3, i4, i5}]</t>
  </si>
  <si>
    <t>SumAll[s[i1, i2]*\[Alpha][i1, i3]*\[Alpha][i2, i4]*\[Alpha][i3, i5]*\[Alpha][i4, i5], {i1, i2, i3, i4, i5}]</t>
  </si>
  <si>
    <t>Rule</t>
  </si>
  <si>
    <t>SumAll[s[i1, i2]*s[i1, i3]*\[Alpha][a, i2]*\[Alpha][b, i3], {i1, i2, i3}]</t>
  </si>
  <si>
    <t>SumAll[s[i1, i2]*s[i1, i3]*s[i2, i4]*\[Alpha][a, i3], {i1, i2, i3, i4}]</t>
  </si>
  <si>
    <t>SumAll[s[i1, i2]*s[i1, i3]*s[i2, i4]*\[Alpha][b, i3], {i1, i2, i3, i4}]</t>
  </si>
  <si>
    <t>Idx</t>
  </si>
  <si>
    <t>xy</t>
  </si>
  <si>
    <t>Sum</t>
  </si>
  <si>
    <t>Expr</t>
  </si>
  <si>
    <t>{</t>
  </si>
  <si>
    <t>FinalExpr</t>
  </si>
  <si>
    <t>x ind</t>
  </si>
  <si>
    <t>y ind</t>
  </si>
  <si>
    <t>[]</t>
  </si>
  <si>
    <t>S</t>
  </si>
  <si>
    <t>Tok</t>
  </si>
  <si>
    <t>A</t>
  </si>
  <si>
    <t>ID</t>
  </si>
  <si>
    <t>SumAll[\[Alpha][i1, i2], {i1, i2}]</t>
  </si>
  <si>
    <t>SumAll[\[Alpha][i1, i2]^2, {i1, i2}]</t>
  </si>
  <si>
    <t>SumAll[s[i1, i2]*s[i1, i3]*s[i4, i5]*s[i4, i6]*\[Alpha][i2, i5], {i1, i2, i3, i4, i5, i6}]</t>
  </si>
  <si>
    <t>SumAll[s[i1, i2]*s[i3, i4]*s[i5, i6]*\[Alpha][i1, i3]*\[Alpha][i2, i5], {i1, i2, i3, i4, i5, i6}]</t>
  </si>
  <si>
    <t>SumAll[s[i1, i2]*s[i1, i3]*s[i4, i5]*\[Alpha][i2, i6]*\[Alpha][i3, i4], {i1, i2, i3, i4, i5, i6}]</t>
  </si>
  <si>
    <t>SumAll[s[i1, i2]*s[i3, i4]*\[Alpha][i1, i3]*\[Alpha][i2, i5], {i1, i2, i3, i4, i5}]</t>
  </si>
  <si>
    <t>SumAll[s[i1, i2]*s[i3, i4]*\[Alpha][i1, i5]*\[Alpha][i3, i5], {i1, i2, i3, i4, i5}]</t>
  </si>
  <si>
    <t>SumAll[s[i1, i2]*s[i1, i3]*\[Alpha][i2, i4]*\[Alpha][i3, i5], {i1, i2, i3, i4, i5}]</t>
  </si>
  <si>
    <t>SumAll[s[i1, i2]*\[Alpha][i1, i3]*\[Alpha][i2, i4]*\[Alpha][i3, i5], {i1, i2, i3, i4, i5}]</t>
  </si>
  <si>
    <t>SumAll[s[i1, i2]*s[i3, i4]*\[Alpha][i1, i3]*\[Alpha][i4, i5], {i1, i2, i3, i4, i5}]</t>
  </si>
  <si>
    <t>SumAll[s[i1, i2]*s[i1, i3]*\[Alpha][i2, i4]*\[Alpha][i4, i5], {i1, i2, i3, i4, i5}]</t>
  </si>
  <si>
    <t>SumAll[s[i1, i2]*\[Alpha][i1, i3]*\[Alpha][i2, i4]*\[Alpha][i4, i5], {i1, i2, i3, i4, i5}]</t>
  </si>
  <si>
    <t>SumAll[\[Alpha][i1, i2]*\[Alpha][i1, i3]*\[Alpha][i2, i4]*\[Alpha][i4, i5], {i1, i2, i3, i4, i5}]</t>
  </si>
  <si>
    <t>SumAll[s[i1, i2]*s[i1, i3]*s[i4, i5]*\[Alpha][i2, i4]*\[Alpha][i3, i5], {i1, i2, i3, i4, i5}]</t>
  </si>
  <si>
    <t>SumAll[\[Alpha][i1, i2]*\[Alpha][i1, i3]*\[Alpha][i2, i4]*\[Alpha][i3, i5]*\[Alpha][i4, i5], {i1, i2, i3, i4, i5}]</t>
  </si>
  <si>
    <t>SumAll[s[i1, i2]*s[i3, i4]*\[Alpha][i1, i3], {i1, i2, i3, i4}]</t>
  </si>
  <si>
    <t>SumAll[s[i1, i2]*\[Alpha][i1, i3]*\[Alpha][i2, i4], {i1, i2, i3, i4}]</t>
  </si>
  <si>
    <t>SumAll[\[Alpha][i1, i2]*\[Alpha][i1, i3]*\[Alpha][i2, i4], {i1, i2, i3, i4}]</t>
  </si>
  <si>
    <t>SumAll[s[i1, i2]*\[Alpha][i1, i3]*\[Alpha][i3, i4], {i1, i2, i3, i4}]</t>
  </si>
  <si>
    <t>SumAll[s[i1, i2]*s[i3, i4]*\[Alpha][i1, i3]*\[Alpha][i2, i4], {i1, i2, i3, i4}]</t>
  </si>
  <si>
    <t>SumAll[s[i1, i2]*s[i1, i3]*s[i2, i4]*\[Alpha][i3, i4], {i1, i2, i3, i4}]</t>
  </si>
  <si>
    <t>SumAll[s[i1, i2]*s[i1, i3]*\[Alpha][i2, i4]*\[Alpha][i3, i4], {i1, i2, i3, i4}]</t>
  </si>
  <si>
    <t>SumAll[\[Alpha][i1, i2]*\[Alpha][i1, i3]*\[Alpha][i2, i4]*\[Alpha][i3, i4], {i1, i2, i3, i4}]</t>
  </si>
  <si>
    <t>SumAll[\[Alpha][i1, i2]*\[Alpha][i1, i3], {i1, i2, i3}]</t>
  </si>
  <si>
    <t>SumAll[s[i1, i2]*s[i1, i3]*\[Alpha][i2, i3], {i1, i2, i3}]</t>
  </si>
  <si>
    <t>SumAll[s[i1, i2]*\[Alpha][i1, i3]*\[Alpha][i2, i3], {i1, i2, i3}]</t>
  </si>
  <si>
    <t>SumAll[\[Alpha][i1, i2]*\[Alpha][i1, i3]*\[Alpha][i2, i3], {i1, i2, i3}]</t>
  </si>
  <si>
    <t>\[Alpha][a, b]</t>
  </si>
  <si>
    <t>\[Alpha][b, a]</t>
  </si>
  <si>
    <t>\[Alpha][a, c]</t>
  </si>
  <si>
    <t>\[Alpha][c, a]</t>
  </si>
  <si>
    <t>\[Alpha][a, d]</t>
  </si>
  <si>
    <t>\[Alpha][d, a]</t>
  </si>
  <si>
    <t>\[Alpha][b, c]</t>
  </si>
  <si>
    <t>\[Alpha][c, b]</t>
  </si>
  <si>
    <t>\[Alpha][b, d]</t>
  </si>
  <si>
    <t>\[Alpha][d, b]</t>
  </si>
  <si>
    <t>\[Alpha][c, d]</t>
  </si>
  <si>
    <t>\[Alpha][d, c]</t>
  </si>
  <si>
    <t>\[Alpha][A, B]</t>
  </si>
  <si>
    <t>Name</t>
  </si>
  <si>
    <t>SumAll[\[Alpha][i1, i2]*\[Alpha][a, i1], {i1, i2}]</t>
  </si>
  <si>
    <t>SumAll[s[i1, i2]*\[Alpha][a, i1], {i1, i2}]</t>
  </si>
  <si>
    <t>SumAll[s[i1, a]*\[Alpha][i1, i2], {i1, i2}]</t>
  </si>
  <si>
    <t>SumAll[\[Alpha][a, i1], {i1}]</t>
  </si>
  <si>
    <t>SumAll[s[i1, i2]*s[i3, i4]*\[Alpha][i2, i3]*\[Alpha][a, i1], {i1, i2, i3, i4}]</t>
  </si>
  <si>
    <t>SumAll[s[i1, i2]*s[i3, i4]*\[Alpha][i2, i3]*\[Alpha][b, i1], {i1, i2, i3, i4}]</t>
  </si>
  <si>
    <t>SumAll[s[i1, i2]*s[i1, i3]*\[Alpha][i2, i4]*\[Alpha][a, i4], {i1, i2, i3, i4}]</t>
  </si>
  <si>
    <t>SumAll[s[i1, i2]*s[i1, i3]*\[Alpha][i2, i4]*\[Alpha][b, i4], {i1, i2, i3, i4}]</t>
  </si>
  <si>
    <t>SumAll[s[i1, a]*s[i2, i3]*\[Alpha][i1, i4]*\[Alpha][i2, i4], {i1, i2, i3, i4}]</t>
  </si>
  <si>
    <t>SumAll[s[i1, b]*s[i2, i3]*\[Alpha][i1, i4]*\[Alpha][i2, i4], {i1, i2, i3, i4}]</t>
  </si>
  <si>
    <t>SumAll[s[i1, i2]*s[i1, i3]*\[Alpha][i3, i4]*\[Alpha][a, i2], {i1, i2, i3, i4}]</t>
  </si>
  <si>
    <t>SumAll[s[i1, i2]*s[i1, i3]*\[Alpha][i3, i4]*\[Alpha][b, i2], {i1, i2, i3, i4}]</t>
  </si>
  <si>
    <t>SumAll[s[i1, a]*s[i2, i3]*\[Alpha][i1, i2]*\[Alpha][i3, i4], {i1, i2, i3, i4}]</t>
  </si>
  <si>
    <t>SumAll[s[i1, b]*s[i2, i3]*\[Alpha][i1, i2]*\[Alpha][i3, i4], {i1, i2, i3, i4}]</t>
  </si>
  <si>
    <t>SumAll[s[i1, i2]*s[i1, a]*\[Alpha][i2, i3]*\[Alpha][i3, i4], {i1, i2, i3, i4}]</t>
  </si>
  <si>
    <t>SumAll[s[i1, i2]*s[i1, b]*\[Alpha][i2, i3]*\[Alpha][i3, i4], {i1, i2, i3, i4}]</t>
  </si>
  <si>
    <t>SumAll[\[Alpha][i1, i2]*\[Alpha][i2, i3]*\[Alpha][i3, i4]*\[Alpha][a, i1], {i1, i2, i3, i4}]</t>
  </si>
  <si>
    <t>SumAll[\[Alpha][i1, i2]*\[Alpha][i2, i3]*\[Alpha][i3, i4]*\[Alpha][b, i1], {i1, i2, i3, i4}]</t>
  </si>
  <si>
    <t>SumAll[s[i1, a]*s[i2, i3]*s[i2, i4]*\[Alpha][i1, i3], {i1, i2, i3, i4}]</t>
  </si>
  <si>
    <t>SumAll[s[i1, b]*s[i2, i3]*s[i2, i4]*\[Alpha][i1, i3], {i1, i2, i3, i4}]</t>
  </si>
  <si>
    <t>SumAll[s[i1, i2]*s[i1, a]*s[i3, i4]*\[Alpha][i2, i3], {i1, i2, i3, i4}]</t>
  </si>
  <si>
    <t>SumAll[s[i1, i2]*s[i1, b]*s[i3, i4]*\[Alpha][i2, i3], {i1, i2, i3, i4}]</t>
  </si>
  <si>
    <t>SumAll[s[i1, i2]*\[Alpha][i1, i3]*\[Alpha][i2, i4]*\[Alpha][a, i3], {i1, i2, i3, i4}]</t>
  </si>
  <si>
    <t>SumAll[s[i1, i2]*\[Alpha][i1, i3]*\[Alpha][i2, i4]*\[Alpha][b, i3], {i1, i2, i3, i4}]</t>
  </si>
  <si>
    <t>SumAll[s[i1, i2]*s[i1, a]*s[i2, i3]*\[Alpha][i3, i4], {i1, i2, i3, i4}]</t>
  </si>
  <si>
    <t>SumAll[s[i1, i2]*s[i1, b]*s[i2, i3]*\[Alpha][i3, i4], {i1, i2, i3, i4}]</t>
  </si>
  <si>
    <t>SumAll[s[i1, i2]*\[Alpha][i1, i4]*\[Alpha][i3, i4]*\[Alpha][a, i3], {i1, i2, i3, i4}]</t>
  </si>
  <si>
    <t>SumAll[s[i1, i2]*\[Alpha][i1, i4]*\[Alpha][i3, i4]*\[Alpha][b, i3], {i1, i2, i3, i4}]</t>
  </si>
  <si>
    <t>SumAll[s[i1, i2]*\[Alpha][i2, i3]*\[Alpha][i3, i4]*\[Alpha][a, i1], {i1, i2, i3, i4}]</t>
  </si>
  <si>
    <t>SumAll[s[i1, i2]*\[Alpha][i2, i3]*\[Alpha][i3, i4]*\[Alpha][b, i1], {i1, i2, i3, i4}]</t>
  </si>
  <si>
    <t>SumAll[s[i1, a]*\[Alpha][i1, i2]*\[Alpha][i2, i3]*\[Alpha][i3, i4], {i1, i2, i3, i4}]</t>
  </si>
  <si>
    <t>SumAll[s[i1, b]*\[Alpha][i1, i2]*\[Alpha][i2, i3]*\[Alpha][i3, i4], {i1, i2, i3, i4}]</t>
  </si>
  <si>
    <t>SumAll[s[i1, i2]*\[Alpha][i1, i3]*\[Alpha][a, i3], {i1, i2, i3}]</t>
  </si>
  <si>
    <t>SumAll[s[i1, i2]*\[Alpha][i2, i3]*\[Alpha][a, i1], {i1, i2, i3}]</t>
  </si>
  <si>
    <t>SumAll[s[i1, a]*\[Alpha][i1, i2]*\[Alpha][i2, i3], {i1, i2, i3}]</t>
  </si>
  <si>
    <t>SumAll[s[i1, i2]*s[i1, i3]*\[Alpha][a, i2], {i1, i2, i3}]</t>
  </si>
  <si>
    <t>SumAll[s[i1, a]*s[i2, i3]*\[Alpha][i1, i2], {i1, i2, i3}]</t>
  </si>
  <si>
    <t>SumAll[s[i1, i2]*s[i1, a]*\[Alpha][i2, i3], {i1, i2, i3}]</t>
  </si>
  <si>
    <t>SumAll[\[Alpha][i1, i2]*\[Alpha][i2, i3]*\[Alpha][a, i1], {i1, i2, i3}]</t>
  </si>
  <si>
    <t>SumAll[s[i1, b]*s[i2, i3]*\[Alpha][i1, i3]*\[Alpha][a, i2], {i1, i2, i3}]</t>
  </si>
  <si>
    <t>SumAll[s[i1, a]*s[i2, i3]*\[Alpha][i1, i3]*\[Alpha][b, i2], {i1, i2, i3}]</t>
  </si>
  <si>
    <t>SumAll[s[i1, i2]*s[i1, b]*\[Alpha][i2, i3]*\[Alpha][a, i3], {i1, i2, i3}]</t>
  </si>
  <si>
    <t>SumAll[s[i1, i2]*s[i1, a]*\[Alpha][i2, i3]*\[Alpha][b, i3], {i1, i2, i3}]</t>
  </si>
  <si>
    <t>SumAll[s[i1, a]*s[i2, b]*\[Alpha][i1, i3]*\[Alpha][i2, i3], {i1, i2, i3}]</t>
  </si>
  <si>
    <t>SumAll[\[Alpha][i1, i3]*\[Alpha][i2, i3]*\[Alpha][a, i1]*\[Alpha][b, i2], {i1, i2, i3}]</t>
  </si>
  <si>
    <t>SumAll[s[i1, i2]*s[i1, b]*s[i2, i3]*\[Alpha][a, i3], {i1, i2, i3}]</t>
  </si>
  <si>
    <t>SumAll[s[i1, i2]*s[i1, a]*s[i2, i3]*\[Alpha][b, i3], {i1, i2, i3}]</t>
  </si>
  <si>
    <t>SumAll[s[i1, a]*s[i2, i3]*s[i2, b]*\[Alpha][i1, i3], {i1, i2, i3}]</t>
  </si>
  <si>
    <t>SumAll[s[i1, i3]*s[i1, a]*s[i2, b]*\[Alpha][i2, i3], {i1, i2, i3}]</t>
  </si>
  <si>
    <t>SumAll[s[i1, i2]*\[Alpha][i2, i3]*\[Alpha][a, i3]*\[Alpha][b, i1], {i1, i2, i3}]</t>
  </si>
  <si>
    <t>SumAll[s[i1, i2]*\[Alpha][i2, i3]*\[Alpha][a, i1]*\[Alpha][b, i3], {i1, i2, i3}]</t>
  </si>
  <si>
    <t>SumAll[s[i1, b]*\[Alpha][i1, i3]*\[Alpha][i2, i3]*\[Alpha][a, i2], {i1, i2, i3}]</t>
  </si>
  <si>
    <t>SumAll[s[i1, a]*\[Alpha][i1, i3]*\[Alpha][i2, i3]*\[Alpha][b, i2], {i1, i2, i3}]</t>
  </si>
  <si>
    <t>SumAll[s[i1, i2]*\[Alpha][a, i1]*\[Alpha][b, i2], {i1, i2}]</t>
  </si>
  <si>
    <t>SumAll[s[i1, a]*\[Alpha][i1, i2]*\[Alpha][b, i2], {i1, i2}]</t>
  </si>
  <si>
    <t>SumAll[s[i1, i2]*s[i1, a]*\[Alpha][b, i2], {i1, i2}]</t>
  </si>
  <si>
    <t>SumAll[s[i1, a]*s[i2, b]*\[Alpha][i1, i2], {i1, i2}]</t>
  </si>
  <si>
    <t>SumAll[\[Alpha][i1, i2]*\[Alpha][a, i1]*\[Alpha][b, i2], {i1, i2}]</t>
  </si>
  <si>
    <t>SumAll[\[Alpha][a, i1]*\[Alpha][b, i1], {i1}]</t>
  </si>
  <si>
    <t>SumAll[s[i1, a]*\[Alpha][b, i1], {i1}]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</si>
</sst>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C1" workbookViewId="0">
      <selection activeCell="C19" sqref="C19"/>
    </sheetView>
  </sheetViews>
  <sheetFormatPr defaultRowHeight="14.4" x14ac:dyDescent="0.3"/>
  <cols>
    <col min="1" max="1" width="6.44140625" style="2" customWidth="1"/>
    <col min="2" max="2" width="86" customWidth="1"/>
    <col min="3" max="3" width="26.88671875" customWidth="1"/>
    <col min="4" max="4" width="4.88671875" style="2" customWidth="1"/>
    <col min="5" max="5" width="8.21875" style="2" customWidth="1"/>
    <col min="6" max="6" width="7.44140625" style="2" customWidth="1"/>
    <col min="7" max="9" width="9.33203125" style="2" customWidth="1"/>
    <col min="10" max="10" width="16.77734375" style="2" customWidth="1"/>
    <col min="11" max="11" width="7.5546875" style="2" customWidth="1"/>
    <col min="12" max="13" width="7.109375" style="2" customWidth="1"/>
    <col min="14" max="14" width="21" customWidth="1"/>
    <col min="15" max="15" width="110.77734375" customWidth="1"/>
  </cols>
  <sheetData>
    <row r="1" spans="1:15" ht="15" thickBot="1" x14ac:dyDescent="0.35">
      <c r="A1" s="4" t="s">
        <v>40</v>
      </c>
      <c r="B1" s="5" t="s">
        <v>30</v>
      </c>
      <c r="C1" s="5" t="s">
        <v>31</v>
      </c>
      <c r="D1" s="5" t="s">
        <v>32</v>
      </c>
      <c r="E1" s="4" t="s">
        <v>28</v>
      </c>
      <c r="F1" s="4" t="s">
        <v>29</v>
      </c>
      <c r="G1" s="4" t="s">
        <v>34</v>
      </c>
      <c r="H1" s="4" t="s">
        <v>35</v>
      </c>
      <c r="I1" s="4" t="s">
        <v>36</v>
      </c>
      <c r="J1" s="4" t="s">
        <v>81</v>
      </c>
      <c r="K1" s="4" t="s">
        <v>38</v>
      </c>
      <c r="L1" s="4" t="s">
        <v>37</v>
      </c>
      <c r="M1" s="4" t="s">
        <v>39</v>
      </c>
      <c r="N1" s="5" t="s">
        <v>33</v>
      </c>
      <c r="O1" s="5" t="s">
        <v>24</v>
      </c>
    </row>
    <row r="2" spans="1:15" ht="15" thickTop="1" x14ac:dyDescent="0.3">
      <c r="A2" s="2">
        <v>1</v>
      </c>
      <c r="B2" s="1" t="s">
        <v>41</v>
      </c>
      <c r="C2" t="str">
        <f t="shared" ref="C2" si="0">SUBSTITUTE(SUBSTITUTE(SUBSTITUTE(SUBSTITUTE(SUBSTITUTE(SUBSTITUTE(SUBSTITUTE(SUBSTITUTE(SUBSTITUTE(SUBSTITUTE(SUBSTITUTE(B2,"SumAll[",""),"s","S"),"\[Alpha]","A"),"[",""),",",""),"i","")," ",""),"]",""),"*",""),"a","x"),"b","y")</f>
        <v>A12{12}</v>
      </c>
      <c r="D2" s="2">
        <f t="shared" ref="D2" si="1">FIND("{",C2)</f>
        <v>4</v>
      </c>
      <c r="E2" s="2">
        <f t="shared" ref="E2" si="2">LEN(C2)-D2-1</f>
        <v>2</v>
      </c>
      <c r="F2" s="2">
        <f t="shared" ref="F2" si="3">IFERROR(SIGN(FIND("x",N2)),0)+IFERROR(SIGN(FIND("y",N2)),0)</f>
        <v>0</v>
      </c>
      <c r="G2" s="2">
        <f>IFERROR(FIND("x",N2),0)</f>
        <v>0</v>
      </c>
      <c r="H2" s="2">
        <f>IFERROR(FIND("y",N2),0)</f>
        <v>0</v>
      </c>
      <c r="I2" s="2" t="str">
        <f>IF(F2=1,"[[" &amp; IF(G2&gt;H2,"xx","yy") &amp; "]]",IF(F2=2,"[[" &amp; IF(G2&lt;H2,"xx, yy","yy, xx") &amp; "]]",""))</f>
        <v/>
      </c>
      <c r="J2" s="2" t="str">
        <f xml:space="preserve"> LEFT(C2,D2-1)</f>
        <v>A12</v>
      </c>
      <c r="K2" s="2">
        <f>LEN(J2)/3</f>
        <v>1</v>
      </c>
      <c r="L2" s="2">
        <f>LEN(SUBSTITUTE(SUBSTITUTE(SUBSTITUTE(SUBSTITUTE(SUBSTITUTE(SUBSTITUTE(SUBSTITUTE(SUBSTITUTE(SUBSTITUTE(J2,"A",""),"1",""),"2",""),"3",""),"4",""),"5",""),"6",""),"x",""),"y",""))</f>
        <v>0</v>
      </c>
      <c r="M2" s="2">
        <f>LEN(SUBSTITUTE(SUBSTITUTE(SUBSTITUTE(SUBSTITUTE(SUBSTITUTE(SUBSTITUTE(SUBSTITUTE(SUBSTITUTE(SUBSTITUTE(J2,"S",""),"1",""),"2",""),"3",""),"4",""),"5",""),"6",""),"x",""),"y",""))</f>
        <v>1</v>
      </c>
      <c r="N2" t="str">
        <f t="shared" ref="N2" si="4">"Sum" &amp; LEFT(C2,D2-1)</f>
        <v>SumA12</v>
      </c>
      <c r="O2" t="str">
        <f>SUBSTITUTE(SUBSTITUTE(B2,"[a","[xx_"),"[b","[yy_") &amp; " -&gt; " &amp; N2 &amp; I2 &amp;  ","</f>
        <v>SumAll[\[Alpha][i1, i2], {i1, i2}] -&gt; SumA12,</v>
      </c>
    </row>
    <row r="3" spans="1:15" x14ac:dyDescent="0.3">
      <c r="A3" s="2">
        <v>2</v>
      </c>
      <c r="B3" s="1" t="s">
        <v>42</v>
      </c>
      <c r="C3" t="str">
        <f t="shared" ref="C3:C66" si="5">SUBSTITUTE(SUBSTITUTE(SUBSTITUTE(SUBSTITUTE(SUBSTITUTE(SUBSTITUTE(SUBSTITUTE(SUBSTITUTE(SUBSTITUTE(SUBSTITUTE(SUBSTITUTE(B3,"SumAll[",""),"s","S"),"\[Alpha]","A"),"[",""),",",""),"i","")," ",""),"]",""),"*",""),"a","x"),"b","y")</f>
        <v>A12^2{12}</v>
      </c>
      <c r="D3" s="2">
        <f t="shared" ref="D3:D66" si="6">FIND("{",C3)</f>
        <v>6</v>
      </c>
      <c r="E3" s="2">
        <f t="shared" ref="E3:E66" si="7">LEN(C3)-D3-1</f>
        <v>2</v>
      </c>
      <c r="F3" s="2">
        <f t="shared" ref="F3:F66" si="8">IFERROR(SIGN(FIND("x",N3)),0)+IFERROR(SIGN(FIND("y",N3)),0)</f>
        <v>0</v>
      </c>
      <c r="G3" s="2">
        <f t="shared" ref="G3:G66" si="9">IFERROR(FIND("x",N3),0)</f>
        <v>0</v>
      </c>
      <c r="H3" s="2">
        <f t="shared" ref="H3:H66" si="10">IFERROR(FIND("y",N3),0)</f>
        <v>0</v>
      </c>
      <c r="I3" s="2" t="str">
        <f t="shared" ref="I3:I66" si="11">IF(F3=1,"[[" &amp; IF(G3&gt;H3,"xx","yy") &amp; "]]",IF(F3=2,"[[" &amp; IF(G3&lt;H3,"xx, yy","yy, xx") &amp; "]]",""))</f>
        <v/>
      </c>
      <c r="J3" s="2" t="str">
        <f t="shared" ref="J3:J66" si="12" xml:space="preserve"> LEFT(C3,D3-1)</f>
        <v>A12^2</v>
      </c>
      <c r="K3" s="2">
        <f t="shared" ref="K3:K66" si="13">LEN(J3)/3</f>
        <v>1.6666666666666667</v>
      </c>
      <c r="L3" s="2">
        <f t="shared" ref="L3:L66" si="14">LEN(SUBSTITUTE(SUBSTITUTE(SUBSTITUTE(SUBSTITUTE(SUBSTITUTE(SUBSTITUTE(SUBSTITUTE(SUBSTITUTE(SUBSTITUTE(J3,"A",""),"1",""),"2",""),"3",""),"4",""),"5",""),"6",""),"x",""),"y",""))</f>
        <v>1</v>
      </c>
      <c r="M3" s="2">
        <f t="shared" ref="M3:M66" si="15">LEN(SUBSTITUTE(SUBSTITUTE(SUBSTITUTE(SUBSTITUTE(SUBSTITUTE(SUBSTITUTE(SUBSTITUTE(SUBSTITUTE(SUBSTITUTE(J3,"S",""),"1",""),"2",""),"3",""),"4",""),"5",""),"6",""),"x",""),"y",""))</f>
        <v>2</v>
      </c>
      <c r="N3" t="str">
        <f t="shared" ref="N3:N66" si="16">"Sum" &amp; LEFT(C3,D3-1)</f>
        <v>SumA12^2</v>
      </c>
      <c r="O3" t="str">
        <f t="shared" ref="O3:O66" si="17">SUBSTITUTE(SUBSTITUTE(B3,"[a","[xx_"),"[b","[yy_") &amp; " -&gt; " &amp; N3 &amp; I3 &amp;  ","</f>
        <v>SumAll[\[Alpha][i1, i2]^2, {i1, i2}] -&gt; SumA12^2,</v>
      </c>
    </row>
    <row r="4" spans="1:15" x14ac:dyDescent="0.3">
      <c r="A4" s="2">
        <v>3</v>
      </c>
      <c r="B4" s="1" t="s">
        <v>43</v>
      </c>
      <c r="C4" t="str">
        <f t="shared" si="5"/>
        <v>S12S13S45S46A25{123456}</v>
      </c>
      <c r="D4" s="2">
        <f t="shared" si="6"/>
        <v>16</v>
      </c>
      <c r="E4" s="2">
        <f t="shared" si="7"/>
        <v>6</v>
      </c>
      <c r="F4" s="2">
        <f t="shared" si="8"/>
        <v>0</v>
      </c>
      <c r="G4" s="2">
        <f t="shared" si="9"/>
        <v>0</v>
      </c>
      <c r="H4" s="2">
        <f t="shared" si="10"/>
        <v>0</v>
      </c>
      <c r="I4" s="2" t="str">
        <f t="shared" si="11"/>
        <v/>
      </c>
      <c r="J4" s="2" t="str">
        <f t="shared" si="12"/>
        <v>S12S13S45S46A25</v>
      </c>
      <c r="K4" s="2">
        <f t="shared" si="13"/>
        <v>5</v>
      </c>
      <c r="L4" s="2">
        <f t="shared" si="14"/>
        <v>4</v>
      </c>
      <c r="M4" s="2">
        <f t="shared" si="15"/>
        <v>1</v>
      </c>
      <c r="N4" t="str">
        <f t="shared" si="16"/>
        <v>SumS12S13S45S46A25</v>
      </c>
      <c r="O4" t="str">
        <f t="shared" si="17"/>
        <v>SumAll[s[i1, i2]*s[i1, i3]*s[i4, i5]*s[i4, i6]*\[Alpha][i2, i5], {i1, i2, i3, i4, i5, i6}] -&gt; SumS12S13S45S46A25,</v>
      </c>
    </row>
    <row r="5" spans="1:15" x14ac:dyDescent="0.3">
      <c r="A5" s="2">
        <v>4</v>
      </c>
      <c r="B5" s="1" t="s">
        <v>44</v>
      </c>
      <c r="C5" t="str">
        <f t="shared" si="5"/>
        <v>S12S34S56A13A25{123456}</v>
      </c>
      <c r="D5" s="2">
        <f t="shared" si="6"/>
        <v>16</v>
      </c>
      <c r="E5" s="2">
        <f t="shared" si="7"/>
        <v>6</v>
      </c>
      <c r="F5" s="2">
        <f t="shared" si="8"/>
        <v>0</v>
      </c>
      <c r="G5" s="2">
        <f t="shared" si="9"/>
        <v>0</v>
      </c>
      <c r="H5" s="2">
        <f t="shared" si="10"/>
        <v>0</v>
      </c>
      <c r="I5" s="2" t="str">
        <f t="shared" si="11"/>
        <v/>
      </c>
      <c r="J5" s="2" t="str">
        <f t="shared" si="12"/>
        <v>S12S34S56A13A25</v>
      </c>
      <c r="K5" s="2">
        <f t="shared" si="13"/>
        <v>5</v>
      </c>
      <c r="L5" s="2">
        <f t="shared" si="14"/>
        <v>3</v>
      </c>
      <c r="M5" s="2">
        <f t="shared" si="15"/>
        <v>2</v>
      </c>
      <c r="N5" t="str">
        <f t="shared" si="16"/>
        <v>SumS12S34S56A13A25</v>
      </c>
      <c r="O5" t="str">
        <f t="shared" si="17"/>
        <v>SumAll[s[i1, i2]*s[i3, i4]*s[i5, i6]*\[Alpha][i1, i3]*\[Alpha][i2, i5], {i1, i2, i3, i4, i5, i6}] -&gt; SumS12S34S56A13A25,</v>
      </c>
    </row>
    <row r="6" spans="1:15" x14ac:dyDescent="0.3">
      <c r="A6" s="2">
        <v>5</v>
      </c>
      <c r="B6" s="1" t="s">
        <v>45</v>
      </c>
      <c r="C6" t="str">
        <f t="shared" si="5"/>
        <v>S12S13S45A26A34{123456}</v>
      </c>
      <c r="D6" s="2">
        <f t="shared" si="6"/>
        <v>16</v>
      </c>
      <c r="E6" s="2">
        <f t="shared" si="7"/>
        <v>6</v>
      </c>
      <c r="F6" s="2">
        <f t="shared" si="8"/>
        <v>0</v>
      </c>
      <c r="G6" s="2">
        <f t="shared" si="9"/>
        <v>0</v>
      </c>
      <c r="H6" s="2">
        <f t="shared" si="10"/>
        <v>0</v>
      </c>
      <c r="I6" s="2" t="str">
        <f t="shared" si="11"/>
        <v/>
      </c>
      <c r="J6" s="2" t="str">
        <f t="shared" si="12"/>
        <v>S12S13S45A26A34</v>
      </c>
      <c r="K6" s="2">
        <f t="shared" si="13"/>
        <v>5</v>
      </c>
      <c r="L6" s="2">
        <f t="shared" si="14"/>
        <v>3</v>
      </c>
      <c r="M6" s="2">
        <f t="shared" si="15"/>
        <v>2</v>
      </c>
      <c r="N6" t="str">
        <f t="shared" si="16"/>
        <v>SumS12S13S45A26A34</v>
      </c>
      <c r="O6" t="str">
        <f t="shared" si="17"/>
        <v>SumAll[s[i1, i2]*s[i1, i3]*s[i4, i5]*\[Alpha][i2, i6]*\[Alpha][i3, i4], {i1, i2, i3, i4, i5, i6}] -&gt; SumS12S13S45A26A34,</v>
      </c>
    </row>
    <row r="7" spans="1:15" x14ac:dyDescent="0.3">
      <c r="A7" s="2">
        <v>6</v>
      </c>
      <c r="B7" s="1" t="s">
        <v>0</v>
      </c>
      <c r="C7" t="str">
        <f t="shared" si="5"/>
        <v>S12S34A15A26A35{123456}</v>
      </c>
      <c r="D7" s="2">
        <f t="shared" si="6"/>
        <v>16</v>
      </c>
      <c r="E7" s="2">
        <f t="shared" si="7"/>
        <v>6</v>
      </c>
      <c r="F7" s="2">
        <f t="shared" si="8"/>
        <v>0</v>
      </c>
      <c r="G7" s="2">
        <f t="shared" si="9"/>
        <v>0</v>
      </c>
      <c r="H7" s="2">
        <f t="shared" si="10"/>
        <v>0</v>
      </c>
      <c r="I7" s="2" t="str">
        <f t="shared" si="11"/>
        <v/>
      </c>
      <c r="J7" s="2" t="str">
        <f t="shared" si="12"/>
        <v>S12S34A15A26A35</v>
      </c>
      <c r="K7" s="2">
        <f t="shared" si="13"/>
        <v>5</v>
      </c>
      <c r="L7" s="2">
        <f t="shared" si="14"/>
        <v>2</v>
      </c>
      <c r="M7" s="2">
        <f t="shared" si="15"/>
        <v>3</v>
      </c>
      <c r="N7" t="str">
        <f t="shared" si="16"/>
        <v>SumS12S34A15A26A35</v>
      </c>
      <c r="O7" t="str">
        <f t="shared" si="17"/>
        <v>SumAll[s[i1, i2]*s[i3, i4]*\[Alpha][i1, i5]*\[Alpha][i2, i6]*\[Alpha][i3, i5], {i1, i2, i3, i4, i5, i6}] -&gt; SumS12S34A15A26A35,</v>
      </c>
    </row>
    <row r="8" spans="1:15" x14ac:dyDescent="0.3">
      <c r="A8" s="2">
        <v>7</v>
      </c>
      <c r="B8" s="1" t="s">
        <v>1</v>
      </c>
      <c r="C8" t="str">
        <f t="shared" si="5"/>
        <v>S12S13S45A24A36{123456}</v>
      </c>
      <c r="D8" s="2">
        <f t="shared" si="6"/>
        <v>16</v>
      </c>
      <c r="E8" s="2">
        <f t="shared" si="7"/>
        <v>6</v>
      </c>
      <c r="F8" s="2">
        <f t="shared" si="8"/>
        <v>0</v>
      </c>
      <c r="G8" s="2">
        <f t="shared" si="9"/>
        <v>0</v>
      </c>
      <c r="H8" s="2">
        <f t="shared" si="10"/>
        <v>0</v>
      </c>
      <c r="I8" s="2" t="str">
        <f t="shared" si="11"/>
        <v/>
      </c>
      <c r="J8" s="2" t="str">
        <f t="shared" si="12"/>
        <v>S12S13S45A24A36</v>
      </c>
      <c r="K8" s="2">
        <f t="shared" si="13"/>
        <v>5</v>
      </c>
      <c r="L8" s="2">
        <f t="shared" si="14"/>
        <v>3</v>
      </c>
      <c r="M8" s="2">
        <f t="shared" si="15"/>
        <v>2</v>
      </c>
      <c r="N8" t="str">
        <f t="shared" si="16"/>
        <v>SumS12S13S45A24A36</v>
      </c>
      <c r="O8" t="str">
        <f t="shared" si="17"/>
        <v>SumAll[s[i1, i2]*s[i1, i3]*s[i4, i5]*\[Alpha][i2, i4]*\[Alpha][i3, i6], {i1, i2, i3, i4, i5, i6}] -&gt; SumS12S13S45A24A36,</v>
      </c>
    </row>
    <row r="9" spans="1:15" x14ac:dyDescent="0.3">
      <c r="A9" s="2">
        <v>8</v>
      </c>
      <c r="B9" s="1" t="s">
        <v>2</v>
      </c>
      <c r="C9" t="str">
        <f t="shared" si="5"/>
        <v>S12S34A15A26A36{123456}</v>
      </c>
      <c r="D9" s="2">
        <f t="shared" si="6"/>
        <v>16</v>
      </c>
      <c r="E9" s="2">
        <f t="shared" si="7"/>
        <v>6</v>
      </c>
      <c r="F9" s="2">
        <f t="shared" si="8"/>
        <v>0</v>
      </c>
      <c r="G9" s="2">
        <f t="shared" si="9"/>
        <v>0</v>
      </c>
      <c r="H9" s="2">
        <f t="shared" si="10"/>
        <v>0</v>
      </c>
      <c r="I9" s="2" t="str">
        <f t="shared" si="11"/>
        <v/>
      </c>
      <c r="J9" s="2" t="str">
        <f t="shared" si="12"/>
        <v>S12S34A15A26A36</v>
      </c>
      <c r="K9" s="2">
        <f t="shared" si="13"/>
        <v>5</v>
      </c>
      <c r="L9" s="2">
        <f t="shared" si="14"/>
        <v>2</v>
      </c>
      <c r="M9" s="2">
        <f t="shared" si="15"/>
        <v>3</v>
      </c>
      <c r="N9" t="str">
        <f t="shared" si="16"/>
        <v>SumS12S34A15A26A36</v>
      </c>
      <c r="O9" t="str">
        <f t="shared" si="17"/>
        <v>SumAll[s[i1, i2]*s[i3, i4]*\[Alpha][i1, i5]*\[Alpha][i2, i6]*\[Alpha][i3, i6], {i1, i2, i3, i4, i5, i6}] -&gt; SumS12S34A15A26A36,</v>
      </c>
    </row>
    <row r="10" spans="1:15" x14ac:dyDescent="0.3">
      <c r="A10" s="2">
        <v>9</v>
      </c>
      <c r="B10" s="1" t="s">
        <v>3</v>
      </c>
      <c r="C10" t="str">
        <f t="shared" si="5"/>
        <v>S12S34A13A25A46{123456}</v>
      </c>
      <c r="D10" s="2">
        <f t="shared" si="6"/>
        <v>16</v>
      </c>
      <c r="E10" s="2">
        <f t="shared" si="7"/>
        <v>6</v>
      </c>
      <c r="F10" s="2">
        <f t="shared" si="8"/>
        <v>0</v>
      </c>
      <c r="G10" s="2">
        <f t="shared" si="9"/>
        <v>0</v>
      </c>
      <c r="H10" s="2">
        <f t="shared" si="10"/>
        <v>0</v>
      </c>
      <c r="I10" s="2" t="str">
        <f t="shared" si="11"/>
        <v/>
      </c>
      <c r="J10" s="2" t="str">
        <f t="shared" si="12"/>
        <v>S12S34A13A25A46</v>
      </c>
      <c r="K10" s="2">
        <f t="shared" si="13"/>
        <v>5</v>
      </c>
      <c r="L10" s="2">
        <f t="shared" si="14"/>
        <v>2</v>
      </c>
      <c r="M10" s="2">
        <f t="shared" si="15"/>
        <v>3</v>
      </c>
      <c r="N10" t="str">
        <f t="shared" si="16"/>
        <v>SumS12S34A13A25A46</v>
      </c>
      <c r="O10" t="str">
        <f t="shared" si="17"/>
        <v>SumAll[s[i1, i2]*s[i3, i4]*\[Alpha][i1, i3]*\[Alpha][i2, i5]*\[Alpha][i4, i6], {i1, i2, i3, i4, i5, i6}] -&gt; SumS12S34A13A25A46,</v>
      </c>
    </row>
    <row r="11" spans="1:15" x14ac:dyDescent="0.3">
      <c r="A11" s="2">
        <v>10</v>
      </c>
      <c r="B11" s="1" t="s">
        <v>4</v>
      </c>
      <c r="C11" t="str">
        <f t="shared" si="5"/>
        <v>S12S13S45A26A46{123456}</v>
      </c>
      <c r="D11" s="2">
        <f t="shared" si="6"/>
        <v>16</v>
      </c>
      <c r="E11" s="2">
        <f t="shared" si="7"/>
        <v>6</v>
      </c>
      <c r="F11" s="2">
        <f t="shared" si="8"/>
        <v>0</v>
      </c>
      <c r="G11" s="2">
        <f t="shared" si="9"/>
        <v>0</v>
      </c>
      <c r="H11" s="2">
        <f t="shared" si="10"/>
        <v>0</v>
      </c>
      <c r="I11" s="2" t="str">
        <f t="shared" si="11"/>
        <v/>
      </c>
      <c r="J11" s="2" t="str">
        <f t="shared" si="12"/>
        <v>S12S13S45A26A46</v>
      </c>
      <c r="K11" s="2">
        <f t="shared" si="13"/>
        <v>5</v>
      </c>
      <c r="L11" s="2">
        <f t="shared" si="14"/>
        <v>3</v>
      </c>
      <c r="M11" s="2">
        <f t="shared" si="15"/>
        <v>2</v>
      </c>
      <c r="N11" t="str">
        <f t="shared" si="16"/>
        <v>SumS12S13S45A26A46</v>
      </c>
      <c r="O11" t="str">
        <f t="shared" si="17"/>
        <v>SumAll[s[i1, i2]*s[i1, i3]*s[i4, i5]*\[Alpha][i2, i6]*\[Alpha][i4, i6], {i1, i2, i3, i4, i5, i6}] -&gt; SumS12S13S45A26A46,</v>
      </c>
    </row>
    <row r="12" spans="1:15" x14ac:dyDescent="0.3">
      <c r="A12" s="2">
        <v>11</v>
      </c>
      <c r="B12" s="1" t="s">
        <v>5</v>
      </c>
      <c r="C12" t="str">
        <f t="shared" si="5"/>
        <v>S12S13S24A35A46{123456}</v>
      </c>
      <c r="D12" s="2">
        <f t="shared" si="6"/>
        <v>16</v>
      </c>
      <c r="E12" s="2">
        <f t="shared" si="7"/>
        <v>6</v>
      </c>
      <c r="F12" s="2">
        <f t="shared" si="8"/>
        <v>0</v>
      </c>
      <c r="G12" s="2">
        <f t="shared" si="9"/>
        <v>0</v>
      </c>
      <c r="H12" s="2">
        <f t="shared" si="10"/>
        <v>0</v>
      </c>
      <c r="I12" s="2" t="str">
        <f t="shared" si="11"/>
        <v/>
      </c>
      <c r="J12" s="2" t="str">
        <f t="shared" si="12"/>
        <v>S12S13S24A35A46</v>
      </c>
      <c r="K12" s="2">
        <f t="shared" si="13"/>
        <v>5</v>
      </c>
      <c r="L12" s="2">
        <f t="shared" si="14"/>
        <v>3</v>
      </c>
      <c r="M12" s="2">
        <f t="shared" si="15"/>
        <v>2</v>
      </c>
      <c r="N12" t="str">
        <f t="shared" si="16"/>
        <v>SumS12S13S24A35A46</v>
      </c>
      <c r="O12" t="str">
        <f t="shared" si="17"/>
        <v>SumAll[s[i1, i2]*s[i1, i3]*s[i2, i4]*\[Alpha][i3, i5]*\[Alpha][i4, i6], {i1, i2, i3, i4, i5, i6}] -&gt; SumS12S13S24A35A46,</v>
      </c>
    </row>
    <row r="13" spans="1:15" x14ac:dyDescent="0.3">
      <c r="A13" s="2">
        <v>12</v>
      </c>
      <c r="B13" s="1" t="s">
        <v>6</v>
      </c>
      <c r="C13" t="str">
        <f t="shared" si="5"/>
        <v>S12S13A24A35A46{123456}</v>
      </c>
      <c r="D13" s="2">
        <f t="shared" si="6"/>
        <v>16</v>
      </c>
      <c r="E13" s="2">
        <f t="shared" si="7"/>
        <v>6</v>
      </c>
      <c r="F13" s="2">
        <f t="shared" si="8"/>
        <v>0</v>
      </c>
      <c r="G13" s="2">
        <f t="shared" si="9"/>
        <v>0</v>
      </c>
      <c r="H13" s="2">
        <f t="shared" si="10"/>
        <v>0</v>
      </c>
      <c r="I13" s="2" t="str">
        <f t="shared" si="11"/>
        <v/>
      </c>
      <c r="J13" s="2" t="str">
        <f t="shared" si="12"/>
        <v>S12S13A24A35A46</v>
      </c>
      <c r="K13" s="2">
        <f t="shared" si="13"/>
        <v>5</v>
      </c>
      <c r="L13" s="2">
        <f t="shared" si="14"/>
        <v>2</v>
      </c>
      <c r="M13" s="2">
        <f t="shared" si="15"/>
        <v>3</v>
      </c>
      <c r="N13" t="str">
        <f t="shared" si="16"/>
        <v>SumS12S13A24A35A46</v>
      </c>
      <c r="O13" t="str">
        <f t="shared" si="17"/>
        <v>SumAll[s[i1, i2]*s[i1, i3]*\[Alpha][i2, i4]*\[Alpha][i3, i5]*\[Alpha][i4, i6], {i1, i2, i3, i4, i5, i6}] -&gt; SumS12S13A24A35A46,</v>
      </c>
    </row>
    <row r="14" spans="1:15" x14ac:dyDescent="0.3">
      <c r="A14" s="2">
        <v>13</v>
      </c>
      <c r="B14" s="1" t="s">
        <v>7</v>
      </c>
      <c r="C14" t="str">
        <f t="shared" si="5"/>
        <v>S12S13S45A24A56{123456}</v>
      </c>
      <c r="D14" s="2">
        <f t="shared" si="6"/>
        <v>16</v>
      </c>
      <c r="E14" s="2">
        <f t="shared" si="7"/>
        <v>6</v>
      </c>
      <c r="F14" s="2">
        <f t="shared" si="8"/>
        <v>0</v>
      </c>
      <c r="G14" s="2">
        <f t="shared" si="9"/>
        <v>0</v>
      </c>
      <c r="H14" s="2">
        <f t="shared" si="10"/>
        <v>0</v>
      </c>
      <c r="I14" s="2" t="str">
        <f t="shared" si="11"/>
        <v/>
      </c>
      <c r="J14" s="2" t="str">
        <f t="shared" si="12"/>
        <v>S12S13S45A24A56</v>
      </c>
      <c r="K14" s="2">
        <f t="shared" si="13"/>
        <v>5</v>
      </c>
      <c r="L14" s="2">
        <f t="shared" si="14"/>
        <v>3</v>
      </c>
      <c r="M14" s="2">
        <f t="shared" si="15"/>
        <v>2</v>
      </c>
      <c r="N14" t="str">
        <f t="shared" si="16"/>
        <v>SumS12S13S45A24A56</v>
      </c>
      <c r="O14" t="str">
        <f t="shared" si="17"/>
        <v>SumAll[s[i1, i2]*s[i1, i3]*s[i4, i5]*\[Alpha][i2, i4]*\[Alpha][i5, i6], {i1, i2, i3, i4, i5, i6}] -&gt; SumS12S13S45A24A56,</v>
      </c>
    </row>
    <row r="15" spans="1:15" x14ac:dyDescent="0.3">
      <c r="A15" s="2">
        <v>14</v>
      </c>
      <c r="B15" s="1" t="s">
        <v>8</v>
      </c>
      <c r="C15" t="str">
        <f t="shared" si="5"/>
        <v>S12S34A13A25A56{123456}</v>
      </c>
      <c r="D15" s="2">
        <f t="shared" si="6"/>
        <v>16</v>
      </c>
      <c r="E15" s="2">
        <f t="shared" si="7"/>
        <v>6</v>
      </c>
      <c r="F15" s="2">
        <f t="shared" si="8"/>
        <v>0</v>
      </c>
      <c r="G15" s="2">
        <f t="shared" si="9"/>
        <v>0</v>
      </c>
      <c r="H15" s="2">
        <f t="shared" si="10"/>
        <v>0</v>
      </c>
      <c r="I15" s="2" t="str">
        <f t="shared" si="11"/>
        <v/>
      </c>
      <c r="J15" s="2" t="str">
        <f t="shared" si="12"/>
        <v>S12S34A13A25A56</v>
      </c>
      <c r="K15" s="2">
        <f t="shared" si="13"/>
        <v>5</v>
      </c>
      <c r="L15" s="2">
        <f t="shared" si="14"/>
        <v>2</v>
      </c>
      <c r="M15" s="2">
        <f t="shared" si="15"/>
        <v>3</v>
      </c>
      <c r="N15" t="str">
        <f t="shared" si="16"/>
        <v>SumS12S34A13A25A56</v>
      </c>
      <c r="O15" t="str">
        <f t="shared" si="17"/>
        <v>SumAll[s[i1, i2]*s[i3, i4]*\[Alpha][i1, i3]*\[Alpha][i2, i5]*\[Alpha][i5, i6], {i1, i2, i3, i4, i5, i6}] -&gt; SumS12S34A13A25A56,</v>
      </c>
    </row>
    <row r="16" spans="1:15" x14ac:dyDescent="0.3">
      <c r="A16" s="2">
        <v>15</v>
      </c>
      <c r="B16" s="1" t="s">
        <v>9</v>
      </c>
      <c r="C16" t="str">
        <f t="shared" si="5"/>
        <v>S12A13A25A34A56{123456}</v>
      </c>
      <c r="D16" s="2">
        <f t="shared" si="6"/>
        <v>16</v>
      </c>
      <c r="E16" s="2">
        <f t="shared" si="7"/>
        <v>6</v>
      </c>
      <c r="F16" s="2">
        <f t="shared" si="8"/>
        <v>0</v>
      </c>
      <c r="G16" s="2">
        <f t="shared" si="9"/>
        <v>0</v>
      </c>
      <c r="H16" s="2">
        <f t="shared" si="10"/>
        <v>0</v>
      </c>
      <c r="I16" s="2" t="str">
        <f t="shared" si="11"/>
        <v/>
      </c>
      <c r="J16" s="2" t="str">
        <f t="shared" si="12"/>
        <v>S12A13A25A34A56</v>
      </c>
      <c r="K16" s="2">
        <f t="shared" si="13"/>
        <v>5</v>
      </c>
      <c r="L16" s="2">
        <f t="shared" si="14"/>
        <v>1</v>
      </c>
      <c r="M16" s="2">
        <f t="shared" si="15"/>
        <v>4</v>
      </c>
      <c r="N16" t="str">
        <f t="shared" si="16"/>
        <v>SumS12A13A25A34A56</v>
      </c>
      <c r="O16" t="str">
        <f t="shared" si="17"/>
        <v>SumAll[s[i1, i2]*\[Alpha][i1, i3]*\[Alpha][i2, i5]*\[Alpha][i3, i4]*\[Alpha][i5, i6], {i1, i2, i3, i4, i5, i6}] -&gt; SumS12A13A25A34A56,</v>
      </c>
    </row>
    <row r="17" spans="1:15" x14ac:dyDescent="0.3">
      <c r="A17" s="2">
        <v>16</v>
      </c>
      <c r="B17" s="1" t="s">
        <v>10</v>
      </c>
      <c r="C17" t="str">
        <f t="shared" si="5"/>
        <v>S12S13S24A35A56{123456}</v>
      </c>
      <c r="D17" s="2">
        <f t="shared" si="6"/>
        <v>16</v>
      </c>
      <c r="E17" s="2">
        <f t="shared" si="7"/>
        <v>6</v>
      </c>
      <c r="F17" s="2">
        <f t="shared" si="8"/>
        <v>0</v>
      </c>
      <c r="G17" s="2">
        <f t="shared" si="9"/>
        <v>0</v>
      </c>
      <c r="H17" s="2">
        <f t="shared" si="10"/>
        <v>0</v>
      </c>
      <c r="I17" s="2" t="str">
        <f t="shared" si="11"/>
        <v/>
      </c>
      <c r="J17" s="2" t="str">
        <f t="shared" si="12"/>
        <v>S12S13S24A35A56</v>
      </c>
      <c r="K17" s="2">
        <f t="shared" si="13"/>
        <v>5</v>
      </c>
      <c r="L17" s="2">
        <f t="shared" si="14"/>
        <v>3</v>
      </c>
      <c r="M17" s="2">
        <f t="shared" si="15"/>
        <v>2</v>
      </c>
      <c r="N17" t="str">
        <f t="shared" si="16"/>
        <v>SumS12S13S24A35A56</v>
      </c>
      <c r="O17" t="str">
        <f t="shared" si="17"/>
        <v>SumAll[s[i1, i2]*s[i1, i3]*s[i2, i4]*\[Alpha][i3, i5]*\[Alpha][i5, i6], {i1, i2, i3, i4, i5, i6}] -&gt; SumS12S13S24A35A56,</v>
      </c>
    </row>
    <row r="18" spans="1:15" x14ac:dyDescent="0.3">
      <c r="A18" s="2">
        <v>17</v>
      </c>
      <c r="B18" s="1" t="s">
        <v>11</v>
      </c>
      <c r="C18" t="str">
        <f t="shared" si="5"/>
        <v>S12S13A24A35A56{123456}</v>
      </c>
      <c r="D18" s="2">
        <f t="shared" si="6"/>
        <v>16</v>
      </c>
      <c r="E18" s="2">
        <f t="shared" si="7"/>
        <v>6</v>
      </c>
      <c r="F18" s="2">
        <f t="shared" si="8"/>
        <v>0</v>
      </c>
      <c r="G18" s="2">
        <f t="shared" si="9"/>
        <v>0</v>
      </c>
      <c r="H18" s="2">
        <f t="shared" si="10"/>
        <v>0</v>
      </c>
      <c r="I18" s="2" t="str">
        <f t="shared" si="11"/>
        <v/>
      </c>
      <c r="J18" s="2" t="str">
        <f t="shared" si="12"/>
        <v>S12S13A24A35A56</v>
      </c>
      <c r="K18" s="2">
        <f t="shared" si="13"/>
        <v>5</v>
      </c>
      <c r="L18" s="2">
        <f t="shared" si="14"/>
        <v>2</v>
      </c>
      <c r="M18" s="2">
        <f t="shared" si="15"/>
        <v>3</v>
      </c>
      <c r="N18" t="str">
        <f t="shared" si="16"/>
        <v>SumS12S13A24A35A56</v>
      </c>
      <c r="O18" t="str">
        <f t="shared" si="17"/>
        <v>SumAll[s[i1, i2]*s[i1, i3]*\[Alpha][i2, i4]*\[Alpha][i3, i5]*\[Alpha][i5, i6], {i1, i2, i3, i4, i5, i6}] -&gt; SumS12S13A24A35A56,</v>
      </c>
    </row>
    <row r="19" spans="1:15" x14ac:dyDescent="0.3">
      <c r="A19" s="2">
        <v>18</v>
      </c>
      <c r="B19" s="1" t="s">
        <v>12</v>
      </c>
      <c r="C19" t="str">
        <f t="shared" si="5"/>
        <v>S12A13A24A35A56{123456}</v>
      </c>
      <c r="D19" s="2">
        <f t="shared" si="6"/>
        <v>16</v>
      </c>
      <c r="E19" s="2">
        <f t="shared" si="7"/>
        <v>6</v>
      </c>
      <c r="F19" s="2">
        <f t="shared" si="8"/>
        <v>0</v>
      </c>
      <c r="G19" s="2">
        <f t="shared" si="9"/>
        <v>0</v>
      </c>
      <c r="H19" s="2">
        <f t="shared" si="10"/>
        <v>0</v>
      </c>
      <c r="I19" s="2" t="str">
        <f t="shared" si="11"/>
        <v/>
      </c>
      <c r="J19" s="2" t="str">
        <f t="shared" si="12"/>
        <v>S12A13A24A35A56</v>
      </c>
      <c r="K19" s="2">
        <f t="shared" si="13"/>
        <v>5</v>
      </c>
      <c r="L19" s="2">
        <f t="shared" si="14"/>
        <v>1</v>
      </c>
      <c r="M19" s="2">
        <f t="shared" si="15"/>
        <v>4</v>
      </c>
      <c r="N19" t="str">
        <f t="shared" si="16"/>
        <v>SumS12A13A24A35A56</v>
      </c>
      <c r="O19" t="str">
        <f t="shared" si="17"/>
        <v>SumAll[s[i1, i2]*\[Alpha][i1, i3]*\[Alpha][i2, i4]*\[Alpha][i3, i5]*\[Alpha][i5, i6], {i1, i2, i3, i4, i5, i6}] -&gt; SumS12A13A24A35A56,</v>
      </c>
    </row>
    <row r="20" spans="1:15" x14ac:dyDescent="0.3">
      <c r="A20" s="2">
        <v>19</v>
      </c>
      <c r="B20" s="1" t="s">
        <v>13</v>
      </c>
      <c r="C20" t="str">
        <f t="shared" si="5"/>
        <v>S12S34A15A36A56{123456}</v>
      </c>
      <c r="D20" s="2">
        <f t="shared" si="6"/>
        <v>16</v>
      </c>
      <c r="E20" s="2">
        <f t="shared" si="7"/>
        <v>6</v>
      </c>
      <c r="F20" s="2">
        <f t="shared" si="8"/>
        <v>0</v>
      </c>
      <c r="G20" s="2">
        <f t="shared" si="9"/>
        <v>0</v>
      </c>
      <c r="H20" s="2">
        <f t="shared" si="10"/>
        <v>0</v>
      </c>
      <c r="I20" s="2" t="str">
        <f t="shared" si="11"/>
        <v/>
      </c>
      <c r="J20" s="2" t="str">
        <f t="shared" si="12"/>
        <v>S12S34A15A36A56</v>
      </c>
      <c r="K20" s="2">
        <f t="shared" si="13"/>
        <v>5</v>
      </c>
      <c r="L20" s="2">
        <f t="shared" si="14"/>
        <v>2</v>
      </c>
      <c r="M20" s="2">
        <f t="shared" si="15"/>
        <v>3</v>
      </c>
      <c r="N20" t="str">
        <f t="shared" si="16"/>
        <v>SumS12S34A15A36A56</v>
      </c>
      <c r="O20" t="str">
        <f t="shared" si="17"/>
        <v>SumAll[s[i1, i2]*s[i3, i4]*\[Alpha][i1, i5]*\[Alpha][i3, i6]*\[Alpha][i5, i6], {i1, i2, i3, i4, i5, i6}] -&gt; SumS12S34A15A36A56,</v>
      </c>
    </row>
    <row r="21" spans="1:15" x14ac:dyDescent="0.3">
      <c r="A21" s="2">
        <v>20</v>
      </c>
      <c r="B21" s="1" t="s">
        <v>14</v>
      </c>
      <c r="C21" t="str">
        <f t="shared" si="5"/>
        <v>S12S34A13A45A56{123456}</v>
      </c>
      <c r="D21" s="2">
        <f t="shared" si="6"/>
        <v>16</v>
      </c>
      <c r="E21" s="2">
        <f t="shared" si="7"/>
        <v>6</v>
      </c>
      <c r="F21" s="2">
        <f t="shared" si="8"/>
        <v>0</v>
      </c>
      <c r="G21" s="2">
        <f t="shared" si="9"/>
        <v>0</v>
      </c>
      <c r="H21" s="2">
        <f t="shared" si="10"/>
        <v>0</v>
      </c>
      <c r="I21" s="2" t="str">
        <f t="shared" si="11"/>
        <v/>
      </c>
      <c r="J21" s="2" t="str">
        <f t="shared" si="12"/>
        <v>S12S34A13A45A56</v>
      </c>
      <c r="K21" s="2">
        <f t="shared" si="13"/>
        <v>5</v>
      </c>
      <c r="L21" s="2">
        <f t="shared" si="14"/>
        <v>2</v>
      </c>
      <c r="M21" s="2">
        <f t="shared" si="15"/>
        <v>3</v>
      </c>
      <c r="N21" t="str">
        <f t="shared" si="16"/>
        <v>SumS12S34A13A45A56</v>
      </c>
      <c r="O21" t="str">
        <f t="shared" si="17"/>
        <v>SumAll[s[i1, i2]*s[i3, i4]*\[Alpha][i1, i3]*\[Alpha][i4, i5]*\[Alpha][i5, i6], {i1, i2, i3, i4, i5, i6}] -&gt; SumS12S34A13A45A56,</v>
      </c>
    </row>
    <row r="22" spans="1:15" x14ac:dyDescent="0.3">
      <c r="A22" s="2">
        <v>21</v>
      </c>
      <c r="B22" s="1" t="s">
        <v>15</v>
      </c>
      <c r="C22" t="str">
        <f t="shared" si="5"/>
        <v>S12A13A24A45A56{123456}</v>
      </c>
      <c r="D22" s="2">
        <f t="shared" si="6"/>
        <v>16</v>
      </c>
      <c r="E22" s="2">
        <f t="shared" si="7"/>
        <v>6</v>
      </c>
      <c r="F22" s="2">
        <f t="shared" si="8"/>
        <v>0</v>
      </c>
      <c r="G22" s="2">
        <f t="shared" si="9"/>
        <v>0</v>
      </c>
      <c r="H22" s="2">
        <f t="shared" si="10"/>
        <v>0</v>
      </c>
      <c r="I22" s="2" t="str">
        <f t="shared" si="11"/>
        <v/>
      </c>
      <c r="J22" s="2" t="str">
        <f t="shared" si="12"/>
        <v>S12A13A24A45A56</v>
      </c>
      <c r="K22" s="2">
        <f t="shared" si="13"/>
        <v>5</v>
      </c>
      <c r="L22" s="2">
        <f t="shared" si="14"/>
        <v>1</v>
      </c>
      <c r="M22" s="2">
        <f t="shared" si="15"/>
        <v>4</v>
      </c>
      <c r="N22" t="str">
        <f t="shared" si="16"/>
        <v>SumS12A13A24A45A56</v>
      </c>
      <c r="O22" t="str">
        <f t="shared" si="17"/>
        <v>SumAll[s[i1, i2]*\[Alpha][i1, i3]*\[Alpha][i2, i4]*\[Alpha][i4, i5]*\[Alpha][i5, i6], {i1, i2, i3, i4, i5, i6}] -&gt; SumS12A13A24A45A56,</v>
      </c>
    </row>
    <row r="23" spans="1:15" x14ac:dyDescent="0.3">
      <c r="A23" s="2">
        <v>22</v>
      </c>
      <c r="B23" s="1" t="s">
        <v>16</v>
      </c>
      <c r="C23" t="str">
        <f t="shared" si="5"/>
        <v>A12A13A24A45A56{123456}</v>
      </c>
      <c r="D23" s="2">
        <f t="shared" si="6"/>
        <v>16</v>
      </c>
      <c r="E23" s="2">
        <f t="shared" si="7"/>
        <v>6</v>
      </c>
      <c r="F23" s="2">
        <f t="shared" si="8"/>
        <v>0</v>
      </c>
      <c r="G23" s="2">
        <f t="shared" si="9"/>
        <v>0</v>
      </c>
      <c r="H23" s="2">
        <f t="shared" si="10"/>
        <v>0</v>
      </c>
      <c r="I23" s="2" t="str">
        <f t="shared" si="11"/>
        <v/>
      </c>
      <c r="J23" s="2" t="str">
        <f t="shared" si="12"/>
        <v>A12A13A24A45A56</v>
      </c>
      <c r="K23" s="2">
        <f t="shared" si="13"/>
        <v>5</v>
      </c>
      <c r="L23" s="2">
        <f t="shared" si="14"/>
        <v>0</v>
      </c>
      <c r="M23" s="2">
        <f t="shared" si="15"/>
        <v>5</v>
      </c>
      <c r="N23" t="str">
        <f t="shared" si="16"/>
        <v>SumA12A13A24A45A56</v>
      </c>
      <c r="O23" t="str">
        <f t="shared" si="17"/>
        <v>SumAll[\[Alpha][i1, i2]*\[Alpha][i1, i3]*\[Alpha][i2, i4]*\[Alpha][i4, i5]*\[Alpha][i5, i6], {i1, i2, i3, i4, i5, i6}] -&gt; SumA12A13A24A45A56,</v>
      </c>
    </row>
    <row r="24" spans="1:15" x14ac:dyDescent="0.3">
      <c r="A24" s="2">
        <v>23</v>
      </c>
      <c r="B24" s="1" t="s">
        <v>17</v>
      </c>
      <c r="C24" t="str">
        <f t="shared" si="5"/>
        <v>S12A13A34A45A56{123456}</v>
      </c>
      <c r="D24" s="2">
        <f t="shared" si="6"/>
        <v>16</v>
      </c>
      <c r="E24" s="2">
        <f t="shared" si="7"/>
        <v>6</v>
      </c>
      <c r="F24" s="2">
        <f t="shared" si="8"/>
        <v>0</v>
      </c>
      <c r="G24" s="2">
        <f t="shared" si="9"/>
        <v>0</v>
      </c>
      <c r="H24" s="2">
        <f t="shared" si="10"/>
        <v>0</v>
      </c>
      <c r="I24" s="2" t="str">
        <f t="shared" si="11"/>
        <v/>
      </c>
      <c r="J24" s="2" t="str">
        <f t="shared" si="12"/>
        <v>S12A13A34A45A56</v>
      </c>
      <c r="K24" s="2">
        <f t="shared" si="13"/>
        <v>5</v>
      </c>
      <c r="L24" s="2">
        <f t="shared" si="14"/>
        <v>1</v>
      </c>
      <c r="M24" s="2">
        <f t="shared" si="15"/>
        <v>4</v>
      </c>
      <c r="N24" t="str">
        <f t="shared" si="16"/>
        <v>SumS12A13A34A45A56</v>
      </c>
      <c r="O24" t="str">
        <f t="shared" si="17"/>
        <v>SumAll[s[i1, i2]*\[Alpha][i1, i3]*\[Alpha][i3, i4]*\[Alpha][i4, i5]*\[Alpha][i5, i6], {i1, i2, i3, i4, i5, i6}] -&gt; SumS12A13A34A45A56,</v>
      </c>
    </row>
    <row r="25" spans="1:15" x14ac:dyDescent="0.3">
      <c r="A25" s="2">
        <v>24</v>
      </c>
      <c r="B25" s="1" t="s">
        <v>46</v>
      </c>
      <c r="C25" t="str">
        <f t="shared" si="5"/>
        <v>S12S34A13A25{12345}</v>
      </c>
      <c r="D25" s="2">
        <f t="shared" si="6"/>
        <v>13</v>
      </c>
      <c r="E25" s="2">
        <f t="shared" si="7"/>
        <v>5</v>
      </c>
      <c r="F25" s="2">
        <f t="shared" si="8"/>
        <v>0</v>
      </c>
      <c r="G25" s="2">
        <f t="shared" si="9"/>
        <v>0</v>
      </c>
      <c r="H25" s="2">
        <f t="shared" si="10"/>
        <v>0</v>
      </c>
      <c r="I25" s="2" t="str">
        <f t="shared" si="11"/>
        <v/>
      </c>
      <c r="J25" s="2" t="str">
        <f t="shared" si="12"/>
        <v>S12S34A13A25</v>
      </c>
      <c r="K25" s="2">
        <f t="shared" si="13"/>
        <v>4</v>
      </c>
      <c r="L25" s="2">
        <f t="shared" si="14"/>
        <v>2</v>
      </c>
      <c r="M25" s="2">
        <f t="shared" si="15"/>
        <v>2</v>
      </c>
      <c r="N25" t="str">
        <f t="shared" si="16"/>
        <v>SumS12S34A13A25</v>
      </c>
      <c r="O25" t="str">
        <f t="shared" si="17"/>
        <v>SumAll[s[i1, i2]*s[i3, i4]*\[Alpha][i1, i3]*\[Alpha][i2, i5], {i1, i2, i3, i4, i5}] -&gt; SumS12S34A13A25,</v>
      </c>
    </row>
    <row r="26" spans="1:15" x14ac:dyDescent="0.3">
      <c r="A26" s="2">
        <v>25</v>
      </c>
      <c r="B26" s="1" t="s">
        <v>47</v>
      </c>
      <c r="C26" t="str">
        <f t="shared" si="5"/>
        <v>S12S34A15A35{12345}</v>
      </c>
      <c r="D26" s="2">
        <f t="shared" si="6"/>
        <v>13</v>
      </c>
      <c r="E26" s="2">
        <f t="shared" si="7"/>
        <v>5</v>
      </c>
      <c r="F26" s="2">
        <f t="shared" si="8"/>
        <v>0</v>
      </c>
      <c r="G26" s="2">
        <f t="shared" si="9"/>
        <v>0</v>
      </c>
      <c r="H26" s="2">
        <f t="shared" si="10"/>
        <v>0</v>
      </c>
      <c r="I26" s="2" t="str">
        <f t="shared" si="11"/>
        <v/>
      </c>
      <c r="J26" s="2" t="str">
        <f t="shared" si="12"/>
        <v>S12S34A15A35</v>
      </c>
      <c r="K26" s="2">
        <f t="shared" si="13"/>
        <v>4</v>
      </c>
      <c r="L26" s="2">
        <f t="shared" si="14"/>
        <v>2</v>
      </c>
      <c r="M26" s="2">
        <f t="shared" si="15"/>
        <v>2</v>
      </c>
      <c r="N26" t="str">
        <f t="shared" si="16"/>
        <v>SumS12S34A15A35</v>
      </c>
      <c r="O26" t="str">
        <f t="shared" si="17"/>
        <v>SumAll[s[i1, i2]*s[i3, i4]*\[Alpha][i1, i5]*\[Alpha][i3, i5], {i1, i2, i3, i4, i5}] -&gt; SumS12S34A15A35,</v>
      </c>
    </row>
    <row r="27" spans="1:15" x14ac:dyDescent="0.3">
      <c r="A27" s="2">
        <v>26</v>
      </c>
      <c r="B27" s="1" t="s">
        <v>48</v>
      </c>
      <c r="C27" t="str">
        <f t="shared" si="5"/>
        <v>S12S13A24A35{12345}</v>
      </c>
      <c r="D27" s="2">
        <f t="shared" si="6"/>
        <v>13</v>
      </c>
      <c r="E27" s="2">
        <f t="shared" si="7"/>
        <v>5</v>
      </c>
      <c r="F27" s="2">
        <f t="shared" si="8"/>
        <v>0</v>
      </c>
      <c r="G27" s="2">
        <f t="shared" si="9"/>
        <v>0</v>
      </c>
      <c r="H27" s="2">
        <f t="shared" si="10"/>
        <v>0</v>
      </c>
      <c r="I27" s="2" t="str">
        <f t="shared" si="11"/>
        <v/>
      </c>
      <c r="J27" s="2" t="str">
        <f t="shared" si="12"/>
        <v>S12S13A24A35</v>
      </c>
      <c r="K27" s="2">
        <f t="shared" si="13"/>
        <v>4</v>
      </c>
      <c r="L27" s="2">
        <f t="shared" si="14"/>
        <v>2</v>
      </c>
      <c r="M27" s="2">
        <f t="shared" si="15"/>
        <v>2</v>
      </c>
      <c r="N27" t="str">
        <f t="shared" si="16"/>
        <v>SumS12S13A24A35</v>
      </c>
      <c r="O27" t="str">
        <f t="shared" si="17"/>
        <v>SumAll[s[i1, i2]*s[i1, i3]*\[Alpha][i2, i4]*\[Alpha][i3, i5], {i1, i2, i3, i4, i5}] -&gt; SumS12S13A24A35,</v>
      </c>
    </row>
    <row r="28" spans="1:15" x14ac:dyDescent="0.3">
      <c r="A28" s="2">
        <v>27</v>
      </c>
      <c r="B28" s="1" t="s">
        <v>49</v>
      </c>
      <c r="C28" t="str">
        <f t="shared" si="5"/>
        <v>S12A13A24A35{12345}</v>
      </c>
      <c r="D28" s="2">
        <f t="shared" si="6"/>
        <v>13</v>
      </c>
      <c r="E28" s="2">
        <f t="shared" si="7"/>
        <v>5</v>
      </c>
      <c r="F28" s="2">
        <f t="shared" si="8"/>
        <v>0</v>
      </c>
      <c r="G28" s="2">
        <f t="shared" si="9"/>
        <v>0</v>
      </c>
      <c r="H28" s="2">
        <f t="shared" si="10"/>
        <v>0</v>
      </c>
      <c r="I28" s="2" t="str">
        <f t="shared" si="11"/>
        <v/>
      </c>
      <c r="J28" s="2" t="str">
        <f t="shared" si="12"/>
        <v>S12A13A24A35</v>
      </c>
      <c r="K28" s="2">
        <f t="shared" si="13"/>
        <v>4</v>
      </c>
      <c r="L28" s="2">
        <f t="shared" si="14"/>
        <v>1</v>
      </c>
      <c r="M28" s="2">
        <f t="shared" si="15"/>
        <v>3</v>
      </c>
      <c r="N28" t="str">
        <f t="shared" si="16"/>
        <v>SumS12A13A24A35</v>
      </c>
      <c r="O28" t="str">
        <f t="shared" si="17"/>
        <v>SumAll[s[i1, i2]*\[Alpha][i1, i3]*\[Alpha][i2, i4]*\[Alpha][i3, i5], {i1, i2, i3, i4, i5}] -&gt; SumS12A13A24A35,</v>
      </c>
    </row>
    <row r="29" spans="1:15" x14ac:dyDescent="0.3">
      <c r="A29" s="2">
        <v>28</v>
      </c>
      <c r="B29" s="1" t="s">
        <v>50</v>
      </c>
      <c r="C29" t="str">
        <f t="shared" si="5"/>
        <v>S12S34A13A45{12345}</v>
      </c>
      <c r="D29" s="2">
        <f t="shared" si="6"/>
        <v>13</v>
      </c>
      <c r="E29" s="2">
        <f t="shared" si="7"/>
        <v>5</v>
      </c>
      <c r="F29" s="2">
        <f t="shared" si="8"/>
        <v>0</v>
      </c>
      <c r="G29" s="2">
        <f t="shared" si="9"/>
        <v>0</v>
      </c>
      <c r="H29" s="2">
        <f t="shared" si="10"/>
        <v>0</v>
      </c>
      <c r="I29" s="2" t="str">
        <f t="shared" si="11"/>
        <v/>
      </c>
      <c r="J29" s="2" t="str">
        <f t="shared" si="12"/>
        <v>S12S34A13A45</v>
      </c>
      <c r="K29" s="2">
        <f t="shared" si="13"/>
        <v>4</v>
      </c>
      <c r="L29" s="2">
        <f t="shared" si="14"/>
        <v>2</v>
      </c>
      <c r="M29" s="2">
        <f t="shared" si="15"/>
        <v>2</v>
      </c>
      <c r="N29" t="str">
        <f t="shared" si="16"/>
        <v>SumS12S34A13A45</v>
      </c>
      <c r="O29" t="str">
        <f t="shared" si="17"/>
        <v>SumAll[s[i1, i2]*s[i3, i4]*\[Alpha][i1, i3]*\[Alpha][i4, i5], {i1, i2, i3, i4, i5}] -&gt; SumS12S34A13A45,</v>
      </c>
    </row>
    <row r="30" spans="1:15" x14ac:dyDescent="0.3">
      <c r="A30" s="2">
        <v>29</v>
      </c>
      <c r="B30" s="1" t="s">
        <v>51</v>
      </c>
      <c r="C30" t="str">
        <f t="shared" si="5"/>
        <v>S12S13A24A45{12345}</v>
      </c>
      <c r="D30" s="2">
        <f t="shared" si="6"/>
        <v>13</v>
      </c>
      <c r="E30" s="2">
        <f t="shared" si="7"/>
        <v>5</v>
      </c>
      <c r="F30" s="2">
        <f t="shared" si="8"/>
        <v>0</v>
      </c>
      <c r="G30" s="2">
        <f t="shared" si="9"/>
        <v>0</v>
      </c>
      <c r="H30" s="2">
        <f t="shared" si="10"/>
        <v>0</v>
      </c>
      <c r="I30" s="2" t="str">
        <f t="shared" si="11"/>
        <v/>
      </c>
      <c r="J30" s="2" t="str">
        <f t="shared" si="12"/>
        <v>S12S13A24A45</v>
      </c>
      <c r="K30" s="2">
        <f t="shared" si="13"/>
        <v>4</v>
      </c>
      <c r="L30" s="2">
        <f t="shared" si="14"/>
        <v>2</v>
      </c>
      <c r="M30" s="2">
        <f t="shared" si="15"/>
        <v>2</v>
      </c>
      <c r="N30" t="str">
        <f t="shared" si="16"/>
        <v>SumS12S13A24A45</v>
      </c>
      <c r="O30" t="str">
        <f t="shared" si="17"/>
        <v>SumAll[s[i1, i2]*s[i1, i3]*\[Alpha][i2, i4]*\[Alpha][i4, i5], {i1, i2, i3, i4, i5}] -&gt; SumS12S13A24A45,</v>
      </c>
    </row>
    <row r="31" spans="1:15" x14ac:dyDescent="0.3">
      <c r="A31" s="2">
        <v>30</v>
      </c>
      <c r="B31" s="1" t="s">
        <v>52</v>
      </c>
      <c r="C31" t="str">
        <f t="shared" si="5"/>
        <v>S12A13A24A45{12345}</v>
      </c>
      <c r="D31" s="2">
        <f t="shared" si="6"/>
        <v>13</v>
      </c>
      <c r="E31" s="2">
        <f t="shared" si="7"/>
        <v>5</v>
      </c>
      <c r="F31" s="2">
        <f t="shared" si="8"/>
        <v>0</v>
      </c>
      <c r="G31" s="2">
        <f t="shared" si="9"/>
        <v>0</v>
      </c>
      <c r="H31" s="2">
        <f t="shared" si="10"/>
        <v>0</v>
      </c>
      <c r="I31" s="2" t="str">
        <f t="shared" si="11"/>
        <v/>
      </c>
      <c r="J31" s="2" t="str">
        <f t="shared" si="12"/>
        <v>S12A13A24A45</v>
      </c>
      <c r="K31" s="2">
        <f t="shared" si="13"/>
        <v>4</v>
      </c>
      <c r="L31" s="2">
        <f t="shared" si="14"/>
        <v>1</v>
      </c>
      <c r="M31" s="2">
        <f t="shared" si="15"/>
        <v>3</v>
      </c>
      <c r="N31" t="str">
        <f t="shared" si="16"/>
        <v>SumS12A13A24A45</v>
      </c>
      <c r="O31" t="str">
        <f t="shared" si="17"/>
        <v>SumAll[s[i1, i2]*\[Alpha][i1, i3]*\[Alpha][i2, i4]*\[Alpha][i4, i5], {i1, i2, i3, i4, i5}] -&gt; SumS12A13A24A45,</v>
      </c>
    </row>
    <row r="32" spans="1:15" x14ac:dyDescent="0.3">
      <c r="A32" s="2">
        <v>31</v>
      </c>
      <c r="B32" s="1" t="s">
        <v>53</v>
      </c>
      <c r="C32" t="str">
        <f t="shared" si="5"/>
        <v>A12A13A24A45{12345}</v>
      </c>
      <c r="D32" s="2">
        <f t="shared" si="6"/>
        <v>13</v>
      </c>
      <c r="E32" s="2">
        <f t="shared" si="7"/>
        <v>5</v>
      </c>
      <c r="F32" s="2">
        <f t="shared" si="8"/>
        <v>0</v>
      </c>
      <c r="G32" s="2">
        <f t="shared" si="9"/>
        <v>0</v>
      </c>
      <c r="H32" s="2">
        <f t="shared" si="10"/>
        <v>0</v>
      </c>
      <c r="I32" s="2" t="str">
        <f t="shared" si="11"/>
        <v/>
      </c>
      <c r="J32" s="2" t="str">
        <f t="shared" si="12"/>
        <v>A12A13A24A45</v>
      </c>
      <c r="K32" s="2">
        <f t="shared" si="13"/>
        <v>4</v>
      </c>
      <c r="L32" s="2">
        <f t="shared" si="14"/>
        <v>0</v>
      </c>
      <c r="M32" s="2">
        <f t="shared" si="15"/>
        <v>4</v>
      </c>
      <c r="N32" t="str">
        <f t="shared" si="16"/>
        <v>SumA12A13A24A45</v>
      </c>
      <c r="O32" t="str">
        <f t="shared" si="17"/>
        <v>SumAll[\[Alpha][i1, i2]*\[Alpha][i1, i3]*\[Alpha][i2, i4]*\[Alpha][i4, i5], {i1, i2, i3, i4, i5}] -&gt; SumA12A13A24A45,</v>
      </c>
    </row>
    <row r="33" spans="1:15" x14ac:dyDescent="0.3">
      <c r="A33" s="2">
        <v>32</v>
      </c>
      <c r="B33" s="1" t="s">
        <v>54</v>
      </c>
      <c r="C33" t="str">
        <f t="shared" si="5"/>
        <v>S12S13S45A24A35{12345}</v>
      </c>
      <c r="D33" s="2">
        <f t="shared" si="6"/>
        <v>16</v>
      </c>
      <c r="E33" s="2">
        <f t="shared" si="7"/>
        <v>5</v>
      </c>
      <c r="F33" s="2">
        <f t="shared" si="8"/>
        <v>0</v>
      </c>
      <c r="G33" s="2">
        <f t="shared" si="9"/>
        <v>0</v>
      </c>
      <c r="H33" s="2">
        <f t="shared" si="10"/>
        <v>0</v>
      </c>
      <c r="I33" s="2" t="str">
        <f t="shared" si="11"/>
        <v/>
      </c>
      <c r="J33" s="2" t="str">
        <f t="shared" si="12"/>
        <v>S12S13S45A24A35</v>
      </c>
      <c r="K33" s="2">
        <f t="shared" si="13"/>
        <v>5</v>
      </c>
      <c r="L33" s="2">
        <f t="shared" si="14"/>
        <v>3</v>
      </c>
      <c r="M33" s="2">
        <f t="shared" si="15"/>
        <v>2</v>
      </c>
      <c r="N33" t="str">
        <f t="shared" si="16"/>
        <v>SumS12S13S45A24A35</v>
      </c>
      <c r="O33" t="str">
        <f t="shared" si="17"/>
        <v>SumAll[s[i1, i2]*s[i1, i3]*s[i4, i5]*\[Alpha][i2, i4]*\[Alpha][i3, i5], {i1, i2, i3, i4, i5}] -&gt; SumS12S13S45A24A35,</v>
      </c>
    </row>
    <row r="34" spans="1:15" x14ac:dyDescent="0.3">
      <c r="A34" s="2">
        <v>33</v>
      </c>
      <c r="B34" s="1" t="s">
        <v>18</v>
      </c>
      <c r="C34" t="str">
        <f t="shared" si="5"/>
        <v>S12S13S24S35A45{12345}</v>
      </c>
      <c r="D34" s="2">
        <f t="shared" si="6"/>
        <v>16</v>
      </c>
      <c r="E34" s="2">
        <f t="shared" si="7"/>
        <v>5</v>
      </c>
      <c r="F34" s="2">
        <f t="shared" si="8"/>
        <v>0</v>
      </c>
      <c r="G34" s="2">
        <f t="shared" si="9"/>
        <v>0</v>
      </c>
      <c r="H34" s="2">
        <f t="shared" si="10"/>
        <v>0</v>
      </c>
      <c r="I34" s="2" t="str">
        <f t="shared" si="11"/>
        <v/>
      </c>
      <c r="J34" s="2" t="str">
        <f t="shared" si="12"/>
        <v>S12S13S24S35A45</v>
      </c>
      <c r="K34" s="2">
        <f t="shared" si="13"/>
        <v>5</v>
      </c>
      <c r="L34" s="2">
        <f t="shared" si="14"/>
        <v>4</v>
      </c>
      <c r="M34" s="2">
        <f t="shared" si="15"/>
        <v>1</v>
      </c>
      <c r="N34" t="str">
        <f t="shared" si="16"/>
        <v>SumS12S13S24S35A45</v>
      </c>
      <c r="O34" t="str">
        <f t="shared" si="17"/>
        <v>SumAll[s[i1, i2]*s[i1, i3]*s[i2, i4]*s[i3, i5]*\[Alpha][i4, i5], {i1, i2, i3, i4, i5}] -&gt; SumS12S13S24S35A45,</v>
      </c>
    </row>
    <row r="35" spans="1:15" x14ac:dyDescent="0.3">
      <c r="A35" s="2">
        <v>34</v>
      </c>
      <c r="B35" s="1" t="s">
        <v>19</v>
      </c>
      <c r="C35" t="str">
        <f t="shared" si="5"/>
        <v>S12S34A13A25A45{12345}</v>
      </c>
      <c r="D35" s="2">
        <f t="shared" si="6"/>
        <v>16</v>
      </c>
      <c r="E35" s="2">
        <f t="shared" si="7"/>
        <v>5</v>
      </c>
      <c r="F35" s="2">
        <f t="shared" si="8"/>
        <v>0</v>
      </c>
      <c r="G35" s="2">
        <f t="shared" si="9"/>
        <v>0</v>
      </c>
      <c r="H35" s="2">
        <f t="shared" si="10"/>
        <v>0</v>
      </c>
      <c r="I35" s="2" t="str">
        <f t="shared" si="11"/>
        <v/>
      </c>
      <c r="J35" s="2" t="str">
        <f t="shared" si="12"/>
        <v>S12S34A13A25A45</v>
      </c>
      <c r="K35" s="2">
        <f t="shared" si="13"/>
        <v>5</v>
      </c>
      <c r="L35" s="2">
        <f t="shared" si="14"/>
        <v>2</v>
      </c>
      <c r="M35" s="2">
        <f t="shared" si="15"/>
        <v>3</v>
      </c>
      <c r="N35" t="str">
        <f t="shared" si="16"/>
        <v>SumS12S34A13A25A45</v>
      </c>
      <c r="O35" t="str">
        <f t="shared" si="17"/>
        <v>SumAll[s[i1, i2]*s[i3, i4]*\[Alpha][i1, i3]*\[Alpha][i2, i5]*\[Alpha][i4, i5], {i1, i2, i3, i4, i5}] -&gt; SumS12S34A13A25A45,</v>
      </c>
    </row>
    <row r="36" spans="1:15" x14ac:dyDescent="0.3">
      <c r="A36" s="2">
        <v>35</v>
      </c>
      <c r="B36" s="1" t="s">
        <v>20</v>
      </c>
      <c r="C36" t="str">
        <f t="shared" si="5"/>
        <v>S12A13A25A34A45{12345}</v>
      </c>
      <c r="D36" s="2">
        <f t="shared" si="6"/>
        <v>16</v>
      </c>
      <c r="E36" s="2">
        <f t="shared" si="7"/>
        <v>5</v>
      </c>
      <c r="F36" s="2">
        <f t="shared" si="8"/>
        <v>0</v>
      </c>
      <c r="G36" s="2">
        <f t="shared" si="9"/>
        <v>0</v>
      </c>
      <c r="H36" s="2">
        <f t="shared" si="10"/>
        <v>0</v>
      </c>
      <c r="I36" s="2" t="str">
        <f t="shared" si="11"/>
        <v/>
      </c>
      <c r="J36" s="2" t="str">
        <f t="shared" si="12"/>
        <v>S12A13A25A34A45</v>
      </c>
      <c r="K36" s="2">
        <f t="shared" si="13"/>
        <v>5</v>
      </c>
      <c r="L36" s="2">
        <f t="shared" si="14"/>
        <v>1</v>
      </c>
      <c r="M36" s="2">
        <f t="shared" si="15"/>
        <v>4</v>
      </c>
      <c r="N36" t="str">
        <f t="shared" si="16"/>
        <v>SumS12A13A25A34A45</v>
      </c>
      <c r="O36" t="str">
        <f t="shared" si="17"/>
        <v>SumAll[s[i1, i2]*\[Alpha][i1, i3]*\[Alpha][i2, i5]*\[Alpha][i3, i4]*\[Alpha][i4, i5], {i1, i2, i3, i4, i5}] -&gt; SumS12A13A25A34A45,</v>
      </c>
    </row>
    <row r="37" spans="1:15" x14ac:dyDescent="0.3">
      <c r="A37" s="2">
        <v>36</v>
      </c>
      <c r="B37" s="1" t="s">
        <v>21</v>
      </c>
      <c r="C37" t="str">
        <f t="shared" si="5"/>
        <v>S12S13S24A35A45{12345}</v>
      </c>
      <c r="D37" s="2">
        <f t="shared" si="6"/>
        <v>16</v>
      </c>
      <c r="E37" s="2">
        <f t="shared" si="7"/>
        <v>5</v>
      </c>
      <c r="F37" s="2">
        <f t="shared" si="8"/>
        <v>0</v>
      </c>
      <c r="G37" s="2">
        <f t="shared" si="9"/>
        <v>0</v>
      </c>
      <c r="H37" s="2">
        <f t="shared" si="10"/>
        <v>0</v>
      </c>
      <c r="I37" s="2" t="str">
        <f t="shared" si="11"/>
        <v/>
      </c>
      <c r="J37" s="2" t="str">
        <f t="shared" si="12"/>
        <v>S12S13S24A35A45</v>
      </c>
      <c r="K37" s="2">
        <f t="shared" si="13"/>
        <v>5</v>
      </c>
      <c r="L37" s="2">
        <f t="shared" si="14"/>
        <v>3</v>
      </c>
      <c r="M37" s="2">
        <f t="shared" si="15"/>
        <v>2</v>
      </c>
      <c r="N37" t="str">
        <f t="shared" si="16"/>
        <v>SumS12S13S24A35A45</v>
      </c>
      <c r="O37" t="str">
        <f t="shared" si="17"/>
        <v>SumAll[s[i1, i2]*s[i1, i3]*s[i2, i4]*\[Alpha][i3, i5]*\[Alpha][i4, i5], {i1, i2, i3, i4, i5}] -&gt; SumS12S13S24A35A45,</v>
      </c>
    </row>
    <row r="38" spans="1:15" x14ac:dyDescent="0.3">
      <c r="A38" s="2">
        <v>37</v>
      </c>
      <c r="B38" s="1" t="s">
        <v>22</v>
      </c>
      <c r="C38" t="str">
        <f t="shared" si="5"/>
        <v>S12S13A24A35A45{12345}</v>
      </c>
      <c r="D38" s="2">
        <f t="shared" si="6"/>
        <v>16</v>
      </c>
      <c r="E38" s="2">
        <f t="shared" si="7"/>
        <v>5</v>
      </c>
      <c r="F38" s="2">
        <f t="shared" si="8"/>
        <v>0</v>
      </c>
      <c r="G38" s="2">
        <f t="shared" si="9"/>
        <v>0</v>
      </c>
      <c r="H38" s="2">
        <f t="shared" si="10"/>
        <v>0</v>
      </c>
      <c r="I38" s="2" t="str">
        <f t="shared" si="11"/>
        <v/>
      </c>
      <c r="J38" s="2" t="str">
        <f t="shared" si="12"/>
        <v>S12S13A24A35A45</v>
      </c>
      <c r="K38" s="2">
        <f t="shared" si="13"/>
        <v>5</v>
      </c>
      <c r="L38" s="2">
        <f t="shared" si="14"/>
        <v>2</v>
      </c>
      <c r="M38" s="2">
        <f t="shared" si="15"/>
        <v>3</v>
      </c>
      <c r="N38" t="str">
        <f t="shared" si="16"/>
        <v>SumS12S13A24A35A45</v>
      </c>
      <c r="O38" t="str">
        <f t="shared" si="17"/>
        <v>SumAll[s[i1, i2]*s[i1, i3]*\[Alpha][i2, i4]*\[Alpha][i3, i5]*\[Alpha][i4, i5], {i1, i2, i3, i4, i5}] -&gt; SumS12S13A24A35A45,</v>
      </c>
    </row>
    <row r="39" spans="1:15" x14ac:dyDescent="0.3">
      <c r="A39" s="2">
        <v>38</v>
      </c>
      <c r="B39" s="1" t="s">
        <v>23</v>
      </c>
      <c r="C39" t="str">
        <f t="shared" si="5"/>
        <v>S12A13A24A35A45{12345}</v>
      </c>
      <c r="D39" s="2">
        <f t="shared" si="6"/>
        <v>16</v>
      </c>
      <c r="E39" s="2">
        <f t="shared" si="7"/>
        <v>5</v>
      </c>
      <c r="F39" s="2">
        <f t="shared" si="8"/>
        <v>0</v>
      </c>
      <c r="G39" s="2">
        <f t="shared" si="9"/>
        <v>0</v>
      </c>
      <c r="H39" s="2">
        <f t="shared" si="10"/>
        <v>0</v>
      </c>
      <c r="I39" s="2" t="str">
        <f t="shared" si="11"/>
        <v/>
      </c>
      <c r="J39" s="2" t="str">
        <f t="shared" si="12"/>
        <v>S12A13A24A35A45</v>
      </c>
      <c r="K39" s="2">
        <f t="shared" si="13"/>
        <v>5</v>
      </c>
      <c r="L39" s="2">
        <f t="shared" si="14"/>
        <v>1</v>
      </c>
      <c r="M39" s="2">
        <f t="shared" si="15"/>
        <v>4</v>
      </c>
      <c r="N39" t="str">
        <f t="shared" si="16"/>
        <v>SumS12A13A24A35A45</v>
      </c>
      <c r="O39" t="str">
        <f t="shared" si="17"/>
        <v>SumAll[s[i1, i2]*\[Alpha][i1, i3]*\[Alpha][i2, i4]*\[Alpha][i3, i5]*\[Alpha][i4, i5], {i1, i2, i3, i4, i5}] -&gt; SumS12A13A24A35A45,</v>
      </c>
    </row>
    <row r="40" spans="1:15" x14ac:dyDescent="0.3">
      <c r="A40" s="2">
        <v>39</v>
      </c>
      <c r="B40" s="1" t="s">
        <v>55</v>
      </c>
      <c r="C40" t="str">
        <f t="shared" si="5"/>
        <v>A12A13A24A35A45{12345}</v>
      </c>
      <c r="D40" s="2">
        <f t="shared" si="6"/>
        <v>16</v>
      </c>
      <c r="E40" s="2">
        <f t="shared" si="7"/>
        <v>5</v>
      </c>
      <c r="F40" s="2">
        <f t="shared" si="8"/>
        <v>0</v>
      </c>
      <c r="G40" s="2">
        <f t="shared" si="9"/>
        <v>0</v>
      </c>
      <c r="H40" s="2">
        <f t="shared" si="10"/>
        <v>0</v>
      </c>
      <c r="I40" s="2" t="str">
        <f t="shared" si="11"/>
        <v/>
      </c>
      <c r="J40" s="2" t="str">
        <f t="shared" si="12"/>
        <v>A12A13A24A35A45</v>
      </c>
      <c r="K40" s="2">
        <f t="shared" si="13"/>
        <v>5</v>
      </c>
      <c r="L40" s="2">
        <f t="shared" si="14"/>
        <v>0</v>
      </c>
      <c r="M40" s="2">
        <f t="shared" si="15"/>
        <v>5</v>
      </c>
      <c r="N40" t="str">
        <f t="shared" si="16"/>
        <v>SumA12A13A24A35A45</v>
      </c>
      <c r="O40" t="str">
        <f t="shared" si="17"/>
        <v>SumAll[\[Alpha][i1, i2]*\[Alpha][i1, i3]*\[Alpha][i2, i4]*\[Alpha][i3, i5]*\[Alpha][i4, i5], {i1, i2, i3, i4, i5}] -&gt; SumA12A13A24A35A45,</v>
      </c>
    </row>
    <row r="41" spans="1:15" s="3" customFormat="1" x14ac:dyDescent="0.3">
      <c r="A41" s="2">
        <v>40</v>
      </c>
      <c r="B41" s="1" t="s">
        <v>56</v>
      </c>
      <c r="C41" t="str">
        <f t="shared" si="5"/>
        <v>S12S34A13{1234}</v>
      </c>
      <c r="D41" s="2">
        <f t="shared" si="6"/>
        <v>10</v>
      </c>
      <c r="E41" s="2">
        <f t="shared" si="7"/>
        <v>4</v>
      </c>
      <c r="F41" s="2">
        <f t="shared" si="8"/>
        <v>0</v>
      </c>
      <c r="G41" s="2">
        <f t="shared" si="9"/>
        <v>0</v>
      </c>
      <c r="H41" s="2">
        <f t="shared" si="10"/>
        <v>0</v>
      </c>
      <c r="I41" s="2" t="str">
        <f t="shared" si="11"/>
        <v/>
      </c>
      <c r="J41" s="2" t="str">
        <f t="shared" si="12"/>
        <v>S12S34A13</v>
      </c>
      <c r="K41" s="2">
        <f t="shared" si="13"/>
        <v>3</v>
      </c>
      <c r="L41" s="2">
        <f t="shared" si="14"/>
        <v>2</v>
      </c>
      <c r="M41" s="2">
        <f t="shared" si="15"/>
        <v>1</v>
      </c>
      <c r="N41" t="str">
        <f t="shared" si="16"/>
        <v>SumS12S34A13</v>
      </c>
      <c r="O41" t="str">
        <f t="shared" si="17"/>
        <v>SumAll[s[i1, i2]*s[i3, i4]*\[Alpha][i1, i3], {i1, i2, i3, i4}] -&gt; SumS12S34A13,</v>
      </c>
    </row>
    <row r="42" spans="1:15" x14ac:dyDescent="0.3">
      <c r="A42" s="2">
        <v>41</v>
      </c>
      <c r="B42" s="1" t="s">
        <v>57</v>
      </c>
      <c r="C42" t="str">
        <f t="shared" si="5"/>
        <v>S12A13A24{1234}</v>
      </c>
      <c r="D42" s="2">
        <f t="shared" si="6"/>
        <v>10</v>
      </c>
      <c r="E42" s="2">
        <f t="shared" si="7"/>
        <v>4</v>
      </c>
      <c r="F42" s="2">
        <f t="shared" si="8"/>
        <v>0</v>
      </c>
      <c r="G42" s="2">
        <f t="shared" si="9"/>
        <v>0</v>
      </c>
      <c r="H42" s="2">
        <f t="shared" si="10"/>
        <v>0</v>
      </c>
      <c r="I42" s="2" t="str">
        <f t="shared" si="11"/>
        <v/>
      </c>
      <c r="J42" s="2" t="str">
        <f t="shared" si="12"/>
        <v>S12A13A24</v>
      </c>
      <c r="K42" s="2">
        <f t="shared" si="13"/>
        <v>3</v>
      </c>
      <c r="L42" s="2">
        <f t="shared" si="14"/>
        <v>1</v>
      </c>
      <c r="M42" s="2">
        <f t="shared" si="15"/>
        <v>2</v>
      </c>
      <c r="N42" t="str">
        <f t="shared" si="16"/>
        <v>SumS12A13A24</v>
      </c>
      <c r="O42" t="str">
        <f t="shared" si="17"/>
        <v>SumAll[s[i1, i2]*\[Alpha][i1, i3]*\[Alpha][i2, i4], {i1, i2, i3, i4}] -&gt; SumS12A13A24,</v>
      </c>
    </row>
    <row r="43" spans="1:15" x14ac:dyDescent="0.3">
      <c r="A43" s="2">
        <v>42</v>
      </c>
      <c r="B43" s="1" t="s">
        <v>58</v>
      </c>
      <c r="C43" t="str">
        <f t="shared" si="5"/>
        <v>A12A13A24{1234}</v>
      </c>
      <c r="D43" s="2">
        <f t="shared" si="6"/>
        <v>10</v>
      </c>
      <c r="E43" s="2">
        <f t="shared" si="7"/>
        <v>4</v>
      </c>
      <c r="F43" s="2">
        <f t="shared" si="8"/>
        <v>0</v>
      </c>
      <c r="G43" s="2">
        <f t="shared" si="9"/>
        <v>0</v>
      </c>
      <c r="H43" s="2">
        <f t="shared" si="10"/>
        <v>0</v>
      </c>
      <c r="I43" s="2" t="str">
        <f t="shared" si="11"/>
        <v/>
      </c>
      <c r="J43" s="2" t="str">
        <f t="shared" si="12"/>
        <v>A12A13A24</v>
      </c>
      <c r="K43" s="2">
        <f t="shared" si="13"/>
        <v>3</v>
      </c>
      <c r="L43" s="2">
        <f t="shared" si="14"/>
        <v>0</v>
      </c>
      <c r="M43" s="2">
        <f t="shared" si="15"/>
        <v>3</v>
      </c>
      <c r="N43" t="str">
        <f t="shared" si="16"/>
        <v>SumA12A13A24</v>
      </c>
      <c r="O43" t="str">
        <f t="shared" si="17"/>
        <v>SumAll[\[Alpha][i1, i2]*\[Alpha][i1, i3]*\[Alpha][i2, i4], {i1, i2, i3, i4}] -&gt; SumA12A13A24,</v>
      </c>
    </row>
    <row r="44" spans="1:15" x14ac:dyDescent="0.3">
      <c r="A44" s="2">
        <v>43</v>
      </c>
      <c r="B44" s="1" t="s">
        <v>59</v>
      </c>
      <c r="C44" t="str">
        <f t="shared" si="5"/>
        <v>S12A13A34{1234}</v>
      </c>
      <c r="D44" s="2">
        <f t="shared" si="6"/>
        <v>10</v>
      </c>
      <c r="E44" s="2">
        <f t="shared" si="7"/>
        <v>4</v>
      </c>
      <c r="F44" s="2">
        <f t="shared" si="8"/>
        <v>0</v>
      </c>
      <c r="G44" s="2">
        <f t="shared" si="9"/>
        <v>0</v>
      </c>
      <c r="H44" s="2">
        <f t="shared" si="10"/>
        <v>0</v>
      </c>
      <c r="I44" s="2" t="str">
        <f t="shared" si="11"/>
        <v/>
      </c>
      <c r="J44" s="2" t="str">
        <f t="shared" si="12"/>
        <v>S12A13A34</v>
      </c>
      <c r="K44" s="2">
        <f t="shared" si="13"/>
        <v>3</v>
      </c>
      <c r="L44" s="2">
        <f t="shared" si="14"/>
        <v>1</v>
      </c>
      <c r="M44" s="2">
        <f t="shared" si="15"/>
        <v>2</v>
      </c>
      <c r="N44" t="str">
        <f t="shared" si="16"/>
        <v>SumS12A13A34</v>
      </c>
      <c r="O44" t="str">
        <f t="shared" si="17"/>
        <v>SumAll[s[i1, i2]*\[Alpha][i1, i3]*\[Alpha][i3, i4], {i1, i2, i3, i4}] -&gt; SumS12A13A34,</v>
      </c>
    </row>
    <row r="45" spans="1:15" x14ac:dyDescent="0.3">
      <c r="A45" s="2">
        <v>44</v>
      </c>
      <c r="B45" s="1" t="s">
        <v>60</v>
      </c>
      <c r="C45" t="str">
        <f t="shared" si="5"/>
        <v>S12S34A13A24{1234}</v>
      </c>
      <c r="D45" s="2">
        <f t="shared" si="6"/>
        <v>13</v>
      </c>
      <c r="E45" s="2">
        <f t="shared" si="7"/>
        <v>4</v>
      </c>
      <c r="F45" s="2">
        <f t="shared" si="8"/>
        <v>0</v>
      </c>
      <c r="G45" s="2">
        <f t="shared" si="9"/>
        <v>0</v>
      </c>
      <c r="H45" s="2">
        <f t="shared" si="10"/>
        <v>0</v>
      </c>
      <c r="I45" s="2" t="str">
        <f t="shared" si="11"/>
        <v/>
      </c>
      <c r="J45" s="2" t="str">
        <f t="shared" si="12"/>
        <v>S12S34A13A24</v>
      </c>
      <c r="K45" s="2">
        <f t="shared" si="13"/>
        <v>4</v>
      </c>
      <c r="L45" s="2">
        <f t="shared" si="14"/>
        <v>2</v>
      </c>
      <c r="M45" s="2">
        <f t="shared" si="15"/>
        <v>2</v>
      </c>
      <c r="N45" t="str">
        <f t="shared" si="16"/>
        <v>SumS12S34A13A24</v>
      </c>
      <c r="O45" t="str">
        <f t="shared" si="17"/>
        <v>SumAll[s[i1, i2]*s[i3, i4]*\[Alpha][i1, i3]*\[Alpha][i2, i4], {i1, i2, i3, i4}] -&gt; SumS12S34A13A24,</v>
      </c>
    </row>
    <row r="46" spans="1:15" x14ac:dyDescent="0.3">
      <c r="A46" s="2">
        <v>45</v>
      </c>
      <c r="B46" s="1" t="s">
        <v>61</v>
      </c>
      <c r="C46" t="str">
        <f t="shared" si="5"/>
        <v>S12S13S24A34{1234}</v>
      </c>
      <c r="D46" s="2">
        <f t="shared" si="6"/>
        <v>13</v>
      </c>
      <c r="E46" s="2">
        <f t="shared" si="7"/>
        <v>4</v>
      </c>
      <c r="F46" s="2">
        <f t="shared" si="8"/>
        <v>0</v>
      </c>
      <c r="G46" s="2">
        <f t="shared" si="9"/>
        <v>0</v>
      </c>
      <c r="H46" s="2">
        <f t="shared" si="10"/>
        <v>0</v>
      </c>
      <c r="I46" s="2" t="str">
        <f t="shared" si="11"/>
        <v/>
      </c>
      <c r="J46" s="2" t="str">
        <f t="shared" si="12"/>
        <v>S12S13S24A34</v>
      </c>
      <c r="K46" s="2">
        <f t="shared" si="13"/>
        <v>4</v>
      </c>
      <c r="L46" s="2">
        <f t="shared" si="14"/>
        <v>3</v>
      </c>
      <c r="M46" s="2">
        <f t="shared" si="15"/>
        <v>1</v>
      </c>
      <c r="N46" t="str">
        <f t="shared" si="16"/>
        <v>SumS12S13S24A34</v>
      </c>
      <c r="O46" t="str">
        <f t="shared" si="17"/>
        <v>SumAll[s[i1, i2]*s[i1, i3]*s[i2, i4]*\[Alpha][i3, i4], {i1, i2, i3, i4}] -&gt; SumS12S13S24A34,</v>
      </c>
    </row>
    <row r="47" spans="1:15" x14ac:dyDescent="0.3">
      <c r="A47" s="2">
        <v>46</v>
      </c>
      <c r="B47" s="1" t="s">
        <v>62</v>
      </c>
      <c r="C47" t="str">
        <f t="shared" si="5"/>
        <v>S12S13A24A34{1234}</v>
      </c>
      <c r="D47" s="2">
        <f t="shared" si="6"/>
        <v>13</v>
      </c>
      <c r="E47" s="2">
        <f t="shared" si="7"/>
        <v>4</v>
      </c>
      <c r="F47" s="2">
        <f t="shared" si="8"/>
        <v>0</v>
      </c>
      <c r="G47" s="2">
        <f t="shared" si="9"/>
        <v>0</v>
      </c>
      <c r="H47" s="2">
        <f t="shared" si="10"/>
        <v>0</v>
      </c>
      <c r="I47" s="2" t="str">
        <f t="shared" si="11"/>
        <v/>
      </c>
      <c r="J47" s="2" t="str">
        <f t="shared" si="12"/>
        <v>S12S13A24A34</v>
      </c>
      <c r="K47" s="2">
        <f t="shared" si="13"/>
        <v>4</v>
      </c>
      <c r="L47" s="2">
        <f t="shared" si="14"/>
        <v>2</v>
      </c>
      <c r="M47" s="2">
        <f t="shared" si="15"/>
        <v>2</v>
      </c>
      <c r="N47" t="str">
        <f t="shared" si="16"/>
        <v>SumS12S13A24A34</v>
      </c>
      <c r="O47" t="str">
        <f t="shared" si="17"/>
        <v>SumAll[s[i1, i2]*s[i1, i3]*\[Alpha][i2, i4]*\[Alpha][i3, i4], {i1, i2, i3, i4}] -&gt; SumS12S13A24A34,</v>
      </c>
    </row>
    <row r="48" spans="1:15" x14ac:dyDescent="0.3">
      <c r="A48" s="2">
        <v>47</v>
      </c>
      <c r="B48" s="1" t="s">
        <v>63</v>
      </c>
      <c r="C48" t="str">
        <f t="shared" si="5"/>
        <v>A12A13A24A34{1234}</v>
      </c>
      <c r="D48" s="2">
        <f t="shared" si="6"/>
        <v>13</v>
      </c>
      <c r="E48" s="2">
        <f t="shared" si="7"/>
        <v>4</v>
      </c>
      <c r="F48" s="2">
        <f t="shared" si="8"/>
        <v>0</v>
      </c>
      <c r="G48" s="2">
        <f t="shared" si="9"/>
        <v>0</v>
      </c>
      <c r="H48" s="2">
        <f t="shared" si="10"/>
        <v>0</v>
      </c>
      <c r="I48" s="2" t="str">
        <f t="shared" si="11"/>
        <v/>
      </c>
      <c r="J48" s="2" t="str">
        <f t="shared" si="12"/>
        <v>A12A13A24A34</v>
      </c>
      <c r="K48" s="2">
        <f t="shared" si="13"/>
        <v>4</v>
      </c>
      <c r="L48" s="2">
        <f t="shared" si="14"/>
        <v>0</v>
      </c>
      <c r="M48" s="2">
        <f t="shared" si="15"/>
        <v>4</v>
      </c>
      <c r="N48" t="str">
        <f t="shared" si="16"/>
        <v>SumA12A13A24A34</v>
      </c>
      <c r="O48" t="str">
        <f t="shared" si="17"/>
        <v>SumAll[\[Alpha][i1, i2]*\[Alpha][i1, i3]*\[Alpha][i2, i4]*\[Alpha][i3, i4], {i1, i2, i3, i4}] -&gt; SumA12A13A24A34,</v>
      </c>
    </row>
    <row r="49" spans="1:15" x14ac:dyDescent="0.3">
      <c r="A49" s="2">
        <v>48</v>
      </c>
      <c r="B49" s="1" t="s">
        <v>64</v>
      </c>
      <c r="C49" t="str">
        <f t="shared" si="5"/>
        <v>A12A13{123}</v>
      </c>
      <c r="D49" s="2">
        <f t="shared" si="6"/>
        <v>7</v>
      </c>
      <c r="E49" s="2">
        <f t="shared" si="7"/>
        <v>3</v>
      </c>
      <c r="F49" s="2">
        <f t="shared" si="8"/>
        <v>0</v>
      </c>
      <c r="G49" s="2">
        <f t="shared" si="9"/>
        <v>0</v>
      </c>
      <c r="H49" s="2">
        <f t="shared" si="10"/>
        <v>0</v>
      </c>
      <c r="I49" s="2" t="str">
        <f t="shared" si="11"/>
        <v/>
      </c>
      <c r="J49" s="2" t="str">
        <f t="shared" si="12"/>
        <v>A12A13</v>
      </c>
      <c r="K49" s="2">
        <f t="shared" si="13"/>
        <v>2</v>
      </c>
      <c r="L49" s="2">
        <f t="shared" si="14"/>
        <v>0</v>
      </c>
      <c r="M49" s="2">
        <f t="shared" si="15"/>
        <v>2</v>
      </c>
      <c r="N49" t="str">
        <f t="shared" si="16"/>
        <v>SumA12A13</v>
      </c>
      <c r="O49" t="str">
        <f t="shared" si="17"/>
        <v>SumAll[\[Alpha][i1, i2]*\[Alpha][i1, i3], {i1, i2, i3}] -&gt; SumA12A13,</v>
      </c>
    </row>
    <row r="50" spans="1:15" x14ac:dyDescent="0.3">
      <c r="A50" s="2">
        <v>49</v>
      </c>
      <c r="B50" s="1" t="s">
        <v>65</v>
      </c>
      <c r="C50" t="str">
        <f t="shared" si="5"/>
        <v>S12S13A23{123}</v>
      </c>
      <c r="D50" s="2">
        <f t="shared" si="6"/>
        <v>10</v>
      </c>
      <c r="E50" s="2">
        <f t="shared" si="7"/>
        <v>3</v>
      </c>
      <c r="F50" s="2">
        <f t="shared" si="8"/>
        <v>0</v>
      </c>
      <c r="G50" s="2">
        <f t="shared" si="9"/>
        <v>0</v>
      </c>
      <c r="H50" s="2">
        <f t="shared" si="10"/>
        <v>0</v>
      </c>
      <c r="I50" s="2" t="str">
        <f t="shared" si="11"/>
        <v/>
      </c>
      <c r="J50" s="2" t="str">
        <f t="shared" si="12"/>
        <v>S12S13A23</v>
      </c>
      <c r="K50" s="2">
        <f t="shared" si="13"/>
        <v>3</v>
      </c>
      <c r="L50" s="2">
        <f t="shared" si="14"/>
        <v>2</v>
      </c>
      <c r="M50" s="2">
        <f t="shared" si="15"/>
        <v>1</v>
      </c>
      <c r="N50" t="str">
        <f t="shared" si="16"/>
        <v>SumS12S13A23</v>
      </c>
      <c r="O50" t="str">
        <f t="shared" si="17"/>
        <v>SumAll[s[i1, i2]*s[i1, i3]*\[Alpha][i2, i3], {i1, i2, i3}] -&gt; SumS12S13A23,</v>
      </c>
    </row>
    <row r="51" spans="1:15" x14ac:dyDescent="0.3">
      <c r="A51" s="2">
        <v>50</v>
      </c>
      <c r="B51" s="1" t="s">
        <v>66</v>
      </c>
      <c r="C51" t="str">
        <f t="shared" si="5"/>
        <v>S12A13A23{123}</v>
      </c>
      <c r="D51" s="2">
        <f t="shared" si="6"/>
        <v>10</v>
      </c>
      <c r="E51" s="2">
        <f t="shared" si="7"/>
        <v>3</v>
      </c>
      <c r="F51" s="2">
        <f t="shared" si="8"/>
        <v>0</v>
      </c>
      <c r="G51" s="2">
        <f t="shared" si="9"/>
        <v>0</v>
      </c>
      <c r="H51" s="2">
        <f t="shared" si="10"/>
        <v>0</v>
      </c>
      <c r="I51" s="2" t="str">
        <f t="shared" si="11"/>
        <v/>
      </c>
      <c r="J51" s="2" t="str">
        <f t="shared" si="12"/>
        <v>S12A13A23</v>
      </c>
      <c r="K51" s="2">
        <f t="shared" si="13"/>
        <v>3</v>
      </c>
      <c r="L51" s="2">
        <f t="shared" si="14"/>
        <v>1</v>
      </c>
      <c r="M51" s="2">
        <f t="shared" si="15"/>
        <v>2</v>
      </c>
      <c r="N51" t="str">
        <f t="shared" si="16"/>
        <v>SumS12A13A23</v>
      </c>
      <c r="O51" t="str">
        <f t="shared" si="17"/>
        <v>SumAll[s[i1, i2]*\[Alpha][i1, i3]*\[Alpha][i2, i3], {i1, i2, i3}] -&gt; SumS12A13A23,</v>
      </c>
    </row>
    <row r="52" spans="1:15" x14ac:dyDescent="0.3">
      <c r="A52" s="2">
        <v>51</v>
      </c>
      <c r="B52" s="1" t="s">
        <v>67</v>
      </c>
      <c r="C52" t="str">
        <f t="shared" si="5"/>
        <v>A12A13A23{123}</v>
      </c>
      <c r="D52" s="2">
        <f t="shared" si="6"/>
        <v>10</v>
      </c>
      <c r="E52" s="2">
        <f t="shared" si="7"/>
        <v>3</v>
      </c>
      <c r="F52" s="2">
        <f t="shared" si="8"/>
        <v>0</v>
      </c>
      <c r="G52" s="2">
        <f t="shared" si="9"/>
        <v>0</v>
      </c>
      <c r="H52" s="2">
        <f t="shared" si="10"/>
        <v>0</v>
      </c>
      <c r="I52" s="2" t="str">
        <f t="shared" si="11"/>
        <v/>
      </c>
      <c r="J52" s="2" t="str">
        <f t="shared" si="12"/>
        <v>A12A13A23</v>
      </c>
      <c r="K52" s="2">
        <f t="shared" si="13"/>
        <v>3</v>
      </c>
      <c r="L52" s="2">
        <f t="shared" si="14"/>
        <v>0</v>
      </c>
      <c r="M52" s="2">
        <f t="shared" si="15"/>
        <v>3</v>
      </c>
      <c r="N52" t="str">
        <f t="shared" si="16"/>
        <v>SumA12A13A23</v>
      </c>
      <c r="O52" t="str">
        <f t="shared" si="17"/>
        <v>SumAll[\[Alpha][i1, i2]*\[Alpha][i1, i3]*\[Alpha][i2, i3], {i1, i2, i3}] -&gt; SumA12A13A23,</v>
      </c>
    </row>
    <row r="53" spans="1:15" x14ac:dyDescent="0.3">
      <c r="A53" s="2">
        <v>52</v>
      </c>
      <c r="B53" s="1" t="s">
        <v>82</v>
      </c>
      <c r="C53" t="str">
        <f t="shared" si="5"/>
        <v>A12Ax1{12}</v>
      </c>
      <c r="D53" s="2">
        <f t="shared" si="6"/>
        <v>7</v>
      </c>
      <c r="E53" s="2">
        <f t="shared" si="7"/>
        <v>2</v>
      </c>
      <c r="F53" s="2">
        <f t="shared" si="8"/>
        <v>1</v>
      </c>
      <c r="G53" s="2">
        <f t="shared" si="9"/>
        <v>8</v>
      </c>
      <c r="H53" s="2">
        <f t="shared" si="10"/>
        <v>0</v>
      </c>
      <c r="I53" s="2" t="str">
        <f t="shared" si="11"/>
        <v>[[xx]]</v>
      </c>
      <c r="J53" s="2" t="str">
        <f t="shared" si="12"/>
        <v>A12Ax1</v>
      </c>
      <c r="K53" s="2">
        <f t="shared" si="13"/>
        <v>2</v>
      </c>
      <c r="L53" s="2">
        <f t="shared" si="14"/>
        <v>0</v>
      </c>
      <c r="M53" s="2">
        <f t="shared" si="15"/>
        <v>2</v>
      </c>
      <c r="N53" t="str">
        <f t="shared" si="16"/>
        <v>SumA12Ax1</v>
      </c>
      <c r="O53" t="str">
        <f t="shared" si="17"/>
        <v>SumAll[\[Alpha][i1, i2]*\[Alpha][xx_, i1], {i1, i2}] -&gt; SumA12Ax1[[xx]],</v>
      </c>
    </row>
    <row r="54" spans="1:15" x14ac:dyDescent="0.3">
      <c r="A54" s="2">
        <v>53</v>
      </c>
      <c r="B54" s="1" t="s">
        <v>83</v>
      </c>
      <c r="C54" t="str">
        <f t="shared" si="5"/>
        <v>S12Ax1{12}</v>
      </c>
      <c r="D54" s="2">
        <f t="shared" si="6"/>
        <v>7</v>
      </c>
      <c r="E54" s="2">
        <f t="shared" si="7"/>
        <v>2</v>
      </c>
      <c r="F54" s="2">
        <f t="shared" si="8"/>
        <v>1</v>
      </c>
      <c r="G54" s="2">
        <f t="shared" si="9"/>
        <v>8</v>
      </c>
      <c r="H54" s="2">
        <f t="shared" si="10"/>
        <v>0</v>
      </c>
      <c r="I54" s="2" t="str">
        <f t="shared" si="11"/>
        <v>[[xx]]</v>
      </c>
      <c r="J54" s="2" t="str">
        <f t="shared" si="12"/>
        <v>S12Ax1</v>
      </c>
      <c r="K54" s="2">
        <f t="shared" si="13"/>
        <v>2</v>
      </c>
      <c r="L54" s="2">
        <f t="shared" si="14"/>
        <v>1</v>
      </c>
      <c r="M54" s="2">
        <f t="shared" si="15"/>
        <v>1</v>
      </c>
      <c r="N54" t="str">
        <f t="shared" si="16"/>
        <v>SumS12Ax1</v>
      </c>
      <c r="O54" t="str">
        <f t="shared" si="17"/>
        <v>SumAll[s[i1, i2]*\[Alpha][xx_, i1], {i1, i2}] -&gt; SumS12Ax1[[xx]],</v>
      </c>
    </row>
    <row r="55" spans="1:15" x14ac:dyDescent="0.3">
      <c r="A55" s="2">
        <v>54</v>
      </c>
      <c r="B55" s="1" t="s">
        <v>84</v>
      </c>
      <c r="C55" t="str">
        <f t="shared" si="5"/>
        <v>S1xA12{12}</v>
      </c>
      <c r="D55" s="2">
        <f t="shared" si="6"/>
        <v>7</v>
      </c>
      <c r="E55" s="2">
        <f t="shared" si="7"/>
        <v>2</v>
      </c>
      <c r="F55" s="2">
        <f t="shared" si="8"/>
        <v>1</v>
      </c>
      <c r="G55" s="2">
        <f t="shared" si="9"/>
        <v>6</v>
      </c>
      <c r="H55" s="2">
        <f t="shared" si="10"/>
        <v>0</v>
      </c>
      <c r="I55" s="2" t="str">
        <f t="shared" si="11"/>
        <v>[[xx]]</v>
      </c>
      <c r="J55" s="2" t="str">
        <f t="shared" si="12"/>
        <v>S1xA12</v>
      </c>
      <c r="K55" s="2">
        <f t="shared" si="13"/>
        <v>2</v>
      </c>
      <c r="L55" s="2">
        <f t="shared" si="14"/>
        <v>1</v>
      </c>
      <c r="M55" s="2">
        <f t="shared" si="15"/>
        <v>1</v>
      </c>
      <c r="N55" t="str">
        <f t="shared" si="16"/>
        <v>SumS1xA12</v>
      </c>
      <c r="O55" t="str">
        <f t="shared" si="17"/>
        <v>SumAll[s[i1, a]*\[Alpha][i1, i2], {i1, i2}] -&gt; SumS1xA12[[xx]],</v>
      </c>
    </row>
    <row r="56" spans="1:15" x14ac:dyDescent="0.3">
      <c r="A56" s="2">
        <v>55</v>
      </c>
      <c r="B56" s="1" t="s">
        <v>85</v>
      </c>
      <c r="C56" t="str">
        <f t="shared" si="5"/>
        <v>Ax1{1}</v>
      </c>
      <c r="D56" s="2">
        <f t="shared" si="6"/>
        <v>4</v>
      </c>
      <c r="E56" s="2">
        <f t="shared" si="7"/>
        <v>1</v>
      </c>
      <c r="F56" s="2">
        <f t="shared" si="8"/>
        <v>1</v>
      </c>
      <c r="G56" s="2">
        <f t="shared" si="9"/>
        <v>5</v>
      </c>
      <c r="H56" s="2">
        <f t="shared" si="10"/>
        <v>0</v>
      </c>
      <c r="I56" s="2" t="str">
        <f t="shared" si="11"/>
        <v>[[xx]]</v>
      </c>
      <c r="J56" s="2" t="str">
        <f t="shared" si="12"/>
        <v>Ax1</v>
      </c>
      <c r="K56" s="2">
        <f t="shared" si="13"/>
        <v>1</v>
      </c>
      <c r="L56" s="2">
        <f t="shared" si="14"/>
        <v>0</v>
      </c>
      <c r="M56" s="2">
        <f t="shared" si="15"/>
        <v>1</v>
      </c>
      <c r="N56" t="str">
        <f t="shared" si="16"/>
        <v>SumAx1</v>
      </c>
      <c r="O56" t="str">
        <f t="shared" si="17"/>
        <v>SumAll[\[Alpha][xx_, i1], {i1}] -&gt; SumAx1[[xx]],</v>
      </c>
    </row>
    <row r="57" spans="1:15" x14ac:dyDescent="0.3">
      <c r="A57" s="2">
        <v>56</v>
      </c>
      <c r="B57" s="1" t="s">
        <v>86</v>
      </c>
      <c r="C57" t="str">
        <f t="shared" si="5"/>
        <v>S12S34A23Ax1{1234}</v>
      </c>
      <c r="D57" s="2">
        <f t="shared" si="6"/>
        <v>13</v>
      </c>
      <c r="E57" s="2">
        <f t="shared" si="7"/>
        <v>4</v>
      </c>
      <c r="F57" s="2">
        <f t="shared" si="8"/>
        <v>1</v>
      </c>
      <c r="G57" s="2">
        <f t="shared" si="9"/>
        <v>14</v>
      </c>
      <c r="H57" s="2">
        <f t="shared" si="10"/>
        <v>0</v>
      </c>
      <c r="I57" s="2" t="str">
        <f t="shared" si="11"/>
        <v>[[xx]]</v>
      </c>
      <c r="J57" s="2" t="str">
        <f t="shared" si="12"/>
        <v>S12S34A23Ax1</v>
      </c>
      <c r="K57" s="2">
        <f t="shared" si="13"/>
        <v>4</v>
      </c>
      <c r="L57" s="2">
        <f t="shared" si="14"/>
        <v>2</v>
      </c>
      <c r="M57" s="2">
        <f t="shared" si="15"/>
        <v>2</v>
      </c>
      <c r="N57" t="str">
        <f t="shared" si="16"/>
        <v>SumS12S34A23Ax1</v>
      </c>
      <c r="O57" t="str">
        <f t="shared" si="17"/>
        <v>SumAll[s[i1, i2]*s[i3, i4]*\[Alpha][i2, i3]*\[Alpha][xx_, i1], {i1, i2, i3, i4}] -&gt; SumS12S34A23Ax1[[xx]],</v>
      </c>
    </row>
    <row r="58" spans="1:15" x14ac:dyDescent="0.3">
      <c r="A58" s="2">
        <v>57</v>
      </c>
      <c r="B58" s="1" t="s">
        <v>87</v>
      </c>
      <c r="C58" t="str">
        <f t="shared" si="5"/>
        <v>S12S34A23Ay1{1234}</v>
      </c>
      <c r="D58" s="2">
        <f t="shared" si="6"/>
        <v>13</v>
      </c>
      <c r="E58" s="2">
        <f t="shared" si="7"/>
        <v>4</v>
      </c>
      <c r="F58" s="2">
        <f t="shared" si="8"/>
        <v>1</v>
      </c>
      <c r="G58" s="2">
        <f t="shared" si="9"/>
        <v>0</v>
      </c>
      <c r="H58" s="2">
        <f t="shared" si="10"/>
        <v>14</v>
      </c>
      <c r="I58" s="2" t="str">
        <f t="shared" si="11"/>
        <v>[[yy]]</v>
      </c>
      <c r="J58" s="2" t="str">
        <f t="shared" si="12"/>
        <v>S12S34A23Ay1</v>
      </c>
      <c r="K58" s="2">
        <f t="shared" si="13"/>
        <v>4</v>
      </c>
      <c r="L58" s="2">
        <f t="shared" si="14"/>
        <v>2</v>
      </c>
      <c r="M58" s="2">
        <f t="shared" si="15"/>
        <v>2</v>
      </c>
      <c r="N58" t="str">
        <f t="shared" si="16"/>
        <v>SumS12S34A23Ay1</v>
      </c>
      <c r="O58" t="str">
        <f t="shared" si="17"/>
        <v>SumAll[s[i1, i2]*s[i3, i4]*\[Alpha][i2, i3]*\[Alpha][yy_, i1], {i1, i2, i3, i4}] -&gt; SumS12S34A23Ay1[[yy]],</v>
      </c>
    </row>
    <row r="59" spans="1:15" x14ac:dyDescent="0.3">
      <c r="A59" s="2">
        <v>58</v>
      </c>
      <c r="B59" s="1" t="s">
        <v>88</v>
      </c>
      <c r="C59" t="str">
        <f t="shared" si="5"/>
        <v>S12S13A24Ax4{1234}</v>
      </c>
      <c r="D59" s="2">
        <f t="shared" si="6"/>
        <v>13</v>
      </c>
      <c r="E59" s="2">
        <f t="shared" si="7"/>
        <v>4</v>
      </c>
      <c r="F59" s="2">
        <f t="shared" si="8"/>
        <v>1</v>
      </c>
      <c r="G59" s="2">
        <f t="shared" si="9"/>
        <v>14</v>
      </c>
      <c r="H59" s="2">
        <f t="shared" si="10"/>
        <v>0</v>
      </c>
      <c r="I59" s="2" t="str">
        <f t="shared" si="11"/>
        <v>[[xx]]</v>
      </c>
      <c r="J59" s="2" t="str">
        <f t="shared" si="12"/>
        <v>S12S13A24Ax4</v>
      </c>
      <c r="K59" s="2">
        <f t="shared" si="13"/>
        <v>4</v>
      </c>
      <c r="L59" s="2">
        <f t="shared" si="14"/>
        <v>2</v>
      </c>
      <c r="M59" s="2">
        <f t="shared" si="15"/>
        <v>2</v>
      </c>
      <c r="N59" t="str">
        <f t="shared" si="16"/>
        <v>SumS12S13A24Ax4</v>
      </c>
      <c r="O59" t="str">
        <f t="shared" si="17"/>
        <v>SumAll[s[i1, i2]*s[i1, i3]*\[Alpha][i2, i4]*\[Alpha][xx_, i4], {i1, i2, i3, i4}] -&gt; SumS12S13A24Ax4[[xx]],</v>
      </c>
    </row>
    <row r="60" spans="1:15" x14ac:dyDescent="0.3">
      <c r="A60" s="2">
        <v>59</v>
      </c>
      <c r="B60" s="1" t="s">
        <v>89</v>
      </c>
      <c r="C60" t="str">
        <f t="shared" si="5"/>
        <v>S12S13A24Ay4{1234}</v>
      </c>
      <c r="D60" s="2">
        <f t="shared" si="6"/>
        <v>13</v>
      </c>
      <c r="E60" s="2">
        <f t="shared" si="7"/>
        <v>4</v>
      </c>
      <c r="F60" s="2">
        <f t="shared" si="8"/>
        <v>1</v>
      </c>
      <c r="G60" s="2">
        <f t="shared" si="9"/>
        <v>0</v>
      </c>
      <c r="H60" s="2">
        <f t="shared" si="10"/>
        <v>14</v>
      </c>
      <c r="I60" s="2" t="str">
        <f t="shared" si="11"/>
        <v>[[yy]]</v>
      </c>
      <c r="J60" s="2" t="str">
        <f t="shared" si="12"/>
        <v>S12S13A24Ay4</v>
      </c>
      <c r="K60" s="2">
        <f t="shared" si="13"/>
        <v>4</v>
      </c>
      <c r="L60" s="2">
        <f t="shared" si="14"/>
        <v>2</v>
      </c>
      <c r="M60" s="2">
        <f t="shared" si="15"/>
        <v>2</v>
      </c>
      <c r="N60" t="str">
        <f t="shared" si="16"/>
        <v>SumS12S13A24Ay4</v>
      </c>
      <c r="O60" t="str">
        <f t="shared" si="17"/>
        <v>SumAll[s[i1, i2]*s[i1, i3]*\[Alpha][i2, i4]*\[Alpha][yy_, i4], {i1, i2, i3, i4}] -&gt; SumS12S13A24Ay4[[yy]],</v>
      </c>
    </row>
    <row r="61" spans="1:15" x14ac:dyDescent="0.3">
      <c r="A61" s="2">
        <v>60</v>
      </c>
      <c r="B61" s="1" t="s">
        <v>90</v>
      </c>
      <c r="C61" t="str">
        <f t="shared" si="5"/>
        <v>S1xS23A14A24{1234}</v>
      </c>
      <c r="D61" s="2">
        <f t="shared" si="6"/>
        <v>13</v>
      </c>
      <c r="E61" s="2">
        <f t="shared" si="7"/>
        <v>4</v>
      </c>
      <c r="F61" s="2">
        <f t="shared" si="8"/>
        <v>1</v>
      </c>
      <c r="G61" s="2">
        <f t="shared" si="9"/>
        <v>6</v>
      </c>
      <c r="H61" s="2">
        <f t="shared" si="10"/>
        <v>0</v>
      </c>
      <c r="I61" s="2" t="str">
        <f t="shared" si="11"/>
        <v>[[xx]]</v>
      </c>
      <c r="J61" s="2" t="str">
        <f t="shared" si="12"/>
        <v>S1xS23A14A24</v>
      </c>
      <c r="K61" s="2">
        <f t="shared" si="13"/>
        <v>4</v>
      </c>
      <c r="L61" s="2">
        <f t="shared" si="14"/>
        <v>2</v>
      </c>
      <c r="M61" s="2">
        <f t="shared" si="15"/>
        <v>2</v>
      </c>
      <c r="N61" t="str">
        <f t="shared" si="16"/>
        <v>SumS1xS23A14A24</v>
      </c>
      <c r="O61" t="str">
        <f t="shared" si="17"/>
        <v>SumAll[s[i1, a]*s[i2, i3]*\[Alpha][i1, i4]*\[Alpha][i2, i4], {i1, i2, i3, i4}] -&gt; SumS1xS23A14A24[[xx]],</v>
      </c>
    </row>
    <row r="62" spans="1:15" x14ac:dyDescent="0.3">
      <c r="A62" s="2">
        <v>61</v>
      </c>
      <c r="B62" s="1" t="s">
        <v>91</v>
      </c>
      <c r="C62" t="str">
        <f t="shared" si="5"/>
        <v>S1yS23A14A24{1234}</v>
      </c>
      <c r="D62" s="2">
        <f t="shared" si="6"/>
        <v>13</v>
      </c>
      <c r="E62" s="2">
        <f t="shared" si="7"/>
        <v>4</v>
      </c>
      <c r="F62" s="2">
        <f t="shared" si="8"/>
        <v>1</v>
      </c>
      <c r="G62" s="2">
        <f t="shared" si="9"/>
        <v>0</v>
      </c>
      <c r="H62" s="2">
        <f t="shared" si="10"/>
        <v>6</v>
      </c>
      <c r="I62" s="2" t="str">
        <f t="shared" si="11"/>
        <v>[[yy]]</v>
      </c>
      <c r="J62" s="2" t="str">
        <f t="shared" si="12"/>
        <v>S1yS23A14A24</v>
      </c>
      <c r="K62" s="2">
        <f t="shared" si="13"/>
        <v>4</v>
      </c>
      <c r="L62" s="2">
        <f t="shared" si="14"/>
        <v>2</v>
      </c>
      <c r="M62" s="2">
        <f t="shared" si="15"/>
        <v>2</v>
      </c>
      <c r="N62" t="str">
        <f t="shared" si="16"/>
        <v>SumS1yS23A14A24</v>
      </c>
      <c r="O62" t="str">
        <f t="shared" si="17"/>
        <v>SumAll[s[i1, b]*s[i2, i3]*\[Alpha][i1, i4]*\[Alpha][i2, i4], {i1, i2, i3, i4}] -&gt; SumS1yS23A14A24[[yy]],</v>
      </c>
    </row>
    <row r="63" spans="1:15" x14ac:dyDescent="0.3">
      <c r="A63" s="2">
        <v>62</v>
      </c>
      <c r="B63" s="1" t="s">
        <v>92</v>
      </c>
      <c r="C63" t="str">
        <f t="shared" si="5"/>
        <v>S12S13A34Ax2{1234}</v>
      </c>
      <c r="D63" s="2">
        <f t="shared" si="6"/>
        <v>13</v>
      </c>
      <c r="E63" s="2">
        <f t="shared" si="7"/>
        <v>4</v>
      </c>
      <c r="F63" s="2">
        <f t="shared" si="8"/>
        <v>1</v>
      </c>
      <c r="G63" s="2">
        <f t="shared" si="9"/>
        <v>14</v>
      </c>
      <c r="H63" s="2">
        <f t="shared" si="10"/>
        <v>0</v>
      </c>
      <c r="I63" s="2" t="str">
        <f t="shared" si="11"/>
        <v>[[xx]]</v>
      </c>
      <c r="J63" s="2" t="str">
        <f t="shared" si="12"/>
        <v>S12S13A34Ax2</v>
      </c>
      <c r="K63" s="2">
        <f t="shared" si="13"/>
        <v>4</v>
      </c>
      <c r="L63" s="2">
        <f t="shared" si="14"/>
        <v>2</v>
      </c>
      <c r="M63" s="2">
        <f t="shared" si="15"/>
        <v>2</v>
      </c>
      <c r="N63" t="str">
        <f t="shared" si="16"/>
        <v>SumS12S13A34Ax2</v>
      </c>
      <c r="O63" t="str">
        <f t="shared" si="17"/>
        <v>SumAll[s[i1, i2]*s[i1, i3]*\[Alpha][i3, i4]*\[Alpha][xx_, i2], {i1, i2, i3, i4}] -&gt; SumS12S13A34Ax2[[xx]],</v>
      </c>
    </row>
    <row r="64" spans="1:15" x14ac:dyDescent="0.3">
      <c r="A64" s="2">
        <v>63</v>
      </c>
      <c r="B64" s="1" t="s">
        <v>93</v>
      </c>
      <c r="C64" t="str">
        <f t="shared" si="5"/>
        <v>S12S13A34Ay2{1234}</v>
      </c>
      <c r="D64" s="2">
        <f t="shared" si="6"/>
        <v>13</v>
      </c>
      <c r="E64" s="2">
        <f t="shared" si="7"/>
        <v>4</v>
      </c>
      <c r="F64" s="2">
        <f t="shared" si="8"/>
        <v>1</v>
      </c>
      <c r="G64" s="2">
        <f t="shared" si="9"/>
        <v>0</v>
      </c>
      <c r="H64" s="2">
        <f t="shared" si="10"/>
        <v>14</v>
      </c>
      <c r="I64" s="2" t="str">
        <f t="shared" si="11"/>
        <v>[[yy]]</v>
      </c>
      <c r="J64" s="2" t="str">
        <f t="shared" si="12"/>
        <v>S12S13A34Ay2</v>
      </c>
      <c r="K64" s="2">
        <f t="shared" si="13"/>
        <v>4</v>
      </c>
      <c r="L64" s="2">
        <f t="shared" si="14"/>
        <v>2</v>
      </c>
      <c r="M64" s="2">
        <f t="shared" si="15"/>
        <v>2</v>
      </c>
      <c r="N64" t="str">
        <f t="shared" si="16"/>
        <v>SumS12S13A34Ay2</v>
      </c>
      <c r="O64" t="str">
        <f t="shared" si="17"/>
        <v>SumAll[s[i1, i2]*s[i1, i3]*\[Alpha][i3, i4]*\[Alpha][yy_, i2], {i1, i2, i3, i4}] -&gt; SumS12S13A34Ay2[[yy]],</v>
      </c>
    </row>
    <row r="65" spans="1:15" x14ac:dyDescent="0.3">
      <c r="A65" s="2">
        <v>64</v>
      </c>
      <c r="B65" s="1" t="s">
        <v>94</v>
      </c>
      <c r="C65" t="str">
        <f t="shared" si="5"/>
        <v>S1xS23A12A34{1234}</v>
      </c>
      <c r="D65" s="2">
        <f t="shared" si="6"/>
        <v>13</v>
      </c>
      <c r="E65" s="2">
        <f t="shared" si="7"/>
        <v>4</v>
      </c>
      <c r="F65" s="2">
        <f t="shared" si="8"/>
        <v>1</v>
      </c>
      <c r="G65" s="2">
        <f t="shared" si="9"/>
        <v>6</v>
      </c>
      <c r="H65" s="2">
        <f t="shared" si="10"/>
        <v>0</v>
      </c>
      <c r="I65" s="2" t="str">
        <f t="shared" si="11"/>
        <v>[[xx]]</v>
      </c>
      <c r="J65" s="2" t="str">
        <f t="shared" si="12"/>
        <v>S1xS23A12A34</v>
      </c>
      <c r="K65" s="2">
        <f t="shared" si="13"/>
        <v>4</v>
      </c>
      <c r="L65" s="2">
        <f t="shared" si="14"/>
        <v>2</v>
      </c>
      <c r="M65" s="2">
        <f t="shared" si="15"/>
        <v>2</v>
      </c>
      <c r="N65" t="str">
        <f t="shared" si="16"/>
        <v>SumS1xS23A12A34</v>
      </c>
      <c r="O65" t="str">
        <f t="shared" si="17"/>
        <v>SumAll[s[i1, a]*s[i2, i3]*\[Alpha][i1, i2]*\[Alpha][i3, i4], {i1, i2, i3, i4}] -&gt; SumS1xS23A12A34[[xx]],</v>
      </c>
    </row>
    <row r="66" spans="1:15" x14ac:dyDescent="0.3">
      <c r="A66" s="2">
        <v>65</v>
      </c>
      <c r="B66" s="1" t="s">
        <v>95</v>
      </c>
      <c r="C66" t="str">
        <f t="shared" si="5"/>
        <v>S1yS23A12A34{1234}</v>
      </c>
      <c r="D66" s="2">
        <f t="shared" si="6"/>
        <v>13</v>
      </c>
      <c r="E66" s="2">
        <f t="shared" si="7"/>
        <v>4</v>
      </c>
      <c r="F66" s="2">
        <f t="shared" si="8"/>
        <v>1</v>
      </c>
      <c r="G66" s="2">
        <f t="shared" si="9"/>
        <v>0</v>
      </c>
      <c r="H66" s="2">
        <f t="shared" si="10"/>
        <v>6</v>
      </c>
      <c r="I66" s="2" t="str">
        <f t="shared" si="11"/>
        <v>[[yy]]</v>
      </c>
      <c r="J66" s="2" t="str">
        <f t="shared" si="12"/>
        <v>S1yS23A12A34</v>
      </c>
      <c r="K66" s="2">
        <f t="shared" si="13"/>
        <v>4</v>
      </c>
      <c r="L66" s="2">
        <f t="shared" si="14"/>
        <v>2</v>
      </c>
      <c r="M66" s="2">
        <f t="shared" si="15"/>
        <v>2</v>
      </c>
      <c r="N66" t="str">
        <f t="shared" si="16"/>
        <v>SumS1yS23A12A34</v>
      </c>
      <c r="O66" t="str">
        <f t="shared" si="17"/>
        <v>SumAll[s[i1, b]*s[i2, i3]*\[Alpha][i1, i2]*\[Alpha][i3, i4], {i1, i2, i3, i4}] -&gt; SumS1yS23A12A34[[yy]],</v>
      </c>
    </row>
    <row r="67" spans="1:15" x14ac:dyDescent="0.3">
      <c r="A67" s="2">
        <v>66</v>
      </c>
      <c r="B67" s="1" t="s">
        <v>96</v>
      </c>
      <c r="C67" t="str">
        <f t="shared" ref="C67:C128" si="18">SUBSTITUTE(SUBSTITUTE(SUBSTITUTE(SUBSTITUTE(SUBSTITUTE(SUBSTITUTE(SUBSTITUTE(SUBSTITUTE(SUBSTITUTE(SUBSTITUTE(SUBSTITUTE(B67,"SumAll[",""),"s","S"),"\[Alpha]","A"),"[",""),",",""),"i","")," ",""),"]",""),"*",""),"a","x"),"b","y")</f>
        <v>S12S1xA23A34{1234}</v>
      </c>
      <c r="D67" s="2">
        <f t="shared" ref="D67:D128" si="19">FIND("{",C67)</f>
        <v>13</v>
      </c>
      <c r="E67" s="2">
        <f t="shared" ref="E67:E128" si="20">LEN(C67)-D67-1</f>
        <v>4</v>
      </c>
      <c r="F67" s="2">
        <f t="shared" ref="F67:F128" si="21">IFERROR(SIGN(FIND("x",N67)),0)+IFERROR(SIGN(FIND("y",N67)),0)</f>
        <v>1</v>
      </c>
      <c r="G67" s="2">
        <f t="shared" ref="G67:G128" si="22">IFERROR(FIND("x",N67),0)</f>
        <v>9</v>
      </c>
      <c r="H67" s="2">
        <f t="shared" ref="H67:H128" si="23">IFERROR(FIND("y",N67),0)</f>
        <v>0</v>
      </c>
      <c r="I67" s="2" t="str">
        <f t="shared" ref="I67:I128" si="24">IF(F67=1,"[[" &amp; IF(G67&gt;H67,"xx","yy") &amp; "]]",IF(F67=2,"[[" &amp; IF(G67&lt;H67,"xx, yy","yy, xx") &amp; "]]",""))</f>
        <v>[[xx]]</v>
      </c>
      <c r="J67" s="2" t="str">
        <f t="shared" ref="J67:J128" si="25" xml:space="preserve"> LEFT(C67,D67-1)</f>
        <v>S12S1xA23A34</v>
      </c>
      <c r="K67" s="2">
        <f t="shared" ref="K67:K128" si="26">LEN(J67)/3</f>
        <v>4</v>
      </c>
      <c r="L67" s="2">
        <f t="shared" ref="L67:L128" si="27">LEN(SUBSTITUTE(SUBSTITUTE(SUBSTITUTE(SUBSTITUTE(SUBSTITUTE(SUBSTITUTE(SUBSTITUTE(SUBSTITUTE(SUBSTITUTE(J67,"A",""),"1",""),"2",""),"3",""),"4",""),"5",""),"6",""),"x",""),"y",""))</f>
        <v>2</v>
      </c>
      <c r="M67" s="2">
        <f t="shared" ref="M67:M128" si="28">LEN(SUBSTITUTE(SUBSTITUTE(SUBSTITUTE(SUBSTITUTE(SUBSTITUTE(SUBSTITUTE(SUBSTITUTE(SUBSTITUTE(SUBSTITUTE(J67,"S",""),"1",""),"2",""),"3",""),"4",""),"5",""),"6",""),"x",""),"y",""))</f>
        <v>2</v>
      </c>
      <c r="N67" t="str">
        <f t="shared" ref="N67:N128" si="29">"Sum" &amp; LEFT(C67,D67-1)</f>
        <v>SumS12S1xA23A34</v>
      </c>
      <c r="O67" t="str">
        <f t="shared" ref="O67:O128" si="30">SUBSTITUTE(SUBSTITUTE(B67,"[a","[xx_"),"[b","[yy_") &amp; " -&gt; " &amp; N67 &amp; I67 &amp;  ","</f>
        <v>SumAll[s[i1, i2]*s[i1, a]*\[Alpha][i2, i3]*\[Alpha][i3, i4], {i1, i2, i3, i4}] -&gt; SumS12S1xA23A34[[xx]],</v>
      </c>
    </row>
    <row r="68" spans="1:15" x14ac:dyDescent="0.3">
      <c r="A68" s="2">
        <v>67</v>
      </c>
      <c r="B68" s="1" t="s">
        <v>97</v>
      </c>
      <c r="C68" t="str">
        <f t="shared" si="18"/>
        <v>S12S1yA23A34{1234}</v>
      </c>
      <c r="D68" s="2">
        <f t="shared" si="19"/>
        <v>13</v>
      </c>
      <c r="E68" s="2">
        <f t="shared" si="20"/>
        <v>4</v>
      </c>
      <c r="F68" s="2">
        <f t="shared" si="21"/>
        <v>1</v>
      </c>
      <c r="G68" s="2">
        <f t="shared" si="22"/>
        <v>0</v>
      </c>
      <c r="H68" s="2">
        <f t="shared" si="23"/>
        <v>9</v>
      </c>
      <c r="I68" s="2" t="str">
        <f t="shared" si="24"/>
        <v>[[yy]]</v>
      </c>
      <c r="J68" s="2" t="str">
        <f t="shared" si="25"/>
        <v>S12S1yA23A34</v>
      </c>
      <c r="K68" s="2">
        <f t="shared" si="26"/>
        <v>4</v>
      </c>
      <c r="L68" s="2">
        <f t="shared" si="27"/>
        <v>2</v>
      </c>
      <c r="M68" s="2">
        <f t="shared" si="28"/>
        <v>2</v>
      </c>
      <c r="N68" t="str">
        <f t="shared" si="29"/>
        <v>SumS12S1yA23A34</v>
      </c>
      <c r="O68" t="str">
        <f t="shared" si="30"/>
        <v>SumAll[s[i1, i2]*s[i1, b]*\[Alpha][i2, i3]*\[Alpha][i3, i4], {i1, i2, i3, i4}] -&gt; SumS12S1yA23A34[[yy]],</v>
      </c>
    </row>
    <row r="69" spans="1:15" x14ac:dyDescent="0.3">
      <c r="A69" s="2">
        <v>68</v>
      </c>
      <c r="B69" s="1" t="s">
        <v>98</v>
      </c>
      <c r="C69" t="str">
        <f t="shared" si="18"/>
        <v>A12A23A34Ax1{1234}</v>
      </c>
      <c r="D69" s="2">
        <f t="shared" si="19"/>
        <v>13</v>
      </c>
      <c r="E69" s="2">
        <f t="shared" si="20"/>
        <v>4</v>
      </c>
      <c r="F69" s="2">
        <f t="shared" si="21"/>
        <v>1</v>
      </c>
      <c r="G69" s="2">
        <f t="shared" si="22"/>
        <v>14</v>
      </c>
      <c r="H69" s="2">
        <f t="shared" si="23"/>
        <v>0</v>
      </c>
      <c r="I69" s="2" t="str">
        <f t="shared" si="24"/>
        <v>[[xx]]</v>
      </c>
      <c r="J69" s="2" t="str">
        <f t="shared" si="25"/>
        <v>A12A23A34Ax1</v>
      </c>
      <c r="K69" s="2">
        <f t="shared" si="26"/>
        <v>4</v>
      </c>
      <c r="L69" s="2">
        <f t="shared" si="27"/>
        <v>0</v>
      </c>
      <c r="M69" s="2">
        <f t="shared" si="28"/>
        <v>4</v>
      </c>
      <c r="N69" t="str">
        <f t="shared" si="29"/>
        <v>SumA12A23A34Ax1</v>
      </c>
      <c r="O69" t="str">
        <f t="shared" si="30"/>
        <v>SumAll[\[Alpha][i1, i2]*\[Alpha][i2, i3]*\[Alpha][i3, i4]*\[Alpha][xx_, i1], {i1, i2, i3, i4}] -&gt; SumA12A23A34Ax1[[xx]],</v>
      </c>
    </row>
    <row r="70" spans="1:15" x14ac:dyDescent="0.3">
      <c r="A70" s="2">
        <v>69</v>
      </c>
      <c r="B70" s="1" t="s">
        <v>99</v>
      </c>
      <c r="C70" t="str">
        <f t="shared" si="18"/>
        <v>A12A23A34Ay1{1234}</v>
      </c>
      <c r="D70" s="2">
        <f t="shared" si="19"/>
        <v>13</v>
      </c>
      <c r="E70" s="2">
        <f t="shared" si="20"/>
        <v>4</v>
      </c>
      <c r="F70" s="2">
        <f t="shared" si="21"/>
        <v>1</v>
      </c>
      <c r="G70" s="2">
        <f t="shared" si="22"/>
        <v>0</v>
      </c>
      <c r="H70" s="2">
        <f t="shared" si="23"/>
        <v>14</v>
      </c>
      <c r="I70" s="2" t="str">
        <f t="shared" si="24"/>
        <v>[[yy]]</v>
      </c>
      <c r="J70" s="2" t="str">
        <f t="shared" si="25"/>
        <v>A12A23A34Ay1</v>
      </c>
      <c r="K70" s="2">
        <f t="shared" si="26"/>
        <v>4</v>
      </c>
      <c r="L70" s="2">
        <f t="shared" si="27"/>
        <v>0</v>
      </c>
      <c r="M70" s="2">
        <f t="shared" si="28"/>
        <v>4</v>
      </c>
      <c r="N70" t="str">
        <f t="shared" si="29"/>
        <v>SumA12A23A34Ay1</v>
      </c>
      <c r="O70" t="str">
        <f t="shared" si="30"/>
        <v>SumAll[\[Alpha][i1, i2]*\[Alpha][i2, i3]*\[Alpha][i3, i4]*\[Alpha][yy_, i1], {i1, i2, i3, i4}] -&gt; SumA12A23A34Ay1[[yy]],</v>
      </c>
    </row>
    <row r="71" spans="1:15" x14ac:dyDescent="0.3">
      <c r="A71" s="2">
        <v>70</v>
      </c>
      <c r="B71" s="1" t="s">
        <v>26</v>
      </c>
      <c r="C71" t="str">
        <f t="shared" si="18"/>
        <v>S12S13S24Ax3{1234}</v>
      </c>
      <c r="D71" s="2">
        <f t="shared" si="19"/>
        <v>13</v>
      </c>
      <c r="E71" s="2">
        <f t="shared" si="20"/>
        <v>4</v>
      </c>
      <c r="F71" s="2">
        <f t="shared" si="21"/>
        <v>1</v>
      </c>
      <c r="G71" s="2">
        <f t="shared" si="22"/>
        <v>14</v>
      </c>
      <c r="H71" s="2">
        <f t="shared" si="23"/>
        <v>0</v>
      </c>
      <c r="I71" s="2" t="str">
        <f t="shared" si="24"/>
        <v>[[xx]]</v>
      </c>
      <c r="J71" s="2" t="str">
        <f t="shared" si="25"/>
        <v>S12S13S24Ax3</v>
      </c>
      <c r="K71" s="2">
        <f t="shared" si="26"/>
        <v>4</v>
      </c>
      <c r="L71" s="2">
        <f t="shared" si="27"/>
        <v>3</v>
      </c>
      <c r="M71" s="2">
        <f t="shared" si="28"/>
        <v>1</v>
      </c>
      <c r="N71" t="str">
        <f t="shared" si="29"/>
        <v>SumS12S13S24Ax3</v>
      </c>
      <c r="O71" t="str">
        <f t="shared" si="30"/>
        <v>SumAll[s[i1, i2]*s[i1, i3]*s[i2, i4]*\[Alpha][xx_, i3], {i1, i2, i3, i4}] -&gt; SumS12S13S24Ax3[[xx]],</v>
      </c>
    </row>
    <row r="72" spans="1:15" x14ac:dyDescent="0.3">
      <c r="A72" s="2">
        <v>71</v>
      </c>
      <c r="B72" s="1" t="s">
        <v>27</v>
      </c>
      <c r="C72" t="str">
        <f t="shared" si="18"/>
        <v>S12S13S24Ay3{1234}</v>
      </c>
      <c r="D72" s="2">
        <f t="shared" si="19"/>
        <v>13</v>
      </c>
      <c r="E72" s="2">
        <f t="shared" si="20"/>
        <v>4</v>
      </c>
      <c r="F72" s="2">
        <f t="shared" si="21"/>
        <v>1</v>
      </c>
      <c r="G72" s="2">
        <f t="shared" si="22"/>
        <v>0</v>
      </c>
      <c r="H72" s="2">
        <f t="shared" si="23"/>
        <v>14</v>
      </c>
      <c r="I72" s="2" t="str">
        <f t="shared" si="24"/>
        <v>[[yy]]</v>
      </c>
      <c r="J72" s="2" t="str">
        <f t="shared" si="25"/>
        <v>S12S13S24Ay3</v>
      </c>
      <c r="K72" s="2">
        <f t="shared" si="26"/>
        <v>4</v>
      </c>
      <c r="L72" s="2">
        <f t="shared" si="27"/>
        <v>3</v>
      </c>
      <c r="M72" s="2">
        <f t="shared" si="28"/>
        <v>1</v>
      </c>
      <c r="N72" t="str">
        <f t="shared" si="29"/>
        <v>SumS12S13S24Ay3</v>
      </c>
      <c r="O72" t="str">
        <f t="shared" si="30"/>
        <v>SumAll[s[i1, i2]*s[i1, i3]*s[i2, i4]*\[Alpha][yy_, i3], {i1, i2, i3, i4}] -&gt; SumS12S13S24Ay3[[yy]],</v>
      </c>
    </row>
    <row r="73" spans="1:15" x14ac:dyDescent="0.3">
      <c r="A73" s="2">
        <v>72</v>
      </c>
      <c r="B73" s="1" t="s">
        <v>100</v>
      </c>
      <c r="C73" t="str">
        <f t="shared" si="18"/>
        <v>S1xS23S24A13{1234}</v>
      </c>
      <c r="D73" s="2">
        <f t="shared" si="19"/>
        <v>13</v>
      </c>
      <c r="E73" s="2">
        <f t="shared" si="20"/>
        <v>4</v>
      </c>
      <c r="F73" s="2">
        <f t="shared" si="21"/>
        <v>1</v>
      </c>
      <c r="G73" s="2">
        <f t="shared" si="22"/>
        <v>6</v>
      </c>
      <c r="H73" s="2">
        <f t="shared" si="23"/>
        <v>0</v>
      </c>
      <c r="I73" s="2" t="str">
        <f t="shared" si="24"/>
        <v>[[xx]]</v>
      </c>
      <c r="J73" s="2" t="str">
        <f t="shared" si="25"/>
        <v>S1xS23S24A13</v>
      </c>
      <c r="K73" s="2">
        <f t="shared" si="26"/>
        <v>4</v>
      </c>
      <c r="L73" s="2">
        <f t="shared" si="27"/>
        <v>3</v>
      </c>
      <c r="M73" s="2">
        <f t="shared" si="28"/>
        <v>1</v>
      </c>
      <c r="N73" t="str">
        <f t="shared" si="29"/>
        <v>SumS1xS23S24A13</v>
      </c>
      <c r="O73" t="str">
        <f t="shared" si="30"/>
        <v>SumAll[s[i1, a]*s[i2, i3]*s[i2, i4]*\[Alpha][i1, i3], {i1, i2, i3, i4}] -&gt; SumS1xS23S24A13[[xx]],</v>
      </c>
    </row>
    <row r="74" spans="1:15" x14ac:dyDescent="0.3">
      <c r="A74" s="2">
        <v>73</v>
      </c>
      <c r="B74" s="1" t="s">
        <v>101</v>
      </c>
      <c r="C74" t="str">
        <f t="shared" si="18"/>
        <v>S1yS23S24A13{1234}</v>
      </c>
      <c r="D74" s="2">
        <f t="shared" si="19"/>
        <v>13</v>
      </c>
      <c r="E74" s="2">
        <f t="shared" si="20"/>
        <v>4</v>
      </c>
      <c r="F74" s="2">
        <f t="shared" si="21"/>
        <v>1</v>
      </c>
      <c r="G74" s="2">
        <f t="shared" si="22"/>
        <v>0</v>
      </c>
      <c r="H74" s="2">
        <f t="shared" si="23"/>
        <v>6</v>
      </c>
      <c r="I74" s="2" t="str">
        <f t="shared" si="24"/>
        <v>[[yy]]</v>
      </c>
      <c r="J74" s="2" t="str">
        <f t="shared" si="25"/>
        <v>S1yS23S24A13</v>
      </c>
      <c r="K74" s="2">
        <f t="shared" si="26"/>
        <v>4</v>
      </c>
      <c r="L74" s="2">
        <f t="shared" si="27"/>
        <v>3</v>
      </c>
      <c r="M74" s="2">
        <f t="shared" si="28"/>
        <v>1</v>
      </c>
      <c r="N74" t="str">
        <f t="shared" si="29"/>
        <v>SumS1yS23S24A13</v>
      </c>
      <c r="O74" t="str">
        <f t="shared" si="30"/>
        <v>SumAll[s[i1, b]*s[i2, i3]*s[i2, i4]*\[Alpha][i1, i3], {i1, i2, i3, i4}] -&gt; SumS1yS23S24A13[[yy]],</v>
      </c>
    </row>
    <row r="75" spans="1:15" x14ac:dyDescent="0.3">
      <c r="A75" s="2">
        <v>74</v>
      </c>
      <c r="B75" s="1" t="s">
        <v>102</v>
      </c>
      <c r="C75" t="str">
        <f t="shared" si="18"/>
        <v>S12S1xS34A23{1234}</v>
      </c>
      <c r="D75" s="2">
        <f t="shared" si="19"/>
        <v>13</v>
      </c>
      <c r="E75" s="2">
        <f t="shared" si="20"/>
        <v>4</v>
      </c>
      <c r="F75" s="2">
        <f t="shared" si="21"/>
        <v>1</v>
      </c>
      <c r="G75" s="2">
        <f t="shared" si="22"/>
        <v>9</v>
      </c>
      <c r="H75" s="2">
        <f t="shared" si="23"/>
        <v>0</v>
      </c>
      <c r="I75" s="2" t="str">
        <f t="shared" si="24"/>
        <v>[[xx]]</v>
      </c>
      <c r="J75" s="2" t="str">
        <f t="shared" si="25"/>
        <v>S12S1xS34A23</v>
      </c>
      <c r="K75" s="2">
        <f t="shared" si="26"/>
        <v>4</v>
      </c>
      <c r="L75" s="2">
        <f t="shared" si="27"/>
        <v>3</v>
      </c>
      <c r="M75" s="2">
        <f t="shared" si="28"/>
        <v>1</v>
      </c>
      <c r="N75" t="str">
        <f t="shared" si="29"/>
        <v>SumS12S1xS34A23</v>
      </c>
      <c r="O75" t="str">
        <f t="shared" si="30"/>
        <v>SumAll[s[i1, i2]*s[i1, a]*s[i3, i4]*\[Alpha][i2, i3], {i1, i2, i3, i4}] -&gt; SumS12S1xS34A23[[xx]],</v>
      </c>
    </row>
    <row r="76" spans="1:15" x14ac:dyDescent="0.3">
      <c r="A76" s="2">
        <v>75</v>
      </c>
      <c r="B76" s="1" t="s">
        <v>103</v>
      </c>
      <c r="C76" t="str">
        <f t="shared" si="18"/>
        <v>S12S1yS34A23{1234}</v>
      </c>
      <c r="D76" s="2">
        <f t="shared" si="19"/>
        <v>13</v>
      </c>
      <c r="E76" s="2">
        <f t="shared" si="20"/>
        <v>4</v>
      </c>
      <c r="F76" s="2">
        <f t="shared" si="21"/>
        <v>1</v>
      </c>
      <c r="G76" s="2">
        <f t="shared" si="22"/>
        <v>0</v>
      </c>
      <c r="H76" s="2">
        <f t="shared" si="23"/>
        <v>9</v>
      </c>
      <c r="I76" s="2" t="str">
        <f t="shared" si="24"/>
        <v>[[yy]]</v>
      </c>
      <c r="J76" s="2" t="str">
        <f t="shared" si="25"/>
        <v>S12S1yS34A23</v>
      </c>
      <c r="K76" s="2">
        <f t="shared" si="26"/>
        <v>4</v>
      </c>
      <c r="L76" s="2">
        <f t="shared" si="27"/>
        <v>3</v>
      </c>
      <c r="M76" s="2">
        <f t="shared" si="28"/>
        <v>1</v>
      </c>
      <c r="N76" t="str">
        <f t="shared" si="29"/>
        <v>SumS12S1yS34A23</v>
      </c>
      <c r="O76" t="str">
        <f t="shared" si="30"/>
        <v>SumAll[s[i1, i2]*s[i1, b]*s[i3, i4]*\[Alpha][i2, i3], {i1, i2, i3, i4}] -&gt; SumS12S1yS34A23[[yy]],</v>
      </c>
    </row>
    <row r="77" spans="1:15" x14ac:dyDescent="0.3">
      <c r="A77" s="2">
        <v>76</v>
      </c>
      <c r="B77" s="1" t="s">
        <v>104</v>
      </c>
      <c r="C77" t="str">
        <f t="shared" si="18"/>
        <v>S12A13A24Ax3{1234}</v>
      </c>
      <c r="D77" s="2">
        <f t="shared" si="19"/>
        <v>13</v>
      </c>
      <c r="E77" s="2">
        <f t="shared" si="20"/>
        <v>4</v>
      </c>
      <c r="F77" s="2">
        <f t="shared" si="21"/>
        <v>1</v>
      </c>
      <c r="G77" s="2">
        <f t="shared" si="22"/>
        <v>14</v>
      </c>
      <c r="H77" s="2">
        <f t="shared" si="23"/>
        <v>0</v>
      </c>
      <c r="I77" s="2" t="str">
        <f t="shared" si="24"/>
        <v>[[xx]]</v>
      </c>
      <c r="J77" s="2" t="str">
        <f t="shared" si="25"/>
        <v>S12A13A24Ax3</v>
      </c>
      <c r="K77" s="2">
        <f t="shared" si="26"/>
        <v>4</v>
      </c>
      <c r="L77" s="2">
        <f t="shared" si="27"/>
        <v>1</v>
      </c>
      <c r="M77" s="2">
        <f t="shared" si="28"/>
        <v>3</v>
      </c>
      <c r="N77" t="str">
        <f t="shared" si="29"/>
        <v>SumS12A13A24Ax3</v>
      </c>
      <c r="O77" t="str">
        <f t="shared" si="30"/>
        <v>SumAll[s[i1, i2]*\[Alpha][i1, i3]*\[Alpha][i2, i4]*\[Alpha][xx_, i3], {i1, i2, i3, i4}] -&gt; SumS12A13A24Ax3[[xx]],</v>
      </c>
    </row>
    <row r="78" spans="1:15" x14ac:dyDescent="0.3">
      <c r="A78" s="2">
        <v>77</v>
      </c>
      <c r="B78" s="1" t="s">
        <v>105</v>
      </c>
      <c r="C78" t="str">
        <f t="shared" si="18"/>
        <v>S12A13A24Ay3{1234}</v>
      </c>
      <c r="D78" s="2">
        <f t="shared" si="19"/>
        <v>13</v>
      </c>
      <c r="E78" s="2">
        <f t="shared" si="20"/>
        <v>4</v>
      </c>
      <c r="F78" s="2">
        <f t="shared" si="21"/>
        <v>1</v>
      </c>
      <c r="G78" s="2">
        <f t="shared" si="22"/>
        <v>0</v>
      </c>
      <c r="H78" s="2">
        <f t="shared" si="23"/>
        <v>14</v>
      </c>
      <c r="I78" s="2" t="str">
        <f t="shared" si="24"/>
        <v>[[yy]]</v>
      </c>
      <c r="J78" s="2" t="str">
        <f t="shared" si="25"/>
        <v>S12A13A24Ay3</v>
      </c>
      <c r="K78" s="2">
        <f t="shared" si="26"/>
        <v>4</v>
      </c>
      <c r="L78" s="2">
        <f t="shared" si="27"/>
        <v>1</v>
      </c>
      <c r="M78" s="2">
        <f t="shared" si="28"/>
        <v>3</v>
      </c>
      <c r="N78" t="str">
        <f t="shared" si="29"/>
        <v>SumS12A13A24Ay3</v>
      </c>
      <c r="O78" t="str">
        <f t="shared" si="30"/>
        <v>SumAll[s[i1, i2]*\[Alpha][i1, i3]*\[Alpha][i2, i4]*\[Alpha][yy_, i3], {i1, i2, i3, i4}] -&gt; SumS12A13A24Ay3[[yy]],</v>
      </c>
    </row>
    <row r="79" spans="1:15" x14ac:dyDescent="0.3">
      <c r="A79" s="2">
        <v>78</v>
      </c>
      <c r="B79" s="1" t="s">
        <v>106</v>
      </c>
      <c r="C79" t="str">
        <f t="shared" si="18"/>
        <v>S12S1xS23A34{1234}</v>
      </c>
      <c r="D79" s="2">
        <f t="shared" si="19"/>
        <v>13</v>
      </c>
      <c r="E79" s="2">
        <f t="shared" si="20"/>
        <v>4</v>
      </c>
      <c r="F79" s="2">
        <f t="shared" si="21"/>
        <v>1</v>
      </c>
      <c r="G79" s="2">
        <f t="shared" si="22"/>
        <v>9</v>
      </c>
      <c r="H79" s="2">
        <f t="shared" si="23"/>
        <v>0</v>
      </c>
      <c r="I79" s="2" t="str">
        <f t="shared" si="24"/>
        <v>[[xx]]</v>
      </c>
      <c r="J79" s="2" t="str">
        <f t="shared" si="25"/>
        <v>S12S1xS23A34</v>
      </c>
      <c r="K79" s="2">
        <f t="shared" si="26"/>
        <v>4</v>
      </c>
      <c r="L79" s="2">
        <f t="shared" si="27"/>
        <v>3</v>
      </c>
      <c r="M79" s="2">
        <f t="shared" si="28"/>
        <v>1</v>
      </c>
      <c r="N79" t="str">
        <f t="shared" si="29"/>
        <v>SumS12S1xS23A34</v>
      </c>
      <c r="O79" t="str">
        <f t="shared" si="30"/>
        <v>SumAll[s[i1, i2]*s[i1, a]*s[i2, i3]*\[Alpha][i3, i4], {i1, i2, i3, i4}] -&gt; SumS12S1xS23A34[[xx]],</v>
      </c>
    </row>
    <row r="80" spans="1:15" x14ac:dyDescent="0.3">
      <c r="A80" s="2">
        <v>79</v>
      </c>
      <c r="B80" s="1" t="s">
        <v>107</v>
      </c>
      <c r="C80" t="str">
        <f t="shared" si="18"/>
        <v>S12S1yS23A34{1234}</v>
      </c>
      <c r="D80" s="2">
        <f t="shared" si="19"/>
        <v>13</v>
      </c>
      <c r="E80" s="2">
        <f t="shared" si="20"/>
        <v>4</v>
      </c>
      <c r="F80" s="2">
        <f t="shared" si="21"/>
        <v>1</v>
      </c>
      <c r="G80" s="2">
        <f t="shared" si="22"/>
        <v>0</v>
      </c>
      <c r="H80" s="2">
        <f t="shared" si="23"/>
        <v>9</v>
      </c>
      <c r="I80" s="2" t="str">
        <f t="shared" si="24"/>
        <v>[[yy]]</v>
      </c>
      <c r="J80" s="2" t="str">
        <f t="shared" si="25"/>
        <v>S12S1yS23A34</v>
      </c>
      <c r="K80" s="2">
        <f t="shared" si="26"/>
        <v>4</v>
      </c>
      <c r="L80" s="2">
        <f t="shared" si="27"/>
        <v>3</v>
      </c>
      <c r="M80" s="2">
        <f t="shared" si="28"/>
        <v>1</v>
      </c>
      <c r="N80" t="str">
        <f t="shared" si="29"/>
        <v>SumS12S1yS23A34</v>
      </c>
      <c r="O80" t="str">
        <f t="shared" si="30"/>
        <v>SumAll[s[i1, i2]*s[i1, b]*s[i2, i3]*\[Alpha][i3, i4], {i1, i2, i3, i4}] -&gt; SumS12S1yS23A34[[yy]],</v>
      </c>
    </row>
    <row r="81" spans="1:15" x14ac:dyDescent="0.3">
      <c r="A81" s="2">
        <v>80</v>
      </c>
      <c r="B81" s="1" t="s">
        <v>108</v>
      </c>
      <c r="C81" t="str">
        <f t="shared" si="18"/>
        <v>S12A14A34Ax3{1234}</v>
      </c>
      <c r="D81" s="2">
        <f t="shared" si="19"/>
        <v>13</v>
      </c>
      <c r="E81" s="2">
        <f t="shared" si="20"/>
        <v>4</v>
      </c>
      <c r="F81" s="2">
        <f t="shared" si="21"/>
        <v>1</v>
      </c>
      <c r="G81" s="2">
        <f t="shared" si="22"/>
        <v>14</v>
      </c>
      <c r="H81" s="2">
        <f t="shared" si="23"/>
        <v>0</v>
      </c>
      <c r="I81" s="2" t="str">
        <f t="shared" si="24"/>
        <v>[[xx]]</v>
      </c>
      <c r="J81" s="2" t="str">
        <f t="shared" si="25"/>
        <v>S12A14A34Ax3</v>
      </c>
      <c r="K81" s="2">
        <f t="shared" si="26"/>
        <v>4</v>
      </c>
      <c r="L81" s="2">
        <f t="shared" si="27"/>
        <v>1</v>
      </c>
      <c r="M81" s="2">
        <f t="shared" si="28"/>
        <v>3</v>
      </c>
      <c r="N81" t="str">
        <f t="shared" si="29"/>
        <v>SumS12A14A34Ax3</v>
      </c>
      <c r="O81" t="str">
        <f t="shared" si="30"/>
        <v>SumAll[s[i1, i2]*\[Alpha][i1, i4]*\[Alpha][i3, i4]*\[Alpha][xx_, i3], {i1, i2, i3, i4}] -&gt; SumS12A14A34Ax3[[xx]],</v>
      </c>
    </row>
    <row r="82" spans="1:15" x14ac:dyDescent="0.3">
      <c r="A82" s="2">
        <v>81</v>
      </c>
      <c r="B82" s="1" t="s">
        <v>109</v>
      </c>
      <c r="C82" t="str">
        <f t="shared" si="18"/>
        <v>S12A14A34Ay3{1234}</v>
      </c>
      <c r="D82" s="2">
        <f t="shared" si="19"/>
        <v>13</v>
      </c>
      <c r="E82" s="2">
        <f t="shared" si="20"/>
        <v>4</v>
      </c>
      <c r="F82" s="2">
        <f t="shared" si="21"/>
        <v>1</v>
      </c>
      <c r="G82" s="2">
        <f t="shared" si="22"/>
        <v>0</v>
      </c>
      <c r="H82" s="2">
        <f t="shared" si="23"/>
        <v>14</v>
      </c>
      <c r="I82" s="2" t="str">
        <f t="shared" si="24"/>
        <v>[[yy]]</v>
      </c>
      <c r="J82" s="2" t="str">
        <f t="shared" si="25"/>
        <v>S12A14A34Ay3</v>
      </c>
      <c r="K82" s="2">
        <f t="shared" si="26"/>
        <v>4</v>
      </c>
      <c r="L82" s="2">
        <f t="shared" si="27"/>
        <v>1</v>
      </c>
      <c r="M82" s="2">
        <f t="shared" si="28"/>
        <v>3</v>
      </c>
      <c r="N82" t="str">
        <f t="shared" si="29"/>
        <v>SumS12A14A34Ay3</v>
      </c>
      <c r="O82" t="str">
        <f t="shared" si="30"/>
        <v>SumAll[s[i1, i2]*\[Alpha][i1, i4]*\[Alpha][i3, i4]*\[Alpha][yy_, i3], {i1, i2, i3, i4}] -&gt; SumS12A14A34Ay3[[yy]],</v>
      </c>
    </row>
    <row r="83" spans="1:15" x14ac:dyDescent="0.3">
      <c r="A83" s="2">
        <v>82</v>
      </c>
      <c r="B83" s="1" t="s">
        <v>110</v>
      </c>
      <c r="C83" t="str">
        <f t="shared" si="18"/>
        <v>S12A23A34Ax1{1234}</v>
      </c>
      <c r="D83" s="2">
        <f t="shared" si="19"/>
        <v>13</v>
      </c>
      <c r="E83" s="2">
        <f t="shared" si="20"/>
        <v>4</v>
      </c>
      <c r="F83" s="2">
        <f t="shared" si="21"/>
        <v>1</v>
      </c>
      <c r="G83" s="2">
        <f t="shared" si="22"/>
        <v>14</v>
      </c>
      <c r="H83" s="2">
        <f t="shared" si="23"/>
        <v>0</v>
      </c>
      <c r="I83" s="2" t="str">
        <f t="shared" si="24"/>
        <v>[[xx]]</v>
      </c>
      <c r="J83" s="2" t="str">
        <f t="shared" si="25"/>
        <v>S12A23A34Ax1</v>
      </c>
      <c r="K83" s="2">
        <f t="shared" si="26"/>
        <v>4</v>
      </c>
      <c r="L83" s="2">
        <f t="shared" si="27"/>
        <v>1</v>
      </c>
      <c r="M83" s="2">
        <f t="shared" si="28"/>
        <v>3</v>
      </c>
      <c r="N83" t="str">
        <f t="shared" si="29"/>
        <v>SumS12A23A34Ax1</v>
      </c>
      <c r="O83" t="str">
        <f t="shared" si="30"/>
        <v>SumAll[s[i1, i2]*\[Alpha][i2, i3]*\[Alpha][i3, i4]*\[Alpha][xx_, i1], {i1, i2, i3, i4}] -&gt; SumS12A23A34Ax1[[xx]],</v>
      </c>
    </row>
    <row r="84" spans="1:15" x14ac:dyDescent="0.3">
      <c r="A84" s="2">
        <v>83</v>
      </c>
      <c r="B84" s="1" t="s">
        <v>111</v>
      </c>
      <c r="C84" t="str">
        <f t="shared" si="18"/>
        <v>S12A23A34Ay1{1234}</v>
      </c>
      <c r="D84" s="2">
        <f t="shared" si="19"/>
        <v>13</v>
      </c>
      <c r="E84" s="2">
        <f t="shared" si="20"/>
        <v>4</v>
      </c>
      <c r="F84" s="2">
        <f t="shared" si="21"/>
        <v>1</v>
      </c>
      <c r="G84" s="2">
        <f t="shared" si="22"/>
        <v>0</v>
      </c>
      <c r="H84" s="2">
        <f t="shared" si="23"/>
        <v>14</v>
      </c>
      <c r="I84" s="2" t="str">
        <f t="shared" si="24"/>
        <v>[[yy]]</v>
      </c>
      <c r="J84" s="2" t="str">
        <f t="shared" si="25"/>
        <v>S12A23A34Ay1</v>
      </c>
      <c r="K84" s="2">
        <f t="shared" si="26"/>
        <v>4</v>
      </c>
      <c r="L84" s="2">
        <f t="shared" si="27"/>
        <v>1</v>
      </c>
      <c r="M84" s="2">
        <f t="shared" si="28"/>
        <v>3</v>
      </c>
      <c r="N84" t="str">
        <f t="shared" si="29"/>
        <v>SumS12A23A34Ay1</v>
      </c>
      <c r="O84" t="str">
        <f t="shared" si="30"/>
        <v>SumAll[s[i1, i2]*\[Alpha][i2, i3]*\[Alpha][i3, i4]*\[Alpha][yy_, i1], {i1, i2, i3, i4}] -&gt; SumS12A23A34Ay1[[yy]],</v>
      </c>
    </row>
    <row r="85" spans="1:15" x14ac:dyDescent="0.3">
      <c r="A85" s="2">
        <v>84</v>
      </c>
      <c r="B85" s="1" t="s">
        <v>112</v>
      </c>
      <c r="C85" t="str">
        <f t="shared" si="18"/>
        <v>S1xA12A23A34{1234}</v>
      </c>
      <c r="D85" s="2">
        <f t="shared" si="19"/>
        <v>13</v>
      </c>
      <c r="E85" s="2">
        <f t="shared" si="20"/>
        <v>4</v>
      </c>
      <c r="F85" s="2">
        <f t="shared" si="21"/>
        <v>1</v>
      </c>
      <c r="G85" s="2">
        <f t="shared" si="22"/>
        <v>6</v>
      </c>
      <c r="H85" s="2">
        <f t="shared" si="23"/>
        <v>0</v>
      </c>
      <c r="I85" s="2" t="str">
        <f t="shared" si="24"/>
        <v>[[xx]]</v>
      </c>
      <c r="J85" s="2" t="str">
        <f t="shared" si="25"/>
        <v>S1xA12A23A34</v>
      </c>
      <c r="K85" s="2">
        <f t="shared" si="26"/>
        <v>4</v>
      </c>
      <c r="L85" s="2">
        <f t="shared" si="27"/>
        <v>1</v>
      </c>
      <c r="M85" s="2">
        <f t="shared" si="28"/>
        <v>3</v>
      </c>
      <c r="N85" t="str">
        <f t="shared" si="29"/>
        <v>SumS1xA12A23A34</v>
      </c>
      <c r="O85" t="str">
        <f t="shared" si="30"/>
        <v>SumAll[s[i1, a]*\[Alpha][i1, i2]*\[Alpha][i2, i3]*\[Alpha][i3, i4], {i1, i2, i3, i4}] -&gt; SumS1xA12A23A34[[xx]],</v>
      </c>
    </row>
    <row r="86" spans="1:15" x14ac:dyDescent="0.3">
      <c r="A86" s="2">
        <v>85</v>
      </c>
      <c r="B86" s="1" t="s">
        <v>113</v>
      </c>
      <c r="C86" t="str">
        <f t="shared" si="18"/>
        <v>S1yA12A23A34{1234}</v>
      </c>
      <c r="D86" s="2">
        <f t="shared" si="19"/>
        <v>13</v>
      </c>
      <c r="E86" s="2">
        <f t="shared" si="20"/>
        <v>4</v>
      </c>
      <c r="F86" s="2">
        <f t="shared" si="21"/>
        <v>1</v>
      </c>
      <c r="G86" s="2">
        <f t="shared" si="22"/>
        <v>0</v>
      </c>
      <c r="H86" s="2">
        <f t="shared" si="23"/>
        <v>6</v>
      </c>
      <c r="I86" s="2" t="str">
        <f t="shared" si="24"/>
        <v>[[yy]]</v>
      </c>
      <c r="J86" s="2" t="str">
        <f t="shared" si="25"/>
        <v>S1yA12A23A34</v>
      </c>
      <c r="K86" s="2">
        <f t="shared" si="26"/>
        <v>4</v>
      </c>
      <c r="L86" s="2">
        <f t="shared" si="27"/>
        <v>1</v>
      </c>
      <c r="M86" s="2">
        <f t="shared" si="28"/>
        <v>3</v>
      </c>
      <c r="N86" t="str">
        <f t="shared" si="29"/>
        <v>SumS1yA12A23A34</v>
      </c>
      <c r="O86" t="str">
        <f t="shared" si="30"/>
        <v>SumAll[s[i1, b]*\[Alpha][i1, i2]*\[Alpha][i2, i3]*\[Alpha][i3, i4], {i1, i2, i3, i4}] -&gt; SumS1yA12A23A34[[yy]],</v>
      </c>
    </row>
    <row r="87" spans="1:15" x14ac:dyDescent="0.3">
      <c r="A87" s="2">
        <v>86</v>
      </c>
      <c r="B87" s="1" t="s">
        <v>114</v>
      </c>
      <c r="C87" t="str">
        <f t="shared" si="18"/>
        <v>S12A13Ax3{123}</v>
      </c>
      <c r="D87" s="2">
        <f t="shared" si="19"/>
        <v>10</v>
      </c>
      <c r="E87" s="2">
        <f t="shared" si="20"/>
        <v>3</v>
      </c>
      <c r="F87" s="2">
        <f t="shared" si="21"/>
        <v>1</v>
      </c>
      <c r="G87" s="2">
        <f t="shared" si="22"/>
        <v>11</v>
      </c>
      <c r="H87" s="2">
        <f t="shared" si="23"/>
        <v>0</v>
      </c>
      <c r="I87" s="2" t="str">
        <f t="shared" si="24"/>
        <v>[[xx]]</v>
      </c>
      <c r="J87" s="2" t="str">
        <f t="shared" si="25"/>
        <v>S12A13Ax3</v>
      </c>
      <c r="K87" s="2">
        <f t="shared" si="26"/>
        <v>3</v>
      </c>
      <c r="L87" s="2">
        <f t="shared" si="27"/>
        <v>1</v>
      </c>
      <c r="M87" s="2">
        <f t="shared" si="28"/>
        <v>2</v>
      </c>
      <c r="N87" t="str">
        <f t="shared" si="29"/>
        <v>SumS12A13Ax3</v>
      </c>
      <c r="O87" t="str">
        <f t="shared" si="30"/>
        <v>SumAll[s[i1, i2]*\[Alpha][i1, i3]*\[Alpha][xx_, i3], {i1, i2, i3}] -&gt; SumS12A13Ax3[[xx]],</v>
      </c>
    </row>
    <row r="88" spans="1:15" x14ac:dyDescent="0.3">
      <c r="A88" s="2">
        <v>87</v>
      </c>
      <c r="B88" s="1" t="s">
        <v>115</v>
      </c>
      <c r="C88" t="str">
        <f t="shared" si="18"/>
        <v>S12A23Ax1{123}</v>
      </c>
      <c r="D88" s="2">
        <f t="shared" si="19"/>
        <v>10</v>
      </c>
      <c r="E88" s="2">
        <f t="shared" si="20"/>
        <v>3</v>
      </c>
      <c r="F88" s="2">
        <f t="shared" si="21"/>
        <v>1</v>
      </c>
      <c r="G88" s="2">
        <f t="shared" si="22"/>
        <v>11</v>
      </c>
      <c r="H88" s="2">
        <f t="shared" si="23"/>
        <v>0</v>
      </c>
      <c r="I88" s="2" t="str">
        <f t="shared" si="24"/>
        <v>[[xx]]</v>
      </c>
      <c r="J88" s="2" t="str">
        <f t="shared" si="25"/>
        <v>S12A23Ax1</v>
      </c>
      <c r="K88" s="2">
        <f t="shared" si="26"/>
        <v>3</v>
      </c>
      <c r="L88" s="2">
        <f t="shared" si="27"/>
        <v>1</v>
      </c>
      <c r="M88" s="2">
        <f t="shared" si="28"/>
        <v>2</v>
      </c>
      <c r="N88" t="str">
        <f t="shared" si="29"/>
        <v>SumS12A23Ax1</v>
      </c>
      <c r="O88" t="str">
        <f t="shared" si="30"/>
        <v>SumAll[s[i1, i2]*\[Alpha][i2, i3]*\[Alpha][xx_, i1], {i1, i2, i3}] -&gt; SumS12A23Ax1[[xx]],</v>
      </c>
    </row>
    <row r="89" spans="1:15" x14ac:dyDescent="0.3">
      <c r="A89" s="2">
        <v>88</v>
      </c>
      <c r="B89" s="1" t="s">
        <v>116</v>
      </c>
      <c r="C89" t="str">
        <f t="shared" si="18"/>
        <v>S1xA12A23{123}</v>
      </c>
      <c r="D89" s="2">
        <f t="shared" si="19"/>
        <v>10</v>
      </c>
      <c r="E89" s="2">
        <f t="shared" si="20"/>
        <v>3</v>
      </c>
      <c r="F89" s="2">
        <f t="shared" si="21"/>
        <v>1</v>
      </c>
      <c r="G89" s="2">
        <f t="shared" si="22"/>
        <v>6</v>
      </c>
      <c r="H89" s="2">
        <f t="shared" si="23"/>
        <v>0</v>
      </c>
      <c r="I89" s="2" t="str">
        <f t="shared" si="24"/>
        <v>[[xx]]</v>
      </c>
      <c r="J89" s="2" t="str">
        <f t="shared" si="25"/>
        <v>S1xA12A23</v>
      </c>
      <c r="K89" s="2">
        <f t="shared" si="26"/>
        <v>3</v>
      </c>
      <c r="L89" s="2">
        <f t="shared" si="27"/>
        <v>1</v>
      </c>
      <c r="M89" s="2">
        <f t="shared" si="28"/>
        <v>2</v>
      </c>
      <c r="N89" t="str">
        <f t="shared" si="29"/>
        <v>SumS1xA12A23</v>
      </c>
      <c r="O89" t="str">
        <f t="shared" si="30"/>
        <v>SumAll[s[i1, a]*\[Alpha][i1, i2]*\[Alpha][i2, i3], {i1, i2, i3}] -&gt; SumS1xA12A23[[xx]],</v>
      </c>
    </row>
    <row r="90" spans="1:15" x14ac:dyDescent="0.3">
      <c r="A90" s="2">
        <v>89</v>
      </c>
      <c r="B90" s="1" t="s">
        <v>117</v>
      </c>
      <c r="C90" t="str">
        <f t="shared" si="18"/>
        <v>S12S13Ax2{123}</v>
      </c>
      <c r="D90" s="2">
        <f t="shared" si="19"/>
        <v>10</v>
      </c>
      <c r="E90" s="2">
        <f t="shared" si="20"/>
        <v>3</v>
      </c>
      <c r="F90" s="2">
        <f t="shared" si="21"/>
        <v>1</v>
      </c>
      <c r="G90" s="2">
        <f t="shared" si="22"/>
        <v>11</v>
      </c>
      <c r="H90" s="2">
        <f t="shared" si="23"/>
        <v>0</v>
      </c>
      <c r="I90" s="2" t="str">
        <f t="shared" si="24"/>
        <v>[[xx]]</v>
      </c>
      <c r="J90" s="2" t="str">
        <f t="shared" si="25"/>
        <v>S12S13Ax2</v>
      </c>
      <c r="K90" s="2">
        <f t="shared" si="26"/>
        <v>3</v>
      </c>
      <c r="L90" s="2">
        <f t="shared" si="27"/>
        <v>2</v>
      </c>
      <c r="M90" s="2">
        <f t="shared" si="28"/>
        <v>1</v>
      </c>
      <c r="N90" t="str">
        <f t="shared" si="29"/>
        <v>SumS12S13Ax2</v>
      </c>
      <c r="O90" t="str">
        <f t="shared" si="30"/>
        <v>SumAll[s[i1, i2]*s[i1, i3]*\[Alpha][xx_, i2], {i1, i2, i3}] -&gt; SumS12S13Ax2[[xx]],</v>
      </c>
    </row>
    <row r="91" spans="1:15" x14ac:dyDescent="0.3">
      <c r="A91" s="2">
        <v>90</v>
      </c>
      <c r="B91" s="1" t="s">
        <v>118</v>
      </c>
      <c r="C91" t="str">
        <f t="shared" si="18"/>
        <v>S1xS23A12{123}</v>
      </c>
      <c r="D91" s="2">
        <f t="shared" si="19"/>
        <v>10</v>
      </c>
      <c r="E91" s="2">
        <f t="shared" si="20"/>
        <v>3</v>
      </c>
      <c r="F91" s="2">
        <f t="shared" si="21"/>
        <v>1</v>
      </c>
      <c r="G91" s="2">
        <f t="shared" si="22"/>
        <v>6</v>
      </c>
      <c r="H91" s="2">
        <f t="shared" si="23"/>
        <v>0</v>
      </c>
      <c r="I91" s="2" t="str">
        <f t="shared" si="24"/>
        <v>[[xx]]</v>
      </c>
      <c r="J91" s="2" t="str">
        <f t="shared" si="25"/>
        <v>S1xS23A12</v>
      </c>
      <c r="K91" s="2">
        <f t="shared" si="26"/>
        <v>3</v>
      </c>
      <c r="L91" s="2">
        <f t="shared" si="27"/>
        <v>2</v>
      </c>
      <c r="M91" s="2">
        <f t="shared" si="28"/>
        <v>1</v>
      </c>
      <c r="N91" t="str">
        <f t="shared" si="29"/>
        <v>SumS1xS23A12</v>
      </c>
      <c r="O91" t="str">
        <f t="shared" si="30"/>
        <v>SumAll[s[i1, a]*s[i2, i3]*\[Alpha][i1, i2], {i1, i2, i3}] -&gt; SumS1xS23A12[[xx]],</v>
      </c>
    </row>
    <row r="92" spans="1:15" x14ac:dyDescent="0.3">
      <c r="A92" s="2">
        <v>91</v>
      </c>
      <c r="B92" s="1" t="s">
        <v>119</v>
      </c>
      <c r="C92" t="str">
        <f t="shared" si="18"/>
        <v>S12S1xA23{123}</v>
      </c>
      <c r="D92" s="2">
        <f t="shared" si="19"/>
        <v>10</v>
      </c>
      <c r="E92" s="2">
        <f t="shared" si="20"/>
        <v>3</v>
      </c>
      <c r="F92" s="2">
        <f t="shared" si="21"/>
        <v>1</v>
      </c>
      <c r="G92" s="2">
        <f t="shared" si="22"/>
        <v>9</v>
      </c>
      <c r="H92" s="2">
        <f t="shared" si="23"/>
        <v>0</v>
      </c>
      <c r="I92" s="2" t="str">
        <f t="shared" si="24"/>
        <v>[[xx]]</v>
      </c>
      <c r="J92" s="2" t="str">
        <f t="shared" si="25"/>
        <v>S12S1xA23</v>
      </c>
      <c r="K92" s="2">
        <f t="shared" si="26"/>
        <v>3</v>
      </c>
      <c r="L92" s="2">
        <f t="shared" si="27"/>
        <v>2</v>
      </c>
      <c r="M92" s="2">
        <f t="shared" si="28"/>
        <v>1</v>
      </c>
      <c r="N92" t="str">
        <f t="shared" si="29"/>
        <v>SumS12S1xA23</v>
      </c>
      <c r="O92" t="str">
        <f t="shared" si="30"/>
        <v>SumAll[s[i1, i2]*s[i1, a]*\[Alpha][i2, i3], {i1, i2, i3}] -&gt; SumS12S1xA23[[xx]],</v>
      </c>
    </row>
    <row r="93" spans="1:15" x14ac:dyDescent="0.3">
      <c r="A93" s="2">
        <v>92</v>
      </c>
      <c r="B93" s="1" t="s">
        <v>120</v>
      </c>
      <c r="C93" t="str">
        <f t="shared" si="18"/>
        <v>A12A23Ax1{123}</v>
      </c>
      <c r="D93" s="2">
        <f t="shared" si="19"/>
        <v>10</v>
      </c>
      <c r="E93" s="2">
        <f t="shared" si="20"/>
        <v>3</v>
      </c>
      <c r="F93" s="2">
        <f t="shared" si="21"/>
        <v>1</v>
      </c>
      <c r="G93" s="2">
        <f t="shared" si="22"/>
        <v>11</v>
      </c>
      <c r="H93" s="2">
        <f t="shared" si="23"/>
        <v>0</v>
      </c>
      <c r="I93" s="2" t="str">
        <f t="shared" si="24"/>
        <v>[[xx]]</v>
      </c>
      <c r="J93" s="2" t="str">
        <f t="shared" si="25"/>
        <v>A12A23Ax1</v>
      </c>
      <c r="K93" s="2">
        <f t="shared" si="26"/>
        <v>3</v>
      </c>
      <c r="L93" s="2">
        <f t="shared" si="27"/>
        <v>0</v>
      </c>
      <c r="M93" s="2">
        <f t="shared" si="28"/>
        <v>3</v>
      </c>
      <c r="N93" t="str">
        <f t="shared" si="29"/>
        <v>SumA12A23Ax1</v>
      </c>
      <c r="O93" t="str">
        <f t="shared" si="30"/>
        <v>SumAll[\[Alpha][i1, i2]*\[Alpha][i2, i3]*\[Alpha][xx_, i1], {i1, i2, i3}] -&gt; SumA12A23Ax1[[xx]],</v>
      </c>
    </row>
    <row r="94" spans="1:15" x14ac:dyDescent="0.3">
      <c r="A94" s="2">
        <v>93</v>
      </c>
      <c r="B94" s="1" t="s">
        <v>25</v>
      </c>
      <c r="C94" t="str">
        <f t="shared" si="18"/>
        <v>S12S13Ax2Ay3{123}</v>
      </c>
      <c r="D94" s="2">
        <f t="shared" si="19"/>
        <v>13</v>
      </c>
      <c r="E94" s="2">
        <f t="shared" si="20"/>
        <v>3</v>
      </c>
      <c r="F94" s="2">
        <f t="shared" si="21"/>
        <v>2</v>
      </c>
      <c r="G94" s="2">
        <f t="shared" si="22"/>
        <v>11</v>
      </c>
      <c r="H94" s="2">
        <f t="shared" si="23"/>
        <v>14</v>
      </c>
      <c r="I94" s="2" t="str">
        <f t="shared" si="24"/>
        <v>[[xx, yy]]</v>
      </c>
      <c r="J94" s="2" t="str">
        <f t="shared" si="25"/>
        <v>S12S13Ax2Ay3</v>
      </c>
      <c r="K94" s="2">
        <f t="shared" si="26"/>
        <v>4</v>
      </c>
      <c r="L94" s="2">
        <f t="shared" si="27"/>
        <v>2</v>
      </c>
      <c r="M94" s="2">
        <f t="shared" si="28"/>
        <v>2</v>
      </c>
      <c r="N94" t="str">
        <f t="shared" si="29"/>
        <v>SumS12S13Ax2Ay3</v>
      </c>
      <c r="O94" t="str">
        <f t="shared" si="30"/>
        <v>SumAll[s[i1, i2]*s[i1, i3]*\[Alpha][xx_, i2]*\[Alpha][yy_, i3], {i1, i2, i3}] -&gt; SumS12S13Ax2Ay3[[xx, yy]],</v>
      </c>
    </row>
    <row r="95" spans="1:15" x14ac:dyDescent="0.3">
      <c r="A95" s="2">
        <v>94</v>
      </c>
      <c r="B95" s="1" t="s">
        <v>121</v>
      </c>
      <c r="C95" t="str">
        <f t="shared" si="18"/>
        <v>S1yS23A13Ax2{123}</v>
      </c>
      <c r="D95" s="2">
        <f t="shared" si="19"/>
        <v>13</v>
      </c>
      <c r="E95" s="2">
        <f t="shared" si="20"/>
        <v>3</v>
      </c>
      <c r="F95" s="2">
        <f t="shared" si="21"/>
        <v>2</v>
      </c>
      <c r="G95" s="2">
        <f t="shared" si="22"/>
        <v>14</v>
      </c>
      <c r="H95" s="2">
        <f t="shared" si="23"/>
        <v>6</v>
      </c>
      <c r="I95" s="2" t="str">
        <f t="shared" si="24"/>
        <v>[[yy, xx]]</v>
      </c>
      <c r="J95" s="2" t="str">
        <f t="shared" si="25"/>
        <v>S1yS23A13Ax2</v>
      </c>
      <c r="K95" s="2">
        <f t="shared" si="26"/>
        <v>4</v>
      </c>
      <c r="L95" s="2">
        <f t="shared" si="27"/>
        <v>2</v>
      </c>
      <c r="M95" s="2">
        <f t="shared" si="28"/>
        <v>2</v>
      </c>
      <c r="N95" t="str">
        <f t="shared" si="29"/>
        <v>SumS1yS23A13Ax2</v>
      </c>
      <c r="O95" t="str">
        <f t="shared" si="30"/>
        <v>SumAll[s[i1, b]*s[i2, i3]*\[Alpha][i1, i3]*\[Alpha][xx_, i2], {i1, i2, i3}] -&gt; SumS1yS23A13Ax2[[yy, xx]],</v>
      </c>
    </row>
    <row r="96" spans="1:15" x14ac:dyDescent="0.3">
      <c r="A96" s="2">
        <v>95</v>
      </c>
      <c r="B96" s="1" t="s">
        <v>122</v>
      </c>
      <c r="C96" t="str">
        <f t="shared" si="18"/>
        <v>S1xS23A13Ay2{123}</v>
      </c>
      <c r="D96" s="2">
        <f t="shared" si="19"/>
        <v>13</v>
      </c>
      <c r="E96" s="2">
        <f t="shared" si="20"/>
        <v>3</v>
      </c>
      <c r="F96" s="2">
        <f t="shared" si="21"/>
        <v>2</v>
      </c>
      <c r="G96" s="2">
        <f t="shared" si="22"/>
        <v>6</v>
      </c>
      <c r="H96" s="2">
        <f t="shared" si="23"/>
        <v>14</v>
      </c>
      <c r="I96" s="2" t="str">
        <f t="shared" si="24"/>
        <v>[[xx, yy]]</v>
      </c>
      <c r="J96" s="2" t="str">
        <f t="shared" si="25"/>
        <v>S1xS23A13Ay2</v>
      </c>
      <c r="K96" s="2">
        <f t="shared" si="26"/>
        <v>4</v>
      </c>
      <c r="L96" s="2">
        <f t="shared" si="27"/>
        <v>2</v>
      </c>
      <c r="M96" s="2">
        <f t="shared" si="28"/>
        <v>2</v>
      </c>
      <c r="N96" t="str">
        <f t="shared" si="29"/>
        <v>SumS1xS23A13Ay2</v>
      </c>
      <c r="O96" t="str">
        <f t="shared" si="30"/>
        <v>SumAll[s[i1, a]*s[i2, i3]*\[Alpha][i1, i3]*\[Alpha][yy_, i2], {i1, i2, i3}] -&gt; SumS1xS23A13Ay2[[xx, yy]],</v>
      </c>
    </row>
    <row r="97" spans="1:15" x14ac:dyDescent="0.3">
      <c r="A97" s="2">
        <v>96</v>
      </c>
      <c r="B97" s="1" t="s">
        <v>123</v>
      </c>
      <c r="C97" t="str">
        <f t="shared" si="18"/>
        <v>S12S1yA23Ax3{123}</v>
      </c>
      <c r="D97" s="2">
        <f t="shared" si="19"/>
        <v>13</v>
      </c>
      <c r="E97" s="2">
        <f t="shared" si="20"/>
        <v>3</v>
      </c>
      <c r="F97" s="2">
        <f t="shared" si="21"/>
        <v>2</v>
      </c>
      <c r="G97" s="2">
        <f t="shared" si="22"/>
        <v>14</v>
      </c>
      <c r="H97" s="2">
        <f t="shared" si="23"/>
        <v>9</v>
      </c>
      <c r="I97" s="2" t="str">
        <f t="shared" si="24"/>
        <v>[[yy, xx]]</v>
      </c>
      <c r="J97" s="2" t="str">
        <f t="shared" si="25"/>
        <v>S12S1yA23Ax3</v>
      </c>
      <c r="K97" s="2">
        <f t="shared" si="26"/>
        <v>4</v>
      </c>
      <c r="L97" s="2">
        <f t="shared" si="27"/>
        <v>2</v>
      </c>
      <c r="M97" s="2">
        <f t="shared" si="28"/>
        <v>2</v>
      </c>
      <c r="N97" t="str">
        <f t="shared" si="29"/>
        <v>SumS12S1yA23Ax3</v>
      </c>
      <c r="O97" t="str">
        <f t="shared" si="30"/>
        <v>SumAll[s[i1, i2]*s[i1, b]*\[Alpha][i2, i3]*\[Alpha][xx_, i3], {i1, i2, i3}] -&gt; SumS12S1yA23Ax3[[yy, xx]],</v>
      </c>
    </row>
    <row r="98" spans="1:15" x14ac:dyDescent="0.3">
      <c r="A98" s="2">
        <v>97</v>
      </c>
      <c r="B98" s="1" t="s">
        <v>124</v>
      </c>
      <c r="C98" t="str">
        <f t="shared" si="18"/>
        <v>S12S1xA23Ay3{123}</v>
      </c>
      <c r="D98" s="2">
        <f t="shared" si="19"/>
        <v>13</v>
      </c>
      <c r="E98" s="2">
        <f t="shared" si="20"/>
        <v>3</v>
      </c>
      <c r="F98" s="2">
        <f t="shared" si="21"/>
        <v>2</v>
      </c>
      <c r="G98" s="2">
        <f t="shared" si="22"/>
        <v>9</v>
      </c>
      <c r="H98" s="2">
        <f t="shared" si="23"/>
        <v>14</v>
      </c>
      <c r="I98" s="2" t="str">
        <f t="shared" si="24"/>
        <v>[[xx, yy]]</v>
      </c>
      <c r="J98" s="2" t="str">
        <f t="shared" si="25"/>
        <v>S12S1xA23Ay3</v>
      </c>
      <c r="K98" s="2">
        <f t="shared" si="26"/>
        <v>4</v>
      </c>
      <c r="L98" s="2">
        <f t="shared" si="27"/>
        <v>2</v>
      </c>
      <c r="M98" s="2">
        <f t="shared" si="28"/>
        <v>2</v>
      </c>
      <c r="N98" t="str">
        <f t="shared" si="29"/>
        <v>SumS12S1xA23Ay3</v>
      </c>
      <c r="O98" t="str">
        <f t="shared" si="30"/>
        <v>SumAll[s[i1, i2]*s[i1, a]*\[Alpha][i2, i3]*\[Alpha][yy_, i3], {i1, i2, i3}] -&gt; SumS12S1xA23Ay3[[xx, yy]],</v>
      </c>
    </row>
    <row r="99" spans="1:15" x14ac:dyDescent="0.3">
      <c r="A99" s="2">
        <v>98</v>
      </c>
      <c r="B99" s="1" t="s">
        <v>125</v>
      </c>
      <c r="C99" t="str">
        <f t="shared" si="18"/>
        <v>S1xS2yA13A23{123}</v>
      </c>
      <c r="D99" s="2">
        <f t="shared" si="19"/>
        <v>13</v>
      </c>
      <c r="E99" s="2">
        <f t="shared" si="20"/>
        <v>3</v>
      </c>
      <c r="F99" s="2">
        <f t="shared" si="21"/>
        <v>2</v>
      </c>
      <c r="G99" s="2">
        <f t="shared" si="22"/>
        <v>6</v>
      </c>
      <c r="H99" s="2">
        <f t="shared" si="23"/>
        <v>9</v>
      </c>
      <c r="I99" s="2" t="str">
        <f t="shared" si="24"/>
        <v>[[xx, yy]]</v>
      </c>
      <c r="J99" s="2" t="str">
        <f t="shared" si="25"/>
        <v>S1xS2yA13A23</v>
      </c>
      <c r="K99" s="2">
        <f t="shared" si="26"/>
        <v>4</v>
      </c>
      <c r="L99" s="2">
        <f t="shared" si="27"/>
        <v>2</v>
      </c>
      <c r="M99" s="2">
        <f t="shared" si="28"/>
        <v>2</v>
      </c>
      <c r="N99" t="str">
        <f t="shared" si="29"/>
        <v>SumS1xS2yA13A23</v>
      </c>
      <c r="O99" t="str">
        <f t="shared" si="30"/>
        <v>SumAll[s[i1, a]*s[i2, b]*\[Alpha][i1, i3]*\[Alpha][i2, i3], {i1, i2, i3}] -&gt; SumS1xS2yA13A23[[xx, yy]],</v>
      </c>
    </row>
    <row r="100" spans="1:15" x14ac:dyDescent="0.3">
      <c r="A100" s="2">
        <v>99</v>
      </c>
      <c r="B100" s="1" t="s">
        <v>126</v>
      </c>
      <c r="C100" t="str">
        <f t="shared" si="18"/>
        <v>A13A23Ax1Ay2{123}</v>
      </c>
      <c r="D100" s="2">
        <f t="shared" si="19"/>
        <v>13</v>
      </c>
      <c r="E100" s="2">
        <f t="shared" si="20"/>
        <v>3</v>
      </c>
      <c r="F100" s="2">
        <f t="shared" si="21"/>
        <v>2</v>
      </c>
      <c r="G100" s="2">
        <f t="shared" si="22"/>
        <v>11</v>
      </c>
      <c r="H100" s="2">
        <f t="shared" si="23"/>
        <v>14</v>
      </c>
      <c r="I100" s="2" t="str">
        <f t="shared" si="24"/>
        <v>[[xx, yy]]</v>
      </c>
      <c r="J100" s="2" t="str">
        <f t="shared" si="25"/>
        <v>A13A23Ax1Ay2</v>
      </c>
      <c r="K100" s="2">
        <f t="shared" si="26"/>
        <v>4</v>
      </c>
      <c r="L100" s="2">
        <f t="shared" si="27"/>
        <v>0</v>
      </c>
      <c r="M100" s="2">
        <f t="shared" si="28"/>
        <v>4</v>
      </c>
      <c r="N100" t="str">
        <f t="shared" si="29"/>
        <v>SumA13A23Ax1Ay2</v>
      </c>
      <c r="O100" t="str">
        <f t="shared" si="30"/>
        <v>SumAll[\[Alpha][i1, i3]*\[Alpha][i2, i3]*\[Alpha][xx_, i1]*\[Alpha][yy_, i2], {i1, i2, i3}] -&gt; SumA13A23Ax1Ay2[[xx, yy]],</v>
      </c>
    </row>
    <row r="101" spans="1:15" x14ac:dyDescent="0.3">
      <c r="A101" s="2">
        <v>100</v>
      </c>
      <c r="B101" s="1" t="s">
        <v>127</v>
      </c>
      <c r="C101" t="str">
        <f t="shared" si="18"/>
        <v>S12S1yS23Ax3{123}</v>
      </c>
      <c r="D101" s="2">
        <f t="shared" si="19"/>
        <v>13</v>
      </c>
      <c r="E101" s="2">
        <f t="shared" si="20"/>
        <v>3</v>
      </c>
      <c r="F101" s="2">
        <f t="shared" si="21"/>
        <v>2</v>
      </c>
      <c r="G101" s="2">
        <f t="shared" si="22"/>
        <v>14</v>
      </c>
      <c r="H101" s="2">
        <f t="shared" si="23"/>
        <v>9</v>
      </c>
      <c r="I101" s="2" t="str">
        <f t="shared" si="24"/>
        <v>[[yy, xx]]</v>
      </c>
      <c r="J101" s="2" t="str">
        <f t="shared" si="25"/>
        <v>S12S1yS23Ax3</v>
      </c>
      <c r="K101" s="2">
        <f t="shared" si="26"/>
        <v>4</v>
      </c>
      <c r="L101" s="2">
        <f t="shared" si="27"/>
        <v>3</v>
      </c>
      <c r="M101" s="2">
        <f t="shared" si="28"/>
        <v>1</v>
      </c>
      <c r="N101" t="str">
        <f t="shared" si="29"/>
        <v>SumS12S1yS23Ax3</v>
      </c>
      <c r="O101" t="str">
        <f t="shared" si="30"/>
        <v>SumAll[s[i1, i2]*s[i1, b]*s[i2, i3]*\[Alpha][xx_, i3], {i1, i2, i3}] -&gt; SumS12S1yS23Ax3[[yy, xx]],</v>
      </c>
    </row>
    <row r="102" spans="1:15" x14ac:dyDescent="0.3">
      <c r="A102" s="2">
        <v>101</v>
      </c>
      <c r="B102" s="1" t="s">
        <v>128</v>
      </c>
      <c r="C102" t="str">
        <f t="shared" si="18"/>
        <v>S12S1xS23Ay3{123}</v>
      </c>
      <c r="D102" s="2">
        <f t="shared" si="19"/>
        <v>13</v>
      </c>
      <c r="E102" s="2">
        <f t="shared" si="20"/>
        <v>3</v>
      </c>
      <c r="F102" s="2">
        <f t="shared" si="21"/>
        <v>2</v>
      </c>
      <c r="G102" s="2">
        <f t="shared" si="22"/>
        <v>9</v>
      </c>
      <c r="H102" s="2">
        <f t="shared" si="23"/>
        <v>14</v>
      </c>
      <c r="I102" s="2" t="str">
        <f t="shared" si="24"/>
        <v>[[xx, yy]]</v>
      </c>
      <c r="J102" s="2" t="str">
        <f t="shared" si="25"/>
        <v>S12S1xS23Ay3</v>
      </c>
      <c r="K102" s="2">
        <f t="shared" si="26"/>
        <v>4</v>
      </c>
      <c r="L102" s="2">
        <f t="shared" si="27"/>
        <v>3</v>
      </c>
      <c r="M102" s="2">
        <f t="shared" si="28"/>
        <v>1</v>
      </c>
      <c r="N102" t="str">
        <f t="shared" si="29"/>
        <v>SumS12S1xS23Ay3</v>
      </c>
      <c r="O102" t="str">
        <f t="shared" si="30"/>
        <v>SumAll[s[i1, i2]*s[i1, a]*s[i2, i3]*\[Alpha][yy_, i3], {i1, i2, i3}] -&gt; SumS12S1xS23Ay3[[xx, yy]],</v>
      </c>
    </row>
    <row r="103" spans="1:15" x14ac:dyDescent="0.3">
      <c r="A103" s="2">
        <v>102</v>
      </c>
      <c r="B103" s="1" t="s">
        <v>129</v>
      </c>
      <c r="C103" t="str">
        <f t="shared" si="18"/>
        <v>S1xS23S2yA13{123}</v>
      </c>
      <c r="D103" s="2">
        <f t="shared" si="19"/>
        <v>13</v>
      </c>
      <c r="E103" s="2">
        <f t="shared" si="20"/>
        <v>3</v>
      </c>
      <c r="F103" s="2">
        <f t="shared" si="21"/>
        <v>2</v>
      </c>
      <c r="G103" s="2">
        <f t="shared" si="22"/>
        <v>6</v>
      </c>
      <c r="H103" s="2">
        <f t="shared" si="23"/>
        <v>12</v>
      </c>
      <c r="I103" s="2" t="str">
        <f t="shared" si="24"/>
        <v>[[xx, yy]]</v>
      </c>
      <c r="J103" s="2" t="str">
        <f t="shared" si="25"/>
        <v>S1xS23S2yA13</v>
      </c>
      <c r="K103" s="2">
        <f t="shared" si="26"/>
        <v>4</v>
      </c>
      <c r="L103" s="2">
        <f t="shared" si="27"/>
        <v>3</v>
      </c>
      <c r="M103" s="2">
        <f t="shared" si="28"/>
        <v>1</v>
      </c>
      <c r="N103" t="str">
        <f t="shared" si="29"/>
        <v>SumS1xS23S2yA13</v>
      </c>
      <c r="O103" t="str">
        <f t="shared" si="30"/>
        <v>SumAll[s[i1, a]*s[i2, i3]*s[i2, b]*\[Alpha][i1, i3], {i1, i2, i3}] -&gt; SumS1xS23S2yA13[[xx, yy]],</v>
      </c>
    </row>
    <row r="104" spans="1:15" x14ac:dyDescent="0.3">
      <c r="A104" s="2">
        <v>103</v>
      </c>
      <c r="B104" s="1" t="s">
        <v>130</v>
      </c>
      <c r="C104" t="str">
        <f t="shared" si="18"/>
        <v>S13S1xS2yA23{123}</v>
      </c>
      <c r="D104" s="2">
        <f t="shared" si="19"/>
        <v>13</v>
      </c>
      <c r="E104" s="2">
        <f t="shared" si="20"/>
        <v>3</v>
      </c>
      <c r="F104" s="2">
        <f t="shared" si="21"/>
        <v>2</v>
      </c>
      <c r="G104" s="2">
        <f t="shared" si="22"/>
        <v>9</v>
      </c>
      <c r="H104" s="2">
        <f t="shared" si="23"/>
        <v>12</v>
      </c>
      <c r="I104" s="2" t="str">
        <f t="shared" si="24"/>
        <v>[[xx, yy]]</v>
      </c>
      <c r="J104" s="2" t="str">
        <f t="shared" si="25"/>
        <v>S13S1xS2yA23</v>
      </c>
      <c r="K104" s="2">
        <f t="shared" si="26"/>
        <v>4</v>
      </c>
      <c r="L104" s="2">
        <f t="shared" si="27"/>
        <v>3</v>
      </c>
      <c r="M104" s="2">
        <f t="shared" si="28"/>
        <v>1</v>
      </c>
      <c r="N104" t="str">
        <f t="shared" si="29"/>
        <v>SumS13S1xS2yA23</v>
      </c>
      <c r="O104" t="str">
        <f t="shared" si="30"/>
        <v>SumAll[s[i1, i3]*s[i1, a]*s[i2, b]*\[Alpha][i2, i3], {i1, i2, i3}] -&gt; SumS13S1xS2yA23[[xx, yy]],</v>
      </c>
    </row>
    <row r="105" spans="1:15" x14ac:dyDescent="0.3">
      <c r="A105" s="2">
        <v>104</v>
      </c>
      <c r="B105" s="1" t="s">
        <v>131</v>
      </c>
      <c r="C105" t="str">
        <f t="shared" si="18"/>
        <v>S12A23Ax3Ay1{123}</v>
      </c>
      <c r="D105" s="2">
        <f t="shared" si="19"/>
        <v>13</v>
      </c>
      <c r="E105" s="2">
        <f t="shared" si="20"/>
        <v>3</v>
      </c>
      <c r="F105" s="2">
        <f t="shared" si="21"/>
        <v>2</v>
      </c>
      <c r="G105" s="2">
        <f t="shared" si="22"/>
        <v>11</v>
      </c>
      <c r="H105" s="2">
        <f t="shared" si="23"/>
        <v>14</v>
      </c>
      <c r="I105" s="2" t="str">
        <f t="shared" si="24"/>
        <v>[[xx, yy]]</v>
      </c>
      <c r="J105" s="2" t="str">
        <f t="shared" si="25"/>
        <v>S12A23Ax3Ay1</v>
      </c>
      <c r="K105" s="2">
        <f t="shared" si="26"/>
        <v>4</v>
      </c>
      <c r="L105" s="2">
        <f t="shared" si="27"/>
        <v>1</v>
      </c>
      <c r="M105" s="2">
        <f t="shared" si="28"/>
        <v>3</v>
      </c>
      <c r="N105" t="str">
        <f t="shared" si="29"/>
        <v>SumS12A23Ax3Ay1</v>
      </c>
      <c r="O105" t="str">
        <f t="shared" si="30"/>
        <v>SumAll[s[i1, i2]*\[Alpha][i2, i3]*\[Alpha][xx_, i3]*\[Alpha][yy_, i1], {i1, i2, i3}] -&gt; SumS12A23Ax3Ay1[[xx, yy]],</v>
      </c>
    </row>
    <row r="106" spans="1:15" x14ac:dyDescent="0.3">
      <c r="A106" s="2">
        <v>105</v>
      </c>
      <c r="B106" s="1" t="s">
        <v>132</v>
      </c>
      <c r="C106" t="str">
        <f t="shared" si="18"/>
        <v>S12A23Ax1Ay3{123}</v>
      </c>
      <c r="D106" s="2">
        <f t="shared" si="19"/>
        <v>13</v>
      </c>
      <c r="E106" s="2">
        <f t="shared" si="20"/>
        <v>3</v>
      </c>
      <c r="F106" s="2">
        <f t="shared" si="21"/>
        <v>2</v>
      </c>
      <c r="G106" s="2">
        <f t="shared" si="22"/>
        <v>11</v>
      </c>
      <c r="H106" s="2">
        <f t="shared" si="23"/>
        <v>14</v>
      </c>
      <c r="I106" s="2" t="str">
        <f t="shared" si="24"/>
        <v>[[xx, yy]]</v>
      </c>
      <c r="J106" s="2" t="str">
        <f t="shared" si="25"/>
        <v>S12A23Ax1Ay3</v>
      </c>
      <c r="K106" s="2">
        <f t="shared" si="26"/>
        <v>4</v>
      </c>
      <c r="L106" s="2">
        <f t="shared" si="27"/>
        <v>1</v>
      </c>
      <c r="M106" s="2">
        <f t="shared" si="28"/>
        <v>3</v>
      </c>
      <c r="N106" t="str">
        <f t="shared" si="29"/>
        <v>SumS12A23Ax1Ay3</v>
      </c>
      <c r="O106" t="str">
        <f t="shared" si="30"/>
        <v>SumAll[s[i1, i2]*\[Alpha][i2, i3]*\[Alpha][xx_, i1]*\[Alpha][yy_, i3], {i1, i2, i3}] -&gt; SumS12A23Ax1Ay3[[xx, yy]],</v>
      </c>
    </row>
    <row r="107" spans="1:15" x14ac:dyDescent="0.3">
      <c r="A107" s="2">
        <v>106</v>
      </c>
      <c r="B107" s="1" t="s">
        <v>133</v>
      </c>
      <c r="C107" t="str">
        <f t="shared" si="18"/>
        <v>S1yA13A23Ax2{123}</v>
      </c>
      <c r="D107" s="2">
        <f t="shared" si="19"/>
        <v>13</v>
      </c>
      <c r="E107" s="2">
        <f t="shared" si="20"/>
        <v>3</v>
      </c>
      <c r="F107" s="2">
        <f t="shared" si="21"/>
        <v>2</v>
      </c>
      <c r="G107" s="2">
        <f t="shared" si="22"/>
        <v>14</v>
      </c>
      <c r="H107" s="2">
        <f t="shared" si="23"/>
        <v>6</v>
      </c>
      <c r="I107" s="2" t="str">
        <f t="shared" si="24"/>
        <v>[[yy, xx]]</v>
      </c>
      <c r="J107" s="2" t="str">
        <f t="shared" si="25"/>
        <v>S1yA13A23Ax2</v>
      </c>
      <c r="K107" s="2">
        <f t="shared" si="26"/>
        <v>4</v>
      </c>
      <c r="L107" s="2">
        <f t="shared" si="27"/>
        <v>1</v>
      </c>
      <c r="M107" s="2">
        <f t="shared" si="28"/>
        <v>3</v>
      </c>
      <c r="N107" t="str">
        <f t="shared" si="29"/>
        <v>SumS1yA13A23Ax2</v>
      </c>
      <c r="O107" t="str">
        <f t="shared" si="30"/>
        <v>SumAll[s[i1, b]*\[Alpha][i1, i3]*\[Alpha][i2, i3]*\[Alpha][xx_, i2], {i1, i2, i3}] -&gt; SumS1yA13A23Ax2[[yy, xx]],</v>
      </c>
    </row>
    <row r="108" spans="1:15" x14ac:dyDescent="0.3">
      <c r="A108" s="2">
        <v>107</v>
      </c>
      <c r="B108" s="1" t="s">
        <v>134</v>
      </c>
      <c r="C108" t="str">
        <f t="shared" si="18"/>
        <v>S1xA13A23Ay2{123}</v>
      </c>
      <c r="D108" s="2">
        <f t="shared" si="19"/>
        <v>13</v>
      </c>
      <c r="E108" s="2">
        <f t="shared" si="20"/>
        <v>3</v>
      </c>
      <c r="F108" s="2">
        <f t="shared" si="21"/>
        <v>2</v>
      </c>
      <c r="G108" s="2">
        <f t="shared" si="22"/>
        <v>6</v>
      </c>
      <c r="H108" s="2">
        <f t="shared" si="23"/>
        <v>14</v>
      </c>
      <c r="I108" s="2" t="str">
        <f t="shared" si="24"/>
        <v>[[xx, yy]]</v>
      </c>
      <c r="J108" s="2" t="str">
        <f t="shared" si="25"/>
        <v>S1xA13A23Ay2</v>
      </c>
      <c r="K108" s="2">
        <f t="shared" si="26"/>
        <v>4</v>
      </c>
      <c r="L108" s="2">
        <f t="shared" si="27"/>
        <v>1</v>
      </c>
      <c r="M108" s="2">
        <f t="shared" si="28"/>
        <v>3</v>
      </c>
      <c r="N108" t="str">
        <f t="shared" si="29"/>
        <v>SumS1xA13A23Ay2</v>
      </c>
      <c r="O108" t="str">
        <f t="shared" si="30"/>
        <v>SumAll[s[i1, a]*\[Alpha][i1, i3]*\[Alpha][i2, i3]*\[Alpha][yy_, i2], {i1, i2, i3}] -&gt; SumS1xA13A23Ay2[[xx, yy]],</v>
      </c>
    </row>
    <row r="109" spans="1:15" x14ac:dyDescent="0.3">
      <c r="A109" s="2">
        <v>108</v>
      </c>
      <c r="B109" s="1" t="s">
        <v>135</v>
      </c>
      <c r="C109" t="str">
        <f t="shared" si="18"/>
        <v>S12Ax1Ay2{12}</v>
      </c>
      <c r="D109" s="2">
        <f t="shared" si="19"/>
        <v>10</v>
      </c>
      <c r="E109" s="2">
        <f t="shared" si="20"/>
        <v>2</v>
      </c>
      <c r="F109" s="2">
        <f t="shared" si="21"/>
        <v>2</v>
      </c>
      <c r="G109" s="2">
        <f t="shared" si="22"/>
        <v>8</v>
      </c>
      <c r="H109" s="2">
        <f t="shared" si="23"/>
        <v>11</v>
      </c>
      <c r="I109" s="2" t="str">
        <f t="shared" si="24"/>
        <v>[[xx, yy]]</v>
      </c>
      <c r="J109" s="2" t="str">
        <f t="shared" si="25"/>
        <v>S12Ax1Ay2</v>
      </c>
      <c r="K109" s="2">
        <f t="shared" si="26"/>
        <v>3</v>
      </c>
      <c r="L109" s="2">
        <f t="shared" si="27"/>
        <v>1</v>
      </c>
      <c r="M109" s="2">
        <f t="shared" si="28"/>
        <v>2</v>
      </c>
      <c r="N109" t="str">
        <f t="shared" si="29"/>
        <v>SumS12Ax1Ay2</v>
      </c>
      <c r="O109" t="str">
        <f t="shared" si="30"/>
        <v>SumAll[s[i1, i2]*\[Alpha][xx_, i1]*\[Alpha][yy_, i2], {i1, i2}] -&gt; SumS12Ax1Ay2[[xx, yy]],</v>
      </c>
    </row>
    <row r="110" spans="1:15" x14ac:dyDescent="0.3">
      <c r="A110" s="2">
        <v>109</v>
      </c>
      <c r="B110" s="1" t="s">
        <v>136</v>
      </c>
      <c r="C110" t="str">
        <f t="shared" si="18"/>
        <v>S1xA12Ay2{12}</v>
      </c>
      <c r="D110" s="2">
        <f t="shared" si="19"/>
        <v>10</v>
      </c>
      <c r="E110" s="2">
        <f t="shared" si="20"/>
        <v>2</v>
      </c>
      <c r="F110" s="2">
        <f t="shared" si="21"/>
        <v>2</v>
      </c>
      <c r="G110" s="2">
        <f t="shared" si="22"/>
        <v>6</v>
      </c>
      <c r="H110" s="2">
        <f t="shared" si="23"/>
        <v>11</v>
      </c>
      <c r="I110" s="2" t="str">
        <f t="shared" si="24"/>
        <v>[[xx, yy]]</v>
      </c>
      <c r="J110" s="2" t="str">
        <f t="shared" si="25"/>
        <v>S1xA12Ay2</v>
      </c>
      <c r="K110" s="2">
        <f t="shared" si="26"/>
        <v>3</v>
      </c>
      <c r="L110" s="2">
        <f t="shared" si="27"/>
        <v>1</v>
      </c>
      <c r="M110" s="2">
        <f t="shared" si="28"/>
        <v>2</v>
      </c>
      <c r="N110" t="str">
        <f t="shared" si="29"/>
        <v>SumS1xA12Ay2</v>
      </c>
      <c r="O110" t="str">
        <f t="shared" si="30"/>
        <v>SumAll[s[i1, a]*\[Alpha][i1, i2]*\[Alpha][yy_, i2], {i1, i2}] -&gt; SumS1xA12Ay2[[xx, yy]],</v>
      </c>
    </row>
    <row r="111" spans="1:15" x14ac:dyDescent="0.3">
      <c r="A111" s="2">
        <v>110</v>
      </c>
      <c r="B111" s="1" t="s">
        <v>137</v>
      </c>
      <c r="C111" t="str">
        <f t="shared" si="18"/>
        <v>S12S1xAy2{12}</v>
      </c>
      <c r="D111" s="2">
        <f t="shared" si="19"/>
        <v>10</v>
      </c>
      <c r="E111" s="2">
        <f t="shared" si="20"/>
        <v>2</v>
      </c>
      <c r="F111" s="2">
        <f t="shared" si="21"/>
        <v>2</v>
      </c>
      <c r="G111" s="2">
        <f t="shared" si="22"/>
        <v>9</v>
      </c>
      <c r="H111" s="2">
        <f t="shared" si="23"/>
        <v>11</v>
      </c>
      <c r="I111" s="2" t="str">
        <f t="shared" si="24"/>
        <v>[[xx, yy]]</v>
      </c>
      <c r="J111" s="2" t="str">
        <f t="shared" si="25"/>
        <v>S12S1xAy2</v>
      </c>
      <c r="K111" s="2">
        <f t="shared" si="26"/>
        <v>3</v>
      </c>
      <c r="L111" s="2">
        <f t="shared" si="27"/>
        <v>2</v>
      </c>
      <c r="M111" s="2">
        <f t="shared" si="28"/>
        <v>1</v>
      </c>
      <c r="N111" t="str">
        <f t="shared" si="29"/>
        <v>SumS12S1xAy2</v>
      </c>
      <c r="O111" t="str">
        <f t="shared" si="30"/>
        <v>SumAll[s[i1, i2]*s[i1, a]*\[Alpha][yy_, i2], {i1, i2}] -&gt; SumS12S1xAy2[[xx, yy]],</v>
      </c>
    </row>
    <row r="112" spans="1:15" x14ac:dyDescent="0.3">
      <c r="A112" s="2">
        <v>111</v>
      </c>
      <c r="B112" s="1" t="s">
        <v>138</v>
      </c>
      <c r="C112" t="str">
        <f t="shared" si="18"/>
        <v>S1xS2yA12{12}</v>
      </c>
      <c r="D112" s="2">
        <f t="shared" si="19"/>
        <v>10</v>
      </c>
      <c r="E112" s="2">
        <f t="shared" si="20"/>
        <v>2</v>
      </c>
      <c r="F112" s="2">
        <f t="shared" si="21"/>
        <v>2</v>
      </c>
      <c r="G112" s="2">
        <f t="shared" si="22"/>
        <v>6</v>
      </c>
      <c r="H112" s="2">
        <f t="shared" si="23"/>
        <v>9</v>
      </c>
      <c r="I112" s="2" t="str">
        <f t="shared" si="24"/>
        <v>[[xx, yy]]</v>
      </c>
      <c r="J112" s="2" t="str">
        <f t="shared" si="25"/>
        <v>S1xS2yA12</v>
      </c>
      <c r="K112" s="2">
        <f t="shared" si="26"/>
        <v>3</v>
      </c>
      <c r="L112" s="2">
        <f t="shared" si="27"/>
        <v>2</v>
      </c>
      <c r="M112" s="2">
        <f t="shared" si="28"/>
        <v>1</v>
      </c>
      <c r="N112" t="str">
        <f t="shared" si="29"/>
        <v>SumS1xS2yA12</v>
      </c>
      <c r="O112" t="str">
        <f t="shared" si="30"/>
        <v>SumAll[s[i1, a]*s[i2, b]*\[Alpha][i1, i2], {i1, i2}] -&gt; SumS1xS2yA12[[xx, yy]],</v>
      </c>
    </row>
    <row r="113" spans="1:15" x14ac:dyDescent="0.3">
      <c r="A113" s="2">
        <v>112</v>
      </c>
      <c r="B113" s="1" t="s">
        <v>139</v>
      </c>
      <c r="C113" t="str">
        <f t="shared" si="18"/>
        <v>A12Ax1Ay2{12}</v>
      </c>
      <c r="D113" s="2">
        <f t="shared" si="19"/>
        <v>10</v>
      </c>
      <c r="E113" s="2">
        <f t="shared" si="20"/>
        <v>2</v>
      </c>
      <c r="F113" s="2">
        <f t="shared" si="21"/>
        <v>2</v>
      </c>
      <c r="G113" s="2">
        <f t="shared" si="22"/>
        <v>8</v>
      </c>
      <c r="H113" s="2">
        <f t="shared" si="23"/>
        <v>11</v>
      </c>
      <c r="I113" s="2" t="str">
        <f t="shared" si="24"/>
        <v>[[xx, yy]]</v>
      </c>
      <c r="J113" s="2" t="str">
        <f t="shared" si="25"/>
        <v>A12Ax1Ay2</v>
      </c>
      <c r="K113" s="2">
        <f t="shared" si="26"/>
        <v>3</v>
      </c>
      <c r="L113" s="2">
        <f t="shared" si="27"/>
        <v>0</v>
      </c>
      <c r="M113" s="2">
        <f t="shared" si="28"/>
        <v>3</v>
      </c>
      <c r="N113" t="str">
        <f t="shared" si="29"/>
        <v>SumA12Ax1Ay2</v>
      </c>
      <c r="O113" t="str">
        <f t="shared" si="30"/>
        <v>SumAll[\[Alpha][i1, i2]*\[Alpha][xx_, i1]*\[Alpha][yy_, i2], {i1, i2}] -&gt; SumA12Ax1Ay2[[xx, yy]],</v>
      </c>
    </row>
    <row r="114" spans="1:15" x14ac:dyDescent="0.3">
      <c r="A114" s="2">
        <v>113</v>
      </c>
      <c r="B114" s="1" t="s">
        <v>140</v>
      </c>
      <c r="C114" t="str">
        <f t="shared" si="18"/>
        <v>Ax1Ay1{1}</v>
      </c>
      <c r="D114" s="2">
        <f t="shared" si="19"/>
        <v>7</v>
      </c>
      <c r="E114" s="2">
        <f t="shared" si="20"/>
        <v>1</v>
      </c>
      <c r="F114" s="2">
        <f t="shared" si="21"/>
        <v>2</v>
      </c>
      <c r="G114" s="2">
        <f t="shared" si="22"/>
        <v>5</v>
      </c>
      <c r="H114" s="2">
        <f t="shared" si="23"/>
        <v>8</v>
      </c>
      <c r="I114" s="2" t="str">
        <f t="shared" si="24"/>
        <v>[[xx, yy]]</v>
      </c>
      <c r="J114" s="2" t="str">
        <f t="shared" si="25"/>
        <v>Ax1Ay1</v>
      </c>
      <c r="K114" s="2">
        <f t="shared" si="26"/>
        <v>2</v>
      </c>
      <c r="L114" s="2">
        <f t="shared" si="27"/>
        <v>0</v>
      </c>
      <c r="M114" s="2">
        <f t="shared" si="28"/>
        <v>2</v>
      </c>
      <c r="N114" t="str">
        <f t="shared" si="29"/>
        <v>SumAx1Ay1</v>
      </c>
      <c r="O114" t="str">
        <f t="shared" si="30"/>
        <v>SumAll[\[Alpha][xx_, i1]*\[Alpha][yy_, i1], {i1}] -&gt; SumAx1Ay1[[xx, yy]],</v>
      </c>
    </row>
    <row r="115" spans="1:15" x14ac:dyDescent="0.3">
      <c r="A115" s="2">
        <v>114</v>
      </c>
      <c r="B115" s="1" t="s">
        <v>141</v>
      </c>
      <c r="C115" t="str">
        <f t="shared" si="18"/>
        <v>S1xAy1{1}</v>
      </c>
      <c r="D115" s="2">
        <f t="shared" si="19"/>
        <v>7</v>
      </c>
      <c r="E115" s="2">
        <f t="shared" si="20"/>
        <v>1</v>
      </c>
      <c r="F115" s="2">
        <f t="shared" si="21"/>
        <v>2</v>
      </c>
      <c r="G115" s="2">
        <f t="shared" si="22"/>
        <v>6</v>
      </c>
      <c r="H115" s="2">
        <f t="shared" si="23"/>
        <v>8</v>
      </c>
      <c r="I115" s="2" t="str">
        <f t="shared" si="24"/>
        <v>[[xx, yy]]</v>
      </c>
      <c r="J115" s="2" t="str">
        <f t="shared" si="25"/>
        <v>S1xAy1</v>
      </c>
      <c r="K115" s="2">
        <f t="shared" si="26"/>
        <v>2</v>
      </c>
      <c r="L115" s="2">
        <f t="shared" si="27"/>
        <v>1</v>
      </c>
      <c r="M115" s="2">
        <f t="shared" si="28"/>
        <v>1</v>
      </c>
      <c r="N115" t="str">
        <f t="shared" si="29"/>
        <v>SumS1xAy1</v>
      </c>
      <c r="O115" t="str">
        <f t="shared" si="30"/>
        <v>SumAll[s[i1, a]*\[Alpha][yy_, i1], {i1}] -&gt; SumS1xAy1[[xx, yy]],</v>
      </c>
    </row>
    <row r="116" spans="1:15" x14ac:dyDescent="0.3">
      <c r="A116" s="2">
        <v>115</v>
      </c>
      <c r="B116" s="1" t="s">
        <v>68</v>
      </c>
      <c r="C116" t="str">
        <f t="shared" si="18"/>
        <v>Axy</v>
      </c>
      <c r="D116" s="2" t="e">
        <f t="shared" si="19"/>
        <v>#VALUE!</v>
      </c>
      <c r="E116" s="2" t="e">
        <f t="shared" si="20"/>
        <v>#VALUE!</v>
      </c>
      <c r="F116" s="2">
        <f t="shared" si="21"/>
        <v>0</v>
      </c>
      <c r="G116" s="2">
        <f t="shared" si="22"/>
        <v>0</v>
      </c>
      <c r="H116" s="2">
        <f t="shared" si="23"/>
        <v>0</v>
      </c>
      <c r="I116" s="2" t="str">
        <f t="shared" si="24"/>
        <v/>
      </c>
      <c r="J116" s="2" t="e">
        <f t="shared" si="25"/>
        <v>#VALUE!</v>
      </c>
      <c r="K116" s="2" t="e">
        <f t="shared" si="26"/>
        <v>#VALUE!</v>
      </c>
      <c r="L116" s="2" t="e">
        <f t="shared" si="27"/>
        <v>#VALUE!</v>
      </c>
      <c r="M116" s="2" t="e">
        <f t="shared" si="28"/>
        <v>#VALUE!</v>
      </c>
      <c r="N116" t="e">
        <f t="shared" si="29"/>
        <v>#VALUE!</v>
      </c>
      <c r="O116" t="e">
        <f t="shared" si="30"/>
        <v>#VALUE!</v>
      </c>
    </row>
    <row r="117" spans="1:15" x14ac:dyDescent="0.3">
      <c r="A117" s="2">
        <v>116</v>
      </c>
      <c r="B117" s="1" t="s">
        <v>69</v>
      </c>
      <c r="C117" t="str">
        <f t="shared" si="18"/>
        <v>Ayx</v>
      </c>
      <c r="D117" s="2" t="e">
        <f t="shared" si="19"/>
        <v>#VALUE!</v>
      </c>
      <c r="E117" s="2" t="e">
        <f t="shared" si="20"/>
        <v>#VALUE!</v>
      </c>
      <c r="F117" s="2">
        <f t="shared" si="21"/>
        <v>0</v>
      </c>
      <c r="G117" s="2">
        <f t="shared" si="22"/>
        <v>0</v>
      </c>
      <c r="H117" s="2">
        <f t="shared" si="23"/>
        <v>0</v>
      </c>
      <c r="I117" s="2" t="str">
        <f t="shared" si="24"/>
        <v/>
      </c>
      <c r="J117" s="2" t="e">
        <f t="shared" si="25"/>
        <v>#VALUE!</v>
      </c>
      <c r="K117" s="2" t="e">
        <f t="shared" si="26"/>
        <v>#VALUE!</v>
      </c>
      <c r="L117" s="2" t="e">
        <f t="shared" si="27"/>
        <v>#VALUE!</v>
      </c>
      <c r="M117" s="2" t="e">
        <f t="shared" si="28"/>
        <v>#VALUE!</v>
      </c>
      <c r="N117" t="e">
        <f t="shared" si="29"/>
        <v>#VALUE!</v>
      </c>
      <c r="O117" t="e">
        <f t="shared" si="30"/>
        <v>#VALUE!</v>
      </c>
    </row>
    <row r="118" spans="1:15" x14ac:dyDescent="0.3">
      <c r="A118" s="2">
        <v>117</v>
      </c>
      <c r="B118" s="1" t="s">
        <v>70</v>
      </c>
      <c r="C118" t="str">
        <f t="shared" si="18"/>
        <v>Axc</v>
      </c>
      <c r="D118" s="2" t="e">
        <f t="shared" si="19"/>
        <v>#VALUE!</v>
      </c>
      <c r="E118" s="2" t="e">
        <f t="shared" si="20"/>
        <v>#VALUE!</v>
      </c>
      <c r="F118" s="2">
        <f t="shared" si="21"/>
        <v>0</v>
      </c>
      <c r="G118" s="2">
        <f t="shared" si="22"/>
        <v>0</v>
      </c>
      <c r="H118" s="2">
        <f t="shared" si="23"/>
        <v>0</v>
      </c>
      <c r="I118" s="2" t="str">
        <f t="shared" si="24"/>
        <v/>
      </c>
      <c r="J118" s="2" t="e">
        <f t="shared" si="25"/>
        <v>#VALUE!</v>
      </c>
      <c r="K118" s="2" t="e">
        <f t="shared" si="26"/>
        <v>#VALUE!</v>
      </c>
      <c r="L118" s="2" t="e">
        <f t="shared" si="27"/>
        <v>#VALUE!</v>
      </c>
      <c r="M118" s="2" t="e">
        <f t="shared" si="28"/>
        <v>#VALUE!</v>
      </c>
      <c r="N118" t="e">
        <f t="shared" si="29"/>
        <v>#VALUE!</v>
      </c>
      <c r="O118" t="e">
        <f t="shared" si="30"/>
        <v>#VALUE!</v>
      </c>
    </row>
    <row r="119" spans="1:15" x14ac:dyDescent="0.3">
      <c r="A119" s="2">
        <v>118</v>
      </c>
      <c r="B119" s="1" t="s">
        <v>71</v>
      </c>
      <c r="C119" t="str">
        <f t="shared" si="18"/>
        <v>Acx</v>
      </c>
      <c r="D119" s="2" t="e">
        <f t="shared" si="19"/>
        <v>#VALUE!</v>
      </c>
      <c r="E119" s="2" t="e">
        <f t="shared" si="20"/>
        <v>#VALUE!</v>
      </c>
      <c r="F119" s="2">
        <f t="shared" si="21"/>
        <v>0</v>
      </c>
      <c r="G119" s="2">
        <f t="shared" si="22"/>
        <v>0</v>
      </c>
      <c r="H119" s="2">
        <f t="shared" si="23"/>
        <v>0</v>
      </c>
      <c r="I119" s="2" t="str">
        <f t="shared" si="24"/>
        <v/>
      </c>
      <c r="J119" s="2" t="e">
        <f t="shared" si="25"/>
        <v>#VALUE!</v>
      </c>
      <c r="K119" s="2" t="e">
        <f t="shared" si="26"/>
        <v>#VALUE!</v>
      </c>
      <c r="L119" s="2" t="e">
        <f t="shared" si="27"/>
        <v>#VALUE!</v>
      </c>
      <c r="M119" s="2" t="e">
        <f t="shared" si="28"/>
        <v>#VALUE!</v>
      </c>
      <c r="N119" t="e">
        <f t="shared" si="29"/>
        <v>#VALUE!</v>
      </c>
      <c r="O119" t="e">
        <f t="shared" si="30"/>
        <v>#VALUE!</v>
      </c>
    </row>
    <row r="120" spans="1:15" x14ac:dyDescent="0.3">
      <c r="A120" s="2">
        <v>119</v>
      </c>
      <c r="B120" s="1" t="s">
        <v>72</v>
      </c>
      <c r="C120" t="str">
        <f t="shared" si="18"/>
        <v>Axd</v>
      </c>
      <c r="D120" s="2" t="e">
        <f t="shared" si="19"/>
        <v>#VALUE!</v>
      </c>
      <c r="E120" s="2" t="e">
        <f t="shared" si="20"/>
        <v>#VALUE!</v>
      </c>
      <c r="F120" s="2">
        <f t="shared" si="21"/>
        <v>0</v>
      </c>
      <c r="G120" s="2">
        <f t="shared" si="22"/>
        <v>0</v>
      </c>
      <c r="H120" s="2">
        <f t="shared" si="23"/>
        <v>0</v>
      </c>
      <c r="I120" s="2" t="str">
        <f t="shared" si="24"/>
        <v/>
      </c>
      <c r="J120" s="2" t="e">
        <f t="shared" si="25"/>
        <v>#VALUE!</v>
      </c>
      <c r="K120" s="2" t="e">
        <f t="shared" si="26"/>
        <v>#VALUE!</v>
      </c>
      <c r="L120" s="2" t="e">
        <f t="shared" si="27"/>
        <v>#VALUE!</v>
      </c>
      <c r="M120" s="2" t="e">
        <f t="shared" si="28"/>
        <v>#VALUE!</v>
      </c>
      <c r="N120" t="e">
        <f t="shared" si="29"/>
        <v>#VALUE!</v>
      </c>
      <c r="O120" t="e">
        <f t="shared" si="30"/>
        <v>#VALUE!</v>
      </c>
    </row>
    <row r="121" spans="1:15" x14ac:dyDescent="0.3">
      <c r="A121" s="2">
        <v>120</v>
      </c>
      <c r="B121" s="1" t="s">
        <v>73</v>
      </c>
      <c r="C121" t="str">
        <f t="shared" si="18"/>
        <v>Adx</v>
      </c>
      <c r="D121" s="2" t="e">
        <f t="shared" si="19"/>
        <v>#VALUE!</v>
      </c>
      <c r="E121" s="2" t="e">
        <f t="shared" si="20"/>
        <v>#VALUE!</v>
      </c>
      <c r="F121" s="2">
        <f t="shared" si="21"/>
        <v>0</v>
      </c>
      <c r="G121" s="2">
        <f t="shared" si="22"/>
        <v>0</v>
      </c>
      <c r="H121" s="2">
        <f t="shared" si="23"/>
        <v>0</v>
      </c>
      <c r="I121" s="2" t="str">
        <f t="shared" si="24"/>
        <v/>
      </c>
      <c r="J121" s="2" t="e">
        <f t="shared" si="25"/>
        <v>#VALUE!</v>
      </c>
      <c r="K121" s="2" t="e">
        <f t="shared" si="26"/>
        <v>#VALUE!</v>
      </c>
      <c r="L121" s="2" t="e">
        <f t="shared" si="27"/>
        <v>#VALUE!</v>
      </c>
      <c r="M121" s="2" t="e">
        <f t="shared" si="28"/>
        <v>#VALUE!</v>
      </c>
      <c r="N121" t="e">
        <f t="shared" si="29"/>
        <v>#VALUE!</v>
      </c>
      <c r="O121" t="e">
        <f t="shared" si="30"/>
        <v>#VALUE!</v>
      </c>
    </row>
    <row r="122" spans="1:15" x14ac:dyDescent="0.3">
      <c r="A122" s="2">
        <v>121</v>
      </c>
      <c r="B122" s="1" t="s">
        <v>74</v>
      </c>
      <c r="C122" t="str">
        <f t="shared" si="18"/>
        <v>Ayc</v>
      </c>
      <c r="D122" s="2" t="e">
        <f t="shared" si="19"/>
        <v>#VALUE!</v>
      </c>
      <c r="E122" s="2" t="e">
        <f t="shared" si="20"/>
        <v>#VALUE!</v>
      </c>
      <c r="F122" s="2">
        <f t="shared" si="21"/>
        <v>0</v>
      </c>
      <c r="G122" s="2">
        <f t="shared" si="22"/>
        <v>0</v>
      </c>
      <c r="H122" s="2">
        <f t="shared" si="23"/>
        <v>0</v>
      </c>
      <c r="I122" s="2" t="str">
        <f t="shared" si="24"/>
        <v/>
      </c>
      <c r="J122" s="2" t="e">
        <f t="shared" si="25"/>
        <v>#VALUE!</v>
      </c>
      <c r="K122" s="2" t="e">
        <f t="shared" si="26"/>
        <v>#VALUE!</v>
      </c>
      <c r="L122" s="2" t="e">
        <f t="shared" si="27"/>
        <v>#VALUE!</v>
      </c>
      <c r="M122" s="2" t="e">
        <f t="shared" si="28"/>
        <v>#VALUE!</v>
      </c>
      <c r="N122" t="e">
        <f t="shared" si="29"/>
        <v>#VALUE!</v>
      </c>
      <c r="O122" t="e">
        <f t="shared" si="30"/>
        <v>#VALUE!</v>
      </c>
    </row>
    <row r="123" spans="1:15" x14ac:dyDescent="0.3">
      <c r="A123" s="2">
        <v>122</v>
      </c>
      <c r="B123" s="1" t="s">
        <v>75</v>
      </c>
      <c r="C123" t="str">
        <f t="shared" si="18"/>
        <v>Acy</v>
      </c>
      <c r="D123" s="2" t="e">
        <f t="shared" si="19"/>
        <v>#VALUE!</v>
      </c>
      <c r="E123" s="2" t="e">
        <f t="shared" si="20"/>
        <v>#VALUE!</v>
      </c>
      <c r="F123" s="2">
        <f t="shared" si="21"/>
        <v>0</v>
      </c>
      <c r="G123" s="2">
        <f t="shared" si="22"/>
        <v>0</v>
      </c>
      <c r="H123" s="2">
        <f t="shared" si="23"/>
        <v>0</v>
      </c>
      <c r="I123" s="2" t="str">
        <f t="shared" si="24"/>
        <v/>
      </c>
      <c r="J123" s="2" t="e">
        <f t="shared" si="25"/>
        <v>#VALUE!</v>
      </c>
      <c r="K123" s="2" t="e">
        <f t="shared" si="26"/>
        <v>#VALUE!</v>
      </c>
      <c r="L123" s="2" t="e">
        <f t="shared" si="27"/>
        <v>#VALUE!</v>
      </c>
      <c r="M123" s="2" t="e">
        <f t="shared" si="28"/>
        <v>#VALUE!</v>
      </c>
      <c r="N123" t="e">
        <f t="shared" si="29"/>
        <v>#VALUE!</v>
      </c>
      <c r="O123" t="e">
        <f t="shared" si="30"/>
        <v>#VALUE!</v>
      </c>
    </row>
    <row r="124" spans="1:15" x14ac:dyDescent="0.3">
      <c r="A124" s="2">
        <v>123</v>
      </c>
      <c r="B124" s="1" t="s">
        <v>76</v>
      </c>
      <c r="C124" t="str">
        <f t="shared" si="18"/>
        <v>Ayd</v>
      </c>
      <c r="D124" s="2" t="e">
        <f t="shared" si="19"/>
        <v>#VALUE!</v>
      </c>
      <c r="E124" s="2" t="e">
        <f t="shared" si="20"/>
        <v>#VALUE!</v>
      </c>
      <c r="F124" s="2">
        <f t="shared" si="21"/>
        <v>0</v>
      </c>
      <c r="G124" s="2">
        <f t="shared" si="22"/>
        <v>0</v>
      </c>
      <c r="H124" s="2">
        <f t="shared" si="23"/>
        <v>0</v>
      </c>
      <c r="I124" s="2" t="str">
        <f t="shared" si="24"/>
        <v/>
      </c>
      <c r="J124" s="2" t="e">
        <f t="shared" si="25"/>
        <v>#VALUE!</v>
      </c>
      <c r="K124" s="2" t="e">
        <f t="shared" si="26"/>
        <v>#VALUE!</v>
      </c>
      <c r="L124" s="2" t="e">
        <f t="shared" si="27"/>
        <v>#VALUE!</v>
      </c>
      <c r="M124" s="2" t="e">
        <f t="shared" si="28"/>
        <v>#VALUE!</v>
      </c>
      <c r="N124" t="e">
        <f t="shared" si="29"/>
        <v>#VALUE!</v>
      </c>
      <c r="O124" t="e">
        <f t="shared" si="30"/>
        <v>#VALUE!</v>
      </c>
    </row>
    <row r="125" spans="1:15" x14ac:dyDescent="0.3">
      <c r="A125" s="2">
        <v>124</v>
      </c>
      <c r="B125" s="1" t="s">
        <v>77</v>
      </c>
      <c r="C125" t="str">
        <f t="shared" si="18"/>
        <v>Ady</v>
      </c>
      <c r="D125" s="2" t="e">
        <f t="shared" si="19"/>
        <v>#VALUE!</v>
      </c>
      <c r="E125" s="2" t="e">
        <f t="shared" si="20"/>
        <v>#VALUE!</v>
      </c>
      <c r="F125" s="2">
        <f t="shared" si="21"/>
        <v>0</v>
      </c>
      <c r="G125" s="2">
        <f t="shared" si="22"/>
        <v>0</v>
      </c>
      <c r="H125" s="2">
        <f t="shared" si="23"/>
        <v>0</v>
      </c>
      <c r="I125" s="2" t="str">
        <f t="shared" si="24"/>
        <v/>
      </c>
      <c r="J125" s="2" t="e">
        <f t="shared" si="25"/>
        <v>#VALUE!</v>
      </c>
      <c r="K125" s="2" t="e">
        <f t="shared" si="26"/>
        <v>#VALUE!</v>
      </c>
      <c r="L125" s="2" t="e">
        <f t="shared" si="27"/>
        <v>#VALUE!</v>
      </c>
      <c r="M125" s="2" t="e">
        <f t="shared" si="28"/>
        <v>#VALUE!</v>
      </c>
      <c r="N125" t="e">
        <f t="shared" si="29"/>
        <v>#VALUE!</v>
      </c>
      <c r="O125" t="e">
        <f t="shared" si="30"/>
        <v>#VALUE!</v>
      </c>
    </row>
    <row r="126" spans="1:15" x14ac:dyDescent="0.3">
      <c r="A126" s="2">
        <v>125</v>
      </c>
      <c r="B126" s="1" t="s">
        <v>78</v>
      </c>
      <c r="C126" t="str">
        <f t="shared" si="18"/>
        <v>Acd</v>
      </c>
      <c r="D126" s="2" t="e">
        <f t="shared" si="19"/>
        <v>#VALUE!</v>
      </c>
      <c r="E126" s="2" t="e">
        <f t="shared" si="20"/>
        <v>#VALUE!</v>
      </c>
      <c r="F126" s="2">
        <f t="shared" si="21"/>
        <v>0</v>
      </c>
      <c r="G126" s="2">
        <f t="shared" si="22"/>
        <v>0</v>
      </c>
      <c r="H126" s="2">
        <f t="shared" si="23"/>
        <v>0</v>
      </c>
      <c r="I126" s="2" t="str">
        <f t="shared" si="24"/>
        <v/>
      </c>
      <c r="J126" s="2" t="e">
        <f t="shared" si="25"/>
        <v>#VALUE!</v>
      </c>
      <c r="K126" s="2" t="e">
        <f t="shared" si="26"/>
        <v>#VALUE!</v>
      </c>
      <c r="L126" s="2" t="e">
        <f t="shared" si="27"/>
        <v>#VALUE!</v>
      </c>
      <c r="M126" s="2" t="e">
        <f t="shared" si="28"/>
        <v>#VALUE!</v>
      </c>
      <c r="N126" t="e">
        <f t="shared" si="29"/>
        <v>#VALUE!</v>
      </c>
      <c r="O126" t="e">
        <f t="shared" si="30"/>
        <v>#VALUE!</v>
      </c>
    </row>
    <row r="127" spans="1:15" x14ac:dyDescent="0.3">
      <c r="A127" s="2">
        <v>126</v>
      </c>
      <c r="B127" s="1" t="s">
        <v>79</v>
      </c>
      <c r="C127" t="str">
        <f t="shared" si="18"/>
        <v>Adc</v>
      </c>
      <c r="D127" s="2" t="e">
        <f t="shared" si="19"/>
        <v>#VALUE!</v>
      </c>
      <c r="E127" s="2" t="e">
        <f t="shared" si="20"/>
        <v>#VALUE!</v>
      </c>
      <c r="F127" s="2">
        <f t="shared" si="21"/>
        <v>0</v>
      </c>
      <c r="G127" s="2">
        <f t="shared" si="22"/>
        <v>0</v>
      </c>
      <c r="H127" s="2">
        <f t="shared" si="23"/>
        <v>0</v>
      </c>
      <c r="I127" s="2" t="str">
        <f t="shared" si="24"/>
        <v/>
      </c>
      <c r="J127" s="2" t="e">
        <f t="shared" si="25"/>
        <v>#VALUE!</v>
      </c>
      <c r="K127" s="2" t="e">
        <f t="shared" si="26"/>
        <v>#VALUE!</v>
      </c>
      <c r="L127" s="2" t="e">
        <f t="shared" si="27"/>
        <v>#VALUE!</v>
      </c>
      <c r="M127" s="2" t="e">
        <f t="shared" si="28"/>
        <v>#VALUE!</v>
      </c>
      <c r="N127" t="e">
        <f t="shared" si="29"/>
        <v>#VALUE!</v>
      </c>
      <c r="O127" t="e">
        <f t="shared" si="30"/>
        <v>#VALUE!</v>
      </c>
    </row>
    <row r="128" spans="1:15" x14ac:dyDescent="0.3">
      <c r="A128" s="2">
        <v>127</v>
      </c>
      <c r="B128" s="1" t="s">
        <v>80</v>
      </c>
      <c r="C128" t="str">
        <f t="shared" si="18"/>
        <v>AAB</v>
      </c>
      <c r="D128" s="2" t="e">
        <f t="shared" si="19"/>
        <v>#VALUE!</v>
      </c>
      <c r="E128" s="2" t="e">
        <f t="shared" si="20"/>
        <v>#VALUE!</v>
      </c>
      <c r="F128" s="2">
        <f t="shared" si="21"/>
        <v>0</v>
      </c>
      <c r="G128" s="2">
        <f t="shared" si="22"/>
        <v>0</v>
      </c>
      <c r="H128" s="2">
        <f t="shared" si="23"/>
        <v>0</v>
      </c>
      <c r="I128" s="2" t="str">
        <f t="shared" si="24"/>
        <v/>
      </c>
      <c r="J128" s="2" t="e">
        <f t="shared" si="25"/>
        <v>#VALUE!</v>
      </c>
      <c r="K128" s="2" t="e">
        <f t="shared" si="26"/>
        <v>#VALUE!</v>
      </c>
      <c r="L128" s="2" t="e">
        <f t="shared" si="27"/>
        <v>#VALUE!</v>
      </c>
      <c r="M128" s="2" t="e">
        <f t="shared" si="28"/>
        <v>#VALUE!</v>
      </c>
      <c r="N128" t="e">
        <f t="shared" si="29"/>
        <v>#VALUE!</v>
      </c>
      <c r="O128" t="e">
        <f t="shared" si="30"/>
        <v>#VALUE!</v>
      </c>
    </row>
  </sheetData>
  <autoFilter ref="A1:O128"/>
  <sortState ref="B42:H86">
    <sortCondition ref="F42:F86"/>
    <sortCondition descending="1" ref="E42:E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2014-03-03T19:54:16Z</dcterms:created>
  <dcterms:modified xsi:type="dcterms:W3CDTF">2014-03-06T21:39:27Z</dcterms:modified>
</cp:coreProperties>
</file>