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TM\STM_201\YExpr\"/>
    </mc:Choice>
  </mc:AlternateContent>
  <bookViews>
    <workbookView xWindow="0" yWindow="0" windowWidth="30720" windowHeight="15648" activeTab="1"/>
  </bookViews>
  <sheets>
    <sheet name="Up to Level 5" sheetId="1" r:id="rId1"/>
    <sheet name="Level 6" sheetId="2" r:id="rId2"/>
  </sheets>
  <definedNames>
    <definedName name="_xlnm._FilterDatabase" localSheetId="1" hidden="1">'Level 6'!$A$1:$O$130</definedName>
    <definedName name="_xlnm._FilterDatabase" localSheetId="0" hidden="1">'Up to Level 5'!$A$1:$O$128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8" i="2" l="1"/>
  <c r="C97" i="2"/>
  <c r="D97" i="2" s="1"/>
  <c r="E97" i="2" s="1"/>
  <c r="C96" i="2"/>
  <c r="C95" i="2"/>
  <c r="C94" i="2"/>
  <c r="D94" i="2" s="1"/>
  <c r="C93" i="2"/>
  <c r="C92" i="2"/>
  <c r="D92" i="2" s="1"/>
  <c r="C91" i="2"/>
  <c r="C90" i="2"/>
  <c r="C89" i="2"/>
  <c r="D89" i="2" s="1"/>
  <c r="E89" i="2" s="1"/>
  <c r="C88" i="2"/>
  <c r="C87" i="2"/>
  <c r="D86" i="2"/>
  <c r="C86" i="2"/>
  <c r="C85" i="2"/>
  <c r="D84" i="2"/>
  <c r="N84" i="2" s="1"/>
  <c r="F84" i="2" s="1"/>
  <c r="C84" i="2"/>
  <c r="C83" i="2"/>
  <c r="C82" i="2"/>
  <c r="E81" i="2"/>
  <c r="C81" i="2"/>
  <c r="D81" i="2" s="1"/>
  <c r="C80" i="2"/>
  <c r="C79" i="2"/>
  <c r="C78" i="2"/>
  <c r="D78" i="2" s="1"/>
  <c r="C77" i="2"/>
  <c r="C76" i="2"/>
  <c r="D76" i="2" s="1"/>
  <c r="E76" i="2" s="1"/>
  <c r="C75" i="2"/>
  <c r="C130" i="2"/>
  <c r="C129" i="2"/>
  <c r="D129" i="2" s="1"/>
  <c r="C128" i="2"/>
  <c r="C127" i="2"/>
  <c r="D126" i="2"/>
  <c r="C126" i="2"/>
  <c r="C125" i="2"/>
  <c r="N124" i="2"/>
  <c r="C124" i="2"/>
  <c r="D124" i="2" s="1"/>
  <c r="E124" i="2" s="1"/>
  <c r="C123" i="2"/>
  <c r="C122" i="2"/>
  <c r="C121" i="2"/>
  <c r="D121" i="2" s="1"/>
  <c r="C74" i="2"/>
  <c r="C73" i="2"/>
  <c r="D120" i="2"/>
  <c r="C120" i="2"/>
  <c r="C72" i="2"/>
  <c r="C71" i="2"/>
  <c r="D71" i="2" s="1"/>
  <c r="E71" i="2" s="1"/>
  <c r="C119" i="2"/>
  <c r="C70" i="2"/>
  <c r="E69" i="2"/>
  <c r="C69" i="2"/>
  <c r="D69" i="2" s="1"/>
  <c r="C118" i="2"/>
  <c r="C68" i="2"/>
  <c r="C67" i="2"/>
  <c r="D67" i="2" s="1"/>
  <c r="C117" i="2"/>
  <c r="N66" i="2"/>
  <c r="C66" i="2"/>
  <c r="D66" i="2" s="1"/>
  <c r="E66" i="2" s="1"/>
  <c r="C116" i="2"/>
  <c r="C65" i="2"/>
  <c r="E115" i="2"/>
  <c r="C115" i="2"/>
  <c r="D115" i="2" s="1"/>
  <c r="C64" i="2"/>
  <c r="C63" i="2"/>
  <c r="C62" i="2"/>
  <c r="D62" i="2" s="1"/>
  <c r="C61" i="2"/>
  <c r="C60" i="2"/>
  <c r="D60" i="2" s="1"/>
  <c r="E60" i="2" s="1"/>
  <c r="C59" i="2"/>
  <c r="D59" i="2" s="1"/>
  <c r="J59" i="2" s="1"/>
  <c r="C58" i="2"/>
  <c r="C57" i="2"/>
  <c r="C56" i="2"/>
  <c r="C55" i="2"/>
  <c r="C54" i="2"/>
  <c r="D54" i="2" s="1"/>
  <c r="C53" i="2"/>
  <c r="C52" i="2"/>
  <c r="C51" i="2"/>
  <c r="D51" i="2" s="1"/>
  <c r="C50" i="2"/>
  <c r="C49" i="2"/>
  <c r="C48" i="2"/>
  <c r="C47" i="2"/>
  <c r="C46" i="2"/>
  <c r="D46" i="2" s="1"/>
  <c r="J46" i="2" s="1"/>
  <c r="C45" i="2"/>
  <c r="C44" i="2"/>
  <c r="C43" i="2"/>
  <c r="C42" i="2"/>
  <c r="C41" i="2"/>
  <c r="D114" i="2"/>
  <c r="C114" i="2"/>
  <c r="C113" i="2"/>
  <c r="C112" i="2"/>
  <c r="D112" i="2" s="1"/>
  <c r="J112" i="2" s="1"/>
  <c r="M112" i="2" s="1"/>
  <c r="C111" i="2"/>
  <c r="C110" i="2"/>
  <c r="C109" i="2"/>
  <c r="C40" i="2"/>
  <c r="C39" i="2"/>
  <c r="C108" i="2"/>
  <c r="C38" i="2"/>
  <c r="C107" i="2"/>
  <c r="D107" i="2" s="1"/>
  <c r="J107" i="2" s="1"/>
  <c r="C37" i="2"/>
  <c r="C36" i="2"/>
  <c r="C35" i="2"/>
  <c r="C106" i="2"/>
  <c r="C105" i="2"/>
  <c r="C104" i="2"/>
  <c r="D103" i="2"/>
  <c r="E103" i="2" s="1"/>
  <c r="C103" i="2"/>
  <c r="C102" i="2"/>
  <c r="D102" i="2" s="1"/>
  <c r="J102" i="2" s="1"/>
  <c r="M102" i="2" s="1"/>
  <c r="C101" i="2"/>
  <c r="D101" i="2" s="1"/>
  <c r="C100" i="2"/>
  <c r="C34" i="2"/>
  <c r="C33" i="2"/>
  <c r="C99" i="2"/>
  <c r="C24" i="2"/>
  <c r="C23" i="2"/>
  <c r="E22" i="2"/>
  <c r="C22" i="2"/>
  <c r="D22" i="2" s="1"/>
  <c r="N22" i="2" s="1"/>
  <c r="C21" i="2"/>
  <c r="D21" i="2" s="1"/>
  <c r="C20" i="2"/>
  <c r="C19" i="2"/>
  <c r="C18" i="2"/>
  <c r="C17" i="2"/>
  <c r="D17" i="2" s="1"/>
  <c r="N17" i="2" s="1"/>
  <c r="C16" i="2"/>
  <c r="D16" i="2" s="1"/>
  <c r="E16" i="2" s="1"/>
  <c r="C15" i="2"/>
  <c r="D15" i="2" s="1"/>
  <c r="J15" i="2" s="1"/>
  <c r="D14" i="2"/>
  <c r="C14" i="2"/>
  <c r="C13" i="2"/>
  <c r="D13" i="2" s="1"/>
  <c r="J13" i="2" s="1"/>
  <c r="C12" i="2"/>
  <c r="C11" i="2"/>
  <c r="C10" i="2"/>
  <c r="C9" i="2"/>
  <c r="D9" i="2" s="1"/>
  <c r="N9" i="2" s="1"/>
  <c r="C8" i="2"/>
  <c r="D8" i="2" s="1"/>
  <c r="E8" i="2" s="1"/>
  <c r="C32" i="2"/>
  <c r="D32" i="2" s="1"/>
  <c r="J32" i="2" s="1"/>
  <c r="L32" i="2" s="1"/>
  <c r="D31" i="2"/>
  <c r="E31" i="2" s="1"/>
  <c r="C31" i="2"/>
  <c r="D30" i="2"/>
  <c r="J30" i="2" s="1"/>
  <c r="C30" i="2"/>
  <c r="N30" i="2" s="1"/>
  <c r="C29" i="2"/>
  <c r="C7" i="2"/>
  <c r="C6" i="2"/>
  <c r="C5" i="2"/>
  <c r="D5" i="2" s="1"/>
  <c r="N5" i="2" s="1"/>
  <c r="H5" i="2" s="1"/>
  <c r="C28" i="2"/>
  <c r="D28" i="2" s="1"/>
  <c r="J28" i="2" s="1"/>
  <c r="C27" i="2"/>
  <c r="C4" i="2"/>
  <c r="D4" i="2" s="1"/>
  <c r="C26" i="2"/>
  <c r="C3" i="2"/>
  <c r="C2" i="2"/>
  <c r="C25" i="2"/>
  <c r="D25" i="2" s="1"/>
  <c r="J25" i="2" s="1"/>
  <c r="N21" i="2" l="1"/>
  <c r="F21" i="2" s="1"/>
  <c r="I21" i="2" s="1"/>
  <c r="J21" i="2"/>
  <c r="J92" i="2"/>
  <c r="M92" i="2" s="1"/>
  <c r="E92" i="2"/>
  <c r="E26" i="2"/>
  <c r="N34" i="2"/>
  <c r="E5" i="2"/>
  <c r="E9" i="2"/>
  <c r="N13" i="2"/>
  <c r="F13" i="2" s="1"/>
  <c r="I13" i="2" s="1"/>
  <c r="J22" i="2"/>
  <c r="M22" i="2" s="1"/>
  <c r="D35" i="2"/>
  <c r="E35" i="2" s="1"/>
  <c r="E46" i="2"/>
  <c r="E121" i="2"/>
  <c r="J84" i="2"/>
  <c r="N92" i="2"/>
  <c r="J9" i="2"/>
  <c r="M9" i="2" s="1"/>
  <c r="D34" i="2"/>
  <c r="N103" i="2"/>
  <c r="H103" i="2" s="1"/>
  <c r="E112" i="2"/>
  <c r="N71" i="2"/>
  <c r="F71" i="2" s="1"/>
  <c r="N27" i="2"/>
  <c r="F27" i="2" s="1"/>
  <c r="I27" i="2" s="1"/>
  <c r="O27" i="2" s="1"/>
  <c r="J5" i="2"/>
  <c r="M5" i="2" s="1"/>
  <c r="E34" i="2"/>
  <c r="N46" i="2"/>
  <c r="F46" i="2" s="1"/>
  <c r="E84" i="2"/>
  <c r="D23" i="2"/>
  <c r="E23" i="2" s="1"/>
  <c r="D43" i="2"/>
  <c r="J43" i="2" s="1"/>
  <c r="E129" i="2"/>
  <c r="D26" i="2"/>
  <c r="D27" i="2"/>
  <c r="J27" i="2"/>
  <c r="L27" i="2" s="1"/>
  <c r="D109" i="2"/>
  <c r="E109" i="2" s="1"/>
  <c r="D113" i="2"/>
  <c r="E113" i="2" s="1"/>
  <c r="D47" i="2"/>
  <c r="E47" i="2" s="1"/>
  <c r="E28" i="2"/>
  <c r="D38" i="2"/>
  <c r="N38" i="2" s="1"/>
  <c r="D55" i="2"/>
  <c r="E55" i="2" s="1"/>
  <c r="J86" i="2"/>
  <c r="L28" i="2"/>
  <c r="K28" i="2"/>
  <c r="M28" i="2"/>
  <c r="D19" i="2"/>
  <c r="N19" i="2" s="1"/>
  <c r="J19" i="2"/>
  <c r="H21" i="2"/>
  <c r="G21" i="2"/>
  <c r="D33" i="2"/>
  <c r="J33" i="2" s="1"/>
  <c r="D48" i="2"/>
  <c r="N48" i="2" s="1"/>
  <c r="M15" i="2"/>
  <c r="K15" i="2"/>
  <c r="H27" i="2"/>
  <c r="E37" i="2"/>
  <c r="D37" i="2"/>
  <c r="J37" i="2"/>
  <c r="N37" i="2"/>
  <c r="J54" i="2"/>
  <c r="E54" i="2"/>
  <c r="N54" i="2"/>
  <c r="N4" i="2"/>
  <c r="N31" i="2"/>
  <c r="D12" i="2"/>
  <c r="E12" i="2" s="1"/>
  <c r="H13" i="2"/>
  <c r="O13" i="2"/>
  <c r="G13" i="2"/>
  <c r="L15" i="2"/>
  <c r="J17" i="2"/>
  <c r="M21" i="2"/>
  <c r="L21" i="2"/>
  <c r="K21" i="2"/>
  <c r="L5" i="2"/>
  <c r="K5" i="2"/>
  <c r="E17" i="2"/>
  <c r="E4" i="2"/>
  <c r="J4" i="2"/>
  <c r="N14" i="2"/>
  <c r="E20" i="2"/>
  <c r="D20" i="2"/>
  <c r="J20" i="2"/>
  <c r="O21" i="2"/>
  <c r="D29" i="2"/>
  <c r="N29" i="2" s="1"/>
  <c r="H30" i="2"/>
  <c r="G30" i="2"/>
  <c r="L9" i="2"/>
  <c r="K9" i="2"/>
  <c r="D24" i="2"/>
  <c r="J24" i="2" s="1"/>
  <c r="N42" i="2"/>
  <c r="D2" i="2"/>
  <c r="N2" i="2" s="1"/>
  <c r="G5" i="2"/>
  <c r="F5" i="2"/>
  <c r="I5" i="2" s="1"/>
  <c r="O5" i="2" s="1"/>
  <c r="J8" i="2"/>
  <c r="N12" i="2"/>
  <c r="D3" i="2"/>
  <c r="N3" i="2" s="1"/>
  <c r="M27" i="2"/>
  <c r="K27" i="2"/>
  <c r="E14" i="2"/>
  <c r="J14" i="2"/>
  <c r="H22" i="2"/>
  <c r="G22" i="2"/>
  <c r="D7" i="2"/>
  <c r="N7" i="2" s="1"/>
  <c r="L30" i="2"/>
  <c r="K30" i="2"/>
  <c r="M30" i="2"/>
  <c r="N32" i="2"/>
  <c r="J16" i="2"/>
  <c r="N20" i="2"/>
  <c r="F22" i="2"/>
  <c r="I22" i="2" s="1"/>
  <c r="O22" i="2" s="1"/>
  <c r="H17" i="2"/>
  <c r="G17" i="2"/>
  <c r="F17" i="2"/>
  <c r="I17" i="2" s="1"/>
  <c r="O17" i="2" s="1"/>
  <c r="F30" i="2"/>
  <c r="I30" i="2" s="1"/>
  <c r="O30" i="2" s="1"/>
  <c r="M32" i="2"/>
  <c r="K32" i="2"/>
  <c r="H9" i="2"/>
  <c r="G9" i="2"/>
  <c r="F9" i="2"/>
  <c r="I9" i="2" s="1"/>
  <c r="O9" i="2" s="1"/>
  <c r="N11" i="2"/>
  <c r="D11" i="2"/>
  <c r="J11" i="2" s="1"/>
  <c r="L13" i="2"/>
  <c r="K13" i="2"/>
  <c r="M13" i="2"/>
  <c r="N15" i="2"/>
  <c r="N108" i="2"/>
  <c r="D108" i="2"/>
  <c r="E108" i="2" s="1"/>
  <c r="N28" i="2"/>
  <c r="D6" i="2"/>
  <c r="E6" i="2" s="1"/>
  <c r="E30" i="2"/>
  <c r="N8" i="2"/>
  <c r="D10" i="2"/>
  <c r="E10" i="2" s="1"/>
  <c r="E13" i="2"/>
  <c r="N16" i="2"/>
  <c r="D18" i="2"/>
  <c r="E18" i="2" s="1"/>
  <c r="E21" i="2"/>
  <c r="L22" i="2"/>
  <c r="K22" i="2"/>
  <c r="E101" i="2"/>
  <c r="E102" i="2"/>
  <c r="E38" i="2"/>
  <c r="J38" i="2"/>
  <c r="D45" i="2"/>
  <c r="J45" i="2" s="1"/>
  <c r="G34" i="2"/>
  <c r="L107" i="2"/>
  <c r="K107" i="2"/>
  <c r="J51" i="2"/>
  <c r="N51" i="2"/>
  <c r="E27" i="2"/>
  <c r="N6" i="2"/>
  <c r="J31" i="2"/>
  <c r="E32" i="2"/>
  <c r="E15" i="2"/>
  <c r="J34" i="2"/>
  <c r="D100" i="2"/>
  <c r="E100" i="2" s="1"/>
  <c r="N35" i="2"/>
  <c r="E107" i="2"/>
  <c r="L112" i="2"/>
  <c r="K112" i="2"/>
  <c r="E51" i="2"/>
  <c r="D53" i="2"/>
  <c r="J53" i="2" s="1"/>
  <c r="L59" i="2"/>
  <c r="M59" i="2"/>
  <c r="K59" i="2"/>
  <c r="J101" i="2"/>
  <c r="J103" i="2"/>
  <c r="J114" i="2"/>
  <c r="N114" i="2"/>
  <c r="E114" i="2"/>
  <c r="L46" i="2"/>
  <c r="K46" i="2"/>
  <c r="H66" i="2"/>
  <c r="G66" i="2"/>
  <c r="F66" i="2"/>
  <c r="F34" i="2"/>
  <c r="N102" i="2"/>
  <c r="M107" i="2"/>
  <c r="N119" i="2"/>
  <c r="D119" i="2"/>
  <c r="E119" i="2" s="1"/>
  <c r="H124" i="2"/>
  <c r="G124" i="2"/>
  <c r="F124" i="2"/>
  <c r="H34" i="2"/>
  <c r="N101" i="2"/>
  <c r="D104" i="2"/>
  <c r="E104" i="2" s="1"/>
  <c r="N107" i="2"/>
  <c r="J109" i="2"/>
  <c r="N109" i="2"/>
  <c r="N112" i="2"/>
  <c r="M46" i="2"/>
  <c r="D56" i="2"/>
  <c r="J56" i="2" s="1"/>
  <c r="L102" i="2"/>
  <c r="K102" i="2"/>
  <c r="G103" i="2"/>
  <c r="F103" i="2"/>
  <c r="D36" i="2"/>
  <c r="N36" i="2" s="1"/>
  <c r="J36" i="2"/>
  <c r="D111" i="2"/>
  <c r="E111" i="2" s="1"/>
  <c r="H46" i="2"/>
  <c r="G46" i="2"/>
  <c r="J75" i="2"/>
  <c r="D75" i="2"/>
  <c r="N75" i="2" s="1"/>
  <c r="H92" i="2"/>
  <c r="G92" i="2"/>
  <c r="F92" i="2"/>
  <c r="J113" i="2"/>
  <c r="J47" i="2"/>
  <c r="J55" i="2"/>
  <c r="H84" i="2"/>
  <c r="G84" i="2"/>
  <c r="D91" i="2"/>
  <c r="J91" i="2" s="1"/>
  <c r="D106" i="2"/>
  <c r="D40" i="2"/>
  <c r="D42" i="2"/>
  <c r="J44" i="2"/>
  <c r="D50" i="2"/>
  <c r="N50" i="2" s="1"/>
  <c r="D58" i="2"/>
  <c r="N58" i="2" s="1"/>
  <c r="N60" i="2"/>
  <c r="J67" i="2"/>
  <c r="J126" i="2"/>
  <c r="J94" i="2"/>
  <c r="D116" i="2"/>
  <c r="J116" i="2" s="1"/>
  <c r="H71" i="2"/>
  <c r="G71" i="2"/>
  <c r="I71" i="2" s="1"/>
  <c r="O71" i="2" s="1"/>
  <c r="J123" i="2"/>
  <c r="E123" i="2"/>
  <c r="D123" i="2"/>
  <c r="N123" i="2" s="1"/>
  <c r="N76" i="2"/>
  <c r="N83" i="2"/>
  <c r="E83" i="2"/>
  <c r="D83" i="2"/>
  <c r="J83" i="2" s="1"/>
  <c r="D110" i="2"/>
  <c r="J110" i="2" s="1"/>
  <c r="D44" i="2"/>
  <c r="N44" i="2" s="1"/>
  <c r="D52" i="2"/>
  <c r="N52" i="2" s="1"/>
  <c r="N59" i="2"/>
  <c r="N77" i="2"/>
  <c r="K86" i="2"/>
  <c r="M86" i="2"/>
  <c r="D99" i="2"/>
  <c r="E99" i="2" s="1"/>
  <c r="D105" i="2"/>
  <c r="E105" i="2" s="1"/>
  <c r="D39" i="2"/>
  <c r="E39" i="2" s="1"/>
  <c r="D41" i="2"/>
  <c r="E41" i="2" s="1"/>
  <c r="E44" i="2"/>
  <c r="D49" i="2"/>
  <c r="D57" i="2"/>
  <c r="E59" i="2"/>
  <c r="N130" i="2"/>
  <c r="M84" i="2"/>
  <c r="L84" i="2"/>
  <c r="K84" i="2"/>
  <c r="J62" i="2"/>
  <c r="J120" i="2"/>
  <c r="J78" i="2"/>
  <c r="L86" i="2"/>
  <c r="E62" i="2"/>
  <c r="N115" i="2"/>
  <c r="E67" i="2"/>
  <c r="N69" i="2"/>
  <c r="E120" i="2"/>
  <c r="N121" i="2"/>
  <c r="J125" i="2"/>
  <c r="E126" i="2"/>
  <c r="N129" i="2"/>
  <c r="E78" i="2"/>
  <c r="N81" i="2"/>
  <c r="E86" i="2"/>
  <c r="N89" i="2"/>
  <c r="E94" i="2"/>
  <c r="N97" i="2"/>
  <c r="N62" i="2"/>
  <c r="D64" i="2"/>
  <c r="N64" i="2" s="1"/>
  <c r="N67" i="2"/>
  <c r="D118" i="2"/>
  <c r="N120" i="2"/>
  <c r="D74" i="2"/>
  <c r="N74" i="2" s="1"/>
  <c r="N126" i="2"/>
  <c r="D128" i="2"/>
  <c r="N78" i="2"/>
  <c r="D80" i="2"/>
  <c r="N80" i="2" s="1"/>
  <c r="N86" i="2"/>
  <c r="D88" i="2"/>
  <c r="N88" i="2" s="1"/>
  <c r="N94" i="2"/>
  <c r="D96" i="2"/>
  <c r="J98" i="2"/>
  <c r="D61" i="2"/>
  <c r="N61" i="2" s="1"/>
  <c r="D117" i="2"/>
  <c r="J117" i="2" s="1"/>
  <c r="D72" i="2"/>
  <c r="J72" i="2" s="1"/>
  <c r="D125" i="2"/>
  <c r="E125" i="2" s="1"/>
  <c r="D77" i="2"/>
  <c r="J77" i="2" s="1"/>
  <c r="D85" i="2"/>
  <c r="N85" i="2" s="1"/>
  <c r="D93" i="2"/>
  <c r="J93" i="2" s="1"/>
  <c r="J60" i="2"/>
  <c r="E61" i="2"/>
  <c r="D65" i="2"/>
  <c r="N65" i="2" s="1"/>
  <c r="J66" i="2"/>
  <c r="D70" i="2"/>
  <c r="N70" i="2" s="1"/>
  <c r="J71" i="2"/>
  <c r="D122" i="2"/>
  <c r="N122" i="2" s="1"/>
  <c r="J124" i="2"/>
  <c r="D130" i="2"/>
  <c r="J130" i="2" s="1"/>
  <c r="J76" i="2"/>
  <c r="D82" i="2"/>
  <c r="J82" i="2" s="1"/>
  <c r="E85" i="2"/>
  <c r="D90" i="2"/>
  <c r="J90" i="2" s="1"/>
  <c r="E93" i="2"/>
  <c r="D98" i="2"/>
  <c r="N98" i="2" s="1"/>
  <c r="D63" i="2"/>
  <c r="N63" i="2" s="1"/>
  <c r="J115" i="2"/>
  <c r="D68" i="2"/>
  <c r="J69" i="2"/>
  <c r="D73" i="2"/>
  <c r="N73" i="2" s="1"/>
  <c r="J121" i="2"/>
  <c r="D127" i="2"/>
  <c r="J129" i="2"/>
  <c r="D79" i="2"/>
  <c r="J81" i="2"/>
  <c r="D87" i="2"/>
  <c r="N87" i="2" s="1"/>
  <c r="J89" i="2"/>
  <c r="D95" i="2"/>
  <c r="N95" i="2" s="1"/>
  <c r="J97" i="2"/>
  <c r="N25" i="2"/>
  <c r="H25" i="2" s="1"/>
  <c r="K25" i="2"/>
  <c r="M25" i="2"/>
  <c r="L25" i="2"/>
  <c r="E25" i="2"/>
  <c r="C128" i="1"/>
  <c r="C127" i="1"/>
  <c r="D127" i="1" s="1"/>
  <c r="C126" i="1"/>
  <c r="C125" i="1"/>
  <c r="C124" i="1"/>
  <c r="D124" i="1" s="1"/>
  <c r="J124" i="1" s="1"/>
  <c r="C123" i="1"/>
  <c r="D123" i="1" s="1"/>
  <c r="N123" i="1" s="1"/>
  <c r="C122" i="1"/>
  <c r="D122" i="1" s="1"/>
  <c r="C121" i="1"/>
  <c r="C120" i="1"/>
  <c r="C119" i="1"/>
  <c r="D119" i="1" s="1"/>
  <c r="E119" i="1" s="1"/>
  <c r="C118" i="1"/>
  <c r="C117" i="1"/>
  <c r="C116" i="1"/>
  <c r="D116" i="1" s="1"/>
  <c r="J116" i="1" s="1"/>
  <c r="C115" i="1"/>
  <c r="C114" i="1"/>
  <c r="C113" i="1"/>
  <c r="C112" i="1"/>
  <c r="C111" i="1"/>
  <c r="D111" i="1" s="1"/>
  <c r="E111" i="1" s="1"/>
  <c r="C110" i="1"/>
  <c r="C109" i="1"/>
  <c r="C108" i="1"/>
  <c r="D108" i="1" s="1"/>
  <c r="J108" i="1" s="1"/>
  <c r="C107" i="1"/>
  <c r="D107" i="1" s="1"/>
  <c r="N107" i="1" s="1"/>
  <c r="C106" i="1"/>
  <c r="C105" i="1"/>
  <c r="C104" i="1"/>
  <c r="C103" i="1"/>
  <c r="D103" i="1" s="1"/>
  <c r="C102" i="1"/>
  <c r="C101" i="1"/>
  <c r="C100" i="1"/>
  <c r="D100" i="1" s="1"/>
  <c r="C99" i="1"/>
  <c r="D99" i="1" s="1"/>
  <c r="N99" i="1" s="1"/>
  <c r="C98" i="1"/>
  <c r="C97" i="1"/>
  <c r="C96" i="1"/>
  <c r="C95" i="1"/>
  <c r="D95" i="1" s="1"/>
  <c r="C94" i="1"/>
  <c r="C93" i="1"/>
  <c r="C92" i="1"/>
  <c r="D92" i="1" s="1"/>
  <c r="C91" i="1"/>
  <c r="C90" i="1"/>
  <c r="C89" i="1"/>
  <c r="C88" i="1"/>
  <c r="C87" i="1"/>
  <c r="D87" i="1" s="1"/>
  <c r="C86" i="1"/>
  <c r="C85" i="1"/>
  <c r="C84" i="1"/>
  <c r="D84" i="1" s="1"/>
  <c r="C83" i="1"/>
  <c r="D83" i="1" s="1"/>
  <c r="N83" i="1" s="1"/>
  <c r="C82" i="1"/>
  <c r="C81" i="1"/>
  <c r="C80" i="1"/>
  <c r="C79" i="1"/>
  <c r="D79" i="1" s="1"/>
  <c r="C78" i="1"/>
  <c r="C77" i="1"/>
  <c r="D77" i="1" s="1"/>
  <c r="C76" i="1"/>
  <c r="D76" i="1" s="1"/>
  <c r="C75" i="1"/>
  <c r="D75" i="1" s="1"/>
  <c r="N75" i="1" s="1"/>
  <c r="H75" i="1" s="1"/>
  <c r="C74" i="1"/>
  <c r="C73" i="1"/>
  <c r="D73" i="1" s="1"/>
  <c r="C72" i="1"/>
  <c r="C71" i="1"/>
  <c r="C70" i="1"/>
  <c r="C69" i="1"/>
  <c r="D69" i="1" s="1"/>
  <c r="C68" i="1"/>
  <c r="D68" i="1" s="1"/>
  <c r="C67" i="1"/>
  <c r="C66" i="1"/>
  <c r="C65" i="1"/>
  <c r="C64" i="1"/>
  <c r="D64" i="1" s="1"/>
  <c r="C63" i="1"/>
  <c r="C62" i="1"/>
  <c r="C61" i="1"/>
  <c r="C60" i="1"/>
  <c r="D60" i="1" s="1"/>
  <c r="C59" i="1"/>
  <c r="C58" i="1"/>
  <c r="C57" i="1"/>
  <c r="C56" i="1"/>
  <c r="C55" i="1"/>
  <c r="C54" i="1"/>
  <c r="C53" i="1"/>
  <c r="D53" i="1" s="1"/>
  <c r="C52" i="1"/>
  <c r="D52" i="1" s="1"/>
  <c r="E52" i="1" s="1"/>
  <c r="C51" i="1"/>
  <c r="C50" i="1"/>
  <c r="C49" i="1"/>
  <c r="C48" i="1"/>
  <c r="C47" i="1"/>
  <c r="C46" i="1"/>
  <c r="D46" i="1" s="1"/>
  <c r="E46" i="1" s="1"/>
  <c r="C45" i="1"/>
  <c r="C44" i="1"/>
  <c r="D44" i="1" s="1"/>
  <c r="C43" i="1"/>
  <c r="C42" i="1"/>
  <c r="C41" i="1"/>
  <c r="D41" i="1" s="1"/>
  <c r="J41" i="1" s="1"/>
  <c r="K41" i="1" s="1"/>
  <c r="C40" i="1"/>
  <c r="D40" i="1" s="1"/>
  <c r="J40" i="1" s="1"/>
  <c r="C39" i="1"/>
  <c r="C38" i="1"/>
  <c r="C37" i="1"/>
  <c r="C36" i="1"/>
  <c r="D36" i="1" s="1"/>
  <c r="C35" i="1"/>
  <c r="C34" i="1"/>
  <c r="C33" i="1"/>
  <c r="C32" i="1"/>
  <c r="C31" i="1"/>
  <c r="C30" i="1"/>
  <c r="C29" i="1"/>
  <c r="C28" i="1"/>
  <c r="C27" i="1"/>
  <c r="D27" i="1" s="1"/>
  <c r="J27" i="1" s="1"/>
  <c r="C26" i="1"/>
  <c r="D26" i="1" s="1"/>
  <c r="E26" i="1" s="1"/>
  <c r="C25" i="1"/>
  <c r="C24" i="1"/>
  <c r="C23" i="1"/>
  <c r="D23" i="1" s="1"/>
  <c r="C22" i="1"/>
  <c r="D22" i="1" s="1"/>
  <c r="E22" i="1" s="1"/>
  <c r="C21" i="1"/>
  <c r="C20" i="1"/>
  <c r="C19" i="1"/>
  <c r="D19" i="1" s="1"/>
  <c r="J19" i="1" s="1"/>
  <c r="L19" i="1" s="1"/>
  <c r="C18" i="1"/>
  <c r="D18" i="1" s="1"/>
  <c r="E18" i="1" s="1"/>
  <c r="C17" i="1"/>
  <c r="C16" i="1"/>
  <c r="C15" i="1"/>
  <c r="C14" i="1"/>
  <c r="D14" i="1" s="1"/>
  <c r="C13" i="1"/>
  <c r="C12" i="1"/>
  <c r="C11" i="1"/>
  <c r="C10" i="1"/>
  <c r="D10" i="1" s="1"/>
  <c r="E10" i="1" s="1"/>
  <c r="C9" i="1"/>
  <c r="D9" i="1" s="1"/>
  <c r="C8" i="1"/>
  <c r="C7" i="1"/>
  <c r="D7" i="1" s="1"/>
  <c r="J7" i="1" s="1"/>
  <c r="K7" i="1" s="1"/>
  <c r="C6" i="1"/>
  <c r="D6" i="1" s="1"/>
  <c r="J6" i="1" s="1"/>
  <c r="C5" i="1"/>
  <c r="C4" i="1"/>
  <c r="D4" i="1" s="1"/>
  <c r="C3" i="1"/>
  <c r="C2" i="1"/>
  <c r="H38" i="2" l="1"/>
  <c r="F38" i="2"/>
  <c r="I38" i="2" s="1"/>
  <c r="O38" i="2" s="1"/>
  <c r="G38" i="2"/>
  <c r="E82" i="2"/>
  <c r="E70" i="2"/>
  <c r="E72" i="2"/>
  <c r="E110" i="2"/>
  <c r="J52" i="2"/>
  <c r="K52" i="2" s="1"/>
  <c r="E91" i="2"/>
  <c r="I46" i="2"/>
  <c r="O46" i="2" s="1"/>
  <c r="J119" i="2"/>
  <c r="J35" i="2"/>
  <c r="J108" i="2"/>
  <c r="E7" i="2"/>
  <c r="E2" i="2"/>
  <c r="J29" i="2"/>
  <c r="M29" i="2" s="1"/>
  <c r="N33" i="2"/>
  <c r="N113" i="2"/>
  <c r="N91" i="2"/>
  <c r="E56" i="2"/>
  <c r="N56" i="2"/>
  <c r="N110" i="2"/>
  <c r="F110" i="2" s="1"/>
  <c r="N100" i="2"/>
  <c r="E3" i="2"/>
  <c r="E29" i="2"/>
  <c r="E43" i="2"/>
  <c r="E98" i="2"/>
  <c r="E130" i="2"/>
  <c r="E65" i="2"/>
  <c r="E77" i="2"/>
  <c r="E117" i="2"/>
  <c r="J70" i="2"/>
  <c r="M70" i="2" s="1"/>
  <c r="N72" i="2"/>
  <c r="I84" i="2"/>
  <c r="O84" i="2" s="1"/>
  <c r="E36" i="2"/>
  <c r="I124" i="2"/>
  <c r="O124" i="2" s="1"/>
  <c r="J18" i="2"/>
  <c r="E24" i="2"/>
  <c r="G27" i="2"/>
  <c r="J48" i="2"/>
  <c r="M48" i="2" s="1"/>
  <c r="J23" i="2"/>
  <c r="E52" i="2"/>
  <c r="K92" i="2"/>
  <c r="N18" i="2"/>
  <c r="N43" i="2"/>
  <c r="N55" i="2"/>
  <c r="J26" i="2"/>
  <c r="N26" i="2"/>
  <c r="L92" i="2"/>
  <c r="E33" i="2"/>
  <c r="N23" i="2"/>
  <c r="J65" i="2"/>
  <c r="E75" i="2"/>
  <c r="N111" i="2"/>
  <c r="N104" i="2"/>
  <c r="E11" i="2"/>
  <c r="J3" i="2"/>
  <c r="N117" i="2"/>
  <c r="J7" i="2"/>
  <c r="N47" i="2"/>
  <c r="M90" i="2"/>
  <c r="L90" i="2"/>
  <c r="K90" i="2"/>
  <c r="M93" i="2"/>
  <c r="L93" i="2"/>
  <c r="K93" i="2"/>
  <c r="M83" i="2"/>
  <c r="L83" i="2"/>
  <c r="K83" i="2"/>
  <c r="M53" i="2"/>
  <c r="L53" i="2"/>
  <c r="K53" i="2"/>
  <c r="G122" i="2"/>
  <c r="F122" i="2"/>
  <c r="I122" i="2" s="1"/>
  <c r="O122" i="2" s="1"/>
  <c r="H122" i="2"/>
  <c r="H85" i="2"/>
  <c r="G85" i="2"/>
  <c r="F85" i="2"/>
  <c r="I85" i="2" s="1"/>
  <c r="O85" i="2" s="1"/>
  <c r="M116" i="2"/>
  <c r="L116" i="2"/>
  <c r="K116" i="2"/>
  <c r="H3" i="2"/>
  <c r="G3" i="2"/>
  <c r="F3" i="2"/>
  <c r="I3" i="2" s="1"/>
  <c r="O3" i="2" s="1"/>
  <c r="M82" i="2"/>
  <c r="L82" i="2"/>
  <c r="K82" i="2"/>
  <c r="G70" i="2"/>
  <c r="F70" i="2"/>
  <c r="H70" i="2"/>
  <c r="M77" i="2"/>
  <c r="L77" i="2"/>
  <c r="K77" i="2"/>
  <c r="F36" i="2"/>
  <c r="I36" i="2" s="1"/>
  <c r="O36" i="2" s="1"/>
  <c r="H36" i="2"/>
  <c r="G36" i="2"/>
  <c r="M24" i="2"/>
  <c r="L24" i="2"/>
  <c r="K24" i="2"/>
  <c r="H48" i="2"/>
  <c r="G48" i="2"/>
  <c r="F48" i="2"/>
  <c r="H64" i="2"/>
  <c r="G64" i="2"/>
  <c r="F64" i="2"/>
  <c r="H50" i="2"/>
  <c r="G50" i="2"/>
  <c r="F50" i="2"/>
  <c r="H80" i="2"/>
  <c r="G80" i="2"/>
  <c r="F80" i="2"/>
  <c r="F63" i="2"/>
  <c r="H63" i="2"/>
  <c r="G63" i="2"/>
  <c r="F52" i="2"/>
  <c r="H52" i="2"/>
  <c r="G52" i="2"/>
  <c r="M11" i="2"/>
  <c r="L11" i="2"/>
  <c r="K11" i="2"/>
  <c r="H123" i="2"/>
  <c r="G123" i="2"/>
  <c r="F123" i="2"/>
  <c r="F19" i="2"/>
  <c r="I19" i="2" s="1"/>
  <c r="O19" i="2" s="1"/>
  <c r="G19" i="2"/>
  <c r="H19" i="2"/>
  <c r="M117" i="2"/>
  <c r="L117" i="2"/>
  <c r="K117" i="2"/>
  <c r="H75" i="2"/>
  <c r="G75" i="2"/>
  <c r="F75" i="2"/>
  <c r="G98" i="2"/>
  <c r="F98" i="2"/>
  <c r="H98" i="2"/>
  <c r="G61" i="2"/>
  <c r="F61" i="2"/>
  <c r="H61" i="2"/>
  <c r="F7" i="2"/>
  <c r="I7" i="2" s="1"/>
  <c r="O7" i="2" s="1"/>
  <c r="G7" i="2"/>
  <c r="H7" i="2"/>
  <c r="E118" i="2"/>
  <c r="J118" i="2"/>
  <c r="K94" i="2"/>
  <c r="M94" i="2"/>
  <c r="L94" i="2"/>
  <c r="L48" i="2"/>
  <c r="E96" i="2"/>
  <c r="J96" i="2"/>
  <c r="H83" i="2"/>
  <c r="G83" i="2"/>
  <c r="F83" i="2"/>
  <c r="G65" i="2"/>
  <c r="F65" i="2"/>
  <c r="H65" i="2"/>
  <c r="L97" i="2"/>
  <c r="K97" i="2"/>
  <c r="M97" i="2"/>
  <c r="E68" i="2"/>
  <c r="J68" i="2"/>
  <c r="M71" i="2"/>
  <c r="L71" i="2"/>
  <c r="K71" i="2"/>
  <c r="H94" i="2"/>
  <c r="G94" i="2"/>
  <c r="F94" i="2"/>
  <c r="E128" i="2"/>
  <c r="J128" i="2"/>
  <c r="M65" i="2"/>
  <c r="L65" i="2"/>
  <c r="K65" i="2"/>
  <c r="J85" i="2"/>
  <c r="J49" i="2"/>
  <c r="N49" i="2"/>
  <c r="E42" i="2"/>
  <c r="J42" i="2"/>
  <c r="K109" i="2"/>
  <c r="M109" i="2"/>
  <c r="L109" i="2"/>
  <c r="H56" i="2"/>
  <c r="G56" i="2"/>
  <c r="F56" i="2"/>
  <c r="J104" i="2"/>
  <c r="M103" i="2"/>
  <c r="K103" i="2"/>
  <c r="L103" i="2"/>
  <c r="E53" i="2"/>
  <c r="G35" i="2"/>
  <c r="F35" i="2"/>
  <c r="H35" i="2"/>
  <c r="N93" i="2"/>
  <c r="E45" i="2"/>
  <c r="H8" i="2"/>
  <c r="F8" i="2"/>
  <c r="I8" i="2" s="1"/>
  <c r="O8" i="2" s="1"/>
  <c r="G8" i="2"/>
  <c r="H15" i="2"/>
  <c r="F15" i="2"/>
  <c r="I15" i="2" s="1"/>
  <c r="O15" i="2" s="1"/>
  <c r="G15" i="2"/>
  <c r="M14" i="2"/>
  <c r="K14" i="2"/>
  <c r="L14" i="2"/>
  <c r="M8" i="2"/>
  <c r="L8" i="2"/>
  <c r="K8" i="2"/>
  <c r="J12" i="2"/>
  <c r="L54" i="2"/>
  <c r="K54" i="2"/>
  <c r="M54" i="2"/>
  <c r="E19" i="2"/>
  <c r="H89" i="2"/>
  <c r="G89" i="2"/>
  <c r="F89" i="2"/>
  <c r="H74" i="2"/>
  <c r="G74" i="2"/>
  <c r="F74" i="2"/>
  <c r="H91" i="2"/>
  <c r="G91" i="2"/>
  <c r="F91" i="2"/>
  <c r="M114" i="2"/>
  <c r="L114" i="2"/>
  <c r="K114" i="2"/>
  <c r="M19" i="2"/>
  <c r="L19" i="2"/>
  <c r="K19" i="2"/>
  <c r="H67" i="2"/>
  <c r="G67" i="2"/>
  <c r="F67" i="2"/>
  <c r="J61" i="2"/>
  <c r="M91" i="2"/>
  <c r="L91" i="2"/>
  <c r="K91" i="2"/>
  <c r="M3" i="2"/>
  <c r="L3" i="2"/>
  <c r="K3" i="2"/>
  <c r="K18" i="2"/>
  <c r="L18" i="2"/>
  <c r="M18" i="2"/>
  <c r="M4" i="2"/>
  <c r="K4" i="2"/>
  <c r="L4" i="2"/>
  <c r="H126" i="2"/>
  <c r="G126" i="2"/>
  <c r="F126" i="2"/>
  <c r="M72" i="2"/>
  <c r="L72" i="2"/>
  <c r="K72" i="2"/>
  <c r="G130" i="2"/>
  <c r="F130" i="2"/>
  <c r="H130" i="2"/>
  <c r="O59" i="2"/>
  <c r="G59" i="2"/>
  <c r="F59" i="2"/>
  <c r="I59" i="2" s="1"/>
  <c r="H59" i="2"/>
  <c r="H76" i="2"/>
  <c r="G76" i="2"/>
  <c r="F76" i="2"/>
  <c r="K126" i="2"/>
  <c r="M126" i="2"/>
  <c r="L126" i="2"/>
  <c r="M110" i="2"/>
  <c r="L110" i="2"/>
  <c r="K110" i="2"/>
  <c r="M55" i="2"/>
  <c r="L55" i="2"/>
  <c r="K55" i="2"/>
  <c r="M36" i="2"/>
  <c r="L36" i="2"/>
  <c r="K36" i="2"/>
  <c r="H107" i="2"/>
  <c r="G107" i="2"/>
  <c r="F107" i="2"/>
  <c r="M56" i="2"/>
  <c r="K56" i="2"/>
  <c r="L56" i="2"/>
  <c r="H102" i="2"/>
  <c r="G102" i="2"/>
  <c r="F102" i="2"/>
  <c r="M101" i="2"/>
  <c r="L101" i="2"/>
  <c r="K101" i="2"/>
  <c r="N53" i="2"/>
  <c r="K35" i="2"/>
  <c r="M35" i="2"/>
  <c r="L35" i="2"/>
  <c r="N10" i="2"/>
  <c r="N45" i="2"/>
  <c r="H20" i="2"/>
  <c r="G20" i="2"/>
  <c r="F20" i="2"/>
  <c r="I20" i="2" s="1"/>
  <c r="O20" i="2" s="1"/>
  <c r="M20" i="2"/>
  <c r="L20" i="2"/>
  <c r="K20" i="2"/>
  <c r="J111" i="2"/>
  <c r="L33" i="2"/>
  <c r="M33" i="2"/>
  <c r="K33" i="2"/>
  <c r="M98" i="2"/>
  <c r="L98" i="2"/>
  <c r="K98" i="2"/>
  <c r="J57" i="2"/>
  <c r="N57" i="2"/>
  <c r="M119" i="2"/>
  <c r="L119" i="2"/>
  <c r="K119" i="2"/>
  <c r="E79" i="2"/>
  <c r="J79" i="2"/>
  <c r="H121" i="2"/>
  <c r="G121" i="2"/>
  <c r="F121" i="2"/>
  <c r="H72" i="2"/>
  <c r="G72" i="2"/>
  <c r="F72" i="2"/>
  <c r="H88" i="2"/>
  <c r="G88" i="2"/>
  <c r="F88" i="2"/>
  <c r="H104" i="2"/>
  <c r="F104" i="2"/>
  <c r="G104" i="2"/>
  <c r="O18" i="2"/>
  <c r="G18" i="2"/>
  <c r="F18" i="2"/>
  <c r="I18" i="2" s="1"/>
  <c r="H18" i="2"/>
  <c r="H117" i="2"/>
  <c r="G117" i="2"/>
  <c r="F117" i="2"/>
  <c r="H12" i="2"/>
  <c r="O12" i="2"/>
  <c r="G12" i="2"/>
  <c r="F12" i="2"/>
  <c r="I12" i="2" s="1"/>
  <c r="E90" i="2"/>
  <c r="E127" i="2"/>
  <c r="J127" i="2"/>
  <c r="L115" i="2"/>
  <c r="K115" i="2"/>
  <c r="M115" i="2"/>
  <c r="M76" i="2"/>
  <c r="L76" i="2"/>
  <c r="K76" i="2"/>
  <c r="E88" i="2"/>
  <c r="J88" i="2"/>
  <c r="J122" i="2"/>
  <c r="H62" i="2"/>
  <c r="G62" i="2"/>
  <c r="F62" i="2"/>
  <c r="H69" i="2"/>
  <c r="G69" i="2"/>
  <c r="F69" i="2"/>
  <c r="I69" i="2" s="1"/>
  <c r="O69" i="2" s="1"/>
  <c r="K120" i="2"/>
  <c r="M120" i="2"/>
  <c r="L120" i="2"/>
  <c r="N127" i="2"/>
  <c r="J41" i="2"/>
  <c r="N41" i="2"/>
  <c r="E116" i="2"/>
  <c r="K67" i="2"/>
  <c r="M67" i="2"/>
  <c r="L67" i="2"/>
  <c r="J40" i="2"/>
  <c r="E40" i="2"/>
  <c r="M47" i="2"/>
  <c r="L47" i="2"/>
  <c r="K47" i="2"/>
  <c r="N125" i="2"/>
  <c r="I34" i="2"/>
  <c r="O34" i="2" s="1"/>
  <c r="N90" i="2"/>
  <c r="J100" i="2"/>
  <c r="H51" i="2"/>
  <c r="G51" i="2"/>
  <c r="F51" i="2"/>
  <c r="H43" i="2"/>
  <c r="G43" i="2"/>
  <c r="F43" i="2"/>
  <c r="M16" i="2"/>
  <c r="L16" i="2"/>
  <c r="K16" i="2"/>
  <c r="H29" i="2"/>
  <c r="G29" i="2"/>
  <c r="F29" i="2"/>
  <c r="I29" i="2" s="1"/>
  <c r="O29" i="2" s="1"/>
  <c r="N24" i="2"/>
  <c r="H37" i="2"/>
  <c r="G37" i="2"/>
  <c r="F37" i="2"/>
  <c r="H78" i="2"/>
  <c r="G78" i="2"/>
  <c r="F78" i="2"/>
  <c r="F73" i="2"/>
  <c r="H73" i="2"/>
  <c r="G73" i="2"/>
  <c r="F87" i="2"/>
  <c r="H87" i="2"/>
  <c r="G87" i="2"/>
  <c r="E57" i="2"/>
  <c r="M44" i="2"/>
  <c r="L44" i="2"/>
  <c r="K44" i="2"/>
  <c r="G109" i="2"/>
  <c r="F109" i="2"/>
  <c r="H109" i="2"/>
  <c r="M108" i="2"/>
  <c r="K108" i="2"/>
  <c r="L108" i="2"/>
  <c r="M7" i="2"/>
  <c r="L7" i="2"/>
  <c r="K7" i="2"/>
  <c r="L129" i="2"/>
  <c r="K129" i="2"/>
  <c r="M129" i="2"/>
  <c r="H81" i="2"/>
  <c r="G81" i="2"/>
  <c r="F81" i="2"/>
  <c r="L89" i="2"/>
  <c r="K89" i="2"/>
  <c r="M89" i="2"/>
  <c r="M66" i="2"/>
  <c r="L66" i="2"/>
  <c r="K66" i="2"/>
  <c r="H86" i="2"/>
  <c r="G86" i="2"/>
  <c r="F86" i="2"/>
  <c r="H97" i="2"/>
  <c r="G97" i="2"/>
  <c r="F97" i="2"/>
  <c r="K62" i="2"/>
  <c r="M62" i="2"/>
  <c r="L62" i="2"/>
  <c r="N116" i="2"/>
  <c r="G60" i="2"/>
  <c r="H60" i="2"/>
  <c r="F60" i="2"/>
  <c r="J106" i="2"/>
  <c r="E106" i="2"/>
  <c r="N82" i="2"/>
  <c r="M113" i="2"/>
  <c r="L113" i="2"/>
  <c r="K113" i="2"/>
  <c r="M75" i="2"/>
  <c r="L75" i="2"/>
  <c r="K75" i="2"/>
  <c r="H58" i="2"/>
  <c r="G58" i="2"/>
  <c r="F58" i="2"/>
  <c r="H101" i="2"/>
  <c r="G101" i="2"/>
  <c r="F101" i="2"/>
  <c r="N118" i="2"/>
  <c r="M31" i="2"/>
  <c r="K31" i="2"/>
  <c r="L31" i="2"/>
  <c r="K51" i="2"/>
  <c r="L51" i="2"/>
  <c r="M51" i="2"/>
  <c r="E49" i="2"/>
  <c r="K43" i="2"/>
  <c r="M43" i="2"/>
  <c r="L43" i="2"/>
  <c r="H28" i="2"/>
  <c r="F28" i="2"/>
  <c r="I28" i="2" s="1"/>
  <c r="G28" i="2"/>
  <c r="O28" i="2"/>
  <c r="H32" i="2"/>
  <c r="F32" i="2"/>
  <c r="I32" i="2" s="1"/>
  <c r="G32" i="2"/>
  <c r="O32" i="2"/>
  <c r="L17" i="2"/>
  <c r="K17" i="2"/>
  <c r="M17" i="2"/>
  <c r="O31" i="2"/>
  <c r="G31" i="2"/>
  <c r="F31" i="2"/>
  <c r="I31" i="2" s="1"/>
  <c r="H31" i="2"/>
  <c r="M37" i="2"/>
  <c r="L37" i="2"/>
  <c r="K37" i="2"/>
  <c r="H33" i="2"/>
  <c r="G33" i="2"/>
  <c r="F33" i="2"/>
  <c r="L81" i="2"/>
  <c r="K81" i="2"/>
  <c r="M81" i="2"/>
  <c r="H54" i="2"/>
  <c r="G54" i="2"/>
  <c r="F54" i="2"/>
  <c r="L69" i="2"/>
  <c r="K69" i="2"/>
  <c r="M69" i="2"/>
  <c r="M130" i="2"/>
  <c r="L130" i="2"/>
  <c r="K130" i="2"/>
  <c r="M45" i="2"/>
  <c r="L45" i="2"/>
  <c r="K45" i="2"/>
  <c r="F11" i="2"/>
  <c r="I11" i="2" s="1"/>
  <c r="O11" i="2" s="1"/>
  <c r="G11" i="2"/>
  <c r="H11" i="2"/>
  <c r="H42" i="2"/>
  <c r="G42" i="2"/>
  <c r="F42" i="2"/>
  <c r="F44" i="2"/>
  <c r="I44" i="2" s="1"/>
  <c r="O44" i="2" s="1"/>
  <c r="H44" i="2"/>
  <c r="G44" i="2"/>
  <c r="E95" i="2"/>
  <c r="J95" i="2"/>
  <c r="E64" i="2"/>
  <c r="J64" i="2"/>
  <c r="K78" i="2"/>
  <c r="M78" i="2"/>
  <c r="L78" i="2"/>
  <c r="E122" i="2"/>
  <c r="E63" i="2"/>
  <c r="J63" i="2"/>
  <c r="E74" i="2"/>
  <c r="J74" i="2"/>
  <c r="E87" i="2"/>
  <c r="J87" i="2"/>
  <c r="L121" i="2"/>
  <c r="K121" i="2"/>
  <c r="M121" i="2"/>
  <c r="H120" i="2"/>
  <c r="G120" i="2"/>
  <c r="F120" i="2"/>
  <c r="H129" i="2"/>
  <c r="G129" i="2"/>
  <c r="F129" i="2"/>
  <c r="N68" i="2"/>
  <c r="N39" i="2"/>
  <c r="J39" i="2"/>
  <c r="E58" i="2"/>
  <c r="J58" i="2"/>
  <c r="N79" i="2"/>
  <c r="I92" i="2"/>
  <c r="O92" i="2" s="1"/>
  <c r="N128" i="2"/>
  <c r="G6" i="2"/>
  <c r="F6" i="2"/>
  <c r="I6" i="2" s="1"/>
  <c r="O6" i="2" s="1"/>
  <c r="H6" i="2"/>
  <c r="N40" i="2"/>
  <c r="J2" i="2"/>
  <c r="N106" i="2"/>
  <c r="G14" i="2"/>
  <c r="F14" i="2"/>
  <c r="I14" i="2" s="1"/>
  <c r="O14" i="2" s="1"/>
  <c r="H14" i="2"/>
  <c r="J6" i="2"/>
  <c r="E48" i="2"/>
  <c r="L60" i="2"/>
  <c r="K60" i="2"/>
  <c r="M60" i="2"/>
  <c r="M125" i="2"/>
  <c r="L125" i="2"/>
  <c r="K125" i="2"/>
  <c r="N99" i="2"/>
  <c r="J99" i="2"/>
  <c r="E50" i="2"/>
  <c r="J50" i="2"/>
  <c r="H112" i="2"/>
  <c r="G112" i="2"/>
  <c r="F112" i="2"/>
  <c r="K34" i="2"/>
  <c r="L34" i="2"/>
  <c r="M34" i="2"/>
  <c r="H108" i="2"/>
  <c r="F108" i="2"/>
  <c r="G108" i="2"/>
  <c r="E73" i="2"/>
  <c r="J73" i="2"/>
  <c r="M124" i="2"/>
  <c r="L124" i="2"/>
  <c r="K124" i="2"/>
  <c r="E80" i="2"/>
  <c r="J80" i="2"/>
  <c r="L70" i="2"/>
  <c r="K70" i="2"/>
  <c r="H115" i="2"/>
  <c r="G115" i="2"/>
  <c r="F115" i="2"/>
  <c r="F95" i="2"/>
  <c r="H95" i="2"/>
  <c r="G95" i="2"/>
  <c r="N105" i="2"/>
  <c r="J105" i="2"/>
  <c r="H77" i="2"/>
  <c r="G77" i="2"/>
  <c r="F77" i="2"/>
  <c r="M123" i="2"/>
  <c r="L123" i="2"/>
  <c r="K123" i="2"/>
  <c r="M52" i="2"/>
  <c r="L52" i="2"/>
  <c r="H111" i="2"/>
  <c r="G111" i="2"/>
  <c r="F111" i="2"/>
  <c r="I103" i="2"/>
  <c r="O103" i="2" s="1"/>
  <c r="N96" i="2"/>
  <c r="H119" i="2"/>
  <c r="G119" i="2"/>
  <c r="F119" i="2"/>
  <c r="I66" i="2"/>
  <c r="O66" i="2" s="1"/>
  <c r="H114" i="2"/>
  <c r="G114" i="2"/>
  <c r="F114" i="2"/>
  <c r="F100" i="2"/>
  <c r="G100" i="2"/>
  <c r="H100" i="2"/>
  <c r="M38" i="2"/>
  <c r="K38" i="2"/>
  <c r="L38" i="2"/>
  <c r="H16" i="2"/>
  <c r="F16" i="2"/>
  <c r="I16" i="2" s="1"/>
  <c r="O16" i="2" s="1"/>
  <c r="G16" i="2"/>
  <c r="G2" i="2"/>
  <c r="H2" i="2"/>
  <c r="F2" i="2"/>
  <c r="I2" i="2" s="1"/>
  <c r="O2" i="2"/>
  <c r="J10" i="2"/>
  <c r="F4" i="2"/>
  <c r="I4" i="2" s="1"/>
  <c r="O4" i="2" s="1"/>
  <c r="G4" i="2"/>
  <c r="H4" i="2"/>
  <c r="F25" i="2"/>
  <c r="I25" i="2" s="1"/>
  <c r="O25" i="2" s="1"/>
  <c r="G25" i="2"/>
  <c r="E44" i="1"/>
  <c r="E103" i="1"/>
  <c r="E73" i="1"/>
  <c r="D85" i="1"/>
  <c r="N85" i="1" s="1"/>
  <c r="J73" i="1"/>
  <c r="K73" i="1" s="1"/>
  <c r="D62" i="1"/>
  <c r="E62" i="1" s="1"/>
  <c r="E87" i="1"/>
  <c r="D101" i="1"/>
  <c r="N101" i="1" s="1"/>
  <c r="D49" i="1"/>
  <c r="J49" i="1" s="1"/>
  <c r="M49" i="1" s="1"/>
  <c r="N77" i="1"/>
  <c r="E77" i="1"/>
  <c r="E14" i="1"/>
  <c r="D33" i="1"/>
  <c r="J33" i="1" s="1"/>
  <c r="M33" i="1" s="1"/>
  <c r="D65" i="1"/>
  <c r="J65" i="1" s="1"/>
  <c r="M65" i="1" s="1"/>
  <c r="D67" i="1"/>
  <c r="N67" i="1" s="1"/>
  <c r="N10" i="1"/>
  <c r="N27" i="1"/>
  <c r="D15" i="1"/>
  <c r="E15" i="1" s="1"/>
  <c r="D11" i="1"/>
  <c r="J11" i="1" s="1"/>
  <c r="L11" i="1" s="1"/>
  <c r="D35" i="1"/>
  <c r="J35" i="1" s="1"/>
  <c r="L35" i="1" s="1"/>
  <c r="N44" i="1"/>
  <c r="D91" i="1"/>
  <c r="N91" i="1" s="1"/>
  <c r="D117" i="1"/>
  <c r="E122" i="1"/>
  <c r="D125" i="1"/>
  <c r="E36" i="1"/>
  <c r="N52" i="1"/>
  <c r="D56" i="1"/>
  <c r="J56" i="1" s="1"/>
  <c r="E95" i="1"/>
  <c r="D109" i="1"/>
  <c r="N109" i="1" s="1"/>
  <c r="N122" i="1"/>
  <c r="N36" i="1"/>
  <c r="E64" i="1"/>
  <c r="D93" i="1"/>
  <c r="N93" i="1" s="1"/>
  <c r="D115" i="1"/>
  <c r="N115" i="1" s="1"/>
  <c r="J14" i="1"/>
  <c r="L14" i="1" s="1"/>
  <c r="N46" i="1"/>
  <c r="D54" i="1"/>
  <c r="N54" i="1" s="1"/>
  <c r="D57" i="1"/>
  <c r="J57" i="1" s="1"/>
  <c r="M57" i="1" s="1"/>
  <c r="D59" i="1"/>
  <c r="J76" i="1"/>
  <c r="M76" i="1" s="1"/>
  <c r="E107" i="1"/>
  <c r="N124" i="1"/>
  <c r="E127" i="1"/>
  <c r="D70" i="1"/>
  <c r="E70" i="1" s="1"/>
  <c r="E99" i="1"/>
  <c r="K6" i="1"/>
  <c r="M6" i="1"/>
  <c r="L6" i="1"/>
  <c r="N9" i="1"/>
  <c r="D24" i="1"/>
  <c r="N24" i="1" s="1"/>
  <c r="J9" i="1"/>
  <c r="J4" i="1"/>
  <c r="N4" i="1"/>
  <c r="L7" i="1"/>
  <c r="M40" i="1"/>
  <c r="K40" i="1"/>
  <c r="L40" i="1"/>
  <c r="E6" i="1"/>
  <c r="E9" i="1"/>
  <c r="D16" i="1"/>
  <c r="J16" i="1" s="1"/>
  <c r="N18" i="1"/>
  <c r="J18" i="1"/>
  <c r="M7" i="1"/>
  <c r="D3" i="1"/>
  <c r="J3" i="1" s="1"/>
  <c r="E4" i="1"/>
  <c r="N6" i="1"/>
  <c r="N7" i="1"/>
  <c r="N19" i="1"/>
  <c r="K27" i="1"/>
  <c r="L27" i="1"/>
  <c r="M27" i="1"/>
  <c r="K19" i="1"/>
  <c r="M19" i="1"/>
  <c r="N23" i="1"/>
  <c r="E23" i="1"/>
  <c r="J23" i="1"/>
  <c r="E7" i="1"/>
  <c r="D28" i="1"/>
  <c r="E28" i="1" s="1"/>
  <c r="D8" i="1"/>
  <c r="N8" i="1" s="1"/>
  <c r="D12" i="1"/>
  <c r="N12" i="1" s="1"/>
  <c r="D20" i="1"/>
  <c r="N20" i="1" s="1"/>
  <c r="N26" i="1"/>
  <c r="J26" i="1"/>
  <c r="N14" i="1"/>
  <c r="E19" i="1"/>
  <c r="N22" i="1"/>
  <c r="E27" i="1"/>
  <c r="L41" i="1"/>
  <c r="N60" i="1"/>
  <c r="E60" i="1"/>
  <c r="J69" i="1"/>
  <c r="G75" i="1"/>
  <c r="F75" i="1"/>
  <c r="F85" i="1"/>
  <c r="H85" i="1"/>
  <c r="G85" i="1"/>
  <c r="D13" i="1"/>
  <c r="E13" i="1" s="1"/>
  <c r="D21" i="1"/>
  <c r="E21" i="1" s="1"/>
  <c r="D29" i="1"/>
  <c r="E29" i="1" s="1"/>
  <c r="D31" i="1"/>
  <c r="J31" i="1" s="1"/>
  <c r="D38" i="1"/>
  <c r="J38" i="1" s="1"/>
  <c r="M41" i="1"/>
  <c r="D51" i="1"/>
  <c r="N51" i="1" s="1"/>
  <c r="K76" i="1"/>
  <c r="N53" i="1"/>
  <c r="E53" i="1"/>
  <c r="J10" i="1"/>
  <c r="D5" i="1"/>
  <c r="D37" i="1"/>
  <c r="J37" i="1" s="1"/>
  <c r="N40" i="1"/>
  <c r="N41" i="1"/>
  <c r="J53" i="1"/>
  <c r="D50" i="1"/>
  <c r="J50" i="1" s="1"/>
  <c r="J79" i="1"/>
  <c r="E79" i="1"/>
  <c r="J22" i="1"/>
  <c r="D32" i="1"/>
  <c r="N32" i="1" s="1"/>
  <c r="D34" i="1"/>
  <c r="N34" i="1" s="1"/>
  <c r="E40" i="1"/>
  <c r="E41" i="1"/>
  <c r="D42" i="1"/>
  <c r="N42" i="1" s="1"/>
  <c r="D43" i="1"/>
  <c r="J43" i="1" s="1"/>
  <c r="J46" i="1"/>
  <c r="D48" i="1"/>
  <c r="N48" i="1" s="1"/>
  <c r="D58" i="1"/>
  <c r="J58" i="1" s="1"/>
  <c r="D66" i="1"/>
  <c r="E66" i="1" s="1"/>
  <c r="K116" i="1"/>
  <c r="M116" i="1"/>
  <c r="L116" i="1"/>
  <c r="D17" i="1"/>
  <c r="D25" i="1"/>
  <c r="E25" i="1" s="1"/>
  <c r="D30" i="1"/>
  <c r="J30" i="1" s="1"/>
  <c r="N68" i="1"/>
  <c r="E68" i="1"/>
  <c r="K108" i="1"/>
  <c r="M108" i="1"/>
  <c r="L108" i="1"/>
  <c r="D45" i="1"/>
  <c r="J45" i="1" s="1"/>
  <c r="D61" i="1"/>
  <c r="J61" i="1" s="1"/>
  <c r="J64" i="1"/>
  <c r="N64" i="1"/>
  <c r="J36" i="1"/>
  <c r="J44" i="1"/>
  <c r="J52" i="1"/>
  <c r="J60" i="1"/>
  <c r="J68" i="1"/>
  <c r="E69" i="1"/>
  <c r="N73" i="1"/>
  <c r="K124" i="1"/>
  <c r="M124" i="1"/>
  <c r="D39" i="1"/>
  <c r="E39" i="1" s="1"/>
  <c r="D47" i="1"/>
  <c r="E47" i="1" s="1"/>
  <c r="D55" i="1"/>
  <c r="E55" i="1" s="1"/>
  <c r="D63" i="1"/>
  <c r="E63" i="1" s="1"/>
  <c r="N69" i="1"/>
  <c r="D71" i="1"/>
  <c r="J77" i="1"/>
  <c r="J84" i="1"/>
  <c r="L124" i="1"/>
  <c r="D74" i="1"/>
  <c r="E74" i="1" s="1"/>
  <c r="H93" i="1"/>
  <c r="E75" i="1"/>
  <c r="N76" i="1"/>
  <c r="E76" i="1"/>
  <c r="D81" i="1"/>
  <c r="N81" i="1" s="1"/>
  <c r="H99" i="1"/>
  <c r="G99" i="1"/>
  <c r="F99" i="1"/>
  <c r="H107" i="1"/>
  <c r="G107" i="1"/>
  <c r="F107" i="1"/>
  <c r="D80" i="1"/>
  <c r="E80" i="1" s="1"/>
  <c r="E83" i="1"/>
  <c r="H123" i="1"/>
  <c r="G123" i="1"/>
  <c r="F123" i="1"/>
  <c r="D72" i="1"/>
  <c r="E72" i="1" s="1"/>
  <c r="N79" i="1"/>
  <c r="H83" i="1"/>
  <c r="G83" i="1"/>
  <c r="F83" i="1"/>
  <c r="D89" i="1"/>
  <c r="J89" i="1" s="1"/>
  <c r="J92" i="1"/>
  <c r="D97" i="1"/>
  <c r="N97" i="1" s="1"/>
  <c r="J100" i="1"/>
  <c r="D105" i="1"/>
  <c r="E105" i="1" s="1"/>
  <c r="N108" i="1"/>
  <c r="D113" i="1"/>
  <c r="J113" i="1" s="1"/>
  <c r="N116" i="1"/>
  <c r="D121" i="1"/>
  <c r="E121" i="1" s="1"/>
  <c r="J75" i="1"/>
  <c r="J83" i="1"/>
  <c r="E84" i="1"/>
  <c r="N87" i="1"/>
  <c r="E92" i="1"/>
  <c r="N95" i="1"/>
  <c r="J99" i="1"/>
  <c r="E100" i="1"/>
  <c r="N103" i="1"/>
  <c r="J107" i="1"/>
  <c r="E108" i="1"/>
  <c r="N111" i="1"/>
  <c r="E116" i="1"/>
  <c r="N119" i="1"/>
  <c r="J123" i="1"/>
  <c r="E124" i="1"/>
  <c r="N127" i="1"/>
  <c r="D78" i="1"/>
  <c r="N78" i="1" s="1"/>
  <c r="N84" i="1"/>
  <c r="D86" i="1"/>
  <c r="N86" i="1" s="1"/>
  <c r="N92" i="1"/>
  <c r="D94" i="1"/>
  <c r="N100" i="1"/>
  <c r="D102" i="1"/>
  <c r="D110" i="1"/>
  <c r="N110" i="1" s="1"/>
  <c r="D118" i="1"/>
  <c r="N118" i="1" s="1"/>
  <c r="D126" i="1"/>
  <c r="D88" i="1"/>
  <c r="J88" i="1" s="1"/>
  <c r="D96" i="1"/>
  <c r="N96" i="1" s="1"/>
  <c r="D104" i="1"/>
  <c r="J104" i="1" s="1"/>
  <c r="D112" i="1"/>
  <c r="J112" i="1" s="1"/>
  <c r="D120" i="1"/>
  <c r="N120" i="1" s="1"/>
  <c r="J122" i="1"/>
  <c r="E123" i="1"/>
  <c r="D128" i="1"/>
  <c r="N128" i="1" s="1"/>
  <c r="J87" i="1"/>
  <c r="J95" i="1"/>
  <c r="J103" i="1"/>
  <c r="J111" i="1"/>
  <c r="J119" i="1"/>
  <c r="J127" i="1"/>
  <c r="D82" i="1"/>
  <c r="N82" i="1" s="1"/>
  <c r="D90" i="1"/>
  <c r="N90" i="1" s="1"/>
  <c r="D98" i="1"/>
  <c r="N98" i="1" s="1"/>
  <c r="D106" i="1"/>
  <c r="N106" i="1" s="1"/>
  <c r="D114" i="1"/>
  <c r="N114" i="1" s="1"/>
  <c r="D2" i="1"/>
  <c r="J2" i="1" s="1"/>
  <c r="I91" i="2" l="1"/>
  <c r="O91" i="2" s="1"/>
  <c r="I80" i="2"/>
  <c r="O80" i="2" s="1"/>
  <c r="F26" i="2"/>
  <c r="I26" i="2" s="1"/>
  <c r="O26" i="2" s="1"/>
  <c r="G26" i="2"/>
  <c r="H26" i="2"/>
  <c r="I58" i="2"/>
  <c r="O58" i="2" s="1"/>
  <c r="I104" i="2"/>
  <c r="O104" i="2" s="1"/>
  <c r="K48" i="2"/>
  <c r="K26" i="2"/>
  <c r="M26" i="2"/>
  <c r="L26" i="2"/>
  <c r="I123" i="2"/>
  <c r="O123" i="2" s="1"/>
  <c r="H55" i="2"/>
  <c r="G55" i="2"/>
  <c r="F55" i="2"/>
  <c r="I55" i="2" s="1"/>
  <c r="O55" i="2" s="1"/>
  <c r="I100" i="2"/>
  <c r="O100" i="2" s="1"/>
  <c r="G110" i="2"/>
  <c r="G47" i="2"/>
  <c r="H47" i="2"/>
  <c r="F47" i="2"/>
  <c r="I114" i="2"/>
  <c r="O114" i="2" s="1"/>
  <c r="I129" i="2"/>
  <c r="O129" i="2" s="1"/>
  <c r="H110" i="2"/>
  <c r="I110" i="2" s="1"/>
  <c r="O110" i="2" s="1"/>
  <c r="K29" i="2"/>
  <c r="H23" i="2"/>
  <c r="G23" i="2"/>
  <c r="F23" i="2"/>
  <c r="I23" i="2" s="1"/>
  <c r="O23" i="2" s="1"/>
  <c r="I111" i="2"/>
  <c r="O111" i="2" s="1"/>
  <c r="L29" i="2"/>
  <c r="I89" i="2"/>
  <c r="O89" i="2" s="1"/>
  <c r="I64" i="2"/>
  <c r="O64" i="2" s="1"/>
  <c r="H113" i="2"/>
  <c r="G113" i="2"/>
  <c r="F113" i="2"/>
  <c r="I86" i="2"/>
  <c r="O86" i="2" s="1"/>
  <c r="I126" i="2"/>
  <c r="O126" i="2" s="1"/>
  <c r="I63" i="2"/>
  <c r="O63" i="2" s="1"/>
  <c r="K23" i="2"/>
  <c r="M23" i="2"/>
  <c r="L23" i="2"/>
  <c r="K6" i="2"/>
  <c r="L6" i="2"/>
  <c r="M6" i="2"/>
  <c r="I115" i="2"/>
  <c r="O115" i="2" s="1"/>
  <c r="I108" i="2"/>
  <c r="O108" i="2" s="1"/>
  <c r="F68" i="2"/>
  <c r="H68" i="2"/>
  <c r="G68" i="2"/>
  <c r="M63" i="2"/>
  <c r="L63" i="2"/>
  <c r="K63" i="2"/>
  <c r="M95" i="2"/>
  <c r="L95" i="2"/>
  <c r="K95" i="2"/>
  <c r="I60" i="2"/>
  <c r="O60" i="2" s="1"/>
  <c r="I97" i="2"/>
  <c r="O97" i="2" s="1"/>
  <c r="I109" i="2"/>
  <c r="O109" i="2" s="1"/>
  <c r="G90" i="2"/>
  <c r="F90" i="2"/>
  <c r="I90" i="2" s="1"/>
  <c r="O90" i="2" s="1"/>
  <c r="H90" i="2"/>
  <c r="M57" i="2"/>
  <c r="L57" i="2"/>
  <c r="K57" i="2"/>
  <c r="I74" i="2"/>
  <c r="O74" i="2" s="1"/>
  <c r="H49" i="2"/>
  <c r="G49" i="2"/>
  <c r="F49" i="2"/>
  <c r="I49" i="2" s="1"/>
  <c r="O49" i="2" s="1"/>
  <c r="I94" i="2"/>
  <c r="O94" i="2" s="1"/>
  <c r="I83" i="2"/>
  <c r="O83" i="2" s="1"/>
  <c r="I50" i="2"/>
  <c r="O50" i="2" s="1"/>
  <c r="I48" i="2"/>
  <c r="O48" i="2" s="1"/>
  <c r="M61" i="2"/>
  <c r="L61" i="2"/>
  <c r="K61" i="2"/>
  <c r="M49" i="2"/>
  <c r="L49" i="2"/>
  <c r="K49" i="2"/>
  <c r="H96" i="2"/>
  <c r="G96" i="2"/>
  <c r="F96" i="2"/>
  <c r="M105" i="2"/>
  <c r="L105" i="2"/>
  <c r="K105" i="2"/>
  <c r="M2" i="2"/>
  <c r="L2" i="2"/>
  <c r="K2" i="2"/>
  <c r="I87" i="2"/>
  <c r="O87" i="2" s="1"/>
  <c r="H125" i="2"/>
  <c r="G125" i="2"/>
  <c r="F125" i="2"/>
  <c r="M122" i="2"/>
  <c r="L122" i="2"/>
  <c r="K122" i="2"/>
  <c r="I117" i="2"/>
  <c r="O117" i="2" s="1"/>
  <c r="I72" i="2"/>
  <c r="O72" i="2" s="1"/>
  <c r="M79" i="2"/>
  <c r="L79" i="2"/>
  <c r="K79" i="2"/>
  <c r="H45" i="2"/>
  <c r="G45" i="2"/>
  <c r="F45" i="2"/>
  <c r="I107" i="2"/>
  <c r="O107" i="2" s="1"/>
  <c r="I76" i="2"/>
  <c r="O76" i="2" s="1"/>
  <c r="I67" i="2"/>
  <c r="O67" i="2" s="1"/>
  <c r="M85" i="2"/>
  <c r="L85" i="2"/>
  <c r="K85" i="2"/>
  <c r="I75" i="2"/>
  <c r="O75" i="2" s="1"/>
  <c r="H128" i="2"/>
  <c r="G128" i="2"/>
  <c r="F128" i="2"/>
  <c r="G105" i="2"/>
  <c r="F105" i="2"/>
  <c r="H105" i="2"/>
  <c r="M99" i="2"/>
  <c r="L99" i="2"/>
  <c r="K99" i="2"/>
  <c r="H40" i="2"/>
  <c r="G40" i="2"/>
  <c r="F40" i="2"/>
  <c r="F79" i="2"/>
  <c r="H79" i="2"/>
  <c r="G79" i="2"/>
  <c r="I37" i="2"/>
  <c r="O37" i="2" s="1"/>
  <c r="I51" i="2"/>
  <c r="O51" i="2" s="1"/>
  <c r="M88" i="2"/>
  <c r="L88" i="2"/>
  <c r="K88" i="2"/>
  <c r="M127" i="2"/>
  <c r="L127" i="2"/>
  <c r="K127" i="2"/>
  <c r="G10" i="2"/>
  <c r="F10" i="2"/>
  <c r="I10" i="2" s="1"/>
  <c r="O10" i="2" s="1"/>
  <c r="H10" i="2"/>
  <c r="I102" i="2"/>
  <c r="O102" i="2" s="1"/>
  <c r="I130" i="2"/>
  <c r="O130" i="2" s="1"/>
  <c r="I61" i="2"/>
  <c r="O61" i="2" s="1"/>
  <c r="M50" i="2"/>
  <c r="L50" i="2"/>
  <c r="K50" i="2"/>
  <c r="H106" i="2"/>
  <c r="G106" i="2"/>
  <c r="F106" i="2"/>
  <c r="G99" i="2"/>
  <c r="F99" i="2"/>
  <c r="H99" i="2"/>
  <c r="L58" i="2"/>
  <c r="M58" i="2"/>
  <c r="K58" i="2"/>
  <c r="H116" i="2"/>
  <c r="G116" i="2"/>
  <c r="F116" i="2"/>
  <c r="M12" i="2"/>
  <c r="L12" i="2"/>
  <c r="K12" i="2"/>
  <c r="M96" i="2"/>
  <c r="L96" i="2"/>
  <c r="K96" i="2"/>
  <c r="M118" i="2"/>
  <c r="L118" i="2"/>
  <c r="K118" i="2"/>
  <c r="I112" i="2"/>
  <c r="O112" i="2" s="1"/>
  <c r="I120" i="2"/>
  <c r="O120" i="2" s="1"/>
  <c r="G82" i="2"/>
  <c r="F82" i="2"/>
  <c r="H82" i="2"/>
  <c r="M41" i="2"/>
  <c r="L41" i="2"/>
  <c r="K41" i="2"/>
  <c r="M104" i="2"/>
  <c r="L104" i="2"/>
  <c r="K104" i="2"/>
  <c r="I65" i="2"/>
  <c r="O65" i="2" s="1"/>
  <c r="M73" i="2"/>
  <c r="L73" i="2"/>
  <c r="K73" i="2"/>
  <c r="H41" i="2"/>
  <c r="G41" i="2"/>
  <c r="F41" i="2"/>
  <c r="I119" i="2"/>
  <c r="O119" i="2" s="1"/>
  <c r="I77" i="2"/>
  <c r="O77" i="2" s="1"/>
  <c r="M39" i="2"/>
  <c r="L39" i="2"/>
  <c r="K39" i="2"/>
  <c r="M74" i="2"/>
  <c r="L74" i="2"/>
  <c r="K74" i="2"/>
  <c r="M64" i="2"/>
  <c r="L64" i="2"/>
  <c r="K64" i="2"/>
  <c r="I42" i="2"/>
  <c r="O42" i="2" s="1"/>
  <c r="I33" i="2"/>
  <c r="O33" i="2" s="1"/>
  <c r="H118" i="2"/>
  <c r="G118" i="2"/>
  <c r="F118" i="2"/>
  <c r="I118" i="2" s="1"/>
  <c r="O118" i="2" s="1"/>
  <c r="I81" i="2"/>
  <c r="O81" i="2" s="1"/>
  <c r="I73" i="2"/>
  <c r="O73" i="2" s="1"/>
  <c r="F127" i="2"/>
  <c r="I127" i="2" s="1"/>
  <c r="O127" i="2" s="1"/>
  <c r="H127" i="2"/>
  <c r="G127" i="2"/>
  <c r="I62" i="2"/>
  <c r="O62" i="2" s="1"/>
  <c r="I88" i="2"/>
  <c r="O88" i="2" s="1"/>
  <c r="I121" i="2"/>
  <c r="O121" i="2" s="1"/>
  <c r="I35" i="2"/>
  <c r="O35" i="2" s="1"/>
  <c r="I56" i="2"/>
  <c r="O56" i="2" s="1"/>
  <c r="M42" i="2"/>
  <c r="L42" i="2"/>
  <c r="K42" i="2"/>
  <c r="M128" i="2"/>
  <c r="L128" i="2"/>
  <c r="K128" i="2"/>
  <c r="K10" i="2"/>
  <c r="L10" i="2"/>
  <c r="M10" i="2"/>
  <c r="M87" i="2"/>
  <c r="L87" i="2"/>
  <c r="K87" i="2"/>
  <c r="H93" i="2"/>
  <c r="G93" i="2"/>
  <c r="F93" i="2"/>
  <c r="I95" i="2"/>
  <c r="O95" i="2" s="1"/>
  <c r="M80" i="2"/>
  <c r="L80" i="2"/>
  <c r="K80" i="2"/>
  <c r="H39" i="2"/>
  <c r="F39" i="2"/>
  <c r="G39" i="2"/>
  <c r="I54" i="2"/>
  <c r="O54" i="2" s="1"/>
  <c r="I101" i="2"/>
  <c r="O101" i="2" s="1"/>
  <c r="L106" i="2"/>
  <c r="K106" i="2"/>
  <c r="M106" i="2"/>
  <c r="I78" i="2"/>
  <c r="O78" i="2" s="1"/>
  <c r="F24" i="2"/>
  <c r="I24" i="2" s="1"/>
  <c r="O24" i="2" s="1"/>
  <c r="G24" i="2"/>
  <c r="H24" i="2"/>
  <c r="I43" i="2"/>
  <c r="O43" i="2" s="1"/>
  <c r="M100" i="2"/>
  <c r="L100" i="2"/>
  <c r="K100" i="2"/>
  <c r="L40" i="2"/>
  <c r="K40" i="2"/>
  <c r="M40" i="2"/>
  <c r="H57" i="2"/>
  <c r="G57" i="2"/>
  <c r="F57" i="2"/>
  <c r="M111" i="2"/>
  <c r="L111" i="2"/>
  <c r="K111" i="2"/>
  <c r="H53" i="2"/>
  <c r="G53" i="2"/>
  <c r="F53" i="2"/>
  <c r="M68" i="2"/>
  <c r="L68" i="2"/>
  <c r="K68" i="2"/>
  <c r="I98" i="2"/>
  <c r="O98" i="2" s="1"/>
  <c r="I52" i="2"/>
  <c r="O52" i="2" s="1"/>
  <c r="I70" i="2"/>
  <c r="O70" i="2" s="1"/>
  <c r="E104" i="1"/>
  <c r="J62" i="1"/>
  <c r="M62" i="1" s="1"/>
  <c r="G93" i="1"/>
  <c r="F52" i="1"/>
  <c r="F77" i="1"/>
  <c r="H27" i="1"/>
  <c r="M11" i="1"/>
  <c r="H36" i="1"/>
  <c r="G10" i="1"/>
  <c r="G101" i="1"/>
  <c r="F122" i="1"/>
  <c r="I122" i="1" s="1"/>
  <c r="O122" i="1" s="1"/>
  <c r="F67" i="1"/>
  <c r="G46" i="1"/>
  <c r="G109" i="1"/>
  <c r="G91" i="1"/>
  <c r="H44" i="1"/>
  <c r="H124" i="1"/>
  <c r="H115" i="1"/>
  <c r="I85" i="1"/>
  <c r="O85" i="1" s="1"/>
  <c r="I107" i="1"/>
  <c r="O107" i="1" s="1"/>
  <c r="I99" i="1"/>
  <c r="O99" i="1" s="1"/>
  <c r="H67" i="1"/>
  <c r="I83" i="1"/>
  <c r="O83" i="1" s="1"/>
  <c r="I75" i="1"/>
  <c r="O75" i="1" s="1"/>
  <c r="I123" i="1"/>
  <c r="O123" i="1" s="1"/>
  <c r="K49" i="1"/>
  <c r="L49" i="1"/>
  <c r="I52" i="1"/>
  <c r="O52" i="1" s="1"/>
  <c r="L62" i="1"/>
  <c r="H101" i="1"/>
  <c r="G52" i="1"/>
  <c r="N11" i="1"/>
  <c r="F11" i="1" s="1"/>
  <c r="F101" i="1"/>
  <c r="F93" i="1"/>
  <c r="I93" i="1" s="1"/>
  <c r="O93" i="1" s="1"/>
  <c r="F124" i="1"/>
  <c r="L76" i="1"/>
  <c r="N49" i="1"/>
  <c r="H52" i="1"/>
  <c r="F10" i="1"/>
  <c r="H10" i="1"/>
  <c r="E101" i="1"/>
  <c r="H91" i="1"/>
  <c r="K57" i="1"/>
  <c r="F27" i="1"/>
  <c r="L57" i="1"/>
  <c r="K11" i="1"/>
  <c r="J82" i="1"/>
  <c r="M82" i="1" s="1"/>
  <c r="E11" i="1"/>
  <c r="H109" i="1"/>
  <c r="G67" i="1"/>
  <c r="J67" i="1"/>
  <c r="G124" i="1"/>
  <c r="E42" i="1"/>
  <c r="N56" i="1"/>
  <c r="N35" i="1"/>
  <c r="G35" i="1" s="1"/>
  <c r="M14" i="1"/>
  <c r="J101" i="1"/>
  <c r="E56" i="1"/>
  <c r="M35" i="1"/>
  <c r="J48" i="1"/>
  <c r="M48" i="1" s="1"/>
  <c r="J20" i="1"/>
  <c r="L20" i="1" s="1"/>
  <c r="N62" i="1"/>
  <c r="E38" i="1"/>
  <c r="N72" i="1"/>
  <c r="H72" i="1" s="1"/>
  <c r="K62" i="1"/>
  <c r="N65" i="1"/>
  <c r="N121" i="1"/>
  <c r="N104" i="1"/>
  <c r="E81" i="1"/>
  <c r="F109" i="1"/>
  <c r="K65" i="1"/>
  <c r="N70" i="1"/>
  <c r="H70" i="1" s="1"/>
  <c r="L73" i="1"/>
  <c r="M73" i="1"/>
  <c r="L65" i="1"/>
  <c r="J15" i="1"/>
  <c r="K15" i="1" s="1"/>
  <c r="E65" i="1"/>
  <c r="J91" i="1"/>
  <c r="J106" i="1"/>
  <c r="K106" i="1" s="1"/>
  <c r="J80" i="1"/>
  <c r="L80" i="1" s="1"/>
  <c r="E12" i="1"/>
  <c r="N15" i="1"/>
  <c r="E24" i="1"/>
  <c r="J93" i="1"/>
  <c r="G122" i="1"/>
  <c r="N61" i="1"/>
  <c r="J24" i="1"/>
  <c r="M24" i="1" s="1"/>
  <c r="E91" i="1"/>
  <c r="E128" i="1"/>
  <c r="N80" i="1"/>
  <c r="F91" i="1"/>
  <c r="G77" i="1"/>
  <c r="E48" i="1"/>
  <c r="E51" i="1"/>
  <c r="J32" i="1"/>
  <c r="K32" i="1" s="1"/>
  <c r="N28" i="1"/>
  <c r="E109" i="1"/>
  <c r="E33" i="1"/>
  <c r="E85" i="1"/>
  <c r="E57" i="1"/>
  <c r="H122" i="1"/>
  <c r="H77" i="1"/>
  <c r="E32" i="1"/>
  <c r="E49" i="1"/>
  <c r="J85" i="1"/>
  <c r="M56" i="1"/>
  <c r="K56" i="1"/>
  <c r="L56" i="1"/>
  <c r="H54" i="1"/>
  <c r="F54" i="1"/>
  <c r="G54" i="1"/>
  <c r="N125" i="1"/>
  <c r="E125" i="1"/>
  <c r="J125" i="1"/>
  <c r="E96" i="1"/>
  <c r="E113" i="1"/>
  <c r="E97" i="1"/>
  <c r="E61" i="1"/>
  <c r="G36" i="1"/>
  <c r="G27" i="1"/>
  <c r="E93" i="1"/>
  <c r="J90" i="1"/>
  <c r="L90" i="1" s="1"/>
  <c r="N113" i="1"/>
  <c r="E20" i="1"/>
  <c r="N3" i="1"/>
  <c r="J8" i="1"/>
  <c r="L8" i="1" s="1"/>
  <c r="J70" i="1"/>
  <c r="N117" i="1"/>
  <c r="E117" i="1"/>
  <c r="E35" i="1"/>
  <c r="E67" i="1"/>
  <c r="J117" i="1"/>
  <c r="J97" i="1"/>
  <c r="J96" i="1"/>
  <c r="M96" i="1" s="1"/>
  <c r="F115" i="1"/>
  <c r="J72" i="1"/>
  <c r="L72" i="1" s="1"/>
  <c r="E82" i="1"/>
  <c r="N66" i="1"/>
  <c r="G66" i="1" s="1"/>
  <c r="N38" i="1"/>
  <c r="K14" i="1"/>
  <c r="K35" i="1"/>
  <c r="E59" i="1"/>
  <c r="N59" i="1"/>
  <c r="G115" i="1"/>
  <c r="N37" i="1"/>
  <c r="E54" i="1"/>
  <c r="J59" i="1"/>
  <c r="N57" i="1"/>
  <c r="F36" i="1"/>
  <c r="E31" i="1"/>
  <c r="H49" i="1"/>
  <c r="G49" i="1"/>
  <c r="J54" i="1"/>
  <c r="K33" i="1"/>
  <c r="L33" i="1"/>
  <c r="J74" i="1"/>
  <c r="M74" i="1" s="1"/>
  <c r="J115" i="1"/>
  <c r="M115" i="1" s="1"/>
  <c r="J121" i="1"/>
  <c r="M121" i="1" s="1"/>
  <c r="N105" i="1"/>
  <c r="F105" i="1" s="1"/>
  <c r="E114" i="1"/>
  <c r="N30" i="1"/>
  <c r="E50" i="1"/>
  <c r="N31" i="1"/>
  <c r="E8" i="1"/>
  <c r="H46" i="1"/>
  <c r="F46" i="1"/>
  <c r="E115" i="1"/>
  <c r="F44" i="1"/>
  <c r="G44" i="1"/>
  <c r="J109" i="1"/>
  <c r="N74" i="1"/>
  <c r="N33" i="1"/>
  <c r="G96" i="1"/>
  <c r="F96" i="1"/>
  <c r="H96" i="1"/>
  <c r="G120" i="1"/>
  <c r="F120" i="1"/>
  <c r="H120" i="1"/>
  <c r="G81" i="1"/>
  <c r="H81" i="1"/>
  <c r="F81" i="1"/>
  <c r="H48" i="1"/>
  <c r="G48" i="1"/>
  <c r="F48" i="1"/>
  <c r="F34" i="1"/>
  <c r="G34" i="1"/>
  <c r="H34" i="1"/>
  <c r="M112" i="1"/>
  <c r="L112" i="1"/>
  <c r="K112" i="1"/>
  <c r="M88" i="1"/>
  <c r="L88" i="1"/>
  <c r="K88" i="1"/>
  <c r="L38" i="1"/>
  <c r="K38" i="1"/>
  <c r="M38" i="1"/>
  <c r="H32" i="1"/>
  <c r="F32" i="1"/>
  <c r="G32" i="1"/>
  <c r="M89" i="1"/>
  <c r="L89" i="1"/>
  <c r="K89" i="1"/>
  <c r="F12" i="1"/>
  <c r="H12" i="1"/>
  <c r="G12" i="1"/>
  <c r="G128" i="1"/>
  <c r="F128" i="1"/>
  <c r="H128" i="1"/>
  <c r="M45" i="1"/>
  <c r="L45" i="1"/>
  <c r="K45" i="1"/>
  <c r="M30" i="1"/>
  <c r="L30" i="1"/>
  <c r="K30" i="1"/>
  <c r="M50" i="1"/>
  <c r="L50" i="1"/>
  <c r="K50" i="1"/>
  <c r="F8" i="1"/>
  <c r="H8" i="1"/>
  <c r="G8" i="1"/>
  <c r="H86" i="1"/>
  <c r="G86" i="1"/>
  <c r="F86" i="1"/>
  <c r="F42" i="1"/>
  <c r="H42" i="1"/>
  <c r="G42" i="1"/>
  <c r="H24" i="1"/>
  <c r="F24" i="1"/>
  <c r="G24" i="1"/>
  <c r="F78" i="1"/>
  <c r="H78" i="1"/>
  <c r="G78" i="1"/>
  <c r="H110" i="1"/>
  <c r="G110" i="1"/>
  <c r="F110" i="1"/>
  <c r="M16" i="1"/>
  <c r="L16" i="1"/>
  <c r="K16" i="1"/>
  <c r="H97" i="1"/>
  <c r="G97" i="1"/>
  <c r="F97" i="1"/>
  <c r="K79" i="1"/>
  <c r="M79" i="1"/>
  <c r="L79" i="1"/>
  <c r="H118" i="1"/>
  <c r="G118" i="1"/>
  <c r="F118" i="1"/>
  <c r="N5" i="1"/>
  <c r="J5" i="1"/>
  <c r="H14" i="1"/>
  <c r="G14" i="1"/>
  <c r="F14" i="1"/>
  <c r="L26" i="1"/>
  <c r="K26" i="1"/>
  <c r="M26" i="1"/>
  <c r="H6" i="1"/>
  <c r="G6" i="1"/>
  <c r="F6" i="1"/>
  <c r="L4" i="1"/>
  <c r="K4" i="1"/>
  <c r="M4" i="1"/>
  <c r="H114" i="1"/>
  <c r="G114" i="1"/>
  <c r="F114" i="1"/>
  <c r="E120" i="1"/>
  <c r="J128" i="1"/>
  <c r="H100" i="1"/>
  <c r="G100" i="1"/>
  <c r="F100" i="1"/>
  <c r="H127" i="1"/>
  <c r="G127" i="1"/>
  <c r="F127" i="1"/>
  <c r="M107" i="1"/>
  <c r="L107" i="1"/>
  <c r="K107" i="1"/>
  <c r="J105" i="1"/>
  <c r="E89" i="1"/>
  <c r="N88" i="1"/>
  <c r="N71" i="1"/>
  <c r="J71" i="1"/>
  <c r="M60" i="1"/>
  <c r="L60" i="1"/>
  <c r="K60" i="1"/>
  <c r="M61" i="1"/>
  <c r="L61" i="1"/>
  <c r="K61" i="1"/>
  <c r="E30" i="1"/>
  <c r="G68" i="1"/>
  <c r="F68" i="1"/>
  <c r="H68" i="1"/>
  <c r="E58" i="1"/>
  <c r="N50" i="1"/>
  <c r="E71" i="1"/>
  <c r="G41" i="1"/>
  <c r="F41" i="1"/>
  <c r="H41" i="1"/>
  <c r="L10" i="1"/>
  <c r="K10" i="1"/>
  <c r="M10" i="1"/>
  <c r="M31" i="1"/>
  <c r="K31" i="1"/>
  <c r="L31" i="1"/>
  <c r="F60" i="1"/>
  <c r="H60" i="1"/>
  <c r="G60" i="1"/>
  <c r="H26" i="1"/>
  <c r="G26" i="1"/>
  <c r="F26" i="1"/>
  <c r="J42" i="1"/>
  <c r="E5" i="1"/>
  <c r="J78" i="1"/>
  <c r="E78" i="1"/>
  <c r="M64" i="1"/>
  <c r="L64" i="1"/>
  <c r="K64" i="1"/>
  <c r="J17" i="1"/>
  <c r="N17" i="1"/>
  <c r="M83" i="1"/>
  <c r="K83" i="1"/>
  <c r="L83" i="1"/>
  <c r="K100" i="1"/>
  <c r="M100" i="1"/>
  <c r="L100" i="1"/>
  <c r="N89" i="1"/>
  <c r="N112" i="1"/>
  <c r="H69" i="1"/>
  <c r="G69" i="1"/>
  <c r="F69" i="1"/>
  <c r="M52" i="1"/>
  <c r="L52" i="1"/>
  <c r="K52" i="1"/>
  <c r="J66" i="1"/>
  <c r="E45" i="1"/>
  <c r="N58" i="1"/>
  <c r="M43" i="1"/>
  <c r="L43" i="1"/>
  <c r="K43" i="1"/>
  <c r="H40" i="1"/>
  <c r="G40" i="1"/>
  <c r="F40" i="1"/>
  <c r="H51" i="1"/>
  <c r="G51" i="1"/>
  <c r="F51" i="1"/>
  <c r="J29" i="1"/>
  <c r="N29" i="1"/>
  <c r="M20" i="1"/>
  <c r="E43" i="1"/>
  <c r="M23" i="1"/>
  <c r="K23" i="1"/>
  <c r="L23" i="1"/>
  <c r="M9" i="1"/>
  <c r="L9" i="1"/>
  <c r="K9" i="1"/>
  <c r="L103" i="1"/>
  <c r="K103" i="1"/>
  <c r="M103" i="1"/>
  <c r="E102" i="1"/>
  <c r="J102" i="1"/>
  <c r="H116" i="1"/>
  <c r="G116" i="1"/>
  <c r="F116" i="1"/>
  <c r="G79" i="1"/>
  <c r="F79" i="1"/>
  <c r="H79" i="1"/>
  <c r="M68" i="1"/>
  <c r="L68" i="1"/>
  <c r="K68" i="1"/>
  <c r="K46" i="1"/>
  <c r="M46" i="1"/>
  <c r="L46" i="1"/>
  <c r="L119" i="1"/>
  <c r="K119" i="1"/>
  <c r="M119" i="1"/>
  <c r="E126" i="1"/>
  <c r="J126" i="1"/>
  <c r="H103" i="1"/>
  <c r="G103" i="1"/>
  <c r="F103" i="1"/>
  <c r="H98" i="1"/>
  <c r="G98" i="1"/>
  <c r="F98" i="1"/>
  <c r="L95" i="1"/>
  <c r="K95" i="1"/>
  <c r="M95" i="1"/>
  <c r="J98" i="1"/>
  <c r="J120" i="1"/>
  <c r="E94" i="1"/>
  <c r="J94" i="1"/>
  <c r="M123" i="1"/>
  <c r="L123" i="1"/>
  <c r="K123" i="1"/>
  <c r="M75" i="1"/>
  <c r="K75" i="1"/>
  <c r="L75" i="1"/>
  <c r="H113" i="1"/>
  <c r="G113" i="1"/>
  <c r="F113" i="1"/>
  <c r="N63" i="1"/>
  <c r="J63" i="1"/>
  <c r="E106" i="1"/>
  <c r="L44" i="1"/>
  <c r="K44" i="1"/>
  <c r="M44" i="1"/>
  <c r="N45" i="1"/>
  <c r="L22" i="1"/>
  <c r="K22" i="1"/>
  <c r="M22" i="1"/>
  <c r="H53" i="1"/>
  <c r="G53" i="1"/>
  <c r="F53" i="1"/>
  <c r="N21" i="1"/>
  <c r="J21" i="1"/>
  <c r="J28" i="1"/>
  <c r="M3" i="1"/>
  <c r="K3" i="1"/>
  <c r="L3" i="1"/>
  <c r="E16" i="1"/>
  <c r="E3" i="1"/>
  <c r="J12" i="1"/>
  <c r="M106" i="1"/>
  <c r="H106" i="1"/>
  <c r="G106" i="1"/>
  <c r="F106" i="1"/>
  <c r="H90" i="1"/>
  <c r="G90" i="1"/>
  <c r="F90" i="1"/>
  <c r="E112" i="1"/>
  <c r="H92" i="1"/>
  <c r="G92" i="1"/>
  <c r="F92" i="1"/>
  <c r="M99" i="1"/>
  <c r="L99" i="1"/>
  <c r="K99" i="1"/>
  <c r="M113" i="1"/>
  <c r="L113" i="1"/>
  <c r="K113" i="1"/>
  <c r="L36" i="1"/>
  <c r="K36" i="1"/>
  <c r="M36" i="1"/>
  <c r="E34" i="1"/>
  <c r="N13" i="1"/>
  <c r="J13" i="1"/>
  <c r="J51" i="1"/>
  <c r="G23" i="1"/>
  <c r="F23" i="1"/>
  <c r="H23" i="1"/>
  <c r="N16" i="1"/>
  <c r="G3" i="1"/>
  <c r="F3" i="1"/>
  <c r="H3" i="1"/>
  <c r="G87" i="1"/>
  <c r="F87" i="1"/>
  <c r="H87" i="1"/>
  <c r="H30" i="1"/>
  <c r="F30" i="1"/>
  <c r="G30" i="1"/>
  <c r="M58" i="1"/>
  <c r="L58" i="1"/>
  <c r="K58" i="1"/>
  <c r="M122" i="1"/>
  <c r="L122" i="1"/>
  <c r="K122" i="1"/>
  <c r="E118" i="1"/>
  <c r="J118" i="1"/>
  <c r="H119" i="1"/>
  <c r="G119" i="1"/>
  <c r="F119" i="1"/>
  <c r="N55" i="1"/>
  <c r="J55" i="1"/>
  <c r="E98" i="1"/>
  <c r="H82" i="1"/>
  <c r="G82" i="1"/>
  <c r="F82" i="1"/>
  <c r="L111" i="1"/>
  <c r="K111" i="1"/>
  <c r="M111" i="1"/>
  <c r="E88" i="1"/>
  <c r="J114" i="1"/>
  <c r="H95" i="1"/>
  <c r="G95" i="1"/>
  <c r="F95" i="1"/>
  <c r="H108" i="1"/>
  <c r="G108" i="1"/>
  <c r="F108" i="1"/>
  <c r="J81" i="1"/>
  <c r="K84" i="1"/>
  <c r="M84" i="1"/>
  <c r="L84" i="1"/>
  <c r="N47" i="1"/>
  <c r="J47" i="1"/>
  <c r="E90" i="1"/>
  <c r="H56" i="1"/>
  <c r="G56" i="1"/>
  <c r="F56" i="1"/>
  <c r="N102" i="1"/>
  <c r="N43" i="1"/>
  <c r="M37" i="1"/>
  <c r="K37" i="1"/>
  <c r="L37" i="1"/>
  <c r="E37" i="1"/>
  <c r="F35" i="1"/>
  <c r="F20" i="1"/>
  <c r="H20" i="1"/>
  <c r="G20" i="1"/>
  <c r="G19" i="1"/>
  <c r="F19" i="1"/>
  <c r="H19" i="1"/>
  <c r="L18" i="1"/>
  <c r="K18" i="1"/>
  <c r="M18" i="1"/>
  <c r="L87" i="1"/>
  <c r="K87" i="1"/>
  <c r="M87" i="1"/>
  <c r="M90" i="1"/>
  <c r="E110" i="1"/>
  <c r="J110" i="1"/>
  <c r="J86" i="1"/>
  <c r="E86" i="1"/>
  <c r="H121" i="1"/>
  <c r="G121" i="1"/>
  <c r="F121" i="1"/>
  <c r="M97" i="1"/>
  <c r="L97" i="1"/>
  <c r="K97" i="1"/>
  <c r="J39" i="1"/>
  <c r="N39" i="1"/>
  <c r="G73" i="1"/>
  <c r="H73" i="1"/>
  <c r="F73" i="1"/>
  <c r="H66" i="1"/>
  <c r="N94" i="1"/>
  <c r="M53" i="1"/>
  <c r="L53" i="1"/>
  <c r="K53" i="1"/>
  <c r="G37" i="1"/>
  <c r="F37" i="1"/>
  <c r="H37" i="1"/>
  <c r="H22" i="1"/>
  <c r="G22" i="1"/>
  <c r="F22" i="1"/>
  <c r="J34" i="1"/>
  <c r="E17" i="1"/>
  <c r="H18" i="1"/>
  <c r="G18" i="1"/>
  <c r="F18" i="1"/>
  <c r="L127" i="1"/>
  <c r="K127" i="1"/>
  <c r="M127" i="1"/>
  <c r="M104" i="1"/>
  <c r="L104" i="1"/>
  <c r="K104" i="1"/>
  <c r="H84" i="1"/>
  <c r="F84" i="1"/>
  <c r="G84" i="1"/>
  <c r="H111" i="1"/>
  <c r="G111" i="1"/>
  <c r="F111" i="1"/>
  <c r="M91" i="1"/>
  <c r="L91" i="1"/>
  <c r="K91" i="1"/>
  <c r="K92" i="1"/>
  <c r="M92" i="1"/>
  <c r="L92" i="1"/>
  <c r="H76" i="1"/>
  <c r="F76" i="1"/>
  <c r="G76" i="1"/>
  <c r="K77" i="1"/>
  <c r="M77" i="1"/>
  <c r="L77" i="1"/>
  <c r="N126" i="1"/>
  <c r="H64" i="1"/>
  <c r="G64" i="1"/>
  <c r="F64" i="1"/>
  <c r="H61" i="1"/>
  <c r="G61" i="1"/>
  <c r="F61" i="1"/>
  <c r="N25" i="1"/>
  <c r="J25" i="1"/>
  <c r="K69" i="1"/>
  <c r="M69" i="1"/>
  <c r="L69" i="1"/>
  <c r="F7" i="1"/>
  <c r="G7" i="1"/>
  <c r="H7" i="1"/>
  <c r="H4" i="1"/>
  <c r="G4" i="1"/>
  <c r="F4" i="1"/>
  <c r="H9" i="1"/>
  <c r="G9" i="1"/>
  <c r="F9" i="1"/>
  <c r="M2" i="1"/>
  <c r="L2" i="1"/>
  <c r="K2" i="1"/>
  <c r="E2" i="1"/>
  <c r="N2" i="1"/>
  <c r="I53" i="2" l="1"/>
  <c r="O53" i="2" s="1"/>
  <c r="I93" i="2"/>
  <c r="O93" i="2" s="1"/>
  <c r="I82" i="2"/>
  <c r="O82" i="2" s="1"/>
  <c r="I47" i="2"/>
  <c r="O47" i="2" s="1"/>
  <c r="I125" i="2"/>
  <c r="O125" i="2" s="1"/>
  <c r="I113" i="2"/>
  <c r="O113" i="2" s="1"/>
  <c r="I79" i="2"/>
  <c r="O79" i="2" s="1"/>
  <c r="I105" i="2"/>
  <c r="O105" i="2" s="1"/>
  <c r="I116" i="2"/>
  <c r="O116" i="2" s="1"/>
  <c r="I128" i="2"/>
  <c r="O128" i="2" s="1"/>
  <c r="I68" i="2"/>
  <c r="O68" i="2" s="1"/>
  <c r="I57" i="2"/>
  <c r="O57" i="2" s="1"/>
  <c r="I99" i="2"/>
  <c r="O99" i="2" s="1"/>
  <c r="I96" i="2"/>
  <c r="O96" i="2" s="1"/>
  <c r="I41" i="2"/>
  <c r="O41" i="2" s="1"/>
  <c r="I106" i="2"/>
  <c r="O106" i="2" s="1"/>
  <c r="I45" i="2"/>
  <c r="O45" i="2" s="1"/>
  <c r="I39" i="2"/>
  <c r="O39" i="2" s="1"/>
  <c r="I40" i="2"/>
  <c r="O40" i="2" s="1"/>
  <c r="H11" i="1"/>
  <c r="F72" i="1"/>
  <c r="G11" i="1"/>
  <c r="G72" i="1"/>
  <c r="K80" i="1"/>
  <c r="M80" i="1"/>
  <c r="L24" i="1"/>
  <c r="L32" i="1"/>
  <c r="M32" i="1"/>
  <c r="L106" i="1"/>
  <c r="K24" i="1"/>
  <c r="H35" i="1"/>
  <c r="K82" i="1"/>
  <c r="L82" i="1"/>
  <c r="I101" i="1"/>
  <c r="O101" i="1" s="1"/>
  <c r="F66" i="1"/>
  <c r="I66" i="1" s="1"/>
  <c r="O66" i="1" s="1"/>
  <c r="G74" i="1"/>
  <c r="H31" i="1"/>
  <c r="H38" i="1"/>
  <c r="F38" i="1"/>
  <c r="F80" i="1"/>
  <c r="G15" i="1"/>
  <c r="H65" i="1"/>
  <c r="I67" i="1"/>
  <c r="O67" i="1" s="1"/>
  <c r="H28" i="1"/>
  <c r="F70" i="1"/>
  <c r="I95" i="1"/>
  <c r="O95" i="1" s="1"/>
  <c r="I82" i="1"/>
  <c r="O82" i="1" s="1"/>
  <c r="H105" i="1"/>
  <c r="F49" i="1"/>
  <c r="I49" i="1" s="1"/>
  <c r="O49" i="1" s="1"/>
  <c r="G104" i="1"/>
  <c r="G105" i="1"/>
  <c r="I77" i="1"/>
  <c r="O77" i="1" s="1"/>
  <c r="I113" i="1"/>
  <c r="O113" i="1" s="1"/>
  <c r="I98" i="1"/>
  <c r="O98" i="1" s="1"/>
  <c r="G65" i="1"/>
  <c r="I64" i="1"/>
  <c r="O64" i="1" s="1"/>
  <c r="I111" i="1"/>
  <c r="O111" i="1" s="1"/>
  <c r="H15" i="1"/>
  <c r="F65" i="1"/>
  <c r="I65" i="1" s="1"/>
  <c r="O65" i="1" s="1"/>
  <c r="F15" i="1"/>
  <c r="I15" i="1" s="1"/>
  <c r="O15" i="1" s="1"/>
  <c r="G80" i="1"/>
  <c r="I79" i="1"/>
  <c r="O79" i="1" s="1"/>
  <c r="I76" i="1"/>
  <c r="O76" i="1" s="1"/>
  <c r="I73" i="1"/>
  <c r="O73" i="1" s="1"/>
  <c r="H80" i="1"/>
  <c r="I103" i="1"/>
  <c r="O103" i="1" s="1"/>
  <c r="I86" i="1"/>
  <c r="O86" i="1" s="1"/>
  <c r="I109" i="1"/>
  <c r="O109" i="1" s="1"/>
  <c r="I110" i="1"/>
  <c r="O110" i="1" s="1"/>
  <c r="I91" i="1"/>
  <c r="O91" i="1" s="1"/>
  <c r="I27" i="1"/>
  <c r="O27" i="1" s="1"/>
  <c r="I23" i="1"/>
  <c r="O23" i="1" s="1"/>
  <c r="I68" i="1"/>
  <c r="O68" i="1" s="1"/>
  <c r="I38" i="1"/>
  <c r="O38" i="1" s="1"/>
  <c r="I8" i="1"/>
  <c r="O8" i="1" s="1"/>
  <c r="I124" i="1"/>
  <c r="O124" i="1" s="1"/>
  <c r="I6" i="1"/>
  <c r="O6" i="1" s="1"/>
  <c r="I18" i="1"/>
  <c r="O18" i="1" s="1"/>
  <c r="I37" i="1"/>
  <c r="O37" i="1" s="1"/>
  <c r="I19" i="1"/>
  <c r="O19" i="1" s="1"/>
  <c r="I106" i="1"/>
  <c r="O106" i="1" s="1"/>
  <c r="I40" i="1"/>
  <c r="O40" i="1" s="1"/>
  <c r="I60" i="1"/>
  <c r="O60" i="1" s="1"/>
  <c r="I127" i="1"/>
  <c r="O127" i="1" s="1"/>
  <c r="I114" i="1"/>
  <c r="O114" i="1" s="1"/>
  <c r="I72" i="1"/>
  <c r="O72" i="1" s="1"/>
  <c r="I97" i="1"/>
  <c r="O97" i="1" s="1"/>
  <c r="I34" i="1"/>
  <c r="O34" i="1" s="1"/>
  <c r="I120" i="1"/>
  <c r="O120" i="1" s="1"/>
  <c r="I36" i="1"/>
  <c r="O36" i="1" s="1"/>
  <c r="I115" i="1"/>
  <c r="O115" i="1" s="1"/>
  <c r="I119" i="1"/>
  <c r="O119" i="1" s="1"/>
  <c r="H104" i="1"/>
  <c r="F104" i="1"/>
  <c r="I121" i="1"/>
  <c r="O121" i="1" s="1"/>
  <c r="I11" i="1"/>
  <c r="O11" i="1" s="1"/>
  <c r="I56" i="1"/>
  <c r="O56" i="1" s="1"/>
  <c r="I92" i="1"/>
  <c r="O92" i="1" s="1"/>
  <c r="I53" i="1"/>
  <c r="O53" i="1" s="1"/>
  <c r="I41" i="1"/>
  <c r="O41" i="1" s="1"/>
  <c r="I42" i="1"/>
  <c r="O42" i="1" s="1"/>
  <c r="I48" i="1"/>
  <c r="O48" i="1" s="1"/>
  <c r="I12" i="1"/>
  <c r="O12" i="1" s="1"/>
  <c r="I9" i="1"/>
  <c r="O9" i="1" s="1"/>
  <c r="I30" i="1"/>
  <c r="O30" i="1" s="1"/>
  <c r="I118" i="1"/>
  <c r="O118" i="1" s="1"/>
  <c r="I128" i="1"/>
  <c r="O128" i="1" s="1"/>
  <c r="I44" i="1"/>
  <c r="O44" i="1" s="1"/>
  <c r="I7" i="1"/>
  <c r="O7" i="1" s="1"/>
  <c r="I61" i="1"/>
  <c r="O61" i="1" s="1"/>
  <c r="I3" i="1"/>
  <c r="O3" i="1" s="1"/>
  <c r="I116" i="1"/>
  <c r="O116" i="1" s="1"/>
  <c r="I26" i="1"/>
  <c r="O26" i="1" s="1"/>
  <c r="I100" i="1"/>
  <c r="O100" i="1" s="1"/>
  <c r="I78" i="1"/>
  <c r="O78" i="1" s="1"/>
  <c r="I32" i="1"/>
  <c r="O32" i="1" s="1"/>
  <c r="I96" i="1"/>
  <c r="O96" i="1" s="1"/>
  <c r="I54" i="1"/>
  <c r="O54" i="1" s="1"/>
  <c r="I10" i="1"/>
  <c r="O10" i="1" s="1"/>
  <c r="I84" i="1"/>
  <c r="O84" i="1" s="1"/>
  <c r="I22" i="1"/>
  <c r="O22" i="1" s="1"/>
  <c r="I20" i="1"/>
  <c r="O20" i="1" s="1"/>
  <c r="I108" i="1"/>
  <c r="O108" i="1" s="1"/>
  <c r="I69" i="1"/>
  <c r="O69" i="1" s="1"/>
  <c r="I14" i="1"/>
  <c r="O14" i="1" s="1"/>
  <c r="I81" i="1"/>
  <c r="O81" i="1" s="1"/>
  <c r="I46" i="1"/>
  <c r="O46" i="1" s="1"/>
  <c r="I4" i="1"/>
  <c r="O4" i="1" s="1"/>
  <c r="I35" i="1"/>
  <c r="O35" i="1" s="1"/>
  <c r="I87" i="1"/>
  <c r="O87" i="1" s="1"/>
  <c r="I90" i="1"/>
  <c r="O90" i="1" s="1"/>
  <c r="I51" i="1"/>
  <c r="O51" i="1" s="1"/>
  <c r="I24" i="1"/>
  <c r="O24" i="1" s="1"/>
  <c r="L48" i="1"/>
  <c r="K72" i="1"/>
  <c r="K48" i="1"/>
  <c r="M72" i="1"/>
  <c r="M15" i="1"/>
  <c r="L15" i="1"/>
  <c r="G70" i="1"/>
  <c r="I70" i="1" s="1"/>
  <c r="O70" i="1" s="1"/>
  <c r="G28" i="1"/>
  <c r="K90" i="1"/>
  <c r="K74" i="1"/>
  <c r="L74" i="1"/>
  <c r="L67" i="1"/>
  <c r="K67" i="1"/>
  <c r="M67" i="1"/>
  <c r="M101" i="1"/>
  <c r="K101" i="1"/>
  <c r="L101" i="1"/>
  <c r="G31" i="1"/>
  <c r="F31" i="1"/>
  <c r="F74" i="1"/>
  <c r="K20" i="1"/>
  <c r="H74" i="1"/>
  <c r="H62" i="1"/>
  <c r="G62" i="1"/>
  <c r="F62" i="1"/>
  <c r="F28" i="1"/>
  <c r="G38" i="1"/>
  <c r="M8" i="1"/>
  <c r="M93" i="1"/>
  <c r="L93" i="1"/>
  <c r="K93" i="1"/>
  <c r="K85" i="1"/>
  <c r="L85" i="1"/>
  <c r="M85" i="1"/>
  <c r="G33" i="1"/>
  <c r="H33" i="1"/>
  <c r="F33" i="1"/>
  <c r="K115" i="1"/>
  <c r="M117" i="1"/>
  <c r="L117" i="1"/>
  <c r="K117" i="1"/>
  <c r="H57" i="1"/>
  <c r="G57" i="1"/>
  <c r="F57" i="1"/>
  <c r="L115" i="1"/>
  <c r="M109" i="1"/>
  <c r="L109" i="1"/>
  <c r="K109" i="1"/>
  <c r="K54" i="1"/>
  <c r="L54" i="1"/>
  <c r="M54" i="1"/>
  <c r="K121" i="1"/>
  <c r="K96" i="1"/>
  <c r="K70" i="1"/>
  <c r="L70" i="1"/>
  <c r="M70" i="1"/>
  <c r="K59" i="1"/>
  <c r="M59" i="1"/>
  <c r="L59" i="1"/>
  <c r="F125" i="1"/>
  <c r="H125" i="1"/>
  <c r="G125" i="1"/>
  <c r="L121" i="1"/>
  <c r="L96" i="1"/>
  <c r="K8" i="1"/>
  <c r="F59" i="1"/>
  <c r="H59" i="1"/>
  <c r="G59" i="1"/>
  <c r="G117" i="1"/>
  <c r="F117" i="1"/>
  <c r="H117" i="1"/>
  <c r="M125" i="1"/>
  <c r="K125" i="1"/>
  <c r="L125" i="1"/>
  <c r="M126" i="1"/>
  <c r="L126" i="1"/>
  <c r="K126" i="1"/>
  <c r="M17" i="1"/>
  <c r="L17" i="1"/>
  <c r="K17" i="1"/>
  <c r="H21" i="1"/>
  <c r="G21" i="1"/>
  <c r="F21" i="1"/>
  <c r="H94" i="1"/>
  <c r="G94" i="1"/>
  <c r="F94" i="1"/>
  <c r="M81" i="1"/>
  <c r="L81" i="1"/>
  <c r="K81" i="1"/>
  <c r="M51" i="1"/>
  <c r="L51" i="1"/>
  <c r="K51" i="1"/>
  <c r="M94" i="1"/>
  <c r="L94" i="1"/>
  <c r="K94" i="1"/>
  <c r="M66" i="1"/>
  <c r="L66" i="1"/>
  <c r="K66" i="1"/>
  <c r="H89" i="1"/>
  <c r="G89" i="1"/>
  <c r="F89" i="1"/>
  <c r="M71" i="1"/>
  <c r="L71" i="1"/>
  <c r="K71" i="1"/>
  <c r="M128" i="1"/>
  <c r="L128" i="1"/>
  <c r="K128" i="1"/>
  <c r="M13" i="1"/>
  <c r="L13" i="1"/>
  <c r="K13" i="1"/>
  <c r="H29" i="1"/>
  <c r="G29" i="1"/>
  <c r="F29" i="1"/>
  <c r="H71" i="1"/>
  <c r="G71" i="1"/>
  <c r="F71" i="1"/>
  <c r="G58" i="1"/>
  <c r="F58" i="1"/>
  <c r="H58" i="1"/>
  <c r="H17" i="1"/>
  <c r="G17" i="1"/>
  <c r="F17" i="1"/>
  <c r="M114" i="1"/>
  <c r="L114" i="1"/>
  <c r="K114" i="1"/>
  <c r="G13" i="1"/>
  <c r="H13" i="1"/>
  <c r="F13" i="1"/>
  <c r="M28" i="1"/>
  <c r="L28" i="1"/>
  <c r="K28" i="1"/>
  <c r="M120" i="1"/>
  <c r="L120" i="1"/>
  <c r="K120" i="1"/>
  <c r="M102" i="1"/>
  <c r="L102" i="1"/>
  <c r="K102" i="1"/>
  <c r="M29" i="1"/>
  <c r="L29" i="1"/>
  <c r="K29" i="1"/>
  <c r="G88" i="1"/>
  <c r="F88" i="1"/>
  <c r="H88" i="1"/>
  <c r="M25" i="1"/>
  <c r="L25" i="1"/>
  <c r="K25" i="1"/>
  <c r="M47" i="1"/>
  <c r="L47" i="1"/>
  <c r="K47" i="1"/>
  <c r="M118" i="1"/>
  <c r="L118" i="1"/>
  <c r="K118" i="1"/>
  <c r="F16" i="1"/>
  <c r="G16" i="1"/>
  <c r="H16" i="1"/>
  <c r="M63" i="1"/>
  <c r="L63" i="1"/>
  <c r="K63" i="1"/>
  <c r="M98" i="1"/>
  <c r="L98" i="1"/>
  <c r="K98" i="1"/>
  <c r="G50" i="1"/>
  <c r="F50" i="1"/>
  <c r="H50" i="1"/>
  <c r="M5" i="1"/>
  <c r="L5" i="1"/>
  <c r="K5" i="1"/>
  <c r="H25" i="1"/>
  <c r="G25" i="1"/>
  <c r="F25" i="1"/>
  <c r="M34" i="1"/>
  <c r="L34" i="1"/>
  <c r="K34" i="1"/>
  <c r="H39" i="1"/>
  <c r="G39" i="1"/>
  <c r="F39" i="1"/>
  <c r="L86" i="1"/>
  <c r="K86" i="1"/>
  <c r="M86" i="1"/>
  <c r="H43" i="1"/>
  <c r="G43" i="1"/>
  <c r="F43" i="1"/>
  <c r="F47" i="1"/>
  <c r="G47" i="1"/>
  <c r="H47" i="1"/>
  <c r="M55" i="1"/>
  <c r="L55" i="1"/>
  <c r="K55" i="1"/>
  <c r="M12" i="1"/>
  <c r="L12" i="1"/>
  <c r="K12" i="1"/>
  <c r="G63" i="1"/>
  <c r="F63" i="1"/>
  <c r="H63" i="1"/>
  <c r="G112" i="1"/>
  <c r="F112" i="1"/>
  <c r="H112" i="1"/>
  <c r="L78" i="1"/>
  <c r="K78" i="1"/>
  <c r="M78" i="1"/>
  <c r="M105" i="1"/>
  <c r="L105" i="1"/>
  <c r="K105" i="1"/>
  <c r="F5" i="1"/>
  <c r="H5" i="1"/>
  <c r="G5" i="1"/>
  <c r="G45" i="1"/>
  <c r="F45" i="1"/>
  <c r="H45" i="1"/>
  <c r="M42" i="1"/>
  <c r="L42" i="1"/>
  <c r="K42" i="1"/>
  <c r="H126" i="1"/>
  <c r="G126" i="1"/>
  <c r="F126" i="1"/>
  <c r="M39" i="1"/>
  <c r="L39" i="1"/>
  <c r="K39" i="1"/>
  <c r="M110" i="1"/>
  <c r="L110" i="1"/>
  <c r="K110" i="1"/>
  <c r="H102" i="1"/>
  <c r="G102" i="1"/>
  <c r="F102" i="1"/>
  <c r="F55" i="1"/>
  <c r="H55" i="1"/>
  <c r="G55" i="1"/>
  <c r="M21" i="1"/>
  <c r="L21" i="1"/>
  <c r="K21" i="1"/>
  <c r="G2" i="1"/>
  <c r="H2" i="1"/>
  <c r="F2" i="1"/>
  <c r="I105" i="1" l="1"/>
  <c r="O105" i="1" s="1"/>
  <c r="I63" i="1"/>
  <c r="O63" i="1" s="1"/>
  <c r="I74" i="1"/>
  <c r="O74" i="1" s="1"/>
  <c r="I104" i="1"/>
  <c r="O104" i="1" s="1"/>
  <c r="I102" i="1"/>
  <c r="O102" i="1" s="1"/>
  <c r="I80" i="1"/>
  <c r="O80" i="1" s="1"/>
  <c r="I112" i="1"/>
  <c r="O112" i="1" s="1"/>
  <c r="I16" i="1"/>
  <c r="O16" i="1" s="1"/>
  <c r="I55" i="1"/>
  <c r="O55" i="1" s="1"/>
  <c r="I17" i="1"/>
  <c r="O17" i="1" s="1"/>
  <c r="I94" i="1"/>
  <c r="O94" i="1" s="1"/>
  <c r="I2" i="1"/>
  <c r="O2" i="1" s="1"/>
  <c r="I29" i="1"/>
  <c r="O29" i="1" s="1"/>
  <c r="I59" i="1"/>
  <c r="O59" i="1" s="1"/>
  <c r="I33" i="1"/>
  <c r="O33" i="1" s="1"/>
  <c r="I126" i="1"/>
  <c r="O126" i="1" s="1"/>
  <c r="I45" i="1"/>
  <c r="O45" i="1" s="1"/>
  <c r="I25" i="1"/>
  <c r="O25" i="1" s="1"/>
  <c r="I13" i="1"/>
  <c r="O13" i="1" s="1"/>
  <c r="I125" i="1"/>
  <c r="O125" i="1" s="1"/>
  <c r="I50" i="1"/>
  <c r="O50" i="1" s="1"/>
  <c r="I39" i="1"/>
  <c r="O39" i="1" s="1"/>
  <c r="I88" i="1"/>
  <c r="O88" i="1" s="1"/>
  <c r="I58" i="1"/>
  <c r="O58" i="1" s="1"/>
  <c r="I21" i="1"/>
  <c r="O21" i="1" s="1"/>
  <c r="I117" i="1"/>
  <c r="O117" i="1" s="1"/>
  <c r="I31" i="1"/>
  <c r="O31" i="1" s="1"/>
  <c r="I47" i="1"/>
  <c r="O47" i="1" s="1"/>
  <c r="I28" i="1"/>
  <c r="O28" i="1" s="1"/>
  <c r="I5" i="1"/>
  <c r="O5" i="1" s="1"/>
  <c r="I43" i="1"/>
  <c r="O43" i="1" s="1"/>
  <c r="I71" i="1"/>
  <c r="O71" i="1" s="1"/>
  <c r="I89" i="1"/>
  <c r="O89" i="1" s="1"/>
  <c r="I57" i="1"/>
  <c r="O57" i="1" s="1"/>
  <c r="I62" i="1"/>
  <c r="O62" i="1" s="1"/>
</calcChain>
</file>

<file path=xl/sharedStrings.xml><?xml version="1.0" encoding="utf-8"?>
<sst xmlns="http://schemas.openxmlformats.org/spreadsheetml/2006/main" count="286" uniqueCount="271">
  <si>
    <t>SumAll[s[i1, i2]*s[i3, i4]*\[Alpha][i1, i5]*\[Alpha][i2, i6]*\[Alpha][i3, i5], {i1, i2, i3, i4, i5, i6}]</t>
  </si>
  <si>
    <t>SumAll[s[i1, i2]*s[i1, i3]*s[i4, i5]*\[Alpha][i2, i4]*\[Alpha][i3, i6], {i1, i2, i3, i4, i5, i6}]</t>
  </si>
  <si>
    <t>SumAll[s[i1, i2]*s[i3, i4]*\[Alpha][i1, i5]*\[Alpha][i2, i6]*\[Alpha][i3, i6], {i1, i2, i3, i4, i5, i6}]</t>
  </si>
  <si>
    <t>SumAll[s[i1, i2]*s[i3, i4]*\[Alpha][i1, i3]*\[Alpha][i2, i5]*\[Alpha][i4, i6], {i1, i2, i3, i4, i5, i6}]</t>
  </si>
  <si>
    <t>SumAll[s[i1, i2]*s[i1, i3]*s[i4, i5]*\[Alpha][i2, i6]*\[Alpha][i4, i6], {i1, i2, i3, i4, i5, i6}]</t>
  </si>
  <si>
    <t>SumAll[s[i1, i2]*s[i1, i3]*s[i2, i4]*\[Alpha][i3, i5]*\[Alpha][i4, i6], {i1, i2, i3, i4, i5, i6}]</t>
  </si>
  <si>
    <t>SumAll[s[i1, i2]*s[i1, i3]*\[Alpha][i2, i4]*\[Alpha][i3, i5]*\[Alpha][i4, i6], {i1, i2, i3, i4, i5, i6}]</t>
  </si>
  <si>
    <t>SumAll[s[i1, i2]*s[i1, i3]*s[i4, i5]*\[Alpha][i2, i4]*\[Alpha][i5, i6], {i1, i2, i3, i4, i5, i6}]</t>
  </si>
  <si>
    <t>SumAll[s[i1, i2]*s[i3, i4]*\[Alpha][i1, i3]*\[Alpha][i2, i5]*\[Alpha][i5, i6], {i1, i2, i3, i4, i5, i6}]</t>
  </si>
  <si>
    <t>SumAll[s[i1, i2]*\[Alpha][i1, i3]*\[Alpha][i2, i5]*\[Alpha][i3, i4]*\[Alpha][i5, i6], {i1, i2, i3, i4, i5, i6}]</t>
  </si>
  <si>
    <t>SumAll[s[i1, i2]*s[i1, i3]*s[i2, i4]*\[Alpha][i3, i5]*\[Alpha][i5, i6], {i1, i2, i3, i4, i5, i6}]</t>
  </si>
  <si>
    <t>SumAll[s[i1, i2]*s[i1, i3]*\[Alpha][i2, i4]*\[Alpha][i3, i5]*\[Alpha][i5, i6], {i1, i2, i3, i4, i5, i6}]</t>
  </si>
  <si>
    <t>SumAll[s[i1, i2]*\[Alpha][i1, i3]*\[Alpha][i2, i4]*\[Alpha][i3, i5]*\[Alpha][i5, i6], {i1, i2, i3, i4, i5, i6}]</t>
  </si>
  <si>
    <t>SumAll[s[i1, i2]*s[i3, i4]*\[Alpha][i1, i5]*\[Alpha][i3, i6]*\[Alpha][i5, i6], {i1, i2, i3, i4, i5, i6}]</t>
  </si>
  <si>
    <t>SumAll[s[i1, i2]*s[i3, i4]*\[Alpha][i1, i3]*\[Alpha][i4, i5]*\[Alpha][i5, i6], {i1, i2, i3, i4, i5, i6}]</t>
  </si>
  <si>
    <t>SumAll[s[i1, i2]*\[Alpha][i1, i3]*\[Alpha][i2, i4]*\[Alpha][i4, i5]*\[Alpha][i5, i6], {i1, i2, i3, i4, i5, i6}]</t>
  </si>
  <si>
    <t>SumAll[\[Alpha][i1, i2]*\[Alpha][i1, i3]*\[Alpha][i2, i4]*\[Alpha][i4, i5]*\[Alpha][i5, i6], {i1, i2, i3, i4, i5, i6}]</t>
  </si>
  <si>
    <t>SumAll[s[i1, i2]*\[Alpha][i1, i3]*\[Alpha][i3, i4]*\[Alpha][i4, i5]*\[Alpha][i5, i6], {i1, i2, i3, i4, i5, i6}]</t>
  </si>
  <si>
    <t>SumAll[s[i1, i2]*s[i1, i3]*s[i2, i4]*s[i3, i5]*\[Alpha][i4, i5], {i1, i2, i3, i4, i5}]</t>
  </si>
  <si>
    <t>SumAll[s[i1, i2]*s[i3, i4]*\[Alpha][i1, i3]*\[Alpha][i2, i5]*\[Alpha][i4, i5], {i1, i2, i3, i4, i5}]</t>
  </si>
  <si>
    <t>SumAll[s[i1, i2]*\[Alpha][i1, i3]*\[Alpha][i2, i5]*\[Alpha][i3, i4]*\[Alpha][i4, i5], {i1, i2, i3, i4, i5}]</t>
  </si>
  <si>
    <t>SumAll[s[i1, i2]*s[i1, i3]*s[i2, i4]*\[Alpha][i3, i5]*\[Alpha][i4, i5], {i1, i2, i3, i4, i5}]</t>
  </si>
  <si>
    <t>SumAll[s[i1, i2]*s[i1, i3]*\[Alpha][i2, i4]*\[Alpha][i3, i5]*\[Alpha][i4, i5], {i1, i2, i3, i4, i5}]</t>
  </si>
  <si>
    <t>SumAll[s[i1, i2]*\[Alpha][i1, i3]*\[Alpha][i2, i4]*\[Alpha][i3, i5]*\[Alpha][i4, i5], {i1, i2, i3, i4, i5}]</t>
  </si>
  <si>
    <t>Rule</t>
  </si>
  <si>
    <t>SumAll[s[i1, i2]*s[i1, i3]*\[Alpha][a, i2]*\[Alpha][b, i3], {i1, i2, i3}]</t>
  </si>
  <si>
    <t>SumAll[s[i1, i2]*s[i1, i3]*s[i2, i4]*\[Alpha][a, i3], {i1, i2, i3, i4}]</t>
  </si>
  <si>
    <t>SumAll[s[i1, i2]*s[i1, i3]*s[i2, i4]*\[Alpha][b, i3], {i1, i2, i3, i4}]</t>
  </si>
  <si>
    <t>Idx</t>
  </si>
  <si>
    <t>xy</t>
  </si>
  <si>
    <t>Sum</t>
  </si>
  <si>
    <t>Expr</t>
  </si>
  <si>
    <t>{</t>
  </si>
  <si>
    <t>FinalExpr</t>
  </si>
  <si>
    <t>x ind</t>
  </si>
  <si>
    <t>y ind</t>
  </si>
  <si>
    <t>[]</t>
  </si>
  <si>
    <t>S</t>
  </si>
  <si>
    <t>Tok</t>
  </si>
  <si>
    <t>A</t>
  </si>
  <si>
    <t>ID</t>
  </si>
  <si>
    <t>SumAll[\[Alpha][i1, i2], {i1, i2}]</t>
  </si>
  <si>
    <t>SumAll[\[Alpha][i1, i2]^2, {i1, i2}]</t>
  </si>
  <si>
    <t>SumAll[s[i1, i2]*s[i1, i3]*s[i4, i5]*s[i4, i6]*\[Alpha][i2, i5], {i1, i2, i3, i4, i5, i6}]</t>
  </si>
  <si>
    <t>SumAll[s[i1, i2]*s[i3, i4]*s[i5, i6]*\[Alpha][i1, i3]*\[Alpha][i2, i5], {i1, i2, i3, i4, i5, i6}]</t>
  </si>
  <si>
    <t>SumAll[s[i1, i2]*s[i1, i3]*s[i4, i5]*\[Alpha][i2, i6]*\[Alpha][i3, i4], {i1, i2, i3, i4, i5, i6}]</t>
  </si>
  <si>
    <t>SumAll[s[i1, i2]*s[i3, i4]*\[Alpha][i1, i3]*\[Alpha][i2, i5], {i1, i2, i3, i4, i5}]</t>
  </si>
  <si>
    <t>SumAll[s[i1, i2]*s[i3, i4]*\[Alpha][i1, i5]*\[Alpha][i3, i5], {i1, i2, i3, i4, i5}]</t>
  </si>
  <si>
    <t>SumAll[s[i1, i2]*s[i1, i3]*\[Alpha][i2, i4]*\[Alpha][i3, i5], {i1, i2, i3, i4, i5}]</t>
  </si>
  <si>
    <t>SumAll[s[i1, i2]*\[Alpha][i1, i3]*\[Alpha][i2, i4]*\[Alpha][i3, i5], {i1, i2, i3, i4, i5}]</t>
  </si>
  <si>
    <t>SumAll[s[i1, i2]*s[i3, i4]*\[Alpha][i1, i3]*\[Alpha][i4, i5], {i1, i2, i3, i4, i5}]</t>
  </si>
  <si>
    <t>SumAll[s[i1, i2]*s[i1, i3]*\[Alpha][i2, i4]*\[Alpha][i4, i5], {i1, i2, i3, i4, i5}]</t>
  </si>
  <si>
    <t>SumAll[s[i1, i2]*\[Alpha][i1, i3]*\[Alpha][i2, i4]*\[Alpha][i4, i5], {i1, i2, i3, i4, i5}]</t>
  </si>
  <si>
    <t>SumAll[\[Alpha][i1, i2]*\[Alpha][i1, i3]*\[Alpha][i2, i4]*\[Alpha][i4, i5], {i1, i2, i3, i4, i5}]</t>
  </si>
  <si>
    <t>SumAll[s[i1, i2]*s[i1, i3]*s[i4, i5]*\[Alpha][i2, i4]*\[Alpha][i3, i5], {i1, i2, i3, i4, i5}]</t>
  </si>
  <si>
    <t>SumAll[\[Alpha][i1, i2]*\[Alpha][i1, i3]*\[Alpha][i2, i4]*\[Alpha][i3, i5]*\[Alpha][i4, i5], {i1, i2, i3, i4, i5}]</t>
  </si>
  <si>
    <t>SumAll[s[i1, i2]*s[i3, i4]*\[Alpha][i1, i3], {i1, i2, i3, i4}]</t>
  </si>
  <si>
    <t>SumAll[s[i1, i2]*\[Alpha][i1, i3]*\[Alpha][i2, i4], {i1, i2, i3, i4}]</t>
  </si>
  <si>
    <t>SumAll[\[Alpha][i1, i2]*\[Alpha][i1, i3]*\[Alpha][i2, i4], {i1, i2, i3, i4}]</t>
  </si>
  <si>
    <t>SumAll[s[i1, i2]*\[Alpha][i1, i3]*\[Alpha][i3, i4], {i1, i2, i3, i4}]</t>
  </si>
  <si>
    <t>SumAll[s[i1, i2]*s[i3, i4]*\[Alpha][i1, i3]*\[Alpha][i2, i4], {i1, i2, i3, i4}]</t>
  </si>
  <si>
    <t>SumAll[s[i1, i2]*s[i1, i3]*s[i2, i4]*\[Alpha][i3, i4], {i1, i2, i3, i4}]</t>
  </si>
  <si>
    <t>SumAll[s[i1, i2]*s[i1, i3]*\[Alpha][i2, i4]*\[Alpha][i3, i4], {i1, i2, i3, i4}]</t>
  </si>
  <si>
    <t>SumAll[\[Alpha][i1, i2]*\[Alpha][i1, i3]*\[Alpha][i2, i4]*\[Alpha][i3, i4], {i1, i2, i3, i4}]</t>
  </si>
  <si>
    <t>SumAll[\[Alpha][i1, i2]*\[Alpha][i1, i3], {i1, i2, i3}]</t>
  </si>
  <si>
    <t>SumAll[s[i1, i2]*s[i1, i3]*\[Alpha][i2, i3], {i1, i2, i3}]</t>
  </si>
  <si>
    <t>SumAll[s[i1, i2]*\[Alpha][i1, i3]*\[Alpha][i2, i3], {i1, i2, i3}]</t>
  </si>
  <si>
    <t>SumAll[\[Alpha][i1, i2]*\[Alpha][i1, i3]*\[Alpha][i2, i3], {i1, i2, i3}]</t>
  </si>
  <si>
    <t>\[Alpha][a, b]</t>
  </si>
  <si>
    <t>\[Alpha][b, a]</t>
  </si>
  <si>
    <t>\[Alpha][a, c]</t>
  </si>
  <si>
    <t>\[Alpha][c, a]</t>
  </si>
  <si>
    <t>\[Alpha][a, d]</t>
  </si>
  <si>
    <t>\[Alpha][d, a]</t>
  </si>
  <si>
    <t>\[Alpha][b, c]</t>
  </si>
  <si>
    <t>\[Alpha][c, b]</t>
  </si>
  <si>
    <t>\[Alpha][b, d]</t>
  </si>
  <si>
    <t>\[Alpha][d, b]</t>
  </si>
  <si>
    <t>\[Alpha][c, d]</t>
  </si>
  <si>
    <t>\[Alpha][d, c]</t>
  </si>
  <si>
    <t>\[Alpha][A, B]</t>
  </si>
  <si>
    <t>Name</t>
  </si>
  <si>
    <t>SumAll[\[Alpha][i1, i2]*\[Alpha][a, i1], {i1, i2}]</t>
  </si>
  <si>
    <t>SumAll[s[i1, i2]*\[Alpha][a, i1], {i1, i2}]</t>
  </si>
  <si>
    <t>SumAll[s[i1, a]*\[Alpha][i1, i2], {i1, i2}]</t>
  </si>
  <si>
    <t>SumAll[\[Alpha][a, i1], {i1}]</t>
  </si>
  <si>
    <t>SumAll[s[i1, i2]*s[i3, i4]*\[Alpha][i2, i3]*\[Alpha][a, i1], {i1, i2, i3, i4}]</t>
  </si>
  <si>
    <t>SumAll[s[i1, i2]*s[i3, i4]*\[Alpha][i2, i3]*\[Alpha][b, i1], {i1, i2, i3, i4}]</t>
  </si>
  <si>
    <t>SumAll[s[i1, i2]*s[i1, i3]*\[Alpha][i2, i4]*\[Alpha][a, i4], {i1, i2, i3, i4}]</t>
  </si>
  <si>
    <t>SumAll[s[i1, i2]*s[i1, i3]*\[Alpha][i2, i4]*\[Alpha][b, i4], {i1, i2, i3, i4}]</t>
  </si>
  <si>
    <t>SumAll[s[i1, a]*s[i2, i3]*\[Alpha][i1, i4]*\[Alpha][i2, i4], {i1, i2, i3, i4}]</t>
  </si>
  <si>
    <t>SumAll[s[i1, b]*s[i2, i3]*\[Alpha][i1, i4]*\[Alpha][i2, i4], {i1, i2, i3, i4}]</t>
  </si>
  <si>
    <t>SumAll[s[i1, i2]*s[i1, i3]*\[Alpha][i3, i4]*\[Alpha][a, i2], {i1, i2, i3, i4}]</t>
  </si>
  <si>
    <t>SumAll[s[i1, i2]*s[i1, i3]*\[Alpha][i3, i4]*\[Alpha][b, i2], {i1, i2, i3, i4}]</t>
  </si>
  <si>
    <t>SumAll[s[i1, a]*s[i2, i3]*\[Alpha][i1, i2]*\[Alpha][i3, i4], {i1, i2, i3, i4}]</t>
  </si>
  <si>
    <t>SumAll[s[i1, b]*s[i2, i3]*\[Alpha][i1, i2]*\[Alpha][i3, i4], {i1, i2, i3, i4}]</t>
  </si>
  <si>
    <t>SumAll[s[i1, i2]*s[i1, a]*\[Alpha][i2, i3]*\[Alpha][i3, i4], {i1, i2, i3, i4}]</t>
  </si>
  <si>
    <t>SumAll[s[i1, i2]*s[i1, b]*\[Alpha][i2, i3]*\[Alpha][i3, i4], {i1, i2, i3, i4}]</t>
  </si>
  <si>
    <t>SumAll[\[Alpha][i1, i2]*\[Alpha][i2, i3]*\[Alpha][i3, i4]*\[Alpha][a, i1], {i1, i2, i3, i4}]</t>
  </si>
  <si>
    <t>SumAll[\[Alpha][i1, i2]*\[Alpha][i2, i3]*\[Alpha][i3, i4]*\[Alpha][b, i1], {i1, i2, i3, i4}]</t>
  </si>
  <si>
    <t>SumAll[s[i1, a]*s[i2, i3]*s[i2, i4]*\[Alpha][i1, i3], {i1, i2, i3, i4}]</t>
  </si>
  <si>
    <t>SumAll[s[i1, b]*s[i2, i3]*s[i2, i4]*\[Alpha][i1, i3], {i1, i2, i3, i4}]</t>
  </si>
  <si>
    <t>SumAll[s[i1, i2]*s[i1, a]*s[i3, i4]*\[Alpha][i2, i3], {i1, i2, i3, i4}]</t>
  </si>
  <si>
    <t>SumAll[s[i1, i2]*s[i1, b]*s[i3, i4]*\[Alpha][i2, i3], {i1, i2, i3, i4}]</t>
  </si>
  <si>
    <t>SumAll[s[i1, i2]*\[Alpha][i1, i3]*\[Alpha][i2, i4]*\[Alpha][a, i3], {i1, i2, i3, i4}]</t>
  </si>
  <si>
    <t>SumAll[s[i1, i2]*\[Alpha][i1, i3]*\[Alpha][i2, i4]*\[Alpha][b, i3], {i1, i2, i3, i4}]</t>
  </si>
  <si>
    <t>SumAll[s[i1, i2]*s[i1, a]*s[i2, i3]*\[Alpha][i3, i4], {i1, i2, i3, i4}]</t>
  </si>
  <si>
    <t>SumAll[s[i1, i2]*s[i1, b]*s[i2, i3]*\[Alpha][i3, i4], {i1, i2, i3, i4}]</t>
  </si>
  <si>
    <t>SumAll[s[i1, i2]*\[Alpha][i1, i4]*\[Alpha][i3, i4]*\[Alpha][a, i3], {i1, i2, i3, i4}]</t>
  </si>
  <si>
    <t>SumAll[s[i1, i2]*\[Alpha][i1, i4]*\[Alpha][i3, i4]*\[Alpha][b, i3], {i1, i2, i3, i4}]</t>
  </si>
  <si>
    <t>SumAll[s[i1, i2]*\[Alpha][i2, i3]*\[Alpha][i3, i4]*\[Alpha][a, i1], {i1, i2, i3, i4}]</t>
  </si>
  <si>
    <t>SumAll[s[i1, i2]*\[Alpha][i2, i3]*\[Alpha][i3, i4]*\[Alpha][b, i1], {i1, i2, i3, i4}]</t>
  </si>
  <si>
    <t>SumAll[s[i1, a]*\[Alpha][i1, i2]*\[Alpha][i2, i3]*\[Alpha][i3, i4], {i1, i2, i3, i4}]</t>
  </si>
  <si>
    <t>SumAll[s[i1, b]*\[Alpha][i1, i2]*\[Alpha][i2, i3]*\[Alpha][i3, i4], {i1, i2, i3, i4}]</t>
  </si>
  <si>
    <t>SumAll[s[i1, i2]*\[Alpha][i1, i3]*\[Alpha][a, i3], {i1, i2, i3}]</t>
  </si>
  <si>
    <t>SumAll[s[i1, i2]*\[Alpha][i2, i3]*\[Alpha][a, i1], {i1, i2, i3}]</t>
  </si>
  <si>
    <t>SumAll[s[i1, a]*\[Alpha][i1, i2]*\[Alpha][i2, i3], {i1, i2, i3}]</t>
  </si>
  <si>
    <t>SumAll[s[i1, i2]*s[i1, i3]*\[Alpha][a, i2], {i1, i2, i3}]</t>
  </si>
  <si>
    <t>SumAll[s[i1, a]*s[i2, i3]*\[Alpha][i1, i2], {i1, i2, i3}]</t>
  </si>
  <si>
    <t>SumAll[s[i1, i2]*s[i1, a]*\[Alpha][i2, i3], {i1, i2, i3}]</t>
  </si>
  <si>
    <t>SumAll[\[Alpha][i1, i2]*\[Alpha][i2, i3]*\[Alpha][a, i1], {i1, i2, i3}]</t>
  </si>
  <si>
    <t>SumAll[s[i1, b]*s[i2, i3]*\[Alpha][i1, i3]*\[Alpha][a, i2], {i1, i2, i3}]</t>
  </si>
  <si>
    <t>SumAll[s[i1, a]*s[i2, i3]*\[Alpha][i1, i3]*\[Alpha][b, i2], {i1, i2, i3}]</t>
  </si>
  <si>
    <t>SumAll[s[i1, i2]*s[i1, b]*\[Alpha][i2, i3]*\[Alpha][a, i3], {i1, i2, i3}]</t>
  </si>
  <si>
    <t>SumAll[s[i1, i2]*s[i1, a]*\[Alpha][i2, i3]*\[Alpha][b, i3], {i1, i2, i3}]</t>
  </si>
  <si>
    <t>SumAll[s[i1, a]*s[i2, b]*\[Alpha][i1, i3]*\[Alpha][i2, i3], {i1, i2, i3}]</t>
  </si>
  <si>
    <t>SumAll[\[Alpha][i1, i3]*\[Alpha][i2, i3]*\[Alpha][a, i1]*\[Alpha][b, i2], {i1, i2, i3}]</t>
  </si>
  <si>
    <t>SumAll[s[i1, i2]*s[i1, b]*s[i2, i3]*\[Alpha][a, i3], {i1, i2, i3}]</t>
  </si>
  <si>
    <t>SumAll[s[i1, i2]*s[i1, a]*s[i2, i3]*\[Alpha][b, i3], {i1, i2, i3}]</t>
  </si>
  <si>
    <t>SumAll[s[i1, a]*s[i2, i3]*s[i2, b]*\[Alpha][i1, i3], {i1, i2, i3}]</t>
  </si>
  <si>
    <t>SumAll[s[i1, i3]*s[i1, a]*s[i2, b]*\[Alpha][i2, i3], {i1, i2, i3}]</t>
  </si>
  <si>
    <t>SumAll[s[i1, i2]*\[Alpha][i2, i3]*\[Alpha][a, i3]*\[Alpha][b, i1], {i1, i2, i3}]</t>
  </si>
  <si>
    <t>SumAll[s[i1, i2]*\[Alpha][i2, i3]*\[Alpha][a, i1]*\[Alpha][b, i3], {i1, i2, i3}]</t>
  </si>
  <si>
    <t>SumAll[s[i1, b]*\[Alpha][i1, i3]*\[Alpha][i2, i3]*\[Alpha][a, i2], {i1, i2, i3}]</t>
  </si>
  <si>
    <t>SumAll[s[i1, a]*\[Alpha][i1, i3]*\[Alpha][i2, i3]*\[Alpha][b, i2], {i1, i2, i3}]</t>
  </si>
  <si>
    <t>SumAll[s[i1, i2]*\[Alpha][a, i1]*\[Alpha][b, i2], {i1, i2}]</t>
  </si>
  <si>
    <t>SumAll[s[i1, a]*\[Alpha][i1, i2]*\[Alpha][b, i2], {i1, i2}]</t>
  </si>
  <si>
    <t>SumAll[s[i1, i2]*s[i1, a]*\[Alpha][b, i2], {i1, i2}]</t>
  </si>
  <si>
    <t>SumAll[s[i1, a]*s[i2, b]*\[Alpha][i1, i2], {i1, i2}]</t>
  </si>
  <si>
    <t>SumAll[\[Alpha][i1, i2]*\[Alpha][a, i1]*\[Alpha][b, i2], {i1, i2}]</t>
  </si>
  <si>
    <t>SumAll[\[Alpha][a, i1]*\[Alpha][b, i1], {i1}]</t>
  </si>
  <si>
    <t>SumAll[s[i1, a]*\[Alpha][b, i1], {i1}]</t>
  </si>
  <si>
    <t>SumAll[s[i1, i2]*s[i1, i3]*s[i2, i4]*s[i3, i5]*s[i4, i6]*s[i5, i6], {i1, i2, i3, i4, i5, i6}]</t>
  </si>
  <si>
    <t>SumAll[s[i1, i2]*s[i1, i3]*s[i2, i4]*s[i3, i5]*s[i4, i6]*s[i5, i7], {i1, i2, i3, i4, i5, i6, i7}]</t>
  </si>
  <si>
    <t>SumAll[s[i1, i2]*s[i1, i3]*s[i4, i5]*s[i6, i7]*\[Alpha][i2, i4]*\[Alpha][i3, i6], {i1, i2, i3, i4, i5, i6, i7}]</t>
  </si>
  <si>
    <t>SumAll[s[i1, i2]*s[i1, i3]*s[i4, i5]*s[i4, i6]*\[Alpha][i2, i5]*\[Alpha][i3, i6], {i1, i2, i3, i4, i5, i6}]</t>
  </si>
  <si>
    <t>SumAll[s[i1, i2]*s[i1, i3]*s[i4, i5]*s[i4, i6]*\[Alpha][i2, i5]*\[Alpha][i3, i7], {i1, i2, i3, i4, i5, i6, i7}]</t>
  </si>
  <si>
    <t>SumAll[s[i1, i2]*s[i1, i3]*s[i2, i4]*s[i5, i6]*\[Alpha][i3, i5]*\[Alpha][i4, i6], {i1, i2, i3, i4, i5, i6}]</t>
  </si>
  <si>
    <t>SumAll[s[i1, i2]*s[i3, i4]*\[Alpha][i1, i5]*\[Alpha][i2, i6]*\[Alpha][i3, i5]*\[Alpha][i4, i6], {i1, i2, i3, i4, i5, i6}]</t>
  </si>
  <si>
    <t>SumAll[s[i1, i2]*s[i1, i3]*s[i2, i4]*s[i5, i6]*\[Alpha][i3, i5]*\[Alpha][i4, i7], {i1, i2, i3, i4, i5, i6, i7}]</t>
  </si>
  <si>
    <t>SumAll[s[i1, i2]*s[i3, i4]*\[Alpha][i1, i5]*\[Alpha][i2, i6]*\[Alpha][i3, i5]*\[Alpha][i4, i7], {i1, i2, i3, i4, i5, i6, i7}]</t>
  </si>
  <si>
    <t>SumAll[s[i1, i2]*s[i1, i3]*s[i4, i5]*s[i6, i7]*\[Alpha][i2, i4]*\[Alpha][i5, i6], {i1, i2, i3, i4, i5, i6, i7}]</t>
  </si>
  <si>
    <t>SumAll[s[i1, i2]*s[i1, i3]*s[i2, i4]*s[i3, i5]*\[Alpha][i4, i6]*\[Alpha][i5, i6], {i1, i2, i3, i4, i5, i6}]</t>
  </si>
  <si>
    <t>SumAll[s[i1, i2]*s[i3, i4]*\[Alpha][i1, i3]*\[Alpha][i2, i5]*\[Alpha][i4, i6]*\[Alpha][i5, i6], {i1, i2, i3, i4, i5, i6}]</t>
  </si>
  <si>
    <t>SumAll[s[i1, i2]*s[i1, i3]*\[Alpha][i2, i4]*\[Alpha][i3, i5]*\[Alpha][i4, i6]*\[Alpha][i5, i6], {i1, i2, i3, i4, i5, i6}]</t>
  </si>
  <si>
    <t>SumAll[\[Alpha][i1, i2]*\[Alpha][i1, i3]*\[Alpha][i2, i4]*\[Alpha][i3, i5]*\[Alpha][i4, i6]*\[Alpha][i5, i6], {i1, i2, i3, i4, i5, i6}]</t>
  </si>
  <si>
    <t>SumAll[s[i1, i2]*s[i1, i3]*s[i4, i5]*s[i4, i6]*\[Alpha][i2, i7]*\[Alpha][i5, i7], {i1, i2, i3, i4, i5, i6, i7}]</t>
  </si>
  <si>
    <t>SumAll[s[i1, i2]*s[i1, i3]*s[i2, i4]*s[i5, i6]*\[Alpha][i3, i7]*\[Alpha][i5, i7], {i1, i2, i3, i4, i5, i6, i7}]</t>
  </si>
  <si>
    <t>SumAll[s[i1, i2]*s[i3, i4]*\[Alpha][i1, i5]*\[Alpha][i2, i6]*\[Alpha][i3, i7]*\[Alpha][i5, i7], {i1, i2, i3, i4, i5, i6, i7}]</t>
  </si>
  <si>
    <t>SumAll[s[i1, i2]*s[i1, i3]*s[i2, i4]*s[i3, i5]*\[Alpha][i4, i6]*\[Alpha][i5, i7], {i1, i2, i3, i4, i5, i6, i7}]</t>
  </si>
  <si>
    <t>SumAll[s[i1, i2]*s[i3, i4]*\[Alpha][i1, i3]*\[Alpha][i2, i5]*\[Alpha][i4, i6]*\[Alpha][i5, i7], {i1, i2, i3, i4, i5, i6, i7}]</t>
  </si>
  <si>
    <t>SumAll[s[i1, i2]*s[i1, i3]*\[Alpha][i2, i4]*\[Alpha][i3, i5]*\[Alpha][i4, i6]*\[Alpha][i5, i7], {i1, i2, i3, i4, i5, i6, i7}]</t>
  </si>
  <si>
    <t>SumAll[s[i1, i2]*s[i1, i3]*s[i4, i5]*s[i4, i6]*\[Alpha][i2, i5]*\[Alpha][i6, i7], {i1, i2, i3, i4, i5, i6, i7}]</t>
  </si>
  <si>
    <t>SumAll[s[i1, i2]*s[i1, i3]*s[i2, i4]*s[i5, i6]*\[Alpha][i3, i5]*\[Alpha][i6, i7], {i1, i2, i3, i4, i5, i6, i7}]</t>
  </si>
  <si>
    <t>SumAll[s[i1, i2]*s[i3, i4]*\[Alpha][i1, i5]*\[Alpha][i2, i6]*\[Alpha][i3, i5]*\[Alpha][i6, i7], {i1, i2, i3, i4, i5, i6, i7}]</t>
  </si>
  <si>
    <t>SumAll[s[i1, i2]*s[i1, i3]*s[i2, i4]*s[i3, i5]*\[Alpha][i4, i6]*\[Alpha][i6, i7], {i1, i2, i3, i4, i5, i6, i7}]</t>
  </si>
  <si>
    <t>SumAll[s[i1, i2]*s[i3, i4]*\[Alpha][i1, i3]*\[Alpha][i2, i5]*\[Alpha][i4, i6]*\[Alpha][i6, i7], {i1, i2, i3, i4, i5, i6, i7}]</t>
  </si>
  <si>
    <t>SumAll[s[i1, i2]*s[i1, i3]*\[Alpha][i2, i4]*\[Alpha][i3, i5]*\[Alpha][i4, i6]*\[Alpha][i6, i7], {i1, i2, i3, i4, i5, i6, i7}]</t>
  </si>
  <si>
    <t>SumAll[s[i1, i2]*s[i3, i4]*\[Alpha][i1, i3]*\[Alpha][i2, i5]*\[Alpha][i5, i6]*\[Alpha][i6, i7], {i1, i2, i3, i4, i5, i6, i7}]</t>
  </si>
  <si>
    <t>SumAll[s[i1, i2]*s[i3, i4]*\[Alpha][i1, i3]*\[Alpha][i4, i5]*\[Alpha][i5, i6]*\[Alpha][i6, i7], {i1, i2, i3, i4, i5, i6, i7}]</t>
  </si>
  <si>
    <t>SumAll[s[i1, i2]*s[i1, i3]*\[Alpha][i2, i4]*\[Alpha][i4, i5]*\[Alpha][i5, i6]*\[Alpha][i6, i7], {i1, i2, i3, i4, i5, i6, i7}]</t>
  </si>
  <si>
    <t>SumAll[\[Alpha][i1, i2]*\[Alpha][i1, i3]*\[Alpha][i2, i4]*\[Alpha][i4, i5]*\[Alpha][i5, i6]*\[Alpha][i6, i7], {i1, i2, i3, i4, i5, i6, i7}]</t>
  </si>
  <si>
    <t>SumAll[s[i1, i2]*s[i3, i4]*\[Alpha][i1, i5]*\[Alpha][i3, i6]*\[Alpha][i5, i7]*\[Alpha][i6, i7], {i1, i2, i3, i4, i5, i6, i7}]</t>
  </si>
  <si>
    <t>SumAll[s[a, i1]*s[b, i2]*s[i1, i3]*s[i2, i4]*s[i3, i4], {i1, i2, i3, i4}]</t>
  </si>
  <si>
    <t>SumAll[s[a, i1]*s[i1, i2]*s[i2, i3]*s[i3, i4]*s[i4, i5], {i1, i2, i3, i4, i5}]</t>
  </si>
  <si>
    <t>SumAll[s[b, i1]*s[i1, i2]*s[i2, i3]*s[i3, i4]*s[i4, i5], {i1, i2, i3, i4, i5}]</t>
  </si>
  <si>
    <t>SumAll[s[i1, i2]*s[i1, i3]*s[i2, i4]*\[Alpha][a, i3]*\[Alpha][b, i4], {i1, i2, i3, i4}]</t>
  </si>
  <si>
    <t>SumAll[s[b, i1]*s[i2, i3]*s[i2, i4]*\[Alpha][a, i3]*\[Alpha][i1, i4], {i1, i2, i3, i4}]</t>
  </si>
  <si>
    <t>SumAll[s[a, i1]*s[i2, i3]*s[i2, i4]*\[Alpha][b, i3]*\[Alpha][i1, i4], {i1, i2, i3, i4}]</t>
  </si>
  <si>
    <t>SumAll[s[b, i1]*s[i1, i2]*s[i3, i4]*\[Alpha][a, i3]*\[Alpha][i2, i4], {i1, i2, i3, i4}]</t>
  </si>
  <si>
    <t>SumAll[s[a, i1]*s[i1, i2]*s[i3, i4]*\[Alpha][b, i3]*\[Alpha][i2, i4], {i1, i2, i3, i4}]</t>
  </si>
  <si>
    <t>SumAll[s[a, i1]*s[b, i2]*s[i3, i4]*\[Alpha][i1, i3]*\[Alpha][i2, i4], {i1, i2, i3, i4}]</t>
  </si>
  <si>
    <t>SumAll[s[i1, i2]*\[Alpha][a, i3]*\[Alpha][b, i4]*\[Alpha][i1, i3]*\[Alpha][i2, i4], {i1, i2, i3, i4}]</t>
  </si>
  <si>
    <t>SumAll[s[i1, i2]*s[i1, i3]*s[i4, i5]*\[Alpha][a, i4]*\[Alpha][i2, i5], {i1, i2, i3, i4, i5}]</t>
  </si>
  <si>
    <t>SumAll[s[i1, i2]*s[i1, i3]*s[i4, i5]*\[Alpha][b, i4]*\[Alpha][i2, i5], {i1, i2, i3, i4, i5}]</t>
  </si>
  <si>
    <t>SumAll[s[i1, i2]*s[i1, i3]*s[i4, i5]*\[Alpha][a, i2]*\[Alpha][i3, i4], {i1, i2, i3, i4, i5}]</t>
  </si>
  <si>
    <t>SumAll[s[b, i1]*s[i1, i2]*s[i2, i3]*\[Alpha][a, i4]*\[Alpha][i3, i4], {i1, i2, i3, i4}]</t>
  </si>
  <si>
    <t>SumAll[s[i1, i2]*s[i1, i3]*s[i4, i5]*\[Alpha][b, i2]*\[Alpha][i3, i4], {i1, i2, i3, i4, i5}]</t>
  </si>
  <si>
    <t>SumAll[s[a, i1]*s[i1, i2]*s[i2, i3]*\[Alpha][b, i4]*\[Alpha][i3, i4], {i1, i2, i3, i4}]</t>
  </si>
  <si>
    <t>SumAll[s[a, i1]*s[i2, i3]*s[i4, i5]*\[Alpha][i1, i2]*\[Alpha][i3, i4], {i1, i2, i3, i4, i5}]</t>
  </si>
  <si>
    <t>SumAll[s[b, i1]*s[i2, i3]*s[i4, i5]*\[Alpha][i1, i2]*\[Alpha][i3, i4], {i1, i2, i3, i4, i5}]</t>
  </si>
  <si>
    <t>SumAll[s[a, i1]*s[b, i2]*s[i2, i3]*\[Alpha][i1, i4]*\[Alpha][i3, i4], {i1, i2, i3, i4}]</t>
  </si>
  <si>
    <t>SumAll[s[a, i1]*s[b, i2]*s[i1, i3]*\[Alpha][i2, i4]*\[Alpha][i3, i4], {i1, i2, i3, i4}]</t>
  </si>
  <si>
    <t>SumAll[s[i1, i2]*\[Alpha][a, i3]*\[Alpha][b, i1]*\[Alpha][i2, i4]*\[Alpha][i3, i4], {i1, i2, i3, i4}]</t>
  </si>
  <si>
    <t>SumAll[s[i1, i2]*\[Alpha][a, i1]*\[Alpha][b, i3]*\[Alpha][i2, i4]*\[Alpha][i3, i4], {i1, i2, i3, i4}]</t>
  </si>
  <si>
    <t>SumAll[s[b, i1]*\[Alpha][a, i2]*\[Alpha][i1, i3]*\[Alpha][i2, i4]*\[Alpha][i3, i4], {i1, i2, i3, i4}]</t>
  </si>
  <si>
    <t>SumAll[s[a, i1]*\[Alpha][b, i2]*\[Alpha][i1, i3]*\[Alpha][i2, i4]*\[Alpha][i3, i4], {i1, i2, i3, i4}]</t>
  </si>
  <si>
    <t>SumAll[s[i1, i2]*\[Alpha][a, i3]*\[Alpha][i1, i4]*\[Alpha][i2, i5]*\[Alpha][i3, i4], {i1, i2, i3, i4, i5}]</t>
  </si>
  <si>
    <t>SumAll[s[i1, i2]*\[Alpha][b, i3]*\[Alpha][i1, i4]*\[Alpha][i2, i5]*\[Alpha][i3, i4], {i1, i2, i3, i4, i5}]</t>
  </si>
  <si>
    <t>SumAll[s[i1, i2]*s[i1, i3]*s[i2, i4]*\[Alpha][a, i5]*\[Alpha][i3, i5], {i1, i2, i3, i4, i5}]</t>
  </si>
  <si>
    <t>SumAll[s[i1, i2]*s[i1, i3]*s[i2, i4]*\[Alpha][b, i5]*\[Alpha][i3, i5], {i1, i2, i3, i4, i5}]</t>
  </si>
  <si>
    <t>SumAll[s[a, i1]*s[i2, i3]*s[i2, i4]*\[Alpha][i1, i5]*\[Alpha][i3, i5], {i1, i2, i3, i4, i5}]</t>
  </si>
  <si>
    <t>SumAll[s[b, i1]*s[i2, i3]*s[i2, i4]*\[Alpha][i1, i5]*\[Alpha][i3, i5], {i1, i2, i3, i4, i5}]</t>
  </si>
  <si>
    <t>SumAll[s[a, i1]*s[i1, i2]*s[i3, i4]*\[Alpha][i2, i5]*\[Alpha][i3, i5], {i1, i2, i3, i4, i5}]</t>
  </si>
  <si>
    <t>SumAll[s[b, i1]*s[i1, i2]*s[i3, i4]*\[Alpha][i2, i5]*\[Alpha][i3, i5], {i1, i2, i3, i4, i5}]</t>
  </si>
  <si>
    <t>SumAll[s[i1, i2]*s[i1, i3]*s[i2, i4]*\[Alpha][a, i3]*\[Alpha][i4, i5], {i1, i2, i3, i4, i5}]</t>
  </si>
  <si>
    <t>SumAll[s[i1, i2]*s[i1, i3]*s[i2, i4]*\[Alpha][b, i3]*\[Alpha][i4, i5], {i1, i2, i3, i4, i5}]</t>
  </si>
  <si>
    <t>SumAll[s[a, i1]*s[i2, i3]*s[i2, i4]*\[Alpha][i1, i3]*\[Alpha][i4, i5], {i1, i2, i3, i4, i5}]</t>
  </si>
  <si>
    <t>SumAll[s[b, i1]*s[i2, i3]*s[i2, i4]*\[Alpha][i1, i3]*\[Alpha][i4, i5], {i1, i2, i3, i4, i5}]</t>
  </si>
  <si>
    <t>SumAll[s[a, i1]*s[i1, i2]*s[i3, i4]*\[Alpha][i2, i3]*\[Alpha][i4, i5], {i1, i2, i3, i4, i5}]</t>
  </si>
  <si>
    <t>SumAll[s[b, i1]*s[i1, i2]*s[i3, i4]*\[Alpha][i2, i3]*\[Alpha][i4, i5], {i1, i2, i3, i4, i5}]</t>
  </si>
  <si>
    <t>SumAll[s[i1, i2]*\[Alpha][a, i3]*\[Alpha][i1, i3]*\[Alpha][i2, i4]*\[Alpha][i4, i5], {i1, i2, i3, i4, i5}]</t>
  </si>
  <si>
    <t>SumAll[s[i1, i2]*\[Alpha][b, i3]*\[Alpha][i1, i3]*\[Alpha][i2, i4]*\[Alpha][i4, i5], {i1, i2, i3, i4, i5}]</t>
  </si>
  <si>
    <t>SumAll[s[a, i1]*s[i1, i2]*s[i2, i3]*\[Alpha][i3, i4]*\[Alpha][i4, i5], {i1, i2, i3, i4, i5}]</t>
  </si>
  <si>
    <t>SumAll[s[b, i1]*s[i1, i2]*s[i2, i3]*\[Alpha][i3, i4]*\[Alpha][i4, i5], {i1, i2, i3, i4, i5}]</t>
  </si>
  <si>
    <t>SumAll[s[i1, i2]*\[Alpha][a, i1]*\[Alpha][i2, i3]*\[Alpha][i3, i4]*\[Alpha][i4, i5], {i1, i2, i3, i4, i5}]</t>
  </si>
  <si>
    <t>SumAll[s[i1, i2]*\[Alpha][b, i1]*\[Alpha][i2, i3]*\[Alpha][i3, i4]*\[Alpha][i4, i5], {i1, i2, i3, i4, i5}]</t>
  </si>
  <si>
    <t>SumAll[s[a, i1]*\[Alpha][i1, i2]*\[Alpha][i2, i3]*\[Alpha][i3, i4]*\[Alpha][i4, i5], {i1, i2, i3, i4, i5}]</t>
  </si>
  <si>
    <t>SumAll[s[b, i1]*\[Alpha][i1, i2]*\[Alpha][i2, i3]*\[Alpha][i3, i4]*\[Alpha][i4, i5], {i1, i2, i3, i4, i5}]</t>
  </si>
  <si>
    <t>SumAll[s[i1, i2]*\[Alpha][a, i3]*\[Alpha][i1, i4]*\[Alpha][i3, i5]*\[Alpha][i4, i5], {i1, i2, i3, i4, i5}]</t>
  </si>
  <si>
    <t>SumAll[s[i1, i2]*\[Alpha][b, i3]*\[Alpha][i1, i4]*\[Alpha][i3, i5]*\[Alpha][i4, i5], {i1, i2, i3, i4, i5}]</t>
  </si>
  <si>
    <t>SumAll[s[b, i1]*s[i1, i2]*s[i2, i3]*s[i3, i4]*\[Alpha][a, i4], {i1, i2, i3, i4}]</t>
  </si>
  <si>
    <t>SumAll[s[i1, i2]*s[i1, i3]*s[i2, i4]*s[i3, i5]*\[Alpha][a, i4], {i1, i2, i3, i4, i5}]</t>
  </si>
  <si>
    <t>SumAll[s[a, i1]*s[i1, i2]*s[i2, i3]*s[i3, i4]*\[Alpha][b, i4], {i1, i2, i3, i4}]</t>
  </si>
  <si>
    <t>SumAll[s[i1, i2]*s[i1, i3]*s[i2, i4]*s[i3, i5]*\[Alpha][b, i4], {i1, i2, i3, i4, i5}]</t>
  </si>
  <si>
    <t>SumAll[s[a, i1]*s[b, i2]*s[i2, i3]*s[i3, i4]*\[Alpha][i1, i4], {i1, i2, i3, i4}]</t>
  </si>
  <si>
    <t>SumAll[s[a, i1]*s[i2, i3]*s[i2, i4]*s[i3, i5]*\[Alpha][i1, i4], {i1, i2, i3, i4, i5}]</t>
  </si>
  <si>
    <t>SumAll[s[b, i1]*s[i2, i3]*s[i2, i4]*s[i3, i5]*\[Alpha][i1, i4], {i1, i2, i3, i4, i5}]</t>
  </si>
  <si>
    <t>SumAll[s[a, i1]*s[b, i2]*s[i1, i3]*s[i3, i4]*\[Alpha][i2, i4], {i1, i2, i3, i4}]</t>
  </si>
  <si>
    <t>SumAll[s[a, i1]*s[i1, i2]*s[i3, i4]*s[i3, i5]*\[Alpha][i2, i4], {i1, i2, i3, i4, i5}]</t>
  </si>
  <si>
    <t>SumAll[s[b, i1]*s[i1, i2]*s[i3, i4]*s[i3, i5]*\[Alpha][i2, i4], {i1, i2, i3, i4, i5}]</t>
  </si>
  <si>
    <t>SumAll[s[i1, i2]*s[i3, i4]*\[Alpha][a, i1]*\[Alpha][b, i3]*\[Alpha][i2, i4], {i1, i2, i3, i4}]</t>
  </si>
  <si>
    <t>SumAll[s[i1, i2]*s[i3, i4]*\[Alpha][a, i5]*\[Alpha][i1, i3]*\[Alpha][i2, i5], {i1, i2, i3, i4, i5}]</t>
  </si>
  <si>
    <t>SumAll[s[i1, i2]*s[i3, i4]*\[Alpha][b, i5]*\[Alpha][i1, i3]*\[Alpha][i2, i5], {i1, i2, i3, i4, i5}]</t>
  </si>
  <si>
    <t>SumAll[s[a, i1]*s[b, i2]*s[i1, i3]*s[i2, i4]*\[Alpha][i3, i4], {i1, i2, i3, i4}]</t>
  </si>
  <si>
    <t>SumAll[s[a, i1]*s[i1, i2]*s[i2, i3]*s[i4, i5]*\[Alpha][i3, i4], {i1, i2, i3, i4, i5}]</t>
  </si>
  <si>
    <t>SumAll[s[b, i1]*s[i1, i2]*s[i2, i3]*s[i4, i5]*\[Alpha][i3, i4], {i1, i2, i3, i4, i5}]</t>
  </si>
  <si>
    <t>SumAll[s[i1, i2]*s[i1, i3]*\[Alpha][a, i4]*\[Alpha][b, i2]*\[Alpha][i3, i4], {i1, i2, i3, i4}]</t>
  </si>
  <si>
    <t>SumAll[s[i1, i2]*s[i1, i3]*\[Alpha][a, i2]*\[Alpha][b, i4]*\[Alpha][i3, i4], {i1, i2, i3, i4}]</t>
  </si>
  <si>
    <t>SumAll[s[b, i1]*s[i2, i3]*\[Alpha][a, i4]*\[Alpha][i1, i2]*\[Alpha][i3, i4], {i1, i2, i3, i4}]</t>
  </si>
  <si>
    <t>SumAll[s[a, i1]*s[i2, i3]*\[Alpha][b, i4]*\[Alpha][i1, i2]*\[Alpha][i3, i4], {i1, i2, i3, i4}]</t>
  </si>
  <si>
    <t>SumAll[s[b, i1]*s[i2, i3]*\[Alpha][a, i2]*\[Alpha][i1, i4]*\[Alpha][i3, i4], {i1, i2, i3, i4}]</t>
  </si>
  <si>
    <t>SumAll[s[a, i1]*s[i2, i3]*\[Alpha][b, i2]*\[Alpha][i1, i4]*\[Alpha][i3, i4], {i1, i2, i3, i4}]</t>
  </si>
  <si>
    <t>SumAll[s[b, i1]*s[i1, i2]*\[Alpha][a, i3]*\[Alpha][i2, i4]*\[Alpha][i3, i4], {i1, i2, i3, i4}]</t>
  </si>
  <si>
    <t>SumAll[s[a, i1]*s[i1, i2]*\[Alpha][b, i3]*\[Alpha][i2, i4]*\[Alpha][i3, i4], {i1, i2, i3, i4}]</t>
  </si>
  <si>
    <t>SumAll[s[a, i1]*s[b, i2]*\[Alpha][i1, i3]*\[Alpha][i2, i4]*\[Alpha][i3, i4], {i1, i2, i3, i4}]</t>
  </si>
  <si>
    <t>SumAll[\[Alpha][a, i1]*\[Alpha][b, i2]*\[Alpha][i1, i3]*\[Alpha][i2, i4]*\[Alpha][i3, i4], {i1, i2, i3, i4}]</t>
  </si>
  <si>
    <t>SumAll[s[i1, i2]*s[i1, i3]*\[Alpha][a, i4]*\[Alpha][i2, i4]*\[Alpha][i3, i5], {i1, i2, i3, i4, i5}]</t>
  </si>
  <si>
    <t>SumAll[s[i1, i2]*s[i1, i3]*\[Alpha][b, i4]*\[Alpha][i2, i4]*\[Alpha][i3, i5], {i1, i2, i3, i4, i5}]</t>
  </si>
  <si>
    <t>SumAll[s[a, i1]*s[i2, i3]*\[Alpha][i1, i4]*\[Alpha][i2, i4]*\[Alpha][i3, i5], {i1, i2, i3, i4, i5}]</t>
  </si>
  <si>
    <t>SumAll[s[b, i1]*s[i2, i3]*\[Alpha][i1, i4]*\[Alpha][i2, i4]*\[Alpha][i3, i5], {i1, i2, i3, i4, i5}]</t>
  </si>
  <si>
    <t>SumAll[s[i1, i2]*s[i3, i4]*\[Alpha][a, i1]*\[Alpha][i2, i5]*\[Alpha][i3, i5], {i1, i2, i3, i4, i5}]</t>
  </si>
  <si>
    <t>SumAll[s[i1, i2]*s[i3, i4]*\[Alpha][b, i1]*\[Alpha][i2, i5]*\[Alpha][i3, i5], {i1, i2, i3, i4, i5}]</t>
  </si>
  <si>
    <t>SumAll[s[a, i1]*s[i1, i2]*s[i2, i3]*s[i3, i4]*\[Alpha][i4, i5], {i1, i2, i3, i4, i5}]</t>
  </si>
  <si>
    <t>SumAll[s[b, i1]*s[i1, i2]*s[i2, i3]*s[i3, i4]*\[Alpha][i4, i5], {i1, i2, i3, i4, i5}]</t>
  </si>
  <si>
    <t>SumAll[s[i1, i2]*s[i3, i4]*\[Alpha][a, i5]*\[Alpha][i1, i3]*\[Alpha][i4, i5], {i1, i2, i3, i4, i5}]</t>
  </si>
  <si>
    <t>SumAll[s[i1, i2]*s[i3, i4]*\[Alpha][b, i5]*\[Alpha][i1, i3]*\[Alpha][i4, i5], {i1, i2, i3, i4, i5}]</t>
  </si>
  <si>
    <t>SumAll[s[i1, i2]*s[i3, i4]*\[Alpha][a, i1]*\[Alpha][i2, i3]*\[Alpha][i4, i5], {i1, i2, i3, i4, i5}]</t>
  </si>
  <si>
    <t>SumAll[s[i1, i2]*s[i3, i4]*\[Alpha][b, i1]*\[Alpha][i2, i3]*\[Alpha][i4, i5], {i1, i2, i3, i4, i5}]</t>
  </si>
  <si>
    <t>SumAll[s[i1, i2]*s[i1, i3]*\[Alpha][a, i4]*\[Alpha][i2, i5]*\[Alpha][i4, i5], {i1, i2, i3, i4, i5}]</t>
  </si>
  <si>
    <t>SumAll[s[i1, i2]*s[i1, i3]*\[Alpha][b, i4]*\[Alpha][i2, i5]*\[Alpha][i4, i5], {i1, i2, i3, i4, i5}]</t>
  </si>
  <si>
    <t>SumAll[s[a, i1]*s[i2, i3]*\[Alpha][i1, i4]*\[Alpha][i2, i5]*\[Alpha][i4, i5], {i1, i2, i3, i4, i5}]</t>
  </si>
  <si>
    <t>SumAll[s[b, i1]*s[i2, i3]*\[Alpha][i1, i4]*\[Alpha][i2, i5]*\[Alpha][i4, i5], {i1, i2, i3, i4, i5}]</t>
  </si>
  <si>
    <t>SumAll[s[i1, i2]*s[i1, i3]*\[Alpha][a, i2]*\[Alpha][i3, i4]*\[Alpha][i4, i5], {i1, i2, i3, i4, i5}]</t>
  </si>
  <si>
    <t>SumAll[s[i1, i2]*s[i1, i3]*\[Alpha][b, i2]*\[Alpha][i3, i4]*\[Alpha][i4, i5], {i1, i2, i3, i4, i5}]</t>
  </si>
  <si>
    <t>SumAll[s[a, i1]*s[i2, i3]*\[Alpha][i1, i2]*\[Alpha][i3, i4]*\[Alpha][i4, i5], {i1, i2, i3, i4, i5}]</t>
  </si>
  <si>
    <t>SumAll[s[b, i1]*s[i2, i3]*\[Alpha][i1, i2]*\[Alpha][i3, i4]*\[Alpha][i4, i5], {i1, i2, i3, i4, i5}]</t>
  </si>
  <si>
    <t>SumAll[s[a, i1]*s[i1, i2]*\[Alpha][i2, i3]*\[Alpha][i3, i4]*\[Alpha][i4, i5], {i1, i2, i3, i4, i5}]</t>
  </si>
  <si>
    <t>SumAll[s[b, i1]*s[i1, i2]*\[Alpha][i2, i3]*\[Alpha][i3, i4]*\[Alpha][i4, i5], {i1, i2, i3, i4, i5}]</t>
  </si>
  <si>
    <t>SumAll[\[Alpha][a, i1]*\[Alpha][i1, i2]*\[Alpha][i2, i3]*\[Alpha][i3, i4]*\[Alpha][i4, i5], {i1, i2, i3, i4, i5}]</t>
  </si>
  <si>
    <t>SumAll[\[Alpha][b, i1]*\[Alpha][i1, i2]*\[Alpha][i2, i3]*\[Alpha][i3, i4]*\[Alpha][i4, i5], {i1, i2, i3, i4, i5}]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</si>
</sst>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workbookViewId="0">
      <selection activeCell="A3" sqref="A3"/>
    </sheetView>
  </sheetViews>
  <sheetFormatPr defaultRowHeight="14.4" x14ac:dyDescent="0.3"/>
  <cols>
    <col min="1" max="1" width="6.44140625" style="2" customWidth="1"/>
    <col min="2" max="2" width="86" customWidth="1"/>
    <col min="3" max="3" width="26.88671875" customWidth="1"/>
    <col min="4" max="4" width="4.88671875" style="2" customWidth="1"/>
    <col min="5" max="5" width="8.21875" style="2" customWidth="1"/>
    <col min="6" max="6" width="7.44140625" style="2" customWidth="1"/>
    <col min="7" max="9" width="9.33203125" style="2" customWidth="1"/>
    <col min="10" max="10" width="16.77734375" style="2" customWidth="1"/>
    <col min="11" max="11" width="7.5546875" style="2" customWidth="1"/>
    <col min="12" max="13" width="7.109375" style="2" customWidth="1"/>
    <col min="14" max="14" width="21" customWidth="1"/>
    <col min="15" max="15" width="110.77734375" customWidth="1"/>
  </cols>
  <sheetData>
    <row r="1" spans="1:15" ht="15" thickBot="1" x14ac:dyDescent="0.35">
      <c r="A1" s="4" t="s">
        <v>40</v>
      </c>
      <c r="B1" s="5" t="s">
        <v>30</v>
      </c>
      <c r="C1" s="5" t="s">
        <v>31</v>
      </c>
      <c r="D1" s="5" t="s">
        <v>32</v>
      </c>
      <c r="E1" s="4" t="s">
        <v>28</v>
      </c>
      <c r="F1" s="4" t="s">
        <v>29</v>
      </c>
      <c r="G1" s="4" t="s">
        <v>34</v>
      </c>
      <c r="H1" s="4" t="s">
        <v>35</v>
      </c>
      <c r="I1" s="4" t="s">
        <v>36</v>
      </c>
      <c r="J1" s="4" t="s">
        <v>81</v>
      </c>
      <c r="K1" s="4" t="s">
        <v>38</v>
      </c>
      <c r="L1" s="4" t="s">
        <v>37</v>
      </c>
      <c r="M1" s="4" t="s">
        <v>39</v>
      </c>
      <c r="N1" s="5" t="s">
        <v>33</v>
      </c>
      <c r="O1" s="5" t="s">
        <v>24</v>
      </c>
    </row>
    <row r="2" spans="1:15" ht="15" thickTop="1" x14ac:dyDescent="0.3">
      <c r="A2" s="2">
        <v>1</v>
      </c>
      <c r="B2" s="1" t="s">
        <v>41</v>
      </c>
      <c r="C2" t="str">
        <f t="shared" ref="C2" si="0">SUBSTITUTE(SUBSTITUTE(SUBSTITUTE(SUBSTITUTE(SUBSTITUTE(SUBSTITUTE(SUBSTITUTE(SUBSTITUTE(SUBSTITUTE(SUBSTITUTE(SUBSTITUTE(B2,"SumAll[",""),"s","S"),"\[Alpha]","A"),"[",""),",",""),"i","")," ",""),"]",""),"*",""),"a","x"),"b","y")</f>
        <v>A12{12}</v>
      </c>
      <c r="D2" s="2">
        <f t="shared" ref="D2" si="1">FIND("{",C2)</f>
        <v>4</v>
      </c>
      <c r="E2" s="2">
        <f t="shared" ref="E2" si="2">LEN(C2)-D2-1</f>
        <v>2</v>
      </c>
      <c r="F2" s="2">
        <f t="shared" ref="F2" si="3">IFERROR(SIGN(FIND("x",N2)),0)+IFERROR(SIGN(FIND("y",N2)),0)</f>
        <v>0</v>
      </c>
      <c r="G2" s="2">
        <f>IFERROR(FIND("x",N2),0)</f>
        <v>0</v>
      </c>
      <c r="H2" s="2">
        <f>IFERROR(FIND("y",N2),0)</f>
        <v>0</v>
      </c>
      <c r="I2" s="2" t="str">
        <f t="shared" ref="I2:I65" si="4">IF(F2=1,"[[" &amp; IF(G2&gt;H2,"xx","yy") &amp; "]]",IF(F2=2,"[[" &amp; IF(G2&lt;H2,"xx, yy","xx, yy") &amp; "]]",""))</f>
        <v/>
      </c>
      <c r="J2" s="2" t="str">
        <f xml:space="preserve"> LEFT(C2,D2-1)</f>
        <v>A12</v>
      </c>
      <c r="K2" s="2">
        <f>LEN(J2)/3</f>
        <v>1</v>
      </c>
      <c r="L2" s="2">
        <f>LEN(SUBSTITUTE(SUBSTITUTE(SUBSTITUTE(SUBSTITUTE(SUBSTITUTE(SUBSTITUTE(SUBSTITUTE(SUBSTITUTE(SUBSTITUTE(J2,"A",""),"1",""),"2",""),"3",""),"4",""),"5",""),"6",""),"x",""),"y",""))</f>
        <v>0</v>
      </c>
      <c r="M2" s="2">
        <f>LEN(SUBSTITUTE(SUBSTITUTE(SUBSTITUTE(SUBSTITUTE(SUBSTITUTE(SUBSTITUTE(SUBSTITUTE(SUBSTITUTE(SUBSTITUTE(J2,"S",""),"1",""),"2",""),"3",""),"4",""),"5",""),"6",""),"x",""),"y",""))</f>
        <v>1</v>
      </c>
      <c r="N2" t="str">
        <f t="shared" ref="N2" si="5">"Sum" &amp; LEFT(C2,D2-1)</f>
        <v>SumA12</v>
      </c>
      <c r="O2" t="str">
        <f t="shared" ref="O2:O4" si="6">SUBSTITUTE(SUBSTITUTE(SUBSTITUTE(SUBSTITUTE(SUBSTITUTE(B2,"[a","[xx_"),"[b","[yy_"),"a]","xx_]"),"b]","yy_]"),"Alphxx_","Alpha") &amp; " -&gt; " &amp; N2 &amp; I2 &amp;  ","</f>
        <v>SumAll[\[Alpha][i1, i2], {i1, i2}] -&gt; SumA12,</v>
      </c>
    </row>
    <row r="3" spans="1:15" x14ac:dyDescent="0.3">
      <c r="A3" s="2">
        <v>2</v>
      </c>
      <c r="B3" s="1" t="s">
        <v>42</v>
      </c>
      <c r="C3" t="str">
        <f t="shared" ref="C3:C66" si="7">SUBSTITUTE(SUBSTITUTE(SUBSTITUTE(SUBSTITUTE(SUBSTITUTE(SUBSTITUTE(SUBSTITUTE(SUBSTITUTE(SUBSTITUTE(SUBSTITUTE(SUBSTITUTE(B3,"SumAll[",""),"s","S"),"\[Alpha]","A"),"[",""),",",""),"i","")," ",""),"]",""),"*",""),"a","x"),"b","y")</f>
        <v>A12^2{12}</v>
      </c>
      <c r="D3" s="2">
        <f t="shared" ref="D3:D66" si="8">FIND("{",C3)</f>
        <v>6</v>
      </c>
      <c r="E3" s="2">
        <f t="shared" ref="E3:E66" si="9">LEN(C3)-D3-1</f>
        <v>2</v>
      </c>
      <c r="F3" s="2">
        <f t="shared" ref="F3:F66" si="10">IFERROR(SIGN(FIND("x",N3)),0)+IFERROR(SIGN(FIND("y",N3)),0)</f>
        <v>0</v>
      </c>
      <c r="G3" s="2">
        <f t="shared" ref="G3:G66" si="11">IFERROR(FIND("x",N3),0)</f>
        <v>0</v>
      </c>
      <c r="H3" s="2">
        <f t="shared" ref="H3:H66" si="12">IFERROR(FIND("y",N3),0)</f>
        <v>0</v>
      </c>
      <c r="I3" s="2" t="str">
        <f t="shared" si="4"/>
        <v/>
      </c>
      <c r="J3" s="2" t="str">
        <f t="shared" ref="J3:J66" si="13" xml:space="preserve"> LEFT(C3,D3-1)</f>
        <v>A12^2</v>
      </c>
      <c r="K3" s="2">
        <f t="shared" ref="K3:K66" si="14">LEN(J3)/3</f>
        <v>1.6666666666666667</v>
      </c>
      <c r="L3" s="2">
        <f t="shared" ref="L3:L66" si="15">LEN(SUBSTITUTE(SUBSTITUTE(SUBSTITUTE(SUBSTITUTE(SUBSTITUTE(SUBSTITUTE(SUBSTITUTE(SUBSTITUTE(SUBSTITUTE(J3,"A",""),"1",""),"2",""),"3",""),"4",""),"5",""),"6",""),"x",""),"y",""))</f>
        <v>1</v>
      </c>
      <c r="M3" s="2">
        <f t="shared" ref="M3:M66" si="16">LEN(SUBSTITUTE(SUBSTITUTE(SUBSTITUTE(SUBSTITUTE(SUBSTITUTE(SUBSTITUTE(SUBSTITUTE(SUBSTITUTE(SUBSTITUTE(J3,"S",""),"1",""),"2",""),"3",""),"4",""),"5",""),"6",""),"x",""),"y",""))</f>
        <v>2</v>
      </c>
      <c r="N3" t="str">
        <f t="shared" ref="N3:N66" si="17">"Sum" &amp; LEFT(C3,D3-1)</f>
        <v>SumA12^2</v>
      </c>
      <c r="O3" t="str">
        <f t="shared" si="6"/>
        <v>SumAll[\[Alpha][i1, i2]^2, {i1, i2}] -&gt; SumA12^2,</v>
      </c>
    </row>
    <row r="4" spans="1:15" x14ac:dyDescent="0.3">
      <c r="A4" s="2">
        <v>3</v>
      </c>
      <c r="B4" s="1" t="s">
        <v>43</v>
      </c>
      <c r="C4" t="str">
        <f t="shared" si="7"/>
        <v>S12S13S45S46A25{123456}</v>
      </c>
      <c r="D4" s="2">
        <f t="shared" si="8"/>
        <v>16</v>
      </c>
      <c r="E4" s="2">
        <f t="shared" si="9"/>
        <v>6</v>
      </c>
      <c r="F4" s="2">
        <f t="shared" si="10"/>
        <v>0</v>
      </c>
      <c r="G4" s="2">
        <f t="shared" si="11"/>
        <v>0</v>
      </c>
      <c r="H4" s="2">
        <f t="shared" si="12"/>
        <v>0</v>
      </c>
      <c r="I4" s="2" t="str">
        <f t="shared" si="4"/>
        <v/>
      </c>
      <c r="J4" s="2" t="str">
        <f t="shared" si="13"/>
        <v>S12S13S45S46A25</v>
      </c>
      <c r="K4" s="2">
        <f t="shared" si="14"/>
        <v>5</v>
      </c>
      <c r="L4" s="2">
        <f t="shared" si="15"/>
        <v>4</v>
      </c>
      <c r="M4" s="2">
        <f t="shared" si="16"/>
        <v>1</v>
      </c>
      <c r="N4" t="str">
        <f t="shared" si="17"/>
        <v>SumS12S13S45S46A25</v>
      </c>
      <c r="O4" t="str">
        <f t="shared" si="6"/>
        <v>SumAll[s[i1, i2]*s[i1, i3]*s[i4, i5]*s[i4, i6]*\[Alpha][i2, i5], {i1, i2, i3, i4, i5, i6}] -&gt; SumS12S13S45S46A25,</v>
      </c>
    </row>
    <row r="5" spans="1:15" x14ac:dyDescent="0.3">
      <c r="A5" s="2">
        <v>4</v>
      </c>
      <c r="B5" s="1" t="s">
        <v>44</v>
      </c>
      <c r="C5" t="str">
        <f t="shared" si="7"/>
        <v>S12S34S56A13A25{123456}</v>
      </c>
      <c r="D5" s="2">
        <f t="shared" si="8"/>
        <v>16</v>
      </c>
      <c r="E5" s="2">
        <f t="shared" si="9"/>
        <v>6</v>
      </c>
      <c r="F5" s="2">
        <f t="shared" si="10"/>
        <v>0</v>
      </c>
      <c r="G5" s="2">
        <f t="shared" si="11"/>
        <v>0</v>
      </c>
      <c r="H5" s="2">
        <f t="shared" si="12"/>
        <v>0</v>
      </c>
      <c r="I5" s="2" t="str">
        <f t="shared" si="4"/>
        <v/>
      </c>
      <c r="J5" s="2" t="str">
        <f t="shared" si="13"/>
        <v>S12S34S56A13A25</v>
      </c>
      <c r="K5" s="2">
        <f t="shared" si="14"/>
        <v>5</v>
      </c>
      <c r="L5" s="2">
        <f t="shared" si="15"/>
        <v>3</v>
      </c>
      <c r="M5" s="2">
        <f t="shared" si="16"/>
        <v>2</v>
      </c>
      <c r="N5" t="str">
        <f t="shared" si="17"/>
        <v>SumS12S34S56A13A25</v>
      </c>
      <c r="O5" t="str">
        <f>SUBSTITUTE(SUBSTITUTE(SUBSTITUTE(SUBSTITUTE(SUBSTITUTE(B5,"[a","[xx_"),"[b","[yy_"),"a]","xx_]"),"b]","yy_]"),"Alphxx_","Alpha") &amp; " -&gt; " &amp; N5 &amp; I5 &amp;  ","</f>
        <v>SumAll[s[i1, i2]*s[i3, i4]*s[i5, i6]*\[Alpha][i1, i3]*\[Alpha][i2, i5], {i1, i2, i3, i4, i5, i6}] -&gt; SumS12S34S56A13A25,</v>
      </c>
    </row>
    <row r="6" spans="1:15" x14ac:dyDescent="0.3">
      <c r="A6" s="2">
        <v>5</v>
      </c>
      <c r="B6" s="1" t="s">
        <v>45</v>
      </c>
      <c r="C6" t="str">
        <f t="shared" si="7"/>
        <v>S12S13S45A26A34{123456}</v>
      </c>
      <c r="D6" s="2">
        <f t="shared" si="8"/>
        <v>16</v>
      </c>
      <c r="E6" s="2">
        <f t="shared" si="9"/>
        <v>6</v>
      </c>
      <c r="F6" s="2">
        <f t="shared" si="10"/>
        <v>0</v>
      </c>
      <c r="G6" s="2">
        <f t="shared" si="11"/>
        <v>0</v>
      </c>
      <c r="H6" s="2">
        <f t="shared" si="12"/>
        <v>0</v>
      </c>
      <c r="I6" s="2" t="str">
        <f t="shared" si="4"/>
        <v/>
      </c>
      <c r="J6" s="2" t="str">
        <f t="shared" si="13"/>
        <v>S12S13S45A26A34</v>
      </c>
      <c r="K6" s="2">
        <f t="shared" si="14"/>
        <v>5</v>
      </c>
      <c r="L6" s="2">
        <f t="shared" si="15"/>
        <v>3</v>
      </c>
      <c r="M6" s="2">
        <f t="shared" si="16"/>
        <v>2</v>
      </c>
      <c r="N6" t="str">
        <f t="shared" si="17"/>
        <v>SumS12S13S45A26A34</v>
      </c>
      <c r="O6" t="str">
        <f t="shared" ref="O6:O69" si="18">SUBSTITUTE(SUBSTITUTE(SUBSTITUTE(SUBSTITUTE(SUBSTITUTE(B6,"[a","[xx_"),"[b","[yy_"),"a]","xx_]"),"b]","yy_]"),"Alphxx_","Alpha") &amp; " -&gt; " &amp; N6 &amp; I6 &amp;  ","</f>
        <v>SumAll[s[i1, i2]*s[i1, i3]*s[i4, i5]*\[Alpha][i2, i6]*\[Alpha][i3, i4], {i1, i2, i3, i4, i5, i6}] -&gt; SumS12S13S45A26A34,</v>
      </c>
    </row>
    <row r="7" spans="1:15" x14ac:dyDescent="0.3">
      <c r="A7" s="2">
        <v>6</v>
      </c>
      <c r="B7" s="1" t="s">
        <v>0</v>
      </c>
      <c r="C7" t="str">
        <f t="shared" si="7"/>
        <v>S12S34A15A26A35{123456}</v>
      </c>
      <c r="D7" s="2">
        <f t="shared" si="8"/>
        <v>16</v>
      </c>
      <c r="E7" s="2">
        <f t="shared" si="9"/>
        <v>6</v>
      </c>
      <c r="F7" s="2">
        <f t="shared" si="10"/>
        <v>0</v>
      </c>
      <c r="G7" s="2">
        <f t="shared" si="11"/>
        <v>0</v>
      </c>
      <c r="H7" s="2">
        <f t="shared" si="12"/>
        <v>0</v>
      </c>
      <c r="I7" s="2" t="str">
        <f t="shared" si="4"/>
        <v/>
      </c>
      <c r="J7" s="2" t="str">
        <f t="shared" si="13"/>
        <v>S12S34A15A26A35</v>
      </c>
      <c r="K7" s="2">
        <f t="shared" si="14"/>
        <v>5</v>
      </c>
      <c r="L7" s="2">
        <f t="shared" si="15"/>
        <v>2</v>
      </c>
      <c r="M7" s="2">
        <f t="shared" si="16"/>
        <v>3</v>
      </c>
      <c r="N7" t="str">
        <f t="shared" si="17"/>
        <v>SumS12S34A15A26A35</v>
      </c>
      <c r="O7" t="str">
        <f t="shared" si="18"/>
        <v>SumAll[s[i1, i2]*s[i3, i4]*\[Alpha][i1, i5]*\[Alpha][i2, i6]*\[Alpha][i3, i5], {i1, i2, i3, i4, i5, i6}] -&gt; SumS12S34A15A26A35,</v>
      </c>
    </row>
    <row r="8" spans="1:15" x14ac:dyDescent="0.3">
      <c r="A8" s="2">
        <v>7</v>
      </c>
      <c r="B8" s="1" t="s">
        <v>1</v>
      </c>
      <c r="C8" t="str">
        <f t="shared" si="7"/>
        <v>S12S13S45A24A36{123456}</v>
      </c>
      <c r="D8" s="2">
        <f t="shared" si="8"/>
        <v>16</v>
      </c>
      <c r="E8" s="2">
        <f t="shared" si="9"/>
        <v>6</v>
      </c>
      <c r="F8" s="2">
        <f t="shared" si="10"/>
        <v>0</v>
      </c>
      <c r="G8" s="2">
        <f t="shared" si="11"/>
        <v>0</v>
      </c>
      <c r="H8" s="2">
        <f t="shared" si="12"/>
        <v>0</v>
      </c>
      <c r="I8" s="2" t="str">
        <f t="shared" si="4"/>
        <v/>
      </c>
      <c r="J8" s="2" t="str">
        <f t="shared" si="13"/>
        <v>S12S13S45A24A36</v>
      </c>
      <c r="K8" s="2">
        <f t="shared" si="14"/>
        <v>5</v>
      </c>
      <c r="L8" s="2">
        <f t="shared" si="15"/>
        <v>3</v>
      </c>
      <c r="M8" s="2">
        <f t="shared" si="16"/>
        <v>2</v>
      </c>
      <c r="N8" t="str">
        <f t="shared" si="17"/>
        <v>SumS12S13S45A24A36</v>
      </c>
      <c r="O8" t="str">
        <f t="shared" si="18"/>
        <v>SumAll[s[i1, i2]*s[i1, i3]*s[i4, i5]*\[Alpha][i2, i4]*\[Alpha][i3, i6], {i1, i2, i3, i4, i5, i6}] -&gt; SumS12S13S45A24A36,</v>
      </c>
    </row>
    <row r="9" spans="1:15" x14ac:dyDescent="0.3">
      <c r="A9" s="2">
        <v>8</v>
      </c>
      <c r="B9" s="1" t="s">
        <v>2</v>
      </c>
      <c r="C9" t="str">
        <f t="shared" si="7"/>
        <v>S12S34A15A26A36{123456}</v>
      </c>
      <c r="D9" s="2">
        <f t="shared" si="8"/>
        <v>16</v>
      </c>
      <c r="E9" s="2">
        <f t="shared" si="9"/>
        <v>6</v>
      </c>
      <c r="F9" s="2">
        <f t="shared" si="10"/>
        <v>0</v>
      </c>
      <c r="G9" s="2">
        <f t="shared" si="11"/>
        <v>0</v>
      </c>
      <c r="H9" s="2">
        <f t="shared" si="12"/>
        <v>0</v>
      </c>
      <c r="I9" s="2" t="str">
        <f t="shared" si="4"/>
        <v/>
      </c>
      <c r="J9" s="2" t="str">
        <f t="shared" si="13"/>
        <v>S12S34A15A26A36</v>
      </c>
      <c r="K9" s="2">
        <f t="shared" si="14"/>
        <v>5</v>
      </c>
      <c r="L9" s="2">
        <f t="shared" si="15"/>
        <v>2</v>
      </c>
      <c r="M9" s="2">
        <f t="shared" si="16"/>
        <v>3</v>
      </c>
      <c r="N9" t="str">
        <f t="shared" si="17"/>
        <v>SumS12S34A15A26A36</v>
      </c>
      <c r="O9" t="str">
        <f t="shared" si="18"/>
        <v>SumAll[s[i1, i2]*s[i3, i4]*\[Alpha][i1, i5]*\[Alpha][i2, i6]*\[Alpha][i3, i6], {i1, i2, i3, i4, i5, i6}] -&gt; SumS12S34A15A26A36,</v>
      </c>
    </row>
    <row r="10" spans="1:15" x14ac:dyDescent="0.3">
      <c r="A10" s="2">
        <v>9</v>
      </c>
      <c r="B10" s="1" t="s">
        <v>3</v>
      </c>
      <c r="C10" t="str">
        <f t="shared" si="7"/>
        <v>S12S34A13A25A46{123456}</v>
      </c>
      <c r="D10" s="2">
        <f t="shared" si="8"/>
        <v>16</v>
      </c>
      <c r="E10" s="2">
        <f t="shared" si="9"/>
        <v>6</v>
      </c>
      <c r="F10" s="2">
        <f t="shared" si="10"/>
        <v>0</v>
      </c>
      <c r="G10" s="2">
        <f t="shared" si="11"/>
        <v>0</v>
      </c>
      <c r="H10" s="2">
        <f t="shared" si="12"/>
        <v>0</v>
      </c>
      <c r="I10" s="2" t="str">
        <f t="shared" si="4"/>
        <v/>
      </c>
      <c r="J10" s="2" t="str">
        <f t="shared" si="13"/>
        <v>S12S34A13A25A46</v>
      </c>
      <c r="K10" s="2">
        <f t="shared" si="14"/>
        <v>5</v>
      </c>
      <c r="L10" s="2">
        <f t="shared" si="15"/>
        <v>2</v>
      </c>
      <c r="M10" s="2">
        <f t="shared" si="16"/>
        <v>3</v>
      </c>
      <c r="N10" t="str">
        <f t="shared" si="17"/>
        <v>SumS12S34A13A25A46</v>
      </c>
      <c r="O10" t="str">
        <f t="shared" si="18"/>
        <v>SumAll[s[i1, i2]*s[i3, i4]*\[Alpha][i1, i3]*\[Alpha][i2, i5]*\[Alpha][i4, i6], {i1, i2, i3, i4, i5, i6}] -&gt; SumS12S34A13A25A46,</v>
      </c>
    </row>
    <row r="11" spans="1:15" x14ac:dyDescent="0.3">
      <c r="A11" s="2">
        <v>10</v>
      </c>
      <c r="B11" s="1" t="s">
        <v>4</v>
      </c>
      <c r="C11" t="str">
        <f t="shared" si="7"/>
        <v>S12S13S45A26A46{123456}</v>
      </c>
      <c r="D11" s="2">
        <f t="shared" si="8"/>
        <v>16</v>
      </c>
      <c r="E11" s="2">
        <f t="shared" si="9"/>
        <v>6</v>
      </c>
      <c r="F11" s="2">
        <f t="shared" si="10"/>
        <v>0</v>
      </c>
      <c r="G11" s="2">
        <f t="shared" si="11"/>
        <v>0</v>
      </c>
      <c r="H11" s="2">
        <f t="shared" si="12"/>
        <v>0</v>
      </c>
      <c r="I11" s="2" t="str">
        <f t="shared" si="4"/>
        <v/>
      </c>
      <c r="J11" s="2" t="str">
        <f t="shared" si="13"/>
        <v>S12S13S45A26A46</v>
      </c>
      <c r="K11" s="2">
        <f t="shared" si="14"/>
        <v>5</v>
      </c>
      <c r="L11" s="2">
        <f t="shared" si="15"/>
        <v>3</v>
      </c>
      <c r="M11" s="2">
        <f t="shared" si="16"/>
        <v>2</v>
      </c>
      <c r="N11" t="str">
        <f t="shared" si="17"/>
        <v>SumS12S13S45A26A46</v>
      </c>
      <c r="O11" t="str">
        <f t="shared" si="18"/>
        <v>SumAll[s[i1, i2]*s[i1, i3]*s[i4, i5]*\[Alpha][i2, i6]*\[Alpha][i4, i6], {i1, i2, i3, i4, i5, i6}] -&gt; SumS12S13S45A26A46,</v>
      </c>
    </row>
    <row r="12" spans="1:15" x14ac:dyDescent="0.3">
      <c r="A12" s="2">
        <v>11</v>
      </c>
      <c r="B12" s="1" t="s">
        <v>5</v>
      </c>
      <c r="C12" t="str">
        <f t="shared" si="7"/>
        <v>S12S13S24A35A46{123456}</v>
      </c>
      <c r="D12" s="2">
        <f t="shared" si="8"/>
        <v>16</v>
      </c>
      <c r="E12" s="2">
        <f t="shared" si="9"/>
        <v>6</v>
      </c>
      <c r="F12" s="2">
        <f t="shared" si="10"/>
        <v>0</v>
      </c>
      <c r="G12" s="2">
        <f t="shared" si="11"/>
        <v>0</v>
      </c>
      <c r="H12" s="2">
        <f t="shared" si="12"/>
        <v>0</v>
      </c>
      <c r="I12" s="2" t="str">
        <f t="shared" si="4"/>
        <v/>
      </c>
      <c r="J12" s="2" t="str">
        <f t="shared" si="13"/>
        <v>S12S13S24A35A46</v>
      </c>
      <c r="K12" s="2">
        <f t="shared" si="14"/>
        <v>5</v>
      </c>
      <c r="L12" s="2">
        <f t="shared" si="15"/>
        <v>3</v>
      </c>
      <c r="M12" s="2">
        <f t="shared" si="16"/>
        <v>2</v>
      </c>
      <c r="N12" t="str">
        <f t="shared" si="17"/>
        <v>SumS12S13S24A35A46</v>
      </c>
      <c r="O12" t="str">
        <f t="shared" si="18"/>
        <v>SumAll[s[i1, i2]*s[i1, i3]*s[i2, i4]*\[Alpha][i3, i5]*\[Alpha][i4, i6], {i1, i2, i3, i4, i5, i6}] -&gt; SumS12S13S24A35A46,</v>
      </c>
    </row>
    <row r="13" spans="1:15" x14ac:dyDescent="0.3">
      <c r="A13" s="2">
        <v>12</v>
      </c>
      <c r="B13" s="1" t="s">
        <v>6</v>
      </c>
      <c r="C13" t="str">
        <f t="shared" si="7"/>
        <v>S12S13A24A35A46{123456}</v>
      </c>
      <c r="D13" s="2">
        <f t="shared" si="8"/>
        <v>16</v>
      </c>
      <c r="E13" s="2">
        <f t="shared" si="9"/>
        <v>6</v>
      </c>
      <c r="F13" s="2">
        <f t="shared" si="10"/>
        <v>0</v>
      </c>
      <c r="G13" s="2">
        <f t="shared" si="11"/>
        <v>0</v>
      </c>
      <c r="H13" s="2">
        <f t="shared" si="12"/>
        <v>0</v>
      </c>
      <c r="I13" s="2" t="str">
        <f t="shared" si="4"/>
        <v/>
      </c>
      <c r="J13" s="2" t="str">
        <f t="shared" si="13"/>
        <v>S12S13A24A35A46</v>
      </c>
      <c r="K13" s="2">
        <f t="shared" si="14"/>
        <v>5</v>
      </c>
      <c r="L13" s="2">
        <f t="shared" si="15"/>
        <v>2</v>
      </c>
      <c r="M13" s="2">
        <f t="shared" si="16"/>
        <v>3</v>
      </c>
      <c r="N13" t="str">
        <f t="shared" si="17"/>
        <v>SumS12S13A24A35A46</v>
      </c>
      <c r="O13" t="str">
        <f t="shared" si="18"/>
        <v>SumAll[s[i1, i2]*s[i1, i3]*\[Alpha][i2, i4]*\[Alpha][i3, i5]*\[Alpha][i4, i6], {i1, i2, i3, i4, i5, i6}] -&gt; SumS12S13A24A35A46,</v>
      </c>
    </row>
    <row r="14" spans="1:15" x14ac:dyDescent="0.3">
      <c r="A14" s="2">
        <v>13</v>
      </c>
      <c r="B14" s="1" t="s">
        <v>7</v>
      </c>
      <c r="C14" t="str">
        <f t="shared" si="7"/>
        <v>S12S13S45A24A56{123456}</v>
      </c>
      <c r="D14" s="2">
        <f t="shared" si="8"/>
        <v>16</v>
      </c>
      <c r="E14" s="2">
        <f t="shared" si="9"/>
        <v>6</v>
      </c>
      <c r="F14" s="2">
        <f t="shared" si="10"/>
        <v>0</v>
      </c>
      <c r="G14" s="2">
        <f t="shared" si="11"/>
        <v>0</v>
      </c>
      <c r="H14" s="2">
        <f t="shared" si="12"/>
        <v>0</v>
      </c>
      <c r="I14" s="2" t="str">
        <f t="shared" si="4"/>
        <v/>
      </c>
      <c r="J14" s="2" t="str">
        <f t="shared" si="13"/>
        <v>S12S13S45A24A56</v>
      </c>
      <c r="K14" s="2">
        <f t="shared" si="14"/>
        <v>5</v>
      </c>
      <c r="L14" s="2">
        <f t="shared" si="15"/>
        <v>3</v>
      </c>
      <c r="M14" s="2">
        <f t="shared" si="16"/>
        <v>2</v>
      </c>
      <c r="N14" t="str">
        <f t="shared" si="17"/>
        <v>SumS12S13S45A24A56</v>
      </c>
      <c r="O14" t="str">
        <f t="shared" si="18"/>
        <v>SumAll[s[i1, i2]*s[i1, i3]*s[i4, i5]*\[Alpha][i2, i4]*\[Alpha][i5, i6], {i1, i2, i3, i4, i5, i6}] -&gt; SumS12S13S45A24A56,</v>
      </c>
    </row>
    <row r="15" spans="1:15" x14ac:dyDescent="0.3">
      <c r="A15" s="2">
        <v>14</v>
      </c>
      <c r="B15" s="1" t="s">
        <v>8</v>
      </c>
      <c r="C15" t="str">
        <f t="shared" si="7"/>
        <v>S12S34A13A25A56{123456}</v>
      </c>
      <c r="D15" s="2">
        <f t="shared" si="8"/>
        <v>16</v>
      </c>
      <c r="E15" s="2">
        <f t="shared" si="9"/>
        <v>6</v>
      </c>
      <c r="F15" s="2">
        <f t="shared" si="10"/>
        <v>0</v>
      </c>
      <c r="G15" s="2">
        <f t="shared" si="11"/>
        <v>0</v>
      </c>
      <c r="H15" s="2">
        <f t="shared" si="12"/>
        <v>0</v>
      </c>
      <c r="I15" s="2" t="str">
        <f t="shared" si="4"/>
        <v/>
      </c>
      <c r="J15" s="2" t="str">
        <f t="shared" si="13"/>
        <v>S12S34A13A25A56</v>
      </c>
      <c r="K15" s="2">
        <f t="shared" si="14"/>
        <v>5</v>
      </c>
      <c r="L15" s="2">
        <f t="shared" si="15"/>
        <v>2</v>
      </c>
      <c r="M15" s="2">
        <f t="shared" si="16"/>
        <v>3</v>
      </c>
      <c r="N15" t="str">
        <f t="shared" si="17"/>
        <v>SumS12S34A13A25A56</v>
      </c>
      <c r="O15" t="str">
        <f t="shared" si="18"/>
        <v>SumAll[s[i1, i2]*s[i3, i4]*\[Alpha][i1, i3]*\[Alpha][i2, i5]*\[Alpha][i5, i6], {i1, i2, i3, i4, i5, i6}] -&gt; SumS12S34A13A25A56,</v>
      </c>
    </row>
    <row r="16" spans="1:15" x14ac:dyDescent="0.3">
      <c r="A16" s="2">
        <v>15</v>
      </c>
      <c r="B16" s="1" t="s">
        <v>9</v>
      </c>
      <c r="C16" t="str">
        <f t="shared" si="7"/>
        <v>S12A13A25A34A56{123456}</v>
      </c>
      <c r="D16" s="2">
        <f t="shared" si="8"/>
        <v>16</v>
      </c>
      <c r="E16" s="2">
        <f t="shared" si="9"/>
        <v>6</v>
      </c>
      <c r="F16" s="2">
        <f t="shared" si="10"/>
        <v>0</v>
      </c>
      <c r="G16" s="2">
        <f t="shared" si="11"/>
        <v>0</v>
      </c>
      <c r="H16" s="2">
        <f t="shared" si="12"/>
        <v>0</v>
      </c>
      <c r="I16" s="2" t="str">
        <f t="shared" si="4"/>
        <v/>
      </c>
      <c r="J16" s="2" t="str">
        <f t="shared" si="13"/>
        <v>S12A13A25A34A56</v>
      </c>
      <c r="K16" s="2">
        <f t="shared" si="14"/>
        <v>5</v>
      </c>
      <c r="L16" s="2">
        <f t="shared" si="15"/>
        <v>1</v>
      </c>
      <c r="M16" s="2">
        <f t="shared" si="16"/>
        <v>4</v>
      </c>
      <c r="N16" t="str">
        <f t="shared" si="17"/>
        <v>SumS12A13A25A34A56</v>
      </c>
      <c r="O16" t="str">
        <f t="shared" si="18"/>
        <v>SumAll[s[i1, i2]*\[Alpha][i1, i3]*\[Alpha][i2, i5]*\[Alpha][i3, i4]*\[Alpha][i5, i6], {i1, i2, i3, i4, i5, i6}] -&gt; SumS12A13A25A34A56,</v>
      </c>
    </row>
    <row r="17" spans="1:15" x14ac:dyDescent="0.3">
      <c r="A17" s="2">
        <v>16</v>
      </c>
      <c r="B17" s="1" t="s">
        <v>10</v>
      </c>
      <c r="C17" t="str">
        <f t="shared" si="7"/>
        <v>S12S13S24A35A56{123456}</v>
      </c>
      <c r="D17" s="2">
        <f t="shared" si="8"/>
        <v>16</v>
      </c>
      <c r="E17" s="2">
        <f t="shared" si="9"/>
        <v>6</v>
      </c>
      <c r="F17" s="2">
        <f t="shared" si="10"/>
        <v>0</v>
      </c>
      <c r="G17" s="2">
        <f t="shared" si="11"/>
        <v>0</v>
      </c>
      <c r="H17" s="2">
        <f t="shared" si="12"/>
        <v>0</v>
      </c>
      <c r="I17" s="2" t="str">
        <f t="shared" si="4"/>
        <v/>
      </c>
      <c r="J17" s="2" t="str">
        <f t="shared" si="13"/>
        <v>S12S13S24A35A56</v>
      </c>
      <c r="K17" s="2">
        <f t="shared" si="14"/>
        <v>5</v>
      </c>
      <c r="L17" s="2">
        <f t="shared" si="15"/>
        <v>3</v>
      </c>
      <c r="M17" s="2">
        <f t="shared" si="16"/>
        <v>2</v>
      </c>
      <c r="N17" t="str">
        <f t="shared" si="17"/>
        <v>SumS12S13S24A35A56</v>
      </c>
      <c r="O17" t="str">
        <f t="shared" si="18"/>
        <v>SumAll[s[i1, i2]*s[i1, i3]*s[i2, i4]*\[Alpha][i3, i5]*\[Alpha][i5, i6], {i1, i2, i3, i4, i5, i6}] -&gt; SumS12S13S24A35A56,</v>
      </c>
    </row>
    <row r="18" spans="1:15" x14ac:dyDescent="0.3">
      <c r="A18" s="2">
        <v>17</v>
      </c>
      <c r="B18" s="1" t="s">
        <v>11</v>
      </c>
      <c r="C18" t="str">
        <f t="shared" si="7"/>
        <v>S12S13A24A35A56{123456}</v>
      </c>
      <c r="D18" s="2">
        <f t="shared" si="8"/>
        <v>16</v>
      </c>
      <c r="E18" s="2">
        <f t="shared" si="9"/>
        <v>6</v>
      </c>
      <c r="F18" s="2">
        <f t="shared" si="10"/>
        <v>0</v>
      </c>
      <c r="G18" s="2">
        <f t="shared" si="11"/>
        <v>0</v>
      </c>
      <c r="H18" s="2">
        <f t="shared" si="12"/>
        <v>0</v>
      </c>
      <c r="I18" s="2" t="str">
        <f t="shared" si="4"/>
        <v/>
      </c>
      <c r="J18" s="2" t="str">
        <f t="shared" si="13"/>
        <v>S12S13A24A35A56</v>
      </c>
      <c r="K18" s="2">
        <f t="shared" si="14"/>
        <v>5</v>
      </c>
      <c r="L18" s="2">
        <f t="shared" si="15"/>
        <v>2</v>
      </c>
      <c r="M18" s="2">
        <f t="shared" si="16"/>
        <v>3</v>
      </c>
      <c r="N18" t="str">
        <f t="shared" si="17"/>
        <v>SumS12S13A24A35A56</v>
      </c>
      <c r="O18" t="str">
        <f t="shared" si="18"/>
        <v>SumAll[s[i1, i2]*s[i1, i3]*\[Alpha][i2, i4]*\[Alpha][i3, i5]*\[Alpha][i5, i6], {i1, i2, i3, i4, i5, i6}] -&gt; SumS12S13A24A35A56,</v>
      </c>
    </row>
    <row r="19" spans="1:15" x14ac:dyDescent="0.3">
      <c r="A19" s="2">
        <v>18</v>
      </c>
      <c r="B19" s="1" t="s">
        <v>12</v>
      </c>
      <c r="C19" t="str">
        <f t="shared" si="7"/>
        <v>S12A13A24A35A56{123456}</v>
      </c>
      <c r="D19" s="2">
        <f t="shared" si="8"/>
        <v>16</v>
      </c>
      <c r="E19" s="2">
        <f t="shared" si="9"/>
        <v>6</v>
      </c>
      <c r="F19" s="2">
        <f t="shared" si="10"/>
        <v>0</v>
      </c>
      <c r="G19" s="2">
        <f t="shared" si="11"/>
        <v>0</v>
      </c>
      <c r="H19" s="2">
        <f t="shared" si="12"/>
        <v>0</v>
      </c>
      <c r="I19" s="2" t="str">
        <f t="shared" si="4"/>
        <v/>
      </c>
      <c r="J19" s="2" t="str">
        <f t="shared" si="13"/>
        <v>S12A13A24A35A56</v>
      </c>
      <c r="K19" s="2">
        <f t="shared" si="14"/>
        <v>5</v>
      </c>
      <c r="L19" s="2">
        <f t="shared" si="15"/>
        <v>1</v>
      </c>
      <c r="M19" s="2">
        <f t="shared" si="16"/>
        <v>4</v>
      </c>
      <c r="N19" t="str">
        <f t="shared" si="17"/>
        <v>SumS12A13A24A35A56</v>
      </c>
      <c r="O19" t="str">
        <f t="shared" si="18"/>
        <v>SumAll[s[i1, i2]*\[Alpha][i1, i3]*\[Alpha][i2, i4]*\[Alpha][i3, i5]*\[Alpha][i5, i6], {i1, i2, i3, i4, i5, i6}] -&gt; SumS12A13A24A35A56,</v>
      </c>
    </row>
    <row r="20" spans="1:15" x14ac:dyDescent="0.3">
      <c r="A20" s="2">
        <v>19</v>
      </c>
      <c r="B20" s="1" t="s">
        <v>13</v>
      </c>
      <c r="C20" t="str">
        <f t="shared" si="7"/>
        <v>S12S34A15A36A56{123456}</v>
      </c>
      <c r="D20" s="2">
        <f t="shared" si="8"/>
        <v>16</v>
      </c>
      <c r="E20" s="2">
        <f t="shared" si="9"/>
        <v>6</v>
      </c>
      <c r="F20" s="2">
        <f t="shared" si="10"/>
        <v>0</v>
      </c>
      <c r="G20" s="2">
        <f t="shared" si="11"/>
        <v>0</v>
      </c>
      <c r="H20" s="2">
        <f t="shared" si="12"/>
        <v>0</v>
      </c>
      <c r="I20" s="2" t="str">
        <f t="shared" si="4"/>
        <v/>
      </c>
      <c r="J20" s="2" t="str">
        <f t="shared" si="13"/>
        <v>S12S34A15A36A56</v>
      </c>
      <c r="K20" s="2">
        <f t="shared" si="14"/>
        <v>5</v>
      </c>
      <c r="L20" s="2">
        <f t="shared" si="15"/>
        <v>2</v>
      </c>
      <c r="M20" s="2">
        <f t="shared" si="16"/>
        <v>3</v>
      </c>
      <c r="N20" t="str">
        <f t="shared" si="17"/>
        <v>SumS12S34A15A36A56</v>
      </c>
      <c r="O20" t="str">
        <f t="shared" si="18"/>
        <v>SumAll[s[i1, i2]*s[i3, i4]*\[Alpha][i1, i5]*\[Alpha][i3, i6]*\[Alpha][i5, i6], {i1, i2, i3, i4, i5, i6}] -&gt; SumS12S34A15A36A56,</v>
      </c>
    </row>
    <row r="21" spans="1:15" x14ac:dyDescent="0.3">
      <c r="A21" s="2">
        <v>20</v>
      </c>
      <c r="B21" s="1" t="s">
        <v>14</v>
      </c>
      <c r="C21" t="str">
        <f t="shared" si="7"/>
        <v>S12S34A13A45A56{123456}</v>
      </c>
      <c r="D21" s="2">
        <f t="shared" si="8"/>
        <v>16</v>
      </c>
      <c r="E21" s="2">
        <f t="shared" si="9"/>
        <v>6</v>
      </c>
      <c r="F21" s="2">
        <f t="shared" si="10"/>
        <v>0</v>
      </c>
      <c r="G21" s="2">
        <f t="shared" si="11"/>
        <v>0</v>
      </c>
      <c r="H21" s="2">
        <f t="shared" si="12"/>
        <v>0</v>
      </c>
      <c r="I21" s="2" t="str">
        <f t="shared" si="4"/>
        <v/>
      </c>
      <c r="J21" s="2" t="str">
        <f t="shared" si="13"/>
        <v>S12S34A13A45A56</v>
      </c>
      <c r="K21" s="2">
        <f t="shared" si="14"/>
        <v>5</v>
      </c>
      <c r="L21" s="2">
        <f t="shared" si="15"/>
        <v>2</v>
      </c>
      <c r="M21" s="2">
        <f t="shared" si="16"/>
        <v>3</v>
      </c>
      <c r="N21" t="str">
        <f t="shared" si="17"/>
        <v>SumS12S34A13A45A56</v>
      </c>
      <c r="O21" t="str">
        <f t="shared" si="18"/>
        <v>SumAll[s[i1, i2]*s[i3, i4]*\[Alpha][i1, i3]*\[Alpha][i4, i5]*\[Alpha][i5, i6], {i1, i2, i3, i4, i5, i6}] -&gt; SumS12S34A13A45A56,</v>
      </c>
    </row>
    <row r="22" spans="1:15" x14ac:dyDescent="0.3">
      <c r="A22" s="2">
        <v>21</v>
      </c>
      <c r="B22" s="1" t="s">
        <v>15</v>
      </c>
      <c r="C22" t="str">
        <f t="shared" si="7"/>
        <v>S12A13A24A45A56{123456}</v>
      </c>
      <c r="D22" s="2">
        <f t="shared" si="8"/>
        <v>16</v>
      </c>
      <c r="E22" s="2">
        <f t="shared" si="9"/>
        <v>6</v>
      </c>
      <c r="F22" s="2">
        <f t="shared" si="10"/>
        <v>0</v>
      </c>
      <c r="G22" s="2">
        <f t="shared" si="11"/>
        <v>0</v>
      </c>
      <c r="H22" s="2">
        <f t="shared" si="12"/>
        <v>0</v>
      </c>
      <c r="I22" s="2" t="str">
        <f t="shared" si="4"/>
        <v/>
      </c>
      <c r="J22" s="2" t="str">
        <f t="shared" si="13"/>
        <v>S12A13A24A45A56</v>
      </c>
      <c r="K22" s="2">
        <f t="shared" si="14"/>
        <v>5</v>
      </c>
      <c r="L22" s="2">
        <f t="shared" si="15"/>
        <v>1</v>
      </c>
      <c r="M22" s="2">
        <f t="shared" si="16"/>
        <v>4</v>
      </c>
      <c r="N22" t="str">
        <f t="shared" si="17"/>
        <v>SumS12A13A24A45A56</v>
      </c>
      <c r="O22" t="str">
        <f t="shared" si="18"/>
        <v>SumAll[s[i1, i2]*\[Alpha][i1, i3]*\[Alpha][i2, i4]*\[Alpha][i4, i5]*\[Alpha][i5, i6], {i1, i2, i3, i4, i5, i6}] -&gt; SumS12A13A24A45A56,</v>
      </c>
    </row>
    <row r="23" spans="1:15" x14ac:dyDescent="0.3">
      <c r="A23" s="2">
        <v>22</v>
      </c>
      <c r="B23" s="1" t="s">
        <v>16</v>
      </c>
      <c r="C23" t="str">
        <f t="shared" si="7"/>
        <v>A12A13A24A45A56{123456}</v>
      </c>
      <c r="D23" s="2">
        <f t="shared" si="8"/>
        <v>16</v>
      </c>
      <c r="E23" s="2">
        <f t="shared" si="9"/>
        <v>6</v>
      </c>
      <c r="F23" s="2">
        <f t="shared" si="10"/>
        <v>0</v>
      </c>
      <c r="G23" s="2">
        <f t="shared" si="11"/>
        <v>0</v>
      </c>
      <c r="H23" s="2">
        <f t="shared" si="12"/>
        <v>0</v>
      </c>
      <c r="I23" s="2" t="str">
        <f t="shared" si="4"/>
        <v/>
      </c>
      <c r="J23" s="2" t="str">
        <f t="shared" si="13"/>
        <v>A12A13A24A45A56</v>
      </c>
      <c r="K23" s="2">
        <f t="shared" si="14"/>
        <v>5</v>
      </c>
      <c r="L23" s="2">
        <f t="shared" si="15"/>
        <v>0</v>
      </c>
      <c r="M23" s="2">
        <f t="shared" si="16"/>
        <v>5</v>
      </c>
      <c r="N23" t="str">
        <f t="shared" si="17"/>
        <v>SumA12A13A24A45A56</v>
      </c>
      <c r="O23" t="str">
        <f t="shared" si="18"/>
        <v>SumAll[\[Alpha][i1, i2]*\[Alpha][i1, i3]*\[Alpha][i2, i4]*\[Alpha][i4, i5]*\[Alpha][i5, i6], {i1, i2, i3, i4, i5, i6}] -&gt; SumA12A13A24A45A56,</v>
      </c>
    </row>
    <row r="24" spans="1:15" x14ac:dyDescent="0.3">
      <c r="A24" s="2">
        <v>23</v>
      </c>
      <c r="B24" s="1" t="s">
        <v>17</v>
      </c>
      <c r="C24" t="str">
        <f t="shared" si="7"/>
        <v>S12A13A34A45A56{123456}</v>
      </c>
      <c r="D24" s="2">
        <f t="shared" si="8"/>
        <v>16</v>
      </c>
      <c r="E24" s="2">
        <f t="shared" si="9"/>
        <v>6</v>
      </c>
      <c r="F24" s="2">
        <f t="shared" si="10"/>
        <v>0</v>
      </c>
      <c r="G24" s="2">
        <f t="shared" si="11"/>
        <v>0</v>
      </c>
      <c r="H24" s="2">
        <f t="shared" si="12"/>
        <v>0</v>
      </c>
      <c r="I24" s="2" t="str">
        <f t="shared" si="4"/>
        <v/>
      </c>
      <c r="J24" s="2" t="str">
        <f t="shared" si="13"/>
        <v>S12A13A34A45A56</v>
      </c>
      <c r="K24" s="2">
        <f t="shared" si="14"/>
        <v>5</v>
      </c>
      <c r="L24" s="2">
        <f t="shared" si="15"/>
        <v>1</v>
      </c>
      <c r="M24" s="2">
        <f t="shared" si="16"/>
        <v>4</v>
      </c>
      <c r="N24" t="str">
        <f t="shared" si="17"/>
        <v>SumS12A13A34A45A56</v>
      </c>
      <c r="O24" t="str">
        <f t="shared" si="18"/>
        <v>SumAll[s[i1, i2]*\[Alpha][i1, i3]*\[Alpha][i3, i4]*\[Alpha][i4, i5]*\[Alpha][i5, i6], {i1, i2, i3, i4, i5, i6}] -&gt; SumS12A13A34A45A56,</v>
      </c>
    </row>
    <row r="25" spans="1:15" x14ac:dyDescent="0.3">
      <c r="A25" s="2">
        <v>24</v>
      </c>
      <c r="B25" s="1" t="s">
        <v>46</v>
      </c>
      <c r="C25" t="str">
        <f t="shared" si="7"/>
        <v>S12S34A13A25{12345}</v>
      </c>
      <c r="D25" s="2">
        <f t="shared" si="8"/>
        <v>13</v>
      </c>
      <c r="E25" s="2">
        <f t="shared" si="9"/>
        <v>5</v>
      </c>
      <c r="F25" s="2">
        <f t="shared" si="10"/>
        <v>0</v>
      </c>
      <c r="G25" s="2">
        <f t="shared" si="11"/>
        <v>0</v>
      </c>
      <c r="H25" s="2">
        <f t="shared" si="12"/>
        <v>0</v>
      </c>
      <c r="I25" s="2" t="str">
        <f t="shared" si="4"/>
        <v/>
      </c>
      <c r="J25" s="2" t="str">
        <f t="shared" si="13"/>
        <v>S12S34A13A25</v>
      </c>
      <c r="K25" s="2">
        <f t="shared" si="14"/>
        <v>4</v>
      </c>
      <c r="L25" s="2">
        <f t="shared" si="15"/>
        <v>2</v>
      </c>
      <c r="M25" s="2">
        <f t="shared" si="16"/>
        <v>2</v>
      </c>
      <c r="N25" t="str">
        <f t="shared" si="17"/>
        <v>SumS12S34A13A25</v>
      </c>
      <c r="O25" t="str">
        <f t="shared" si="18"/>
        <v>SumAll[s[i1, i2]*s[i3, i4]*\[Alpha][i1, i3]*\[Alpha][i2, i5], {i1, i2, i3, i4, i5}] -&gt; SumS12S34A13A25,</v>
      </c>
    </row>
    <row r="26" spans="1:15" x14ac:dyDescent="0.3">
      <c r="A26" s="2">
        <v>25</v>
      </c>
      <c r="B26" s="1" t="s">
        <v>47</v>
      </c>
      <c r="C26" t="str">
        <f t="shared" si="7"/>
        <v>S12S34A15A35{12345}</v>
      </c>
      <c r="D26" s="2">
        <f t="shared" si="8"/>
        <v>13</v>
      </c>
      <c r="E26" s="2">
        <f t="shared" si="9"/>
        <v>5</v>
      </c>
      <c r="F26" s="2">
        <f t="shared" si="10"/>
        <v>0</v>
      </c>
      <c r="G26" s="2">
        <f t="shared" si="11"/>
        <v>0</v>
      </c>
      <c r="H26" s="2">
        <f t="shared" si="12"/>
        <v>0</v>
      </c>
      <c r="I26" s="2" t="str">
        <f t="shared" si="4"/>
        <v/>
      </c>
      <c r="J26" s="2" t="str">
        <f t="shared" si="13"/>
        <v>S12S34A15A35</v>
      </c>
      <c r="K26" s="2">
        <f t="shared" si="14"/>
        <v>4</v>
      </c>
      <c r="L26" s="2">
        <f t="shared" si="15"/>
        <v>2</v>
      </c>
      <c r="M26" s="2">
        <f t="shared" si="16"/>
        <v>2</v>
      </c>
      <c r="N26" t="str">
        <f t="shared" si="17"/>
        <v>SumS12S34A15A35</v>
      </c>
      <c r="O26" t="str">
        <f t="shared" si="18"/>
        <v>SumAll[s[i1, i2]*s[i3, i4]*\[Alpha][i1, i5]*\[Alpha][i3, i5], {i1, i2, i3, i4, i5}] -&gt; SumS12S34A15A35,</v>
      </c>
    </row>
    <row r="27" spans="1:15" x14ac:dyDescent="0.3">
      <c r="A27" s="2">
        <v>26</v>
      </c>
      <c r="B27" s="1" t="s">
        <v>48</v>
      </c>
      <c r="C27" t="str">
        <f t="shared" si="7"/>
        <v>S12S13A24A35{12345}</v>
      </c>
      <c r="D27" s="2">
        <f t="shared" si="8"/>
        <v>13</v>
      </c>
      <c r="E27" s="2">
        <f t="shared" si="9"/>
        <v>5</v>
      </c>
      <c r="F27" s="2">
        <f t="shared" si="10"/>
        <v>0</v>
      </c>
      <c r="G27" s="2">
        <f t="shared" si="11"/>
        <v>0</v>
      </c>
      <c r="H27" s="2">
        <f t="shared" si="12"/>
        <v>0</v>
      </c>
      <c r="I27" s="2" t="str">
        <f t="shared" si="4"/>
        <v/>
      </c>
      <c r="J27" s="2" t="str">
        <f t="shared" si="13"/>
        <v>S12S13A24A35</v>
      </c>
      <c r="K27" s="2">
        <f t="shared" si="14"/>
        <v>4</v>
      </c>
      <c r="L27" s="2">
        <f t="shared" si="15"/>
        <v>2</v>
      </c>
      <c r="M27" s="2">
        <f t="shared" si="16"/>
        <v>2</v>
      </c>
      <c r="N27" t="str">
        <f t="shared" si="17"/>
        <v>SumS12S13A24A35</v>
      </c>
      <c r="O27" t="str">
        <f t="shared" si="18"/>
        <v>SumAll[s[i1, i2]*s[i1, i3]*\[Alpha][i2, i4]*\[Alpha][i3, i5], {i1, i2, i3, i4, i5}] -&gt; SumS12S13A24A35,</v>
      </c>
    </row>
    <row r="28" spans="1:15" x14ac:dyDescent="0.3">
      <c r="A28" s="2">
        <v>27</v>
      </c>
      <c r="B28" s="1" t="s">
        <v>49</v>
      </c>
      <c r="C28" t="str">
        <f t="shared" si="7"/>
        <v>S12A13A24A35{12345}</v>
      </c>
      <c r="D28" s="2">
        <f t="shared" si="8"/>
        <v>13</v>
      </c>
      <c r="E28" s="2">
        <f t="shared" si="9"/>
        <v>5</v>
      </c>
      <c r="F28" s="2">
        <f t="shared" si="10"/>
        <v>0</v>
      </c>
      <c r="G28" s="2">
        <f t="shared" si="11"/>
        <v>0</v>
      </c>
      <c r="H28" s="2">
        <f t="shared" si="12"/>
        <v>0</v>
      </c>
      <c r="I28" s="2" t="str">
        <f t="shared" si="4"/>
        <v/>
      </c>
      <c r="J28" s="2" t="str">
        <f t="shared" si="13"/>
        <v>S12A13A24A35</v>
      </c>
      <c r="K28" s="2">
        <f t="shared" si="14"/>
        <v>4</v>
      </c>
      <c r="L28" s="2">
        <f t="shared" si="15"/>
        <v>1</v>
      </c>
      <c r="M28" s="2">
        <f t="shared" si="16"/>
        <v>3</v>
      </c>
      <c r="N28" t="str">
        <f t="shared" si="17"/>
        <v>SumS12A13A24A35</v>
      </c>
      <c r="O28" t="str">
        <f t="shared" si="18"/>
        <v>SumAll[s[i1, i2]*\[Alpha][i1, i3]*\[Alpha][i2, i4]*\[Alpha][i3, i5], {i1, i2, i3, i4, i5}] -&gt; SumS12A13A24A35,</v>
      </c>
    </row>
    <row r="29" spans="1:15" x14ac:dyDescent="0.3">
      <c r="A29" s="2">
        <v>28</v>
      </c>
      <c r="B29" s="1" t="s">
        <v>50</v>
      </c>
      <c r="C29" t="str">
        <f t="shared" si="7"/>
        <v>S12S34A13A45{12345}</v>
      </c>
      <c r="D29" s="2">
        <f t="shared" si="8"/>
        <v>13</v>
      </c>
      <c r="E29" s="2">
        <f t="shared" si="9"/>
        <v>5</v>
      </c>
      <c r="F29" s="2">
        <f t="shared" si="10"/>
        <v>0</v>
      </c>
      <c r="G29" s="2">
        <f t="shared" si="11"/>
        <v>0</v>
      </c>
      <c r="H29" s="2">
        <f t="shared" si="12"/>
        <v>0</v>
      </c>
      <c r="I29" s="2" t="str">
        <f t="shared" si="4"/>
        <v/>
      </c>
      <c r="J29" s="2" t="str">
        <f t="shared" si="13"/>
        <v>S12S34A13A45</v>
      </c>
      <c r="K29" s="2">
        <f t="shared" si="14"/>
        <v>4</v>
      </c>
      <c r="L29" s="2">
        <f t="shared" si="15"/>
        <v>2</v>
      </c>
      <c r="M29" s="2">
        <f t="shared" si="16"/>
        <v>2</v>
      </c>
      <c r="N29" t="str">
        <f t="shared" si="17"/>
        <v>SumS12S34A13A45</v>
      </c>
      <c r="O29" t="str">
        <f t="shared" si="18"/>
        <v>SumAll[s[i1, i2]*s[i3, i4]*\[Alpha][i1, i3]*\[Alpha][i4, i5], {i1, i2, i3, i4, i5}] -&gt; SumS12S34A13A45,</v>
      </c>
    </row>
    <row r="30" spans="1:15" x14ac:dyDescent="0.3">
      <c r="A30" s="2">
        <v>29</v>
      </c>
      <c r="B30" s="1" t="s">
        <v>51</v>
      </c>
      <c r="C30" t="str">
        <f t="shared" si="7"/>
        <v>S12S13A24A45{12345}</v>
      </c>
      <c r="D30" s="2">
        <f t="shared" si="8"/>
        <v>13</v>
      </c>
      <c r="E30" s="2">
        <f t="shared" si="9"/>
        <v>5</v>
      </c>
      <c r="F30" s="2">
        <f t="shared" si="10"/>
        <v>0</v>
      </c>
      <c r="G30" s="2">
        <f t="shared" si="11"/>
        <v>0</v>
      </c>
      <c r="H30" s="2">
        <f t="shared" si="12"/>
        <v>0</v>
      </c>
      <c r="I30" s="2" t="str">
        <f t="shared" si="4"/>
        <v/>
      </c>
      <c r="J30" s="2" t="str">
        <f t="shared" si="13"/>
        <v>S12S13A24A45</v>
      </c>
      <c r="K30" s="2">
        <f t="shared" si="14"/>
        <v>4</v>
      </c>
      <c r="L30" s="2">
        <f t="shared" si="15"/>
        <v>2</v>
      </c>
      <c r="M30" s="2">
        <f t="shared" si="16"/>
        <v>2</v>
      </c>
      <c r="N30" t="str">
        <f t="shared" si="17"/>
        <v>SumS12S13A24A45</v>
      </c>
      <c r="O30" t="str">
        <f t="shared" si="18"/>
        <v>SumAll[s[i1, i2]*s[i1, i3]*\[Alpha][i2, i4]*\[Alpha][i4, i5], {i1, i2, i3, i4, i5}] -&gt; SumS12S13A24A45,</v>
      </c>
    </row>
    <row r="31" spans="1:15" x14ac:dyDescent="0.3">
      <c r="A31" s="2">
        <v>30</v>
      </c>
      <c r="B31" s="1" t="s">
        <v>52</v>
      </c>
      <c r="C31" t="str">
        <f t="shared" si="7"/>
        <v>S12A13A24A45{12345}</v>
      </c>
      <c r="D31" s="2">
        <f t="shared" si="8"/>
        <v>13</v>
      </c>
      <c r="E31" s="2">
        <f t="shared" si="9"/>
        <v>5</v>
      </c>
      <c r="F31" s="2">
        <f t="shared" si="10"/>
        <v>0</v>
      </c>
      <c r="G31" s="2">
        <f t="shared" si="11"/>
        <v>0</v>
      </c>
      <c r="H31" s="2">
        <f t="shared" si="12"/>
        <v>0</v>
      </c>
      <c r="I31" s="2" t="str">
        <f t="shared" si="4"/>
        <v/>
      </c>
      <c r="J31" s="2" t="str">
        <f t="shared" si="13"/>
        <v>S12A13A24A45</v>
      </c>
      <c r="K31" s="2">
        <f t="shared" si="14"/>
        <v>4</v>
      </c>
      <c r="L31" s="2">
        <f t="shared" si="15"/>
        <v>1</v>
      </c>
      <c r="M31" s="2">
        <f t="shared" si="16"/>
        <v>3</v>
      </c>
      <c r="N31" t="str">
        <f t="shared" si="17"/>
        <v>SumS12A13A24A45</v>
      </c>
      <c r="O31" t="str">
        <f t="shared" si="18"/>
        <v>SumAll[s[i1, i2]*\[Alpha][i1, i3]*\[Alpha][i2, i4]*\[Alpha][i4, i5], {i1, i2, i3, i4, i5}] -&gt; SumS12A13A24A45,</v>
      </c>
    </row>
    <row r="32" spans="1:15" x14ac:dyDescent="0.3">
      <c r="A32" s="2">
        <v>31</v>
      </c>
      <c r="B32" s="1" t="s">
        <v>53</v>
      </c>
      <c r="C32" t="str">
        <f t="shared" si="7"/>
        <v>A12A13A24A45{12345}</v>
      </c>
      <c r="D32" s="2">
        <f t="shared" si="8"/>
        <v>13</v>
      </c>
      <c r="E32" s="2">
        <f t="shared" si="9"/>
        <v>5</v>
      </c>
      <c r="F32" s="2">
        <f t="shared" si="10"/>
        <v>0</v>
      </c>
      <c r="G32" s="2">
        <f t="shared" si="11"/>
        <v>0</v>
      </c>
      <c r="H32" s="2">
        <f t="shared" si="12"/>
        <v>0</v>
      </c>
      <c r="I32" s="2" t="str">
        <f t="shared" si="4"/>
        <v/>
      </c>
      <c r="J32" s="2" t="str">
        <f t="shared" si="13"/>
        <v>A12A13A24A45</v>
      </c>
      <c r="K32" s="2">
        <f t="shared" si="14"/>
        <v>4</v>
      </c>
      <c r="L32" s="2">
        <f t="shared" si="15"/>
        <v>0</v>
      </c>
      <c r="M32" s="2">
        <f t="shared" si="16"/>
        <v>4</v>
      </c>
      <c r="N32" t="str">
        <f t="shared" si="17"/>
        <v>SumA12A13A24A45</v>
      </c>
      <c r="O32" t="str">
        <f t="shared" si="18"/>
        <v>SumAll[\[Alpha][i1, i2]*\[Alpha][i1, i3]*\[Alpha][i2, i4]*\[Alpha][i4, i5], {i1, i2, i3, i4, i5}] -&gt; SumA12A13A24A45,</v>
      </c>
    </row>
    <row r="33" spans="1:15" x14ac:dyDescent="0.3">
      <c r="A33" s="2">
        <v>32</v>
      </c>
      <c r="B33" s="1" t="s">
        <v>54</v>
      </c>
      <c r="C33" t="str">
        <f t="shared" si="7"/>
        <v>S12S13S45A24A35{12345}</v>
      </c>
      <c r="D33" s="2">
        <f t="shared" si="8"/>
        <v>16</v>
      </c>
      <c r="E33" s="2">
        <f t="shared" si="9"/>
        <v>5</v>
      </c>
      <c r="F33" s="2">
        <f t="shared" si="10"/>
        <v>0</v>
      </c>
      <c r="G33" s="2">
        <f t="shared" si="11"/>
        <v>0</v>
      </c>
      <c r="H33" s="2">
        <f t="shared" si="12"/>
        <v>0</v>
      </c>
      <c r="I33" s="2" t="str">
        <f t="shared" si="4"/>
        <v/>
      </c>
      <c r="J33" s="2" t="str">
        <f t="shared" si="13"/>
        <v>S12S13S45A24A35</v>
      </c>
      <c r="K33" s="2">
        <f t="shared" si="14"/>
        <v>5</v>
      </c>
      <c r="L33" s="2">
        <f t="shared" si="15"/>
        <v>3</v>
      </c>
      <c r="M33" s="2">
        <f t="shared" si="16"/>
        <v>2</v>
      </c>
      <c r="N33" t="str">
        <f t="shared" si="17"/>
        <v>SumS12S13S45A24A35</v>
      </c>
      <c r="O33" t="str">
        <f t="shared" si="18"/>
        <v>SumAll[s[i1, i2]*s[i1, i3]*s[i4, i5]*\[Alpha][i2, i4]*\[Alpha][i3, i5], {i1, i2, i3, i4, i5}] -&gt; SumS12S13S45A24A35,</v>
      </c>
    </row>
    <row r="34" spans="1:15" x14ac:dyDescent="0.3">
      <c r="A34" s="2">
        <v>33</v>
      </c>
      <c r="B34" s="1" t="s">
        <v>18</v>
      </c>
      <c r="C34" t="str">
        <f t="shared" si="7"/>
        <v>S12S13S24S35A45{12345}</v>
      </c>
      <c r="D34" s="2">
        <f t="shared" si="8"/>
        <v>16</v>
      </c>
      <c r="E34" s="2">
        <f t="shared" si="9"/>
        <v>5</v>
      </c>
      <c r="F34" s="2">
        <f t="shared" si="10"/>
        <v>0</v>
      </c>
      <c r="G34" s="2">
        <f t="shared" si="11"/>
        <v>0</v>
      </c>
      <c r="H34" s="2">
        <f t="shared" si="12"/>
        <v>0</v>
      </c>
      <c r="I34" s="2" t="str">
        <f t="shared" si="4"/>
        <v/>
      </c>
      <c r="J34" s="2" t="str">
        <f t="shared" si="13"/>
        <v>S12S13S24S35A45</v>
      </c>
      <c r="K34" s="2">
        <f t="shared" si="14"/>
        <v>5</v>
      </c>
      <c r="L34" s="2">
        <f t="shared" si="15"/>
        <v>4</v>
      </c>
      <c r="M34" s="2">
        <f t="shared" si="16"/>
        <v>1</v>
      </c>
      <c r="N34" t="str">
        <f t="shared" si="17"/>
        <v>SumS12S13S24S35A45</v>
      </c>
      <c r="O34" t="str">
        <f t="shared" si="18"/>
        <v>SumAll[s[i1, i2]*s[i1, i3]*s[i2, i4]*s[i3, i5]*\[Alpha][i4, i5], {i1, i2, i3, i4, i5}] -&gt; SumS12S13S24S35A45,</v>
      </c>
    </row>
    <row r="35" spans="1:15" x14ac:dyDescent="0.3">
      <c r="A35" s="2">
        <v>34</v>
      </c>
      <c r="B35" s="1" t="s">
        <v>19</v>
      </c>
      <c r="C35" t="str">
        <f t="shared" si="7"/>
        <v>S12S34A13A25A45{12345}</v>
      </c>
      <c r="D35" s="2">
        <f t="shared" si="8"/>
        <v>16</v>
      </c>
      <c r="E35" s="2">
        <f t="shared" si="9"/>
        <v>5</v>
      </c>
      <c r="F35" s="2">
        <f t="shared" si="10"/>
        <v>0</v>
      </c>
      <c r="G35" s="2">
        <f t="shared" si="11"/>
        <v>0</v>
      </c>
      <c r="H35" s="2">
        <f t="shared" si="12"/>
        <v>0</v>
      </c>
      <c r="I35" s="2" t="str">
        <f t="shared" si="4"/>
        <v/>
      </c>
      <c r="J35" s="2" t="str">
        <f t="shared" si="13"/>
        <v>S12S34A13A25A45</v>
      </c>
      <c r="K35" s="2">
        <f t="shared" si="14"/>
        <v>5</v>
      </c>
      <c r="L35" s="2">
        <f t="shared" si="15"/>
        <v>2</v>
      </c>
      <c r="M35" s="2">
        <f t="shared" si="16"/>
        <v>3</v>
      </c>
      <c r="N35" t="str">
        <f t="shared" si="17"/>
        <v>SumS12S34A13A25A45</v>
      </c>
      <c r="O35" t="str">
        <f t="shared" si="18"/>
        <v>SumAll[s[i1, i2]*s[i3, i4]*\[Alpha][i1, i3]*\[Alpha][i2, i5]*\[Alpha][i4, i5], {i1, i2, i3, i4, i5}] -&gt; SumS12S34A13A25A45,</v>
      </c>
    </row>
    <row r="36" spans="1:15" x14ac:dyDescent="0.3">
      <c r="A36" s="2">
        <v>35</v>
      </c>
      <c r="B36" s="1" t="s">
        <v>20</v>
      </c>
      <c r="C36" t="str">
        <f t="shared" si="7"/>
        <v>S12A13A25A34A45{12345}</v>
      </c>
      <c r="D36" s="2">
        <f t="shared" si="8"/>
        <v>16</v>
      </c>
      <c r="E36" s="2">
        <f t="shared" si="9"/>
        <v>5</v>
      </c>
      <c r="F36" s="2">
        <f t="shared" si="10"/>
        <v>0</v>
      </c>
      <c r="G36" s="2">
        <f t="shared" si="11"/>
        <v>0</v>
      </c>
      <c r="H36" s="2">
        <f t="shared" si="12"/>
        <v>0</v>
      </c>
      <c r="I36" s="2" t="str">
        <f t="shared" si="4"/>
        <v/>
      </c>
      <c r="J36" s="2" t="str">
        <f t="shared" si="13"/>
        <v>S12A13A25A34A45</v>
      </c>
      <c r="K36" s="2">
        <f t="shared" si="14"/>
        <v>5</v>
      </c>
      <c r="L36" s="2">
        <f t="shared" si="15"/>
        <v>1</v>
      </c>
      <c r="M36" s="2">
        <f t="shared" si="16"/>
        <v>4</v>
      </c>
      <c r="N36" t="str">
        <f t="shared" si="17"/>
        <v>SumS12A13A25A34A45</v>
      </c>
      <c r="O36" t="str">
        <f t="shared" si="18"/>
        <v>SumAll[s[i1, i2]*\[Alpha][i1, i3]*\[Alpha][i2, i5]*\[Alpha][i3, i4]*\[Alpha][i4, i5], {i1, i2, i3, i4, i5}] -&gt; SumS12A13A25A34A45,</v>
      </c>
    </row>
    <row r="37" spans="1:15" x14ac:dyDescent="0.3">
      <c r="A37" s="2">
        <v>36</v>
      </c>
      <c r="B37" s="1" t="s">
        <v>21</v>
      </c>
      <c r="C37" t="str">
        <f t="shared" si="7"/>
        <v>S12S13S24A35A45{12345}</v>
      </c>
      <c r="D37" s="2">
        <f t="shared" si="8"/>
        <v>16</v>
      </c>
      <c r="E37" s="2">
        <f t="shared" si="9"/>
        <v>5</v>
      </c>
      <c r="F37" s="2">
        <f t="shared" si="10"/>
        <v>0</v>
      </c>
      <c r="G37" s="2">
        <f t="shared" si="11"/>
        <v>0</v>
      </c>
      <c r="H37" s="2">
        <f t="shared" si="12"/>
        <v>0</v>
      </c>
      <c r="I37" s="2" t="str">
        <f t="shared" si="4"/>
        <v/>
      </c>
      <c r="J37" s="2" t="str">
        <f t="shared" si="13"/>
        <v>S12S13S24A35A45</v>
      </c>
      <c r="K37" s="2">
        <f t="shared" si="14"/>
        <v>5</v>
      </c>
      <c r="L37" s="2">
        <f t="shared" si="15"/>
        <v>3</v>
      </c>
      <c r="M37" s="2">
        <f t="shared" si="16"/>
        <v>2</v>
      </c>
      <c r="N37" t="str">
        <f t="shared" si="17"/>
        <v>SumS12S13S24A35A45</v>
      </c>
      <c r="O37" t="str">
        <f t="shared" si="18"/>
        <v>SumAll[s[i1, i2]*s[i1, i3]*s[i2, i4]*\[Alpha][i3, i5]*\[Alpha][i4, i5], {i1, i2, i3, i4, i5}] -&gt; SumS12S13S24A35A45,</v>
      </c>
    </row>
    <row r="38" spans="1:15" x14ac:dyDescent="0.3">
      <c r="A38" s="2">
        <v>37</v>
      </c>
      <c r="B38" s="1" t="s">
        <v>22</v>
      </c>
      <c r="C38" t="str">
        <f t="shared" si="7"/>
        <v>S12S13A24A35A45{12345}</v>
      </c>
      <c r="D38" s="2">
        <f t="shared" si="8"/>
        <v>16</v>
      </c>
      <c r="E38" s="2">
        <f t="shared" si="9"/>
        <v>5</v>
      </c>
      <c r="F38" s="2">
        <f t="shared" si="10"/>
        <v>0</v>
      </c>
      <c r="G38" s="2">
        <f t="shared" si="11"/>
        <v>0</v>
      </c>
      <c r="H38" s="2">
        <f t="shared" si="12"/>
        <v>0</v>
      </c>
      <c r="I38" s="2" t="str">
        <f t="shared" si="4"/>
        <v/>
      </c>
      <c r="J38" s="2" t="str">
        <f t="shared" si="13"/>
        <v>S12S13A24A35A45</v>
      </c>
      <c r="K38" s="2">
        <f t="shared" si="14"/>
        <v>5</v>
      </c>
      <c r="L38" s="2">
        <f t="shared" si="15"/>
        <v>2</v>
      </c>
      <c r="M38" s="2">
        <f t="shared" si="16"/>
        <v>3</v>
      </c>
      <c r="N38" t="str">
        <f t="shared" si="17"/>
        <v>SumS12S13A24A35A45</v>
      </c>
      <c r="O38" t="str">
        <f t="shared" si="18"/>
        <v>SumAll[s[i1, i2]*s[i1, i3]*\[Alpha][i2, i4]*\[Alpha][i3, i5]*\[Alpha][i4, i5], {i1, i2, i3, i4, i5}] -&gt; SumS12S13A24A35A45,</v>
      </c>
    </row>
    <row r="39" spans="1:15" x14ac:dyDescent="0.3">
      <c r="A39" s="2">
        <v>38</v>
      </c>
      <c r="B39" s="1" t="s">
        <v>23</v>
      </c>
      <c r="C39" t="str">
        <f t="shared" si="7"/>
        <v>S12A13A24A35A45{12345}</v>
      </c>
      <c r="D39" s="2">
        <f t="shared" si="8"/>
        <v>16</v>
      </c>
      <c r="E39" s="2">
        <f t="shared" si="9"/>
        <v>5</v>
      </c>
      <c r="F39" s="2">
        <f t="shared" si="10"/>
        <v>0</v>
      </c>
      <c r="G39" s="2">
        <f t="shared" si="11"/>
        <v>0</v>
      </c>
      <c r="H39" s="2">
        <f t="shared" si="12"/>
        <v>0</v>
      </c>
      <c r="I39" s="2" t="str">
        <f t="shared" si="4"/>
        <v/>
      </c>
      <c r="J39" s="2" t="str">
        <f t="shared" si="13"/>
        <v>S12A13A24A35A45</v>
      </c>
      <c r="K39" s="2">
        <f t="shared" si="14"/>
        <v>5</v>
      </c>
      <c r="L39" s="2">
        <f t="shared" si="15"/>
        <v>1</v>
      </c>
      <c r="M39" s="2">
        <f t="shared" si="16"/>
        <v>4</v>
      </c>
      <c r="N39" t="str">
        <f t="shared" si="17"/>
        <v>SumS12A13A24A35A45</v>
      </c>
      <c r="O39" t="str">
        <f t="shared" si="18"/>
        <v>SumAll[s[i1, i2]*\[Alpha][i1, i3]*\[Alpha][i2, i4]*\[Alpha][i3, i5]*\[Alpha][i4, i5], {i1, i2, i3, i4, i5}] -&gt; SumS12A13A24A35A45,</v>
      </c>
    </row>
    <row r="40" spans="1:15" x14ac:dyDescent="0.3">
      <c r="A40" s="2">
        <v>39</v>
      </c>
      <c r="B40" s="1" t="s">
        <v>55</v>
      </c>
      <c r="C40" t="str">
        <f t="shared" si="7"/>
        <v>A12A13A24A35A45{12345}</v>
      </c>
      <c r="D40" s="2">
        <f t="shared" si="8"/>
        <v>16</v>
      </c>
      <c r="E40" s="2">
        <f t="shared" si="9"/>
        <v>5</v>
      </c>
      <c r="F40" s="2">
        <f t="shared" si="10"/>
        <v>0</v>
      </c>
      <c r="G40" s="2">
        <f t="shared" si="11"/>
        <v>0</v>
      </c>
      <c r="H40" s="2">
        <f t="shared" si="12"/>
        <v>0</v>
      </c>
      <c r="I40" s="2" t="str">
        <f t="shared" si="4"/>
        <v/>
      </c>
      <c r="J40" s="2" t="str">
        <f t="shared" si="13"/>
        <v>A12A13A24A35A45</v>
      </c>
      <c r="K40" s="2">
        <f t="shared" si="14"/>
        <v>5</v>
      </c>
      <c r="L40" s="2">
        <f t="shared" si="15"/>
        <v>0</v>
      </c>
      <c r="M40" s="2">
        <f t="shared" si="16"/>
        <v>5</v>
      </c>
      <c r="N40" t="str">
        <f t="shared" si="17"/>
        <v>SumA12A13A24A35A45</v>
      </c>
      <c r="O40" t="str">
        <f t="shared" si="18"/>
        <v>SumAll[\[Alpha][i1, i2]*\[Alpha][i1, i3]*\[Alpha][i2, i4]*\[Alpha][i3, i5]*\[Alpha][i4, i5], {i1, i2, i3, i4, i5}] -&gt; SumA12A13A24A35A45,</v>
      </c>
    </row>
    <row r="41" spans="1:15" s="3" customFormat="1" x14ac:dyDescent="0.3">
      <c r="A41" s="2">
        <v>40</v>
      </c>
      <c r="B41" s="1" t="s">
        <v>56</v>
      </c>
      <c r="C41" t="str">
        <f t="shared" si="7"/>
        <v>S12S34A13{1234}</v>
      </c>
      <c r="D41" s="2">
        <f t="shared" si="8"/>
        <v>10</v>
      </c>
      <c r="E41" s="2">
        <f t="shared" si="9"/>
        <v>4</v>
      </c>
      <c r="F41" s="2">
        <f t="shared" si="10"/>
        <v>0</v>
      </c>
      <c r="G41" s="2">
        <f t="shared" si="11"/>
        <v>0</v>
      </c>
      <c r="H41" s="2">
        <f t="shared" si="12"/>
        <v>0</v>
      </c>
      <c r="I41" s="2" t="str">
        <f t="shared" si="4"/>
        <v/>
      </c>
      <c r="J41" s="2" t="str">
        <f t="shared" si="13"/>
        <v>S12S34A13</v>
      </c>
      <c r="K41" s="2">
        <f t="shared" si="14"/>
        <v>3</v>
      </c>
      <c r="L41" s="2">
        <f t="shared" si="15"/>
        <v>2</v>
      </c>
      <c r="M41" s="2">
        <f t="shared" si="16"/>
        <v>1</v>
      </c>
      <c r="N41" t="str">
        <f t="shared" si="17"/>
        <v>SumS12S34A13</v>
      </c>
      <c r="O41" t="str">
        <f t="shared" si="18"/>
        <v>SumAll[s[i1, i2]*s[i3, i4]*\[Alpha][i1, i3], {i1, i2, i3, i4}] -&gt; SumS12S34A13,</v>
      </c>
    </row>
    <row r="42" spans="1:15" x14ac:dyDescent="0.3">
      <c r="A42" s="2">
        <v>41</v>
      </c>
      <c r="B42" s="1" t="s">
        <v>57</v>
      </c>
      <c r="C42" t="str">
        <f t="shared" si="7"/>
        <v>S12A13A24{1234}</v>
      </c>
      <c r="D42" s="2">
        <f t="shared" si="8"/>
        <v>10</v>
      </c>
      <c r="E42" s="2">
        <f t="shared" si="9"/>
        <v>4</v>
      </c>
      <c r="F42" s="2">
        <f t="shared" si="10"/>
        <v>0</v>
      </c>
      <c r="G42" s="2">
        <f t="shared" si="11"/>
        <v>0</v>
      </c>
      <c r="H42" s="2">
        <f t="shared" si="12"/>
        <v>0</v>
      </c>
      <c r="I42" s="2" t="str">
        <f t="shared" si="4"/>
        <v/>
      </c>
      <c r="J42" s="2" t="str">
        <f t="shared" si="13"/>
        <v>S12A13A24</v>
      </c>
      <c r="K42" s="2">
        <f t="shared" si="14"/>
        <v>3</v>
      </c>
      <c r="L42" s="2">
        <f t="shared" si="15"/>
        <v>1</v>
      </c>
      <c r="M42" s="2">
        <f t="shared" si="16"/>
        <v>2</v>
      </c>
      <c r="N42" t="str">
        <f t="shared" si="17"/>
        <v>SumS12A13A24</v>
      </c>
      <c r="O42" t="str">
        <f t="shared" si="18"/>
        <v>SumAll[s[i1, i2]*\[Alpha][i1, i3]*\[Alpha][i2, i4], {i1, i2, i3, i4}] -&gt; SumS12A13A24,</v>
      </c>
    </row>
    <row r="43" spans="1:15" x14ac:dyDescent="0.3">
      <c r="A43" s="2">
        <v>42</v>
      </c>
      <c r="B43" s="1" t="s">
        <v>58</v>
      </c>
      <c r="C43" t="str">
        <f t="shared" si="7"/>
        <v>A12A13A24{1234}</v>
      </c>
      <c r="D43" s="2">
        <f t="shared" si="8"/>
        <v>10</v>
      </c>
      <c r="E43" s="2">
        <f t="shared" si="9"/>
        <v>4</v>
      </c>
      <c r="F43" s="2">
        <f t="shared" si="10"/>
        <v>0</v>
      </c>
      <c r="G43" s="2">
        <f t="shared" si="11"/>
        <v>0</v>
      </c>
      <c r="H43" s="2">
        <f t="shared" si="12"/>
        <v>0</v>
      </c>
      <c r="I43" s="2" t="str">
        <f t="shared" si="4"/>
        <v/>
      </c>
      <c r="J43" s="2" t="str">
        <f t="shared" si="13"/>
        <v>A12A13A24</v>
      </c>
      <c r="K43" s="2">
        <f t="shared" si="14"/>
        <v>3</v>
      </c>
      <c r="L43" s="2">
        <f t="shared" si="15"/>
        <v>0</v>
      </c>
      <c r="M43" s="2">
        <f t="shared" si="16"/>
        <v>3</v>
      </c>
      <c r="N43" t="str">
        <f t="shared" si="17"/>
        <v>SumA12A13A24</v>
      </c>
      <c r="O43" t="str">
        <f t="shared" si="18"/>
        <v>SumAll[\[Alpha][i1, i2]*\[Alpha][i1, i3]*\[Alpha][i2, i4], {i1, i2, i3, i4}] -&gt; SumA12A13A24,</v>
      </c>
    </row>
    <row r="44" spans="1:15" x14ac:dyDescent="0.3">
      <c r="A44" s="2">
        <v>43</v>
      </c>
      <c r="B44" s="1" t="s">
        <v>59</v>
      </c>
      <c r="C44" t="str">
        <f t="shared" si="7"/>
        <v>S12A13A34{1234}</v>
      </c>
      <c r="D44" s="2">
        <f t="shared" si="8"/>
        <v>10</v>
      </c>
      <c r="E44" s="2">
        <f t="shared" si="9"/>
        <v>4</v>
      </c>
      <c r="F44" s="2">
        <f t="shared" si="10"/>
        <v>0</v>
      </c>
      <c r="G44" s="2">
        <f t="shared" si="11"/>
        <v>0</v>
      </c>
      <c r="H44" s="2">
        <f t="shared" si="12"/>
        <v>0</v>
      </c>
      <c r="I44" s="2" t="str">
        <f t="shared" si="4"/>
        <v/>
      </c>
      <c r="J44" s="2" t="str">
        <f t="shared" si="13"/>
        <v>S12A13A34</v>
      </c>
      <c r="K44" s="2">
        <f t="shared" si="14"/>
        <v>3</v>
      </c>
      <c r="L44" s="2">
        <f t="shared" si="15"/>
        <v>1</v>
      </c>
      <c r="M44" s="2">
        <f t="shared" si="16"/>
        <v>2</v>
      </c>
      <c r="N44" t="str">
        <f t="shared" si="17"/>
        <v>SumS12A13A34</v>
      </c>
      <c r="O44" t="str">
        <f t="shared" si="18"/>
        <v>SumAll[s[i1, i2]*\[Alpha][i1, i3]*\[Alpha][i3, i4], {i1, i2, i3, i4}] -&gt; SumS12A13A34,</v>
      </c>
    </row>
    <row r="45" spans="1:15" x14ac:dyDescent="0.3">
      <c r="A45" s="2">
        <v>44</v>
      </c>
      <c r="B45" s="1" t="s">
        <v>60</v>
      </c>
      <c r="C45" t="str">
        <f t="shared" si="7"/>
        <v>S12S34A13A24{1234}</v>
      </c>
      <c r="D45" s="2">
        <f t="shared" si="8"/>
        <v>13</v>
      </c>
      <c r="E45" s="2">
        <f t="shared" si="9"/>
        <v>4</v>
      </c>
      <c r="F45" s="2">
        <f t="shared" si="10"/>
        <v>0</v>
      </c>
      <c r="G45" s="2">
        <f t="shared" si="11"/>
        <v>0</v>
      </c>
      <c r="H45" s="2">
        <f t="shared" si="12"/>
        <v>0</v>
      </c>
      <c r="I45" s="2" t="str">
        <f t="shared" si="4"/>
        <v/>
      </c>
      <c r="J45" s="2" t="str">
        <f t="shared" si="13"/>
        <v>S12S34A13A24</v>
      </c>
      <c r="K45" s="2">
        <f t="shared" si="14"/>
        <v>4</v>
      </c>
      <c r="L45" s="2">
        <f t="shared" si="15"/>
        <v>2</v>
      </c>
      <c r="M45" s="2">
        <f t="shared" si="16"/>
        <v>2</v>
      </c>
      <c r="N45" t="str">
        <f t="shared" si="17"/>
        <v>SumS12S34A13A24</v>
      </c>
      <c r="O45" t="str">
        <f t="shared" si="18"/>
        <v>SumAll[s[i1, i2]*s[i3, i4]*\[Alpha][i1, i3]*\[Alpha][i2, i4], {i1, i2, i3, i4}] -&gt; SumS12S34A13A24,</v>
      </c>
    </row>
    <row r="46" spans="1:15" x14ac:dyDescent="0.3">
      <c r="A46" s="2">
        <v>45</v>
      </c>
      <c r="B46" s="1" t="s">
        <v>61</v>
      </c>
      <c r="C46" t="str">
        <f t="shared" si="7"/>
        <v>S12S13S24A34{1234}</v>
      </c>
      <c r="D46" s="2">
        <f t="shared" si="8"/>
        <v>13</v>
      </c>
      <c r="E46" s="2">
        <f t="shared" si="9"/>
        <v>4</v>
      </c>
      <c r="F46" s="2">
        <f t="shared" si="10"/>
        <v>0</v>
      </c>
      <c r="G46" s="2">
        <f t="shared" si="11"/>
        <v>0</v>
      </c>
      <c r="H46" s="2">
        <f t="shared" si="12"/>
        <v>0</v>
      </c>
      <c r="I46" s="2" t="str">
        <f t="shared" si="4"/>
        <v/>
      </c>
      <c r="J46" s="2" t="str">
        <f t="shared" si="13"/>
        <v>S12S13S24A34</v>
      </c>
      <c r="K46" s="2">
        <f t="shared" si="14"/>
        <v>4</v>
      </c>
      <c r="L46" s="2">
        <f t="shared" si="15"/>
        <v>3</v>
      </c>
      <c r="M46" s="2">
        <f t="shared" si="16"/>
        <v>1</v>
      </c>
      <c r="N46" t="str">
        <f t="shared" si="17"/>
        <v>SumS12S13S24A34</v>
      </c>
      <c r="O46" t="str">
        <f t="shared" si="18"/>
        <v>SumAll[s[i1, i2]*s[i1, i3]*s[i2, i4]*\[Alpha][i3, i4], {i1, i2, i3, i4}] -&gt; SumS12S13S24A34,</v>
      </c>
    </row>
    <row r="47" spans="1:15" x14ac:dyDescent="0.3">
      <c r="A47" s="2">
        <v>46</v>
      </c>
      <c r="B47" s="1" t="s">
        <v>62</v>
      </c>
      <c r="C47" t="str">
        <f t="shared" si="7"/>
        <v>S12S13A24A34{1234}</v>
      </c>
      <c r="D47" s="2">
        <f t="shared" si="8"/>
        <v>13</v>
      </c>
      <c r="E47" s="2">
        <f t="shared" si="9"/>
        <v>4</v>
      </c>
      <c r="F47" s="2">
        <f t="shared" si="10"/>
        <v>0</v>
      </c>
      <c r="G47" s="2">
        <f t="shared" si="11"/>
        <v>0</v>
      </c>
      <c r="H47" s="2">
        <f t="shared" si="12"/>
        <v>0</v>
      </c>
      <c r="I47" s="2" t="str">
        <f t="shared" si="4"/>
        <v/>
      </c>
      <c r="J47" s="2" t="str">
        <f t="shared" si="13"/>
        <v>S12S13A24A34</v>
      </c>
      <c r="K47" s="2">
        <f t="shared" si="14"/>
        <v>4</v>
      </c>
      <c r="L47" s="2">
        <f t="shared" si="15"/>
        <v>2</v>
      </c>
      <c r="M47" s="2">
        <f t="shared" si="16"/>
        <v>2</v>
      </c>
      <c r="N47" t="str">
        <f t="shared" si="17"/>
        <v>SumS12S13A24A34</v>
      </c>
      <c r="O47" t="str">
        <f t="shared" si="18"/>
        <v>SumAll[s[i1, i2]*s[i1, i3]*\[Alpha][i2, i4]*\[Alpha][i3, i4], {i1, i2, i3, i4}] -&gt; SumS12S13A24A34,</v>
      </c>
    </row>
    <row r="48" spans="1:15" x14ac:dyDescent="0.3">
      <c r="A48" s="2">
        <v>47</v>
      </c>
      <c r="B48" s="1" t="s">
        <v>63</v>
      </c>
      <c r="C48" t="str">
        <f t="shared" si="7"/>
        <v>A12A13A24A34{1234}</v>
      </c>
      <c r="D48" s="2">
        <f t="shared" si="8"/>
        <v>13</v>
      </c>
      <c r="E48" s="2">
        <f t="shared" si="9"/>
        <v>4</v>
      </c>
      <c r="F48" s="2">
        <f t="shared" si="10"/>
        <v>0</v>
      </c>
      <c r="G48" s="2">
        <f t="shared" si="11"/>
        <v>0</v>
      </c>
      <c r="H48" s="2">
        <f t="shared" si="12"/>
        <v>0</v>
      </c>
      <c r="I48" s="2" t="str">
        <f t="shared" si="4"/>
        <v/>
      </c>
      <c r="J48" s="2" t="str">
        <f t="shared" si="13"/>
        <v>A12A13A24A34</v>
      </c>
      <c r="K48" s="2">
        <f t="shared" si="14"/>
        <v>4</v>
      </c>
      <c r="L48" s="2">
        <f t="shared" si="15"/>
        <v>0</v>
      </c>
      <c r="M48" s="2">
        <f t="shared" si="16"/>
        <v>4</v>
      </c>
      <c r="N48" t="str">
        <f t="shared" si="17"/>
        <v>SumA12A13A24A34</v>
      </c>
      <c r="O48" t="str">
        <f t="shared" si="18"/>
        <v>SumAll[\[Alpha][i1, i2]*\[Alpha][i1, i3]*\[Alpha][i2, i4]*\[Alpha][i3, i4], {i1, i2, i3, i4}] -&gt; SumA12A13A24A34,</v>
      </c>
    </row>
    <row r="49" spans="1:15" x14ac:dyDescent="0.3">
      <c r="A49" s="2">
        <v>48</v>
      </c>
      <c r="B49" s="1" t="s">
        <v>64</v>
      </c>
      <c r="C49" t="str">
        <f t="shared" si="7"/>
        <v>A12A13{123}</v>
      </c>
      <c r="D49" s="2">
        <f t="shared" si="8"/>
        <v>7</v>
      </c>
      <c r="E49" s="2">
        <f t="shared" si="9"/>
        <v>3</v>
      </c>
      <c r="F49" s="2">
        <f t="shared" si="10"/>
        <v>0</v>
      </c>
      <c r="G49" s="2">
        <f t="shared" si="11"/>
        <v>0</v>
      </c>
      <c r="H49" s="2">
        <f t="shared" si="12"/>
        <v>0</v>
      </c>
      <c r="I49" s="2" t="str">
        <f t="shared" si="4"/>
        <v/>
      </c>
      <c r="J49" s="2" t="str">
        <f t="shared" si="13"/>
        <v>A12A13</v>
      </c>
      <c r="K49" s="2">
        <f t="shared" si="14"/>
        <v>2</v>
      </c>
      <c r="L49" s="2">
        <f t="shared" si="15"/>
        <v>0</v>
      </c>
      <c r="M49" s="2">
        <f t="shared" si="16"/>
        <v>2</v>
      </c>
      <c r="N49" t="str">
        <f t="shared" si="17"/>
        <v>SumA12A13</v>
      </c>
      <c r="O49" t="str">
        <f t="shared" si="18"/>
        <v>SumAll[\[Alpha][i1, i2]*\[Alpha][i1, i3], {i1, i2, i3}] -&gt; SumA12A13,</v>
      </c>
    </row>
    <row r="50" spans="1:15" x14ac:dyDescent="0.3">
      <c r="A50" s="2">
        <v>49</v>
      </c>
      <c r="B50" s="1" t="s">
        <v>65</v>
      </c>
      <c r="C50" t="str">
        <f t="shared" si="7"/>
        <v>S12S13A23{123}</v>
      </c>
      <c r="D50" s="2">
        <f t="shared" si="8"/>
        <v>10</v>
      </c>
      <c r="E50" s="2">
        <f t="shared" si="9"/>
        <v>3</v>
      </c>
      <c r="F50" s="2">
        <f t="shared" si="10"/>
        <v>0</v>
      </c>
      <c r="G50" s="2">
        <f t="shared" si="11"/>
        <v>0</v>
      </c>
      <c r="H50" s="2">
        <f t="shared" si="12"/>
        <v>0</v>
      </c>
      <c r="I50" s="2" t="str">
        <f t="shared" si="4"/>
        <v/>
      </c>
      <c r="J50" s="2" t="str">
        <f t="shared" si="13"/>
        <v>S12S13A23</v>
      </c>
      <c r="K50" s="2">
        <f t="shared" si="14"/>
        <v>3</v>
      </c>
      <c r="L50" s="2">
        <f t="shared" si="15"/>
        <v>2</v>
      </c>
      <c r="M50" s="2">
        <f t="shared" si="16"/>
        <v>1</v>
      </c>
      <c r="N50" t="str">
        <f t="shared" si="17"/>
        <v>SumS12S13A23</v>
      </c>
      <c r="O50" t="str">
        <f t="shared" si="18"/>
        <v>SumAll[s[i1, i2]*s[i1, i3]*\[Alpha][i2, i3], {i1, i2, i3}] -&gt; SumS12S13A23,</v>
      </c>
    </row>
    <row r="51" spans="1:15" x14ac:dyDescent="0.3">
      <c r="A51" s="2">
        <v>50</v>
      </c>
      <c r="B51" s="1" t="s">
        <v>66</v>
      </c>
      <c r="C51" t="str">
        <f t="shared" si="7"/>
        <v>S12A13A23{123}</v>
      </c>
      <c r="D51" s="2">
        <f t="shared" si="8"/>
        <v>10</v>
      </c>
      <c r="E51" s="2">
        <f t="shared" si="9"/>
        <v>3</v>
      </c>
      <c r="F51" s="2">
        <f t="shared" si="10"/>
        <v>0</v>
      </c>
      <c r="G51" s="2">
        <f t="shared" si="11"/>
        <v>0</v>
      </c>
      <c r="H51" s="2">
        <f t="shared" si="12"/>
        <v>0</v>
      </c>
      <c r="I51" s="2" t="str">
        <f t="shared" si="4"/>
        <v/>
      </c>
      <c r="J51" s="2" t="str">
        <f t="shared" si="13"/>
        <v>S12A13A23</v>
      </c>
      <c r="K51" s="2">
        <f t="shared" si="14"/>
        <v>3</v>
      </c>
      <c r="L51" s="2">
        <f t="shared" si="15"/>
        <v>1</v>
      </c>
      <c r="M51" s="2">
        <f t="shared" si="16"/>
        <v>2</v>
      </c>
      <c r="N51" t="str">
        <f t="shared" si="17"/>
        <v>SumS12A13A23</v>
      </c>
      <c r="O51" t="str">
        <f t="shared" si="18"/>
        <v>SumAll[s[i1, i2]*\[Alpha][i1, i3]*\[Alpha][i2, i3], {i1, i2, i3}] -&gt; SumS12A13A23,</v>
      </c>
    </row>
    <row r="52" spans="1:15" x14ac:dyDescent="0.3">
      <c r="A52" s="2">
        <v>51</v>
      </c>
      <c r="B52" s="1" t="s">
        <v>67</v>
      </c>
      <c r="C52" t="str">
        <f t="shared" si="7"/>
        <v>A12A13A23{123}</v>
      </c>
      <c r="D52" s="2">
        <f t="shared" si="8"/>
        <v>10</v>
      </c>
      <c r="E52" s="2">
        <f t="shared" si="9"/>
        <v>3</v>
      </c>
      <c r="F52" s="2">
        <f t="shared" si="10"/>
        <v>0</v>
      </c>
      <c r="G52" s="2">
        <f t="shared" si="11"/>
        <v>0</v>
      </c>
      <c r="H52" s="2">
        <f t="shared" si="12"/>
        <v>0</v>
      </c>
      <c r="I52" s="2" t="str">
        <f t="shared" si="4"/>
        <v/>
      </c>
      <c r="J52" s="2" t="str">
        <f t="shared" si="13"/>
        <v>A12A13A23</v>
      </c>
      <c r="K52" s="2">
        <f t="shared" si="14"/>
        <v>3</v>
      </c>
      <c r="L52" s="2">
        <f t="shared" si="15"/>
        <v>0</v>
      </c>
      <c r="M52" s="2">
        <f t="shared" si="16"/>
        <v>3</v>
      </c>
      <c r="N52" t="str">
        <f t="shared" si="17"/>
        <v>SumA12A13A23</v>
      </c>
      <c r="O52" t="str">
        <f t="shared" si="18"/>
        <v>SumAll[\[Alpha][i1, i2]*\[Alpha][i1, i3]*\[Alpha][i2, i3], {i1, i2, i3}] -&gt; SumA12A13A23,</v>
      </c>
    </row>
    <row r="53" spans="1:15" x14ac:dyDescent="0.3">
      <c r="A53" s="2">
        <v>52</v>
      </c>
      <c r="B53" s="1" t="s">
        <v>82</v>
      </c>
      <c r="C53" t="str">
        <f t="shared" si="7"/>
        <v>A12Ax1{12}</v>
      </c>
      <c r="D53" s="2">
        <f t="shared" si="8"/>
        <v>7</v>
      </c>
      <c r="E53" s="2">
        <f t="shared" si="9"/>
        <v>2</v>
      </c>
      <c r="F53" s="2">
        <f t="shared" si="10"/>
        <v>1</v>
      </c>
      <c r="G53" s="2">
        <f t="shared" si="11"/>
        <v>8</v>
      </c>
      <c r="H53" s="2">
        <f t="shared" si="12"/>
        <v>0</v>
      </c>
      <c r="I53" s="2" t="str">
        <f t="shared" si="4"/>
        <v>[[xx]]</v>
      </c>
      <c r="J53" s="2" t="str">
        <f t="shared" si="13"/>
        <v>A12Ax1</v>
      </c>
      <c r="K53" s="2">
        <f t="shared" si="14"/>
        <v>2</v>
      </c>
      <c r="L53" s="2">
        <f t="shared" si="15"/>
        <v>0</v>
      </c>
      <c r="M53" s="2">
        <f t="shared" si="16"/>
        <v>2</v>
      </c>
      <c r="N53" t="str">
        <f t="shared" si="17"/>
        <v>SumA12Ax1</v>
      </c>
      <c r="O53" t="str">
        <f t="shared" si="18"/>
        <v>SumAll[\[Alpha][i1, i2]*\[Alpha][xx_, i1], {i1, i2}] -&gt; SumA12Ax1[[xx]],</v>
      </c>
    </row>
    <row r="54" spans="1:15" x14ac:dyDescent="0.3">
      <c r="A54" s="2">
        <v>53</v>
      </c>
      <c r="B54" s="1" t="s">
        <v>83</v>
      </c>
      <c r="C54" t="str">
        <f t="shared" si="7"/>
        <v>S12Ax1{12}</v>
      </c>
      <c r="D54" s="2">
        <f t="shared" si="8"/>
        <v>7</v>
      </c>
      <c r="E54" s="2">
        <f t="shared" si="9"/>
        <v>2</v>
      </c>
      <c r="F54" s="2">
        <f t="shared" si="10"/>
        <v>1</v>
      </c>
      <c r="G54" s="2">
        <f t="shared" si="11"/>
        <v>8</v>
      </c>
      <c r="H54" s="2">
        <f t="shared" si="12"/>
        <v>0</v>
      </c>
      <c r="I54" s="2" t="str">
        <f t="shared" si="4"/>
        <v>[[xx]]</v>
      </c>
      <c r="J54" s="2" t="str">
        <f t="shared" si="13"/>
        <v>S12Ax1</v>
      </c>
      <c r="K54" s="2">
        <f t="shared" si="14"/>
        <v>2</v>
      </c>
      <c r="L54" s="2">
        <f t="shared" si="15"/>
        <v>1</v>
      </c>
      <c r="M54" s="2">
        <f t="shared" si="16"/>
        <v>1</v>
      </c>
      <c r="N54" t="str">
        <f t="shared" si="17"/>
        <v>SumS12Ax1</v>
      </c>
      <c r="O54" t="str">
        <f t="shared" si="18"/>
        <v>SumAll[s[i1, i2]*\[Alpha][xx_, i1], {i1, i2}] -&gt; SumS12Ax1[[xx]],</v>
      </c>
    </row>
    <row r="55" spans="1:15" x14ac:dyDescent="0.3">
      <c r="A55" s="2">
        <v>54</v>
      </c>
      <c r="B55" s="1" t="s">
        <v>84</v>
      </c>
      <c r="C55" t="str">
        <f t="shared" si="7"/>
        <v>S1xA12{12}</v>
      </c>
      <c r="D55" s="2">
        <f t="shared" si="8"/>
        <v>7</v>
      </c>
      <c r="E55" s="2">
        <f t="shared" si="9"/>
        <v>2</v>
      </c>
      <c r="F55" s="2">
        <f t="shared" si="10"/>
        <v>1</v>
      </c>
      <c r="G55" s="2">
        <f t="shared" si="11"/>
        <v>6</v>
      </c>
      <c r="H55" s="2">
        <f t="shared" si="12"/>
        <v>0</v>
      </c>
      <c r="I55" s="2" t="str">
        <f t="shared" si="4"/>
        <v>[[xx]]</v>
      </c>
      <c r="J55" s="2" t="str">
        <f t="shared" si="13"/>
        <v>S1xA12</v>
      </c>
      <c r="K55" s="2">
        <f t="shared" si="14"/>
        <v>2</v>
      </c>
      <c r="L55" s="2">
        <f t="shared" si="15"/>
        <v>1</v>
      </c>
      <c r="M55" s="2">
        <f t="shared" si="16"/>
        <v>1</v>
      </c>
      <c r="N55" t="str">
        <f t="shared" si="17"/>
        <v>SumS1xA12</v>
      </c>
      <c r="O55" t="str">
        <f t="shared" si="18"/>
        <v>SumAll[s[i1, xx_]*\[Alpha][i1, i2], {i1, i2}] -&gt; SumS1xA12[[xx]],</v>
      </c>
    </row>
    <row r="56" spans="1:15" x14ac:dyDescent="0.3">
      <c r="A56" s="2">
        <v>55</v>
      </c>
      <c r="B56" s="1" t="s">
        <v>85</v>
      </c>
      <c r="C56" t="str">
        <f t="shared" si="7"/>
        <v>Ax1{1}</v>
      </c>
      <c r="D56" s="2">
        <f t="shared" si="8"/>
        <v>4</v>
      </c>
      <c r="E56" s="2">
        <f t="shared" si="9"/>
        <v>1</v>
      </c>
      <c r="F56" s="2">
        <f t="shared" si="10"/>
        <v>1</v>
      </c>
      <c r="G56" s="2">
        <f t="shared" si="11"/>
        <v>5</v>
      </c>
      <c r="H56" s="2">
        <f t="shared" si="12"/>
        <v>0</v>
      </c>
      <c r="I56" s="2" t="str">
        <f t="shared" si="4"/>
        <v>[[xx]]</v>
      </c>
      <c r="J56" s="2" t="str">
        <f t="shared" si="13"/>
        <v>Ax1</v>
      </c>
      <c r="K56" s="2">
        <f t="shared" si="14"/>
        <v>1</v>
      </c>
      <c r="L56" s="2">
        <f t="shared" si="15"/>
        <v>0</v>
      </c>
      <c r="M56" s="2">
        <f t="shared" si="16"/>
        <v>1</v>
      </c>
      <c r="N56" t="str">
        <f t="shared" si="17"/>
        <v>SumAx1</v>
      </c>
      <c r="O56" t="str">
        <f t="shared" si="18"/>
        <v>SumAll[\[Alpha][xx_, i1], {i1}] -&gt; SumAx1[[xx]],</v>
      </c>
    </row>
    <row r="57" spans="1:15" x14ac:dyDescent="0.3">
      <c r="A57" s="2">
        <v>56</v>
      </c>
      <c r="B57" s="1" t="s">
        <v>86</v>
      </c>
      <c r="C57" t="str">
        <f t="shared" si="7"/>
        <v>S12S34A23Ax1{1234}</v>
      </c>
      <c r="D57" s="2">
        <f t="shared" si="8"/>
        <v>13</v>
      </c>
      <c r="E57" s="2">
        <f t="shared" si="9"/>
        <v>4</v>
      </c>
      <c r="F57" s="2">
        <f t="shared" si="10"/>
        <v>1</v>
      </c>
      <c r="G57" s="2">
        <f t="shared" si="11"/>
        <v>14</v>
      </c>
      <c r="H57" s="2">
        <f t="shared" si="12"/>
        <v>0</v>
      </c>
      <c r="I57" s="2" t="str">
        <f t="shared" si="4"/>
        <v>[[xx]]</v>
      </c>
      <c r="J57" s="2" t="str">
        <f t="shared" si="13"/>
        <v>S12S34A23Ax1</v>
      </c>
      <c r="K57" s="2">
        <f t="shared" si="14"/>
        <v>4</v>
      </c>
      <c r="L57" s="2">
        <f t="shared" si="15"/>
        <v>2</v>
      </c>
      <c r="M57" s="2">
        <f t="shared" si="16"/>
        <v>2</v>
      </c>
      <c r="N57" t="str">
        <f t="shared" si="17"/>
        <v>SumS12S34A23Ax1</v>
      </c>
      <c r="O57" t="str">
        <f t="shared" si="18"/>
        <v>SumAll[s[i1, i2]*s[i3, i4]*\[Alpha][i2, i3]*\[Alpha][xx_, i1], {i1, i2, i3, i4}] -&gt; SumS12S34A23Ax1[[xx]],</v>
      </c>
    </row>
    <row r="58" spans="1:15" x14ac:dyDescent="0.3">
      <c r="A58" s="2">
        <v>57</v>
      </c>
      <c r="B58" s="1" t="s">
        <v>87</v>
      </c>
      <c r="C58" t="str">
        <f t="shared" si="7"/>
        <v>S12S34A23Ay1{1234}</v>
      </c>
      <c r="D58" s="2">
        <f t="shared" si="8"/>
        <v>13</v>
      </c>
      <c r="E58" s="2">
        <f t="shared" si="9"/>
        <v>4</v>
      </c>
      <c r="F58" s="2">
        <f t="shared" si="10"/>
        <v>1</v>
      </c>
      <c r="G58" s="2">
        <f t="shared" si="11"/>
        <v>0</v>
      </c>
      <c r="H58" s="2">
        <f t="shared" si="12"/>
        <v>14</v>
      </c>
      <c r="I58" s="2" t="str">
        <f t="shared" si="4"/>
        <v>[[yy]]</v>
      </c>
      <c r="J58" s="2" t="str">
        <f t="shared" si="13"/>
        <v>S12S34A23Ay1</v>
      </c>
      <c r="K58" s="2">
        <f t="shared" si="14"/>
        <v>4</v>
      </c>
      <c r="L58" s="2">
        <f t="shared" si="15"/>
        <v>2</v>
      </c>
      <c r="M58" s="2">
        <f t="shared" si="16"/>
        <v>2</v>
      </c>
      <c r="N58" t="str">
        <f t="shared" si="17"/>
        <v>SumS12S34A23Ay1</v>
      </c>
      <c r="O58" t="str">
        <f t="shared" si="18"/>
        <v>SumAll[s[i1, i2]*s[i3, i4]*\[Alpha][i2, i3]*\[Alpha][yy_, i1], {i1, i2, i3, i4}] -&gt; SumS12S34A23Ay1[[yy]],</v>
      </c>
    </row>
    <row r="59" spans="1:15" x14ac:dyDescent="0.3">
      <c r="A59" s="2">
        <v>58</v>
      </c>
      <c r="B59" s="1" t="s">
        <v>88</v>
      </c>
      <c r="C59" t="str">
        <f t="shared" si="7"/>
        <v>S12S13A24Ax4{1234}</v>
      </c>
      <c r="D59" s="2">
        <f t="shared" si="8"/>
        <v>13</v>
      </c>
      <c r="E59" s="2">
        <f t="shared" si="9"/>
        <v>4</v>
      </c>
      <c r="F59" s="2">
        <f t="shared" si="10"/>
        <v>1</v>
      </c>
      <c r="G59" s="2">
        <f t="shared" si="11"/>
        <v>14</v>
      </c>
      <c r="H59" s="2">
        <f t="shared" si="12"/>
        <v>0</v>
      </c>
      <c r="I59" s="2" t="str">
        <f t="shared" si="4"/>
        <v>[[xx]]</v>
      </c>
      <c r="J59" s="2" t="str">
        <f t="shared" si="13"/>
        <v>S12S13A24Ax4</v>
      </c>
      <c r="K59" s="2">
        <f t="shared" si="14"/>
        <v>4</v>
      </c>
      <c r="L59" s="2">
        <f t="shared" si="15"/>
        <v>2</v>
      </c>
      <c r="M59" s="2">
        <f t="shared" si="16"/>
        <v>2</v>
      </c>
      <c r="N59" t="str">
        <f t="shared" si="17"/>
        <v>SumS12S13A24Ax4</v>
      </c>
      <c r="O59" t="str">
        <f t="shared" si="18"/>
        <v>SumAll[s[i1, i2]*s[i1, i3]*\[Alpha][i2, i4]*\[Alpha][xx_, i4], {i1, i2, i3, i4}] -&gt; SumS12S13A24Ax4[[xx]],</v>
      </c>
    </row>
    <row r="60" spans="1:15" x14ac:dyDescent="0.3">
      <c r="A60" s="2">
        <v>59</v>
      </c>
      <c r="B60" s="1" t="s">
        <v>89</v>
      </c>
      <c r="C60" t="str">
        <f t="shared" si="7"/>
        <v>S12S13A24Ay4{1234}</v>
      </c>
      <c r="D60" s="2">
        <f t="shared" si="8"/>
        <v>13</v>
      </c>
      <c r="E60" s="2">
        <f t="shared" si="9"/>
        <v>4</v>
      </c>
      <c r="F60" s="2">
        <f t="shared" si="10"/>
        <v>1</v>
      </c>
      <c r="G60" s="2">
        <f t="shared" si="11"/>
        <v>0</v>
      </c>
      <c r="H60" s="2">
        <f t="shared" si="12"/>
        <v>14</v>
      </c>
      <c r="I60" s="2" t="str">
        <f t="shared" si="4"/>
        <v>[[yy]]</v>
      </c>
      <c r="J60" s="2" t="str">
        <f t="shared" si="13"/>
        <v>S12S13A24Ay4</v>
      </c>
      <c r="K60" s="2">
        <f t="shared" si="14"/>
        <v>4</v>
      </c>
      <c r="L60" s="2">
        <f t="shared" si="15"/>
        <v>2</v>
      </c>
      <c r="M60" s="2">
        <f t="shared" si="16"/>
        <v>2</v>
      </c>
      <c r="N60" t="str">
        <f t="shared" si="17"/>
        <v>SumS12S13A24Ay4</v>
      </c>
      <c r="O60" t="str">
        <f t="shared" si="18"/>
        <v>SumAll[s[i1, i2]*s[i1, i3]*\[Alpha][i2, i4]*\[Alpha][yy_, i4], {i1, i2, i3, i4}] -&gt; SumS12S13A24Ay4[[yy]],</v>
      </c>
    </row>
    <row r="61" spans="1:15" x14ac:dyDescent="0.3">
      <c r="A61" s="2">
        <v>60</v>
      </c>
      <c r="B61" s="1" t="s">
        <v>90</v>
      </c>
      <c r="C61" t="str">
        <f t="shared" si="7"/>
        <v>S1xS23A14A24{1234}</v>
      </c>
      <c r="D61" s="2">
        <f t="shared" si="8"/>
        <v>13</v>
      </c>
      <c r="E61" s="2">
        <f t="shared" si="9"/>
        <v>4</v>
      </c>
      <c r="F61" s="2">
        <f t="shared" si="10"/>
        <v>1</v>
      </c>
      <c r="G61" s="2">
        <f t="shared" si="11"/>
        <v>6</v>
      </c>
      <c r="H61" s="2">
        <f t="shared" si="12"/>
        <v>0</v>
      </c>
      <c r="I61" s="2" t="str">
        <f t="shared" si="4"/>
        <v>[[xx]]</v>
      </c>
      <c r="J61" s="2" t="str">
        <f t="shared" si="13"/>
        <v>S1xS23A14A24</v>
      </c>
      <c r="K61" s="2">
        <f t="shared" si="14"/>
        <v>4</v>
      </c>
      <c r="L61" s="2">
        <f t="shared" si="15"/>
        <v>2</v>
      </c>
      <c r="M61" s="2">
        <f t="shared" si="16"/>
        <v>2</v>
      </c>
      <c r="N61" t="str">
        <f t="shared" si="17"/>
        <v>SumS1xS23A14A24</v>
      </c>
      <c r="O61" t="str">
        <f t="shared" si="18"/>
        <v>SumAll[s[i1, xx_]*s[i2, i3]*\[Alpha][i1, i4]*\[Alpha][i2, i4], {i1, i2, i3, i4}] -&gt; SumS1xS23A14A24[[xx]],</v>
      </c>
    </row>
    <row r="62" spans="1:15" x14ac:dyDescent="0.3">
      <c r="A62" s="2">
        <v>61</v>
      </c>
      <c r="B62" s="1" t="s">
        <v>91</v>
      </c>
      <c r="C62" t="str">
        <f t="shared" si="7"/>
        <v>S1yS23A14A24{1234}</v>
      </c>
      <c r="D62" s="2">
        <f t="shared" si="8"/>
        <v>13</v>
      </c>
      <c r="E62" s="2">
        <f t="shared" si="9"/>
        <v>4</v>
      </c>
      <c r="F62" s="2">
        <f t="shared" si="10"/>
        <v>1</v>
      </c>
      <c r="G62" s="2">
        <f t="shared" si="11"/>
        <v>0</v>
      </c>
      <c r="H62" s="2">
        <f t="shared" si="12"/>
        <v>6</v>
      </c>
      <c r="I62" s="2" t="str">
        <f t="shared" si="4"/>
        <v>[[yy]]</v>
      </c>
      <c r="J62" s="2" t="str">
        <f t="shared" si="13"/>
        <v>S1yS23A14A24</v>
      </c>
      <c r="K62" s="2">
        <f t="shared" si="14"/>
        <v>4</v>
      </c>
      <c r="L62" s="2">
        <f t="shared" si="15"/>
        <v>2</v>
      </c>
      <c r="M62" s="2">
        <f t="shared" si="16"/>
        <v>2</v>
      </c>
      <c r="N62" t="str">
        <f t="shared" si="17"/>
        <v>SumS1yS23A14A24</v>
      </c>
      <c r="O62" t="str">
        <f t="shared" si="18"/>
        <v>SumAll[s[i1, yy_]*s[i2, i3]*\[Alpha][i1, i4]*\[Alpha][i2, i4], {i1, i2, i3, i4}] -&gt; SumS1yS23A14A24[[yy]],</v>
      </c>
    </row>
    <row r="63" spans="1:15" x14ac:dyDescent="0.3">
      <c r="A63" s="2">
        <v>62</v>
      </c>
      <c r="B63" s="1" t="s">
        <v>92</v>
      </c>
      <c r="C63" t="str">
        <f t="shared" si="7"/>
        <v>S12S13A34Ax2{1234}</v>
      </c>
      <c r="D63" s="2">
        <f t="shared" si="8"/>
        <v>13</v>
      </c>
      <c r="E63" s="2">
        <f t="shared" si="9"/>
        <v>4</v>
      </c>
      <c r="F63" s="2">
        <f t="shared" si="10"/>
        <v>1</v>
      </c>
      <c r="G63" s="2">
        <f t="shared" si="11"/>
        <v>14</v>
      </c>
      <c r="H63" s="2">
        <f t="shared" si="12"/>
        <v>0</v>
      </c>
      <c r="I63" s="2" t="str">
        <f t="shared" si="4"/>
        <v>[[xx]]</v>
      </c>
      <c r="J63" s="2" t="str">
        <f t="shared" si="13"/>
        <v>S12S13A34Ax2</v>
      </c>
      <c r="K63" s="2">
        <f t="shared" si="14"/>
        <v>4</v>
      </c>
      <c r="L63" s="2">
        <f t="shared" si="15"/>
        <v>2</v>
      </c>
      <c r="M63" s="2">
        <f t="shared" si="16"/>
        <v>2</v>
      </c>
      <c r="N63" t="str">
        <f t="shared" si="17"/>
        <v>SumS12S13A34Ax2</v>
      </c>
      <c r="O63" t="str">
        <f t="shared" si="18"/>
        <v>SumAll[s[i1, i2]*s[i1, i3]*\[Alpha][i3, i4]*\[Alpha][xx_, i2], {i1, i2, i3, i4}] -&gt; SumS12S13A34Ax2[[xx]],</v>
      </c>
    </row>
    <row r="64" spans="1:15" x14ac:dyDescent="0.3">
      <c r="A64" s="2">
        <v>63</v>
      </c>
      <c r="B64" s="1" t="s">
        <v>93</v>
      </c>
      <c r="C64" t="str">
        <f t="shared" si="7"/>
        <v>S12S13A34Ay2{1234}</v>
      </c>
      <c r="D64" s="2">
        <f t="shared" si="8"/>
        <v>13</v>
      </c>
      <c r="E64" s="2">
        <f t="shared" si="9"/>
        <v>4</v>
      </c>
      <c r="F64" s="2">
        <f t="shared" si="10"/>
        <v>1</v>
      </c>
      <c r="G64" s="2">
        <f t="shared" si="11"/>
        <v>0</v>
      </c>
      <c r="H64" s="2">
        <f t="shared" si="12"/>
        <v>14</v>
      </c>
      <c r="I64" s="2" t="str">
        <f t="shared" si="4"/>
        <v>[[yy]]</v>
      </c>
      <c r="J64" s="2" t="str">
        <f t="shared" si="13"/>
        <v>S12S13A34Ay2</v>
      </c>
      <c r="K64" s="2">
        <f t="shared" si="14"/>
        <v>4</v>
      </c>
      <c r="L64" s="2">
        <f t="shared" si="15"/>
        <v>2</v>
      </c>
      <c r="M64" s="2">
        <f t="shared" si="16"/>
        <v>2</v>
      </c>
      <c r="N64" t="str">
        <f t="shared" si="17"/>
        <v>SumS12S13A34Ay2</v>
      </c>
      <c r="O64" t="str">
        <f t="shared" si="18"/>
        <v>SumAll[s[i1, i2]*s[i1, i3]*\[Alpha][i3, i4]*\[Alpha][yy_, i2], {i1, i2, i3, i4}] -&gt; SumS12S13A34Ay2[[yy]],</v>
      </c>
    </row>
    <row r="65" spans="1:15" x14ac:dyDescent="0.3">
      <c r="A65" s="2">
        <v>64</v>
      </c>
      <c r="B65" s="1" t="s">
        <v>94</v>
      </c>
      <c r="C65" t="str">
        <f t="shared" si="7"/>
        <v>S1xS23A12A34{1234}</v>
      </c>
      <c r="D65" s="2">
        <f t="shared" si="8"/>
        <v>13</v>
      </c>
      <c r="E65" s="2">
        <f t="shared" si="9"/>
        <v>4</v>
      </c>
      <c r="F65" s="2">
        <f t="shared" si="10"/>
        <v>1</v>
      </c>
      <c r="G65" s="2">
        <f t="shared" si="11"/>
        <v>6</v>
      </c>
      <c r="H65" s="2">
        <f t="shared" si="12"/>
        <v>0</v>
      </c>
      <c r="I65" s="2" t="str">
        <f t="shared" si="4"/>
        <v>[[xx]]</v>
      </c>
      <c r="J65" s="2" t="str">
        <f t="shared" si="13"/>
        <v>S1xS23A12A34</v>
      </c>
      <c r="K65" s="2">
        <f t="shared" si="14"/>
        <v>4</v>
      </c>
      <c r="L65" s="2">
        <f t="shared" si="15"/>
        <v>2</v>
      </c>
      <c r="M65" s="2">
        <f t="shared" si="16"/>
        <v>2</v>
      </c>
      <c r="N65" t="str">
        <f t="shared" si="17"/>
        <v>SumS1xS23A12A34</v>
      </c>
      <c r="O65" t="str">
        <f t="shared" si="18"/>
        <v>SumAll[s[i1, xx_]*s[i2, i3]*\[Alpha][i1, i2]*\[Alpha][i3, i4], {i1, i2, i3, i4}] -&gt; SumS1xS23A12A34[[xx]],</v>
      </c>
    </row>
    <row r="66" spans="1:15" x14ac:dyDescent="0.3">
      <c r="A66" s="2">
        <v>65</v>
      </c>
      <c r="B66" s="1" t="s">
        <v>95</v>
      </c>
      <c r="C66" t="str">
        <f t="shared" si="7"/>
        <v>S1yS23A12A34{1234}</v>
      </c>
      <c r="D66" s="2">
        <f t="shared" si="8"/>
        <v>13</v>
      </c>
      <c r="E66" s="2">
        <f t="shared" si="9"/>
        <v>4</v>
      </c>
      <c r="F66" s="2">
        <f t="shared" si="10"/>
        <v>1</v>
      </c>
      <c r="G66" s="2">
        <f t="shared" si="11"/>
        <v>0</v>
      </c>
      <c r="H66" s="2">
        <f t="shared" si="12"/>
        <v>6</v>
      </c>
      <c r="I66" s="2" t="str">
        <f t="shared" ref="I66:I93" si="19">IF(F66=1,"[[" &amp; IF(G66&gt;H66,"xx","yy") &amp; "]]",IF(F66=2,"[[" &amp; IF(G66&lt;H66,"xx, yy","xx, yy") &amp; "]]",""))</f>
        <v>[[yy]]</v>
      </c>
      <c r="J66" s="2" t="str">
        <f t="shared" si="13"/>
        <v>S1yS23A12A34</v>
      </c>
      <c r="K66" s="2">
        <f t="shared" si="14"/>
        <v>4</v>
      </c>
      <c r="L66" s="2">
        <f t="shared" si="15"/>
        <v>2</v>
      </c>
      <c r="M66" s="2">
        <f t="shared" si="16"/>
        <v>2</v>
      </c>
      <c r="N66" t="str">
        <f t="shared" si="17"/>
        <v>SumS1yS23A12A34</v>
      </c>
      <c r="O66" t="str">
        <f t="shared" si="18"/>
        <v>SumAll[s[i1, yy_]*s[i2, i3]*\[Alpha][i1, i2]*\[Alpha][i3, i4], {i1, i2, i3, i4}] -&gt; SumS1yS23A12A34[[yy]],</v>
      </c>
    </row>
    <row r="67" spans="1:15" x14ac:dyDescent="0.3">
      <c r="A67" s="2">
        <v>66</v>
      </c>
      <c r="B67" s="1" t="s">
        <v>96</v>
      </c>
      <c r="C67" t="str">
        <f t="shared" ref="C67:C128" si="20">SUBSTITUTE(SUBSTITUTE(SUBSTITUTE(SUBSTITUTE(SUBSTITUTE(SUBSTITUTE(SUBSTITUTE(SUBSTITUTE(SUBSTITUTE(SUBSTITUTE(SUBSTITUTE(B67,"SumAll[",""),"s","S"),"\[Alpha]","A"),"[",""),",",""),"i","")," ",""),"]",""),"*",""),"a","x"),"b","y")</f>
        <v>S12S1xA23A34{1234}</v>
      </c>
      <c r="D67" s="2">
        <f t="shared" ref="D67:D128" si="21">FIND("{",C67)</f>
        <v>13</v>
      </c>
      <c r="E67" s="2">
        <f t="shared" ref="E67:E128" si="22">LEN(C67)-D67-1</f>
        <v>4</v>
      </c>
      <c r="F67" s="2">
        <f t="shared" ref="F67:F128" si="23">IFERROR(SIGN(FIND("x",N67)),0)+IFERROR(SIGN(FIND("y",N67)),0)</f>
        <v>1</v>
      </c>
      <c r="G67" s="2">
        <f t="shared" ref="G67:G128" si="24">IFERROR(FIND("x",N67),0)</f>
        <v>9</v>
      </c>
      <c r="H67" s="2">
        <f t="shared" ref="H67:H128" si="25">IFERROR(FIND("y",N67),0)</f>
        <v>0</v>
      </c>
      <c r="I67" s="2" t="str">
        <f t="shared" si="19"/>
        <v>[[xx]]</v>
      </c>
      <c r="J67" s="2" t="str">
        <f t="shared" ref="J67:J128" si="26" xml:space="preserve"> LEFT(C67,D67-1)</f>
        <v>S12S1xA23A34</v>
      </c>
      <c r="K67" s="2">
        <f t="shared" ref="K67:K128" si="27">LEN(J67)/3</f>
        <v>4</v>
      </c>
      <c r="L67" s="2">
        <f t="shared" ref="L67:L128" si="28">LEN(SUBSTITUTE(SUBSTITUTE(SUBSTITUTE(SUBSTITUTE(SUBSTITUTE(SUBSTITUTE(SUBSTITUTE(SUBSTITUTE(SUBSTITUTE(J67,"A",""),"1",""),"2",""),"3",""),"4",""),"5",""),"6",""),"x",""),"y",""))</f>
        <v>2</v>
      </c>
      <c r="M67" s="2">
        <f t="shared" ref="M67:M128" si="29">LEN(SUBSTITUTE(SUBSTITUTE(SUBSTITUTE(SUBSTITUTE(SUBSTITUTE(SUBSTITUTE(SUBSTITUTE(SUBSTITUTE(SUBSTITUTE(J67,"S",""),"1",""),"2",""),"3",""),"4",""),"5",""),"6",""),"x",""),"y",""))</f>
        <v>2</v>
      </c>
      <c r="N67" t="str">
        <f t="shared" ref="N67:N128" si="30">"Sum" &amp; LEFT(C67,D67-1)</f>
        <v>SumS12S1xA23A34</v>
      </c>
      <c r="O67" t="str">
        <f t="shared" si="18"/>
        <v>SumAll[s[i1, i2]*s[i1, xx_]*\[Alpha][i2, i3]*\[Alpha][i3, i4], {i1, i2, i3, i4}] -&gt; SumS12S1xA23A34[[xx]],</v>
      </c>
    </row>
    <row r="68" spans="1:15" x14ac:dyDescent="0.3">
      <c r="A68" s="2">
        <v>67</v>
      </c>
      <c r="B68" s="1" t="s">
        <v>97</v>
      </c>
      <c r="C68" t="str">
        <f t="shared" si="20"/>
        <v>S12S1yA23A34{1234}</v>
      </c>
      <c r="D68" s="2">
        <f t="shared" si="21"/>
        <v>13</v>
      </c>
      <c r="E68" s="2">
        <f t="shared" si="22"/>
        <v>4</v>
      </c>
      <c r="F68" s="2">
        <f t="shared" si="23"/>
        <v>1</v>
      </c>
      <c r="G68" s="2">
        <f t="shared" si="24"/>
        <v>0</v>
      </c>
      <c r="H68" s="2">
        <f t="shared" si="25"/>
        <v>9</v>
      </c>
      <c r="I68" s="2" t="str">
        <f t="shared" si="19"/>
        <v>[[yy]]</v>
      </c>
      <c r="J68" s="2" t="str">
        <f t="shared" si="26"/>
        <v>S12S1yA23A34</v>
      </c>
      <c r="K68" s="2">
        <f t="shared" si="27"/>
        <v>4</v>
      </c>
      <c r="L68" s="2">
        <f t="shared" si="28"/>
        <v>2</v>
      </c>
      <c r="M68" s="2">
        <f t="shared" si="29"/>
        <v>2</v>
      </c>
      <c r="N68" t="str">
        <f t="shared" si="30"/>
        <v>SumS12S1yA23A34</v>
      </c>
      <c r="O68" t="str">
        <f t="shared" si="18"/>
        <v>SumAll[s[i1, i2]*s[i1, yy_]*\[Alpha][i2, i3]*\[Alpha][i3, i4], {i1, i2, i3, i4}] -&gt; SumS12S1yA23A34[[yy]],</v>
      </c>
    </row>
    <row r="69" spans="1:15" x14ac:dyDescent="0.3">
      <c r="A69" s="2">
        <v>68</v>
      </c>
      <c r="B69" s="1" t="s">
        <v>98</v>
      </c>
      <c r="C69" t="str">
        <f t="shared" si="20"/>
        <v>A12A23A34Ax1{1234}</v>
      </c>
      <c r="D69" s="2">
        <f t="shared" si="21"/>
        <v>13</v>
      </c>
      <c r="E69" s="2">
        <f t="shared" si="22"/>
        <v>4</v>
      </c>
      <c r="F69" s="2">
        <f t="shared" si="23"/>
        <v>1</v>
      </c>
      <c r="G69" s="2">
        <f t="shared" si="24"/>
        <v>14</v>
      </c>
      <c r="H69" s="2">
        <f t="shared" si="25"/>
        <v>0</v>
      </c>
      <c r="I69" s="2" t="str">
        <f t="shared" si="19"/>
        <v>[[xx]]</v>
      </c>
      <c r="J69" s="2" t="str">
        <f t="shared" si="26"/>
        <v>A12A23A34Ax1</v>
      </c>
      <c r="K69" s="2">
        <f t="shared" si="27"/>
        <v>4</v>
      </c>
      <c r="L69" s="2">
        <f t="shared" si="28"/>
        <v>0</v>
      </c>
      <c r="M69" s="2">
        <f t="shared" si="29"/>
        <v>4</v>
      </c>
      <c r="N69" t="str">
        <f t="shared" si="30"/>
        <v>SumA12A23A34Ax1</v>
      </c>
      <c r="O69" t="str">
        <f t="shared" si="18"/>
        <v>SumAll[\[Alpha][i1, i2]*\[Alpha][i2, i3]*\[Alpha][i3, i4]*\[Alpha][xx_, i1], {i1, i2, i3, i4}] -&gt; SumA12A23A34Ax1[[xx]],</v>
      </c>
    </row>
    <row r="70" spans="1:15" x14ac:dyDescent="0.3">
      <c r="A70" s="2">
        <v>69</v>
      </c>
      <c r="B70" s="1" t="s">
        <v>99</v>
      </c>
      <c r="C70" t="str">
        <f t="shared" si="20"/>
        <v>A12A23A34Ay1{1234}</v>
      </c>
      <c r="D70" s="2">
        <f t="shared" si="21"/>
        <v>13</v>
      </c>
      <c r="E70" s="2">
        <f t="shared" si="22"/>
        <v>4</v>
      </c>
      <c r="F70" s="2">
        <f t="shared" si="23"/>
        <v>1</v>
      </c>
      <c r="G70" s="2">
        <f t="shared" si="24"/>
        <v>0</v>
      </c>
      <c r="H70" s="2">
        <f t="shared" si="25"/>
        <v>14</v>
      </c>
      <c r="I70" s="2" t="str">
        <f t="shared" si="19"/>
        <v>[[yy]]</v>
      </c>
      <c r="J70" s="2" t="str">
        <f t="shared" si="26"/>
        <v>A12A23A34Ay1</v>
      </c>
      <c r="K70" s="2">
        <f t="shared" si="27"/>
        <v>4</v>
      </c>
      <c r="L70" s="2">
        <f t="shared" si="28"/>
        <v>0</v>
      </c>
      <c r="M70" s="2">
        <f t="shared" si="29"/>
        <v>4</v>
      </c>
      <c r="N70" t="str">
        <f t="shared" si="30"/>
        <v>SumA12A23A34Ay1</v>
      </c>
      <c r="O70" t="str">
        <f t="shared" ref="O70:O128" si="31">SUBSTITUTE(SUBSTITUTE(SUBSTITUTE(SUBSTITUTE(SUBSTITUTE(B70,"[a","[xx_"),"[b","[yy_"),"a]","xx_]"),"b]","yy_]"),"Alphxx_","Alpha") &amp; " -&gt; " &amp; N70 &amp; I70 &amp;  ","</f>
        <v>SumAll[\[Alpha][i1, i2]*\[Alpha][i2, i3]*\[Alpha][i3, i4]*\[Alpha][yy_, i1], {i1, i2, i3, i4}] -&gt; SumA12A23A34Ay1[[yy]],</v>
      </c>
    </row>
    <row r="71" spans="1:15" x14ac:dyDescent="0.3">
      <c r="A71" s="2">
        <v>70</v>
      </c>
      <c r="B71" s="1" t="s">
        <v>26</v>
      </c>
      <c r="C71" t="str">
        <f t="shared" si="20"/>
        <v>S12S13S24Ax3{1234}</v>
      </c>
      <c r="D71" s="2">
        <f t="shared" si="21"/>
        <v>13</v>
      </c>
      <c r="E71" s="2">
        <f t="shared" si="22"/>
        <v>4</v>
      </c>
      <c r="F71" s="2">
        <f t="shared" si="23"/>
        <v>1</v>
      </c>
      <c r="G71" s="2">
        <f t="shared" si="24"/>
        <v>14</v>
      </c>
      <c r="H71" s="2">
        <f t="shared" si="25"/>
        <v>0</v>
      </c>
      <c r="I71" s="2" t="str">
        <f t="shared" si="19"/>
        <v>[[xx]]</v>
      </c>
      <c r="J71" s="2" t="str">
        <f t="shared" si="26"/>
        <v>S12S13S24Ax3</v>
      </c>
      <c r="K71" s="2">
        <f t="shared" si="27"/>
        <v>4</v>
      </c>
      <c r="L71" s="2">
        <f t="shared" si="28"/>
        <v>3</v>
      </c>
      <c r="M71" s="2">
        <f t="shared" si="29"/>
        <v>1</v>
      </c>
      <c r="N71" t="str">
        <f t="shared" si="30"/>
        <v>SumS12S13S24Ax3</v>
      </c>
      <c r="O71" t="str">
        <f t="shared" si="31"/>
        <v>SumAll[s[i1, i2]*s[i1, i3]*s[i2, i4]*\[Alpha][xx_, i3], {i1, i2, i3, i4}] -&gt; SumS12S13S24Ax3[[xx]],</v>
      </c>
    </row>
    <row r="72" spans="1:15" x14ac:dyDescent="0.3">
      <c r="A72" s="2">
        <v>71</v>
      </c>
      <c r="B72" s="1" t="s">
        <v>27</v>
      </c>
      <c r="C72" t="str">
        <f t="shared" si="20"/>
        <v>S12S13S24Ay3{1234}</v>
      </c>
      <c r="D72" s="2">
        <f t="shared" si="21"/>
        <v>13</v>
      </c>
      <c r="E72" s="2">
        <f t="shared" si="22"/>
        <v>4</v>
      </c>
      <c r="F72" s="2">
        <f t="shared" si="23"/>
        <v>1</v>
      </c>
      <c r="G72" s="2">
        <f t="shared" si="24"/>
        <v>0</v>
      </c>
      <c r="H72" s="2">
        <f t="shared" si="25"/>
        <v>14</v>
      </c>
      <c r="I72" s="2" t="str">
        <f t="shared" si="19"/>
        <v>[[yy]]</v>
      </c>
      <c r="J72" s="2" t="str">
        <f t="shared" si="26"/>
        <v>S12S13S24Ay3</v>
      </c>
      <c r="K72" s="2">
        <f t="shared" si="27"/>
        <v>4</v>
      </c>
      <c r="L72" s="2">
        <f t="shared" si="28"/>
        <v>3</v>
      </c>
      <c r="M72" s="2">
        <f t="shared" si="29"/>
        <v>1</v>
      </c>
      <c r="N72" t="str">
        <f t="shared" si="30"/>
        <v>SumS12S13S24Ay3</v>
      </c>
      <c r="O72" t="str">
        <f t="shared" si="31"/>
        <v>SumAll[s[i1, i2]*s[i1, i3]*s[i2, i4]*\[Alpha][yy_, i3], {i1, i2, i3, i4}] -&gt; SumS12S13S24Ay3[[yy]],</v>
      </c>
    </row>
    <row r="73" spans="1:15" x14ac:dyDescent="0.3">
      <c r="A73" s="2">
        <v>72</v>
      </c>
      <c r="B73" s="1" t="s">
        <v>100</v>
      </c>
      <c r="C73" t="str">
        <f t="shared" si="20"/>
        <v>S1xS23S24A13{1234}</v>
      </c>
      <c r="D73" s="2">
        <f t="shared" si="21"/>
        <v>13</v>
      </c>
      <c r="E73" s="2">
        <f t="shared" si="22"/>
        <v>4</v>
      </c>
      <c r="F73" s="2">
        <f t="shared" si="23"/>
        <v>1</v>
      </c>
      <c r="G73" s="2">
        <f t="shared" si="24"/>
        <v>6</v>
      </c>
      <c r="H73" s="2">
        <f t="shared" si="25"/>
        <v>0</v>
      </c>
      <c r="I73" s="2" t="str">
        <f t="shared" si="19"/>
        <v>[[xx]]</v>
      </c>
      <c r="J73" s="2" t="str">
        <f t="shared" si="26"/>
        <v>S1xS23S24A13</v>
      </c>
      <c r="K73" s="2">
        <f t="shared" si="27"/>
        <v>4</v>
      </c>
      <c r="L73" s="2">
        <f t="shared" si="28"/>
        <v>3</v>
      </c>
      <c r="M73" s="2">
        <f t="shared" si="29"/>
        <v>1</v>
      </c>
      <c r="N73" t="str">
        <f t="shared" si="30"/>
        <v>SumS1xS23S24A13</v>
      </c>
      <c r="O73" t="str">
        <f t="shared" si="31"/>
        <v>SumAll[s[i1, xx_]*s[i2, i3]*s[i2, i4]*\[Alpha][i1, i3], {i1, i2, i3, i4}] -&gt; SumS1xS23S24A13[[xx]],</v>
      </c>
    </row>
    <row r="74" spans="1:15" x14ac:dyDescent="0.3">
      <c r="A74" s="2">
        <v>73</v>
      </c>
      <c r="B74" s="1" t="s">
        <v>101</v>
      </c>
      <c r="C74" t="str">
        <f t="shared" si="20"/>
        <v>S1yS23S24A13{1234}</v>
      </c>
      <c r="D74" s="2">
        <f t="shared" si="21"/>
        <v>13</v>
      </c>
      <c r="E74" s="2">
        <f t="shared" si="22"/>
        <v>4</v>
      </c>
      <c r="F74" s="2">
        <f t="shared" si="23"/>
        <v>1</v>
      </c>
      <c r="G74" s="2">
        <f t="shared" si="24"/>
        <v>0</v>
      </c>
      <c r="H74" s="2">
        <f t="shared" si="25"/>
        <v>6</v>
      </c>
      <c r="I74" s="2" t="str">
        <f t="shared" si="19"/>
        <v>[[yy]]</v>
      </c>
      <c r="J74" s="2" t="str">
        <f t="shared" si="26"/>
        <v>S1yS23S24A13</v>
      </c>
      <c r="K74" s="2">
        <f t="shared" si="27"/>
        <v>4</v>
      </c>
      <c r="L74" s="2">
        <f t="shared" si="28"/>
        <v>3</v>
      </c>
      <c r="M74" s="2">
        <f t="shared" si="29"/>
        <v>1</v>
      </c>
      <c r="N74" t="str">
        <f t="shared" si="30"/>
        <v>SumS1yS23S24A13</v>
      </c>
      <c r="O74" t="str">
        <f t="shared" si="31"/>
        <v>SumAll[s[i1, yy_]*s[i2, i3]*s[i2, i4]*\[Alpha][i1, i3], {i1, i2, i3, i4}] -&gt; SumS1yS23S24A13[[yy]],</v>
      </c>
    </row>
    <row r="75" spans="1:15" x14ac:dyDescent="0.3">
      <c r="A75" s="2">
        <v>74</v>
      </c>
      <c r="B75" s="1" t="s">
        <v>102</v>
      </c>
      <c r="C75" t="str">
        <f t="shared" si="20"/>
        <v>S12S1xS34A23{1234}</v>
      </c>
      <c r="D75" s="2">
        <f t="shared" si="21"/>
        <v>13</v>
      </c>
      <c r="E75" s="2">
        <f t="shared" si="22"/>
        <v>4</v>
      </c>
      <c r="F75" s="2">
        <f t="shared" si="23"/>
        <v>1</v>
      </c>
      <c r="G75" s="2">
        <f t="shared" si="24"/>
        <v>9</v>
      </c>
      <c r="H75" s="2">
        <f t="shared" si="25"/>
        <v>0</v>
      </c>
      <c r="I75" s="2" t="str">
        <f t="shared" si="19"/>
        <v>[[xx]]</v>
      </c>
      <c r="J75" s="2" t="str">
        <f t="shared" si="26"/>
        <v>S12S1xS34A23</v>
      </c>
      <c r="K75" s="2">
        <f t="shared" si="27"/>
        <v>4</v>
      </c>
      <c r="L75" s="2">
        <f t="shared" si="28"/>
        <v>3</v>
      </c>
      <c r="M75" s="2">
        <f t="shared" si="29"/>
        <v>1</v>
      </c>
      <c r="N75" t="str">
        <f t="shared" si="30"/>
        <v>SumS12S1xS34A23</v>
      </c>
      <c r="O75" t="str">
        <f t="shared" si="31"/>
        <v>SumAll[s[i1, i2]*s[i1, xx_]*s[i3, i4]*\[Alpha][i2, i3], {i1, i2, i3, i4}] -&gt; SumS12S1xS34A23[[xx]],</v>
      </c>
    </row>
    <row r="76" spans="1:15" x14ac:dyDescent="0.3">
      <c r="A76" s="2">
        <v>75</v>
      </c>
      <c r="B76" s="1" t="s">
        <v>103</v>
      </c>
      <c r="C76" t="str">
        <f t="shared" si="20"/>
        <v>S12S1yS34A23{1234}</v>
      </c>
      <c r="D76" s="2">
        <f t="shared" si="21"/>
        <v>13</v>
      </c>
      <c r="E76" s="2">
        <f t="shared" si="22"/>
        <v>4</v>
      </c>
      <c r="F76" s="2">
        <f t="shared" si="23"/>
        <v>1</v>
      </c>
      <c r="G76" s="2">
        <f t="shared" si="24"/>
        <v>0</v>
      </c>
      <c r="H76" s="2">
        <f t="shared" si="25"/>
        <v>9</v>
      </c>
      <c r="I76" s="2" t="str">
        <f t="shared" si="19"/>
        <v>[[yy]]</v>
      </c>
      <c r="J76" s="2" t="str">
        <f t="shared" si="26"/>
        <v>S12S1yS34A23</v>
      </c>
      <c r="K76" s="2">
        <f t="shared" si="27"/>
        <v>4</v>
      </c>
      <c r="L76" s="2">
        <f t="shared" si="28"/>
        <v>3</v>
      </c>
      <c r="M76" s="2">
        <f t="shared" si="29"/>
        <v>1</v>
      </c>
      <c r="N76" t="str">
        <f t="shared" si="30"/>
        <v>SumS12S1yS34A23</v>
      </c>
      <c r="O76" t="str">
        <f t="shared" si="31"/>
        <v>SumAll[s[i1, i2]*s[i1, yy_]*s[i3, i4]*\[Alpha][i2, i3], {i1, i2, i3, i4}] -&gt; SumS12S1yS34A23[[yy]],</v>
      </c>
    </row>
    <row r="77" spans="1:15" x14ac:dyDescent="0.3">
      <c r="A77" s="2">
        <v>76</v>
      </c>
      <c r="B77" s="1" t="s">
        <v>104</v>
      </c>
      <c r="C77" t="str">
        <f t="shared" si="20"/>
        <v>S12A13A24Ax3{1234}</v>
      </c>
      <c r="D77" s="2">
        <f t="shared" si="21"/>
        <v>13</v>
      </c>
      <c r="E77" s="2">
        <f t="shared" si="22"/>
        <v>4</v>
      </c>
      <c r="F77" s="2">
        <f t="shared" si="23"/>
        <v>1</v>
      </c>
      <c r="G77" s="2">
        <f t="shared" si="24"/>
        <v>14</v>
      </c>
      <c r="H77" s="2">
        <f t="shared" si="25"/>
        <v>0</v>
      </c>
      <c r="I77" s="2" t="str">
        <f t="shared" si="19"/>
        <v>[[xx]]</v>
      </c>
      <c r="J77" s="2" t="str">
        <f t="shared" si="26"/>
        <v>S12A13A24Ax3</v>
      </c>
      <c r="K77" s="2">
        <f t="shared" si="27"/>
        <v>4</v>
      </c>
      <c r="L77" s="2">
        <f t="shared" si="28"/>
        <v>1</v>
      </c>
      <c r="M77" s="2">
        <f t="shared" si="29"/>
        <v>3</v>
      </c>
      <c r="N77" t="str">
        <f t="shared" si="30"/>
        <v>SumS12A13A24Ax3</v>
      </c>
      <c r="O77" t="str">
        <f t="shared" si="31"/>
        <v>SumAll[s[i1, i2]*\[Alpha][i1, i3]*\[Alpha][i2, i4]*\[Alpha][xx_, i3], {i1, i2, i3, i4}] -&gt; SumS12A13A24Ax3[[xx]],</v>
      </c>
    </row>
    <row r="78" spans="1:15" x14ac:dyDescent="0.3">
      <c r="A78" s="2">
        <v>77</v>
      </c>
      <c r="B78" s="1" t="s">
        <v>105</v>
      </c>
      <c r="C78" t="str">
        <f t="shared" si="20"/>
        <v>S12A13A24Ay3{1234}</v>
      </c>
      <c r="D78" s="2">
        <f t="shared" si="21"/>
        <v>13</v>
      </c>
      <c r="E78" s="2">
        <f t="shared" si="22"/>
        <v>4</v>
      </c>
      <c r="F78" s="2">
        <f t="shared" si="23"/>
        <v>1</v>
      </c>
      <c r="G78" s="2">
        <f t="shared" si="24"/>
        <v>0</v>
      </c>
      <c r="H78" s="2">
        <f t="shared" si="25"/>
        <v>14</v>
      </c>
      <c r="I78" s="2" t="str">
        <f t="shared" si="19"/>
        <v>[[yy]]</v>
      </c>
      <c r="J78" s="2" t="str">
        <f t="shared" si="26"/>
        <v>S12A13A24Ay3</v>
      </c>
      <c r="K78" s="2">
        <f t="shared" si="27"/>
        <v>4</v>
      </c>
      <c r="L78" s="2">
        <f t="shared" si="28"/>
        <v>1</v>
      </c>
      <c r="M78" s="2">
        <f t="shared" si="29"/>
        <v>3</v>
      </c>
      <c r="N78" t="str">
        <f t="shared" si="30"/>
        <v>SumS12A13A24Ay3</v>
      </c>
      <c r="O78" t="str">
        <f t="shared" si="31"/>
        <v>SumAll[s[i1, i2]*\[Alpha][i1, i3]*\[Alpha][i2, i4]*\[Alpha][yy_, i3], {i1, i2, i3, i4}] -&gt; SumS12A13A24Ay3[[yy]],</v>
      </c>
    </row>
    <row r="79" spans="1:15" x14ac:dyDescent="0.3">
      <c r="A79" s="2">
        <v>78</v>
      </c>
      <c r="B79" s="1" t="s">
        <v>106</v>
      </c>
      <c r="C79" t="str">
        <f t="shared" si="20"/>
        <v>S12S1xS23A34{1234}</v>
      </c>
      <c r="D79" s="2">
        <f t="shared" si="21"/>
        <v>13</v>
      </c>
      <c r="E79" s="2">
        <f t="shared" si="22"/>
        <v>4</v>
      </c>
      <c r="F79" s="2">
        <f t="shared" si="23"/>
        <v>1</v>
      </c>
      <c r="G79" s="2">
        <f t="shared" si="24"/>
        <v>9</v>
      </c>
      <c r="H79" s="2">
        <f t="shared" si="25"/>
        <v>0</v>
      </c>
      <c r="I79" s="2" t="str">
        <f t="shared" si="19"/>
        <v>[[xx]]</v>
      </c>
      <c r="J79" s="2" t="str">
        <f t="shared" si="26"/>
        <v>S12S1xS23A34</v>
      </c>
      <c r="K79" s="2">
        <f t="shared" si="27"/>
        <v>4</v>
      </c>
      <c r="L79" s="2">
        <f t="shared" si="28"/>
        <v>3</v>
      </c>
      <c r="M79" s="2">
        <f t="shared" si="29"/>
        <v>1</v>
      </c>
      <c r="N79" t="str">
        <f t="shared" si="30"/>
        <v>SumS12S1xS23A34</v>
      </c>
      <c r="O79" t="str">
        <f t="shared" si="31"/>
        <v>SumAll[s[i1, i2]*s[i1, xx_]*s[i2, i3]*\[Alpha][i3, i4], {i1, i2, i3, i4}] -&gt; SumS12S1xS23A34[[xx]],</v>
      </c>
    </row>
    <row r="80" spans="1:15" x14ac:dyDescent="0.3">
      <c r="A80" s="2">
        <v>79</v>
      </c>
      <c r="B80" s="1" t="s">
        <v>107</v>
      </c>
      <c r="C80" t="str">
        <f t="shared" si="20"/>
        <v>S12S1yS23A34{1234}</v>
      </c>
      <c r="D80" s="2">
        <f t="shared" si="21"/>
        <v>13</v>
      </c>
      <c r="E80" s="2">
        <f t="shared" si="22"/>
        <v>4</v>
      </c>
      <c r="F80" s="2">
        <f t="shared" si="23"/>
        <v>1</v>
      </c>
      <c r="G80" s="2">
        <f t="shared" si="24"/>
        <v>0</v>
      </c>
      <c r="H80" s="2">
        <f t="shared" si="25"/>
        <v>9</v>
      </c>
      <c r="I80" s="2" t="str">
        <f t="shared" si="19"/>
        <v>[[yy]]</v>
      </c>
      <c r="J80" s="2" t="str">
        <f t="shared" si="26"/>
        <v>S12S1yS23A34</v>
      </c>
      <c r="K80" s="2">
        <f t="shared" si="27"/>
        <v>4</v>
      </c>
      <c r="L80" s="2">
        <f t="shared" si="28"/>
        <v>3</v>
      </c>
      <c r="M80" s="2">
        <f t="shared" si="29"/>
        <v>1</v>
      </c>
      <c r="N80" t="str">
        <f t="shared" si="30"/>
        <v>SumS12S1yS23A34</v>
      </c>
      <c r="O80" t="str">
        <f t="shared" si="31"/>
        <v>SumAll[s[i1, i2]*s[i1, yy_]*s[i2, i3]*\[Alpha][i3, i4], {i1, i2, i3, i4}] -&gt; SumS12S1yS23A34[[yy]],</v>
      </c>
    </row>
    <row r="81" spans="1:15" x14ac:dyDescent="0.3">
      <c r="A81" s="2">
        <v>80</v>
      </c>
      <c r="B81" s="1" t="s">
        <v>108</v>
      </c>
      <c r="C81" t="str">
        <f t="shared" si="20"/>
        <v>S12A14A34Ax3{1234}</v>
      </c>
      <c r="D81" s="2">
        <f t="shared" si="21"/>
        <v>13</v>
      </c>
      <c r="E81" s="2">
        <f t="shared" si="22"/>
        <v>4</v>
      </c>
      <c r="F81" s="2">
        <f t="shared" si="23"/>
        <v>1</v>
      </c>
      <c r="G81" s="2">
        <f t="shared" si="24"/>
        <v>14</v>
      </c>
      <c r="H81" s="2">
        <f t="shared" si="25"/>
        <v>0</v>
      </c>
      <c r="I81" s="2" t="str">
        <f t="shared" si="19"/>
        <v>[[xx]]</v>
      </c>
      <c r="J81" s="2" t="str">
        <f t="shared" si="26"/>
        <v>S12A14A34Ax3</v>
      </c>
      <c r="K81" s="2">
        <f t="shared" si="27"/>
        <v>4</v>
      </c>
      <c r="L81" s="2">
        <f t="shared" si="28"/>
        <v>1</v>
      </c>
      <c r="M81" s="2">
        <f t="shared" si="29"/>
        <v>3</v>
      </c>
      <c r="N81" t="str">
        <f t="shared" si="30"/>
        <v>SumS12A14A34Ax3</v>
      </c>
      <c r="O81" t="str">
        <f t="shared" si="31"/>
        <v>SumAll[s[i1, i2]*\[Alpha][i1, i4]*\[Alpha][i3, i4]*\[Alpha][xx_, i3], {i1, i2, i3, i4}] -&gt; SumS12A14A34Ax3[[xx]],</v>
      </c>
    </row>
    <row r="82" spans="1:15" x14ac:dyDescent="0.3">
      <c r="A82" s="2">
        <v>81</v>
      </c>
      <c r="B82" s="1" t="s">
        <v>109</v>
      </c>
      <c r="C82" t="str">
        <f t="shared" si="20"/>
        <v>S12A14A34Ay3{1234}</v>
      </c>
      <c r="D82" s="2">
        <f t="shared" si="21"/>
        <v>13</v>
      </c>
      <c r="E82" s="2">
        <f t="shared" si="22"/>
        <v>4</v>
      </c>
      <c r="F82" s="2">
        <f t="shared" si="23"/>
        <v>1</v>
      </c>
      <c r="G82" s="2">
        <f t="shared" si="24"/>
        <v>0</v>
      </c>
      <c r="H82" s="2">
        <f t="shared" si="25"/>
        <v>14</v>
      </c>
      <c r="I82" s="2" t="str">
        <f t="shared" si="19"/>
        <v>[[yy]]</v>
      </c>
      <c r="J82" s="2" t="str">
        <f t="shared" si="26"/>
        <v>S12A14A34Ay3</v>
      </c>
      <c r="K82" s="2">
        <f t="shared" si="27"/>
        <v>4</v>
      </c>
      <c r="L82" s="2">
        <f t="shared" si="28"/>
        <v>1</v>
      </c>
      <c r="M82" s="2">
        <f t="shared" si="29"/>
        <v>3</v>
      </c>
      <c r="N82" t="str">
        <f t="shared" si="30"/>
        <v>SumS12A14A34Ay3</v>
      </c>
      <c r="O82" t="str">
        <f t="shared" si="31"/>
        <v>SumAll[s[i1, i2]*\[Alpha][i1, i4]*\[Alpha][i3, i4]*\[Alpha][yy_, i3], {i1, i2, i3, i4}] -&gt; SumS12A14A34Ay3[[yy]],</v>
      </c>
    </row>
    <row r="83" spans="1:15" x14ac:dyDescent="0.3">
      <c r="A83" s="2">
        <v>82</v>
      </c>
      <c r="B83" s="1" t="s">
        <v>110</v>
      </c>
      <c r="C83" t="str">
        <f t="shared" si="20"/>
        <v>S12A23A34Ax1{1234}</v>
      </c>
      <c r="D83" s="2">
        <f t="shared" si="21"/>
        <v>13</v>
      </c>
      <c r="E83" s="2">
        <f t="shared" si="22"/>
        <v>4</v>
      </c>
      <c r="F83" s="2">
        <f t="shared" si="23"/>
        <v>1</v>
      </c>
      <c r="G83" s="2">
        <f t="shared" si="24"/>
        <v>14</v>
      </c>
      <c r="H83" s="2">
        <f t="shared" si="25"/>
        <v>0</v>
      </c>
      <c r="I83" s="2" t="str">
        <f t="shared" si="19"/>
        <v>[[xx]]</v>
      </c>
      <c r="J83" s="2" t="str">
        <f t="shared" si="26"/>
        <v>S12A23A34Ax1</v>
      </c>
      <c r="K83" s="2">
        <f t="shared" si="27"/>
        <v>4</v>
      </c>
      <c r="L83" s="2">
        <f t="shared" si="28"/>
        <v>1</v>
      </c>
      <c r="M83" s="2">
        <f t="shared" si="29"/>
        <v>3</v>
      </c>
      <c r="N83" t="str">
        <f t="shared" si="30"/>
        <v>SumS12A23A34Ax1</v>
      </c>
      <c r="O83" t="str">
        <f t="shared" si="31"/>
        <v>SumAll[s[i1, i2]*\[Alpha][i2, i3]*\[Alpha][i3, i4]*\[Alpha][xx_, i1], {i1, i2, i3, i4}] -&gt; SumS12A23A34Ax1[[xx]],</v>
      </c>
    </row>
    <row r="84" spans="1:15" x14ac:dyDescent="0.3">
      <c r="A84" s="2">
        <v>83</v>
      </c>
      <c r="B84" s="1" t="s">
        <v>111</v>
      </c>
      <c r="C84" t="str">
        <f t="shared" si="20"/>
        <v>S12A23A34Ay1{1234}</v>
      </c>
      <c r="D84" s="2">
        <f t="shared" si="21"/>
        <v>13</v>
      </c>
      <c r="E84" s="2">
        <f t="shared" si="22"/>
        <v>4</v>
      </c>
      <c r="F84" s="2">
        <f t="shared" si="23"/>
        <v>1</v>
      </c>
      <c r="G84" s="2">
        <f t="shared" si="24"/>
        <v>0</v>
      </c>
      <c r="H84" s="2">
        <f t="shared" si="25"/>
        <v>14</v>
      </c>
      <c r="I84" s="2" t="str">
        <f t="shared" si="19"/>
        <v>[[yy]]</v>
      </c>
      <c r="J84" s="2" t="str">
        <f t="shared" si="26"/>
        <v>S12A23A34Ay1</v>
      </c>
      <c r="K84" s="2">
        <f t="shared" si="27"/>
        <v>4</v>
      </c>
      <c r="L84" s="2">
        <f t="shared" si="28"/>
        <v>1</v>
      </c>
      <c r="M84" s="2">
        <f t="shared" si="29"/>
        <v>3</v>
      </c>
      <c r="N84" t="str">
        <f t="shared" si="30"/>
        <v>SumS12A23A34Ay1</v>
      </c>
      <c r="O84" t="str">
        <f t="shared" si="31"/>
        <v>SumAll[s[i1, i2]*\[Alpha][i2, i3]*\[Alpha][i3, i4]*\[Alpha][yy_, i1], {i1, i2, i3, i4}] -&gt; SumS12A23A34Ay1[[yy]],</v>
      </c>
    </row>
    <row r="85" spans="1:15" x14ac:dyDescent="0.3">
      <c r="A85" s="2">
        <v>84</v>
      </c>
      <c r="B85" s="1" t="s">
        <v>112</v>
      </c>
      <c r="C85" t="str">
        <f t="shared" si="20"/>
        <v>S1xA12A23A34{1234}</v>
      </c>
      <c r="D85" s="2">
        <f t="shared" si="21"/>
        <v>13</v>
      </c>
      <c r="E85" s="2">
        <f t="shared" si="22"/>
        <v>4</v>
      </c>
      <c r="F85" s="2">
        <f t="shared" si="23"/>
        <v>1</v>
      </c>
      <c r="G85" s="2">
        <f t="shared" si="24"/>
        <v>6</v>
      </c>
      <c r="H85" s="2">
        <f t="shared" si="25"/>
        <v>0</v>
      </c>
      <c r="I85" s="2" t="str">
        <f t="shared" si="19"/>
        <v>[[xx]]</v>
      </c>
      <c r="J85" s="2" t="str">
        <f t="shared" si="26"/>
        <v>S1xA12A23A34</v>
      </c>
      <c r="K85" s="2">
        <f t="shared" si="27"/>
        <v>4</v>
      </c>
      <c r="L85" s="2">
        <f t="shared" si="28"/>
        <v>1</v>
      </c>
      <c r="M85" s="2">
        <f t="shared" si="29"/>
        <v>3</v>
      </c>
      <c r="N85" t="str">
        <f t="shared" si="30"/>
        <v>SumS1xA12A23A34</v>
      </c>
      <c r="O85" t="str">
        <f t="shared" si="31"/>
        <v>SumAll[s[i1, xx_]*\[Alpha][i1, i2]*\[Alpha][i2, i3]*\[Alpha][i3, i4], {i1, i2, i3, i4}] -&gt; SumS1xA12A23A34[[xx]],</v>
      </c>
    </row>
    <row r="86" spans="1:15" x14ac:dyDescent="0.3">
      <c r="A86" s="2">
        <v>85</v>
      </c>
      <c r="B86" s="1" t="s">
        <v>113</v>
      </c>
      <c r="C86" t="str">
        <f t="shared" si="20"/>
        <v>S1yA12A23A34{1234}</v>
      </c>
      <c r="D86" s="2">
        <f t="shared" si="21"/>
        <v>13</v>
      </c>
      <c r="E86" s="2">
        <f t="shared" si="22"/>
        <v>4</v>
      </c>
      <c r="F86" s="2">
        <f t="shared" si="23"/>
        <v>1</v>
      </c>
      <c r="G86" s="2">
        <f t="shared" si="24"/>
        <v>0</v>
      </c>
      <c r="H86" s="2">
        <f t="shared" si="25"/>
        <v>6</v>
      </c>
      <c r="I86" s="2" t="str">
        <f t="shared" si="19"/>
        <v>[[yy]]</v>
      </c>
      <c r="J86" s="2" t="str">
        <f t="shared" si="26"/>
        <v>S1yA12A23A34</v>
      </c>
      <c r="K86" s="2">
        <f t="shared" si="27"/>
        <v>4</v>
      </c>
      <c r="L86" s="2">
        <f t="shared" si="28"/>
        <v>1</v>
      </c>
      <c r="M86" s="2">
        <f t="shared" si="29"/>
        <v>3</v>
      </c>
      <c r="N86" t="str">
        <f t="shared" si="30"/>
        <v>SumS1yA12A23A34</v>
      </c>
      <c r="O86" t="str">
        <f t="shared" si="31"/>
        <v>SumAll[s[i1, yy_]*\[Alpha][i1, i2]*\[Alpha][i2, i3]*\[Alpha][i3, i4], {i1, i2, i3, i4}] -&gt; SumS1yA12A23A34[[yy]],</v>
      </c>
    </row>
    <row r="87" spans="1:15" x14ac:dyDescent="0.3">
      <c r="A87" s="2">
        <v>86</v>
      </c>
      <c r="B87" s="1" t="s">
        <v>114</v>
      </c>
      <c r="C87" t="str">
        <f t="shared" si="20"/>
        <v>S12A13Ax3{123}</v>
      </c>
      <c r="D87" s="2">
        <f t="shared" si="21"/>
        <v>10</v>
      </c>
      <c r="E87" s="2">
        <f t="shared" si="22"/>
        <v>3</v>
      </c>
      <c r="F87" s="2">
        <f t="shared" si="23"/>
        <v>1</v>
      </c>
      <c r="G87" s="2">
        <f t="shared" si="24"/>
        <v>11</v>
      </c>
      <c r="H87" s="2">
        <f t="shared" si="25"/>
        <v>0</v>
      </c>
      <c r="I87" s="2" t="str">
        <f t="shared" si="19"/>
        <v>[[xx]]</v>
      </c>
      <c r="J87" s="2" t="str">
        <f t="shared" si="26"/>
        <v>S12A13Ax3</v>
      </c>
      <c r="K87" s="2">
        <f t="shared" si="27"/>
        <v>3</v>
      </c>
      <c r="L87" s="2">
        <f t="shared" si="28"/>
        <v>1</v>
      </c>
      <c r="M87" s="2">
        <f t="shared" si="29"/>
        <v>2</v>
      </c>
      <c r="N87" t="str">
        <f t="shared" si="30"/>
        <v>SumS12A13Ax3</v>
      </c>
      <c r="O87" t="str">
        <f t="shared" si="31"/>
        <v>SumAll[s[i1, i2]*\[Alpha][i1, i3]*\[Alpha][xx_, i3], {i1, i2, i3}] -&gt; SumS12A13Ax3[[xx]],</v>
      </c>
    </row>
    <row r="88" spans="1:15" x14ac:dyDescent="0.3">
      <c r="A88" s="2">
        <v>87</v>
      </c>
      <c r="B88" s="1" t="s">
        <v>115</v>
      </c>
      <c r="C88" t="str">
        <f t="shared" si="20"/>
        <v>S12A23Ax1{123}</v>
      </c>
      <c r="D88" s="2">
        <f t="shared" si="21"/>
        <v>10</v>
      </c>
      <c r="E88" s="2">
        <f t="shared" si="22"/>
        <v>3</v>
      </c>
      <c r="F88" s="2">
        <f t="shared" si="23"/>
        <v>1</v>
      </c>
      <c r="G88" s="2">
        <f t="shared" si="24"/>
        <v>11</v>
      </c>
      <c r="H88" s="2">
        <f t="shared" si="25"/>
        <v>0</v>
      </c>
      <c r="I88" s="2" t="str">
        <f t="shared" si="19"/>
        <v>[[xx]]</v>
      </c>
      <c r="J88" s="2" t="str">
        <f t="shared" si="26"/>
        <v>S12A23Ax1</v>
      </c>
      <c r="K88" s="2">
        <f t="shared" si="27"/>
        <v>3</v>
      </c>
      <c r="L88" s="2">
        <f t="shared" si="28"/>
        <v>1</v>
      </c>
      <c r="M88" s="2">
        <f t="shared" si="29"/>
        <v>2</v>
      </c>
      <c r="N88" t="str">
        <f t="shared" si="30"/>
        <v>SumS12A23Ax1</v>
      </c>
      <c r="O88" t="str">
        <f t="shared" si="31"/>
        <v>SumAll[s[i1, i2]*\[Alpha][i2, i3]*\[Alpha][xx_, i1], {i1, i2, i3}] -&gt; SumS12A23Ax1[[xx]],</v>
      </c>
    </row>
    <row r="89" spans="1:15" x14ac:dyDescent="0.3">
      <c r="A89" s="2">
        <v>88</v>
      </c>
      <c r="B89" s="1" t="s">
        <v>116</v>
      </c>
      <c r="C89" t="str">
        <f t="shared" si="20"/>
        <v>S1xA12A23{123}</v>
      </c>
      <c r="D89" s="2">
        <f t="shared" si="21"/>
        <v>10</v>
      </c>
      <c r="E89" s="2">
        <f t="shared" si="22"/>
        <v>3</v>
      </c>
      <c r="F89" s="2">
        <f t="shared" si="23"/>
        <v>1</v>
      </c>
      <c r="G89" s="2">
        <f t="shared" si="24"/>
        <v>6</v>
      </c>
      <c r="H89" s="2">
        <f t="shared" si="25"/>
        <v>0</v>
      </c>
      <c r="I89" s="2" t="str">
        <f t="shared" si="19"/>
        <v>[[xx]]</v>
      </c>
      <c r="J89" s="2" t="str">
        <f t="shared" si="26"/>
        <v>S1xA12A23</v>
      </c>
      <c r="K89" s="2">
        <f t="shared" si="27"/>
        <v>3</v>
      </c>
      <c r="L89" s="2">
        <f t="shared" si="28"/>
        <v>1</v>
      </c>
      <c r="M89" s="2">
        <f t="shared" si="29"/>
        <v>2</v>
      </c>
      <c r="N89" t="str">
        <f t="shared" si="30"/>
        <v>SumS1xA12A23</v>
      </c>
      <c r="O89" t="str">
        <f t="shared" si="31"/>
        <v>SumAll[s[i1, xx_]*\[Alpha][i1, i2]*\[Alpha][i2, i3], {i1, i2, i3}] -&gt; SumS1xA12A23[[xx]],</v>
      </c>
    </row>
    <row r="90" spans="1:15" x14ac:dyDescent="0.3">
      <c r="A90" s="2">
        <v>89</v>
      </c>
      <c r="B90" s="1" t="s">
        <v>117</v>
      </c>
      <c r="C90" t="str">
        <f t="shared" si="20"/>
        <v>S12S13Ax2{123}</v>
      </c>
      <c r="D90" s="2">
        <f t="shared" si="21"/>
        <v>10</v>
      </c>
      <c r="E90" s="2">
        <f t="shared" si="22"/>
        <v>3</v>
      </c>
      <c r="F90" s="2">
        <f t="shared" si="23"/>
        <v>1</v>
      </c>
      <c r="G90" s="2">
        <f t="shared" si="24"/>
        <v>11</v>
      </c>
      <c r="H90" s="2">
        <f t="shared" si="25"/>
        <v>0</v>
      </c>
      <c r="I90" s="2" t="str">
        <f t="shared" si="19"/>
        <v>[[xx]]</v>
      </c>
      <c r="J90" s="2" t="str">
        <f t="shared" si="26"/>
        <v>S12S13Ax2</v>
      </c>
      <c r="K90" s="2">
        <f t="shared" si="27"/>
        <v>3</v>
      </c>
      <c r="L90" s="2">
        <f t="shared" si="28"/>
        <v>2</v>
      </c>
      <c r="M90" s="2">
        <f t="shared" si="29"/>
        <v>1</v>
      </c>
      <c r="N90" t="str">
        <f t="shared" si="30"/>
        <v>SumS12S13Ax2</v>
      </c>
      <c r="O90" t="str">
        <f t="shared" si="31"/>
        <v>SumAll[s[i1, i2]*s[i1, i3]*\[Alpha][xx_, i2], {i1, i2, i3}] -&gt; SumS12S13Ax2[[xx]],</v>
      </c>
    </row>
    <row r="91" spans="1:15" x14ac:dyDescent="0.3">
      <c r="A91" s="2">
        <v>90</v>
      </c>
      <c r="B91" s="1" t="s">
        <v>118</v>
      </c>
      <c r="C91" t="str">
        <f t="shared" si="20"/>
        <v>S1xS23A12{123}</v>
      </c>
      <c r="D91" s="2">
        <f t="shared" si="21"/>
        <v>10</v>
      </c>
      <c r="E91" s="2">
        <f t="shared" si="22"/>
        <v>3</v>
      </c>
      <c r="F91" s="2">
        <f t="shared" si="23"/>
        <v>1</v>
      </c>
      <c r="G91" s="2">
        <f t="shared" si="24"/>
        <v>6</v>
      </c>
      <c r="H91" s="2">
        <f t="shared" si="25"/>
        <v>0</v>
      </c>
      <c r="I91" s="2" t="str">
        <f t="shared" si="19"/>
        <v>[[xx]]</v>
      </c>
      <c r="J91" s="2" t="str">
        <f t="shared" si="26"/>
        <v>S1xS23A12</v>
      </c>
      <c r="K91" s="2">
        <f t="shared" si="27"/>
        <v>3</v>
      </c>
      <c r="L91" s="2">
        <f t="shared" si="28"/>
        <v>2</v>
      </c>
      <c r="M91" s="2">
        <f t="shared" si="29"/>
        <v>1</v>
      </c>
      <c r="N91" t="str">
        <f t="shared" si="30"/>
        <v>SumS1xS23A12</v>
      </c>
      <c r="O91" t="str">
        <f t="shared" si="31"/>
        <v>SumAll[s[i1, xx_]*s[i2, i3]*\[Alpha][i1, i2], {i1, i2, i3}] -&gt; SumS1xS23A12[[xx]],</v>
      </c>
    </row>
    <row r="92" spans="1:15" x14ac:dyDescent="0.3">
      <c r="A92" s="2">
        <v>91</v>
      </c>
      <c r="B92" s="1" t="s">
        <v>119</v>
      </c>
      <c r="C92" t="str">
        <f t="shared" si="20"/>
        <v>S12S1xA23{123}</v>
      </c>
      <c r="D92" s="2">
        <f t="shared" si="21"/>
        <v>10</v>
      </c>
      <c r="E92" s="2">
        <f t="shared" si="22"/>
        <v>3</v>
      </c>
      <c r="F92" s="2">
        <f t="shared" si="23"/>
        <v>1</v>
      </c>
      <c r="G92" s="2">
        <f t="shared" si="24"/>
        <v>9</v>
      </c>
      <c r="H92" s="2">
        <f t="shared" si="25"/>
        <v>0</v>
      </c>
      <c r="I92" s="2" t="str">
        <f t="shared" si="19"/>
        <v>[[xx]]</v>
      </c>
      <c r="J92" s="2" t="str">
        <f t="shared" si="26"/>
        <v>S12S1xA23</v>
      </c>
      <c r="K92" s="2">
        <f t="shared" si="27"/>
        <v>3</v>
      </c>
      <c r="L92" s="2">
        <f t="shared" si="28"/>
        <v>2</v>
      </c>
      <c r="M92" s="2">
        <f t="shared" si="29"/>
        <v>1</v>
      </c>
      <c r="N92" t="str">
        <f t="shared" si="30"/>
        <v>SumS12S1xA23</v>
      </c>
      <c r="O92" t="str">
        <f t="shared" si="31"/>
        <v>SumAll[s[i1, i2]*s[i1, xx_]*\[Alpha][i2, i3], {i1, i2, i3}] -&gt; SumS12S1xA23[[xx]],</v>
      </c>
    </row>
    <row r="93" spans="1:15" x14ac:dyDescent="0.3">
      <c r="A93" s="2">
        <v>92</v>
      </c>
      <c r="B93" s="1" t="s">
        <v>120</v>
      </c>
      <c r="C93" t="str">
        <f t="shared" si="20"/>
        <v>A12A23Ax1{123}</v>
      </c>
      <c r="D93" s="2">
        <f t="shared" si="21"/>
        <v>10</v>
      </c>
      <c r="E93" s="2">
        <f t="shared" si="22"/>
        <v>3</v>
      </c>
      <c r="F93" s="2">
        <f t="shared" si="23"/>
        <v>1</v>
      </c>
      <c r="G93" s="2">
        <f t="shared" si="24"/>
        <v>11</v>
      </c>
      <c r="H93" s="2">
        <f t="shared" si="25"/>
        <v>0</v>
      </c>
      <c r="I93" s="2" t="str">
        <f t="shared" si="19"/>
        <v>[[xx]]</v>
      </c>
      <c r="J93" s="2" t="str">
        <f t="shared" si="26"/>
        <v>A12A23Ax1</v>
      </c>
      <c r="K93" s="2">
        <f t="shared" si="27"/>
        <v>3</v>
      </c>
      <c r="L93" s="2">
        <f t="shared" si="28"/>
        <v>0</v>
      </c>
      <c r="M93" s="2">
        <f t="shared" si="29"/>
        <v>3</v>
      </c>
      <c r="N93" t="str">
        <f t="shared" si="30"/>
        <v>SumA12A23Ax1</v>
      </c>
      <c r="O93" t="str">
        <f t="shared" si="31"/>
        <v>SumAll[\[Alpha][i1, i2]*\[Alpha][i2, i3]*\[Alpha][xx_, i1], {i1, i2, i3}] -&gt; SumA12A23Ax1[[xx]],</v>
      </c>
    </row>
    <row r="94" spans="1:15" x14ac:dyDescent="0.3">
      <c r="A94" s="2">
        <v>93</v>
      </c>
      <c r="B94" s="1" t="s">
        <v>25</v>
      </c>
      <c r="C94" t="str">
        <f t="shared" si="20"/>
        <v>S12S13Ax2Ay3{123}</v>
      </c>
      <c r="D94" s="2">
        <f t="shared" si="21"/>
        <v>13</v>
      </c>
      <c r="E94" s="2">
        <f t="shared" si="22"/>
        <v>3</v>
      </c>
      <c r="F94" s="2">
        <f t="shared" si="23"/>
        <v>2</v>
      </c>
      <c r="G94" s="2">
        <f t="shared" si="24"/>
        <v>11</v>
      </c>
      <c r="H94" s="2">
        <f t="shared" si="25"/>
        <v>14</v>
      </c>
      <c r="I94" s="2" t="str">
        <f>IF(F94=1,"[[" &amp; IF(G94&gt;H94,"xx","yy") &amp; "]]",IF(F94=2,"[[" &amp; IF(G94&lt;H94,"xx, yy","xx, yy") &amp; "]]",""))</f>
        <v>[[xx, yy]]</v>
      </c>
      <c r="J94" s="2" t="str">
        <f t="shared" si="26"/>
        <v>S12S13Ax2Ay3</v>
      </c>
      <c r="K94" s="2">
        <f t="shared" si="27"/>
        <v>4</v>
      </c>
      <c r="L94" s="2">
        <f t="shared" si="28"/>
        <v>2</v>
      </c>
      <c r="M94" s="2">
        <f t="shared" si="29"/>
        <v>2</v>
      </c>
      <c r="N94" t="str">
        <f t="shared" si="30"/>
        <v>SumS12S13Ax2Ay3</v>
      </c>
      <c r="O94" t="str">
        <f t="shared" si="31"/>
        <v>SumAll[s[i1, i2]*s[i1, i3]*\[Alpha][xx_, i2]*\[Alpha][yy_, i3], {i1, i2, i3}] -&gt; SumS12S13Ax2Ay3[[xx, yy]],</v>
      </c>
    </row>
    <row r="95" spans="1:15" x14ac:dyDescent="0.3">
      <c r="A95" s="2">
        <v>94</v>
      </c>
      <c r="B95" s="1" t="s">
        <v>121</v>
      </c>
      <c r="C95" t="str">
        <f t="shared" si="20"/>
        <v>S1yS23A13Ax2{123}</v>
      </c>
      <c r="D95" s="2">
        <f t="shared" si="21"/>
        <v>13</v>
      </c>
      <c r="E95" s="2">
        <f t="shared" si="22"/>
        <v>3</v>
      </c>
      <c r="F95" s="2">
        <f t="shared" si="23"/>
        <v>2</v>
      </c>
      <c r="G95" s="2">
        <f t="shared" si="24"/>
        <v>14</v>
      </c>
      <c r="H95" s="2">
        <f t="shared" si="25"/>
        <v>6</v>
      </c>
      <c r="I95" s="2" t="str">
        <f t="shared" ref="I95:I128" si="32">IF(F95=1,"[[" &amp; IF(G95&gt;H95,"xx","yy") &amp; "]]",IF(F95=2,"[[" &amp; IF(G95&lt;H95,"xx, yy","xx, yy") &amp; "]]",""))</f>
        <v>[[xx, yy]]</v>
      </c>
      <c r="J95" s="2" t="str">
        <f t="shared" si="26"/>
        <v>S1yS23A13Ax2</v>
      </c>
      <c r="K95" s="2">
        <f t="shared" si="27"/>
        <v>4</v>
      </c>
      <c r="L95" s="2">
        <f t="shared" si="28"/>
        <v>2</v>
      </c>
      <c r="M95" s="2">
        <f t="shared" si="29"/>
        <v>2</v>
      </c>
      <c r="N95" t="str">
        <f t="shared" si="30"/>
        <v>SumS1yS23A13Ax2</v>
      </c>
      <c r="O95" t="str">
        <f t="shared" si="31"/>
        <v>SumAll[s[i1, yy_]*s[i2, i3]*\[Alpha][i1, i3]*\[Alpha][xx_, i2], {i1, i2, i3}] -&gt; SumS1yS23A13Ax2[[xx, yy]],</v>
      </c>
    </row>
    <row r="96" spans="1:15" x14ac:dyDescent="0.3">
      <c r="A96" s="2">
        <v>95</v>
      </c>
      <c r="B96" s="1" t="s">
        <v>122</v>
      </c>
      <c r="C96" t="str">
        <f t="shared" si="20"/>
        <v>S1xS23A13Ay2{123}</v>
      </c>
      <c r="D96" s="2">
        <f t="shared" si="21"/>
        <v>13</v>
      </c>
      <c r="E96" s="2">
        <f t="shared" si="22"/>
        <v>3</v>
      </c>
      <c r="F96" s="2">
        <f t="shared" si="23"/>
        <v>2</v>
      </c>
      <c r="G96" s="2">
        <f t="shared" si="24"/>
        <v>6</v>
      </c>
      <c r="H96" s="2">
        <f t="shared" si="25"/>
        <v>14</v>
      </c>
      <c r="I96" s="2" t="str">
        <f t="shared" si="32"/>
        <v>[[xx, yy]]</v>
      </c>
      <c r="J96" s="2" t="str">
        <f t="shared" si="26"/>
        <v>S1xS23A13Ay2</v>
      </c>
      <c r="K96" s="2">
        <f t="shared" si="27"/>
        <v>4</v>
      </c>
      <c r="L96" s="2">
        <f t="shared" si="28"/>
        <v>2</v>
      </c>
      <c r="M96" s="2">
        <f t="shared" si="29"/>
        <v>2</v>
      </c>
      <c r="N96" t="str">
        <f t="shared" si="30"/>
        <v>SumS1xS23A13Ay2</v>
      </c>
      <c r="O96" s="6" t="str">
        <f t="shared" si="31"/>
        <v>SumAll[s[i1, xx_]*s[i2, i3]*\[Alpha][i1, i3]*\[Alpha][yy_, i2], {i1, i2, i3}] -&gt; SumS1xS23A13Ay2[[xx, yy]],</v>
      </c>
    </row>
    <row r="97" spans="1:15" x14ac:dyDescent="0.3">
      <c r="A97" s="2">
        <v>96</v>
      </c>
      <c r="B97" s="1" t="s">
        <v>123</v>
      </c>
      <c r="C97" t="str">
        <f t="shared" si="20"/>
        <v>S12S1yA23Ax3{123}</v>
      </c>
      <c r="D97" s="2">
        <f t="shared" si="21"/>
        <v>13</v>
      </c>
      <c r="E97" s="2">
        <f t="shared" si="22"/>
        <v>3</v>
      </c>
      <c r="F97" s="2">
        <f t="shared" si="23"/>
        <v>2</v>
      </c>
      <c r="G97" s="2">
        <f t="shared" si="24"/>
        <v>14</v>
      </c>
      <c r="H97" s="2">
        <f t="shared" si="25"/>
        <v>9</v>
      </c>
      <c r="I97" s="2" t="str">
        <f t="shared" si="32"/>
        <v>[[xx, yy]]</v>
      </c>
      <c r="J97" s="2" t="str">
        <f t="shared" si="26"/>
        <v>S12S1yA23Ax3</v>
      </c>
      <c r="K97" s="2">
        <f t="shared" si="27"/>
        <v>4</v>
      </c>
      <c r="L97" s="2">
        <f t="shared" si="28"/>
        <v>2</v>
      </c>
      <c r="M97" s="2">
        <f t="shared" si="29"/>
        <v>2</v>
      </c>
      <c r="N97" t="str">
        <f t="shared" si="30"/>
        <v>SumS12S1yA23Ax3</v>
      </c>
      <c r="O97" t="str">
        <f t="shared" si="31"/>
        <v>SumAll[s[i1, i2]*s[i1, yy_]*\[Alpha][i2, i3]*\[Alpha][xx_, i3], {i1, i2, i3}] -&gt; SumS12S1yA23Ax3[[xx, yy]],</v>
      </c>
    </row>
    <row r="98" spans="1:15" x14ac:dyDescent="0.3">
      <c r="A98" s="2">
        <v>97</v>
      </c>
      <c r="B98" s="1" t="s">
        <v>124</v>
      </c>
      <c r="C98" t="str">
        <f t="shared" si="20"/>
        <v>S12S1xA23Ay3{123}</v>
      </c>
      <c r="D98" s="2">
        <f t="shared" si="21"/>
        <v>13</v>
      </c>
      <c r="E98" s="2">
        <f t="shared" si="22"/>
        <v>3</v>
      </c>
      <c r="F98" s="2">
        <f t="shared" si="23"/>
        <v>2</v>
      </c>
      <c r="G98" s="2">
        <f t="shared" si="24"/>
        <v>9</v>
      </c>
      <c r="H98" s="2">
        <f t="shared" si="25"/>
        <v>14</v>
      </c>
      <c r="I98" s="2" t="str">
        <f t="shared" si="32"/>
        <v>[[xx, yy]]</v>
      </c>
      <c r="J98" s="2" t="str">
        <f t="shared" si="26"/>
        <v>S12S1xA23Ay3</v>
      </c>
      <c r="K98" s="2">
        <f t="shared" si="27"/>
        <v>4</v>
      </c>
      <c r="L98" s="2">
        <f t="shared" si="28"/>
        <v>2</v>
      </c>
      <c r="M98" s="2">
        <f t="shared" si="29"/>
        <v>2</v>
      </c>
      <c r="N98" t="str">
        <f t="shared" si="30"/>
        <v>SumS12S1xA23Ay3</v>
      </c>
      <c r="O98" t="str">
        <f t="shared" si="31"/>
        <v>SumAll[s[i1, i2]*s[i1, xx_]*\[Alpha][i2, i3]*\[Alpha][yy_, i3], {i1, i2, i3}] -&gt; SumS12S1xA23Ay3[[xx, yy]],</v>
      </c>
    </row>
    <row r="99" spans="1:15" x14ac:dyDescent="0.3">
      <c r="A99" s="2">
        <v>98</v>
      </c>
      <c r="B99" s="1" t="s">
        <v>125</v>
      </c>
      <c r="C99" t="str">
        <f t="shared" si="20"/>
        <v>S1xS2yA13A23{123}</v>
      </c>
      <c r="D99" s="2">
        <f t="shared" si="21"/>
        <v>13</v>
      </c>
      <c r="E99" s="2">
        <f t="shared" si="22"/>
        <v>3</v>
      </c>
      <c r="F99" s="2">
        <f t="shared" si="23"/>
        <v>2</v>
      </c>
      <c r="G99" s="2">
        <f t="shared" si="24"/>
        <v>6</v>
      </c>
      <c r="H99" s="2">
        <f t="shared" si="25"/>
        <v>9</v>
      </c>
      <c r="I99" s="2" t="str">
        <f t="shared" si="32"/>
        <v>[[xx, yy]]</v>
      </c>
      <c r="J99" s="2" t="str">
        <f t="shared" si="26"/>
        <v>S1xS2yA13A23</v>
      </c>
      <c r="K99" s="2">
        <f t="shared" si="27"/>
        <v>4</v>
      </c>
      <c r="L99" s="2">
        <f t="shared" si="28"/>
        <v>2</v>
      </c>
      <c r="M99" s="2">
        <f t="shared" si="29"/>
        <v>2</v>
      </c>
      <c r="N99" t="str">
        <f t="shared" si="30"/>
        <v>SumS1xS2yA13A23</v>
      </c>
      <c r="O99" t="str">
        <f t="shared" si="31"/>
        <v>SumAll[s[i1, xx_]*s[i2, yy_]*\[Alpha][i1, i3]*\[Alpha][i2, i3], {i1, i2, i3}] -&gt; SumS1xS2yA13A23[[xx, yy]],</v>
      </c>
    </row>
    <row r="100" spans="1:15" x14ac:dyDescent="0.3">
      <c r="A100" s="2">
        <v>99</v>
      </c>
      <c r="B100" s="1" t="s">
        <v>126</v>
      </c>
      <c r="C100" t="str">
        <f t="shared" si="20"/>
        <v>A13A23Ax1Ay2{123}</v>
      </c>
      <c r="D100" s="2">
        <f t="shared" si="21"/>
        <v>13</v>
      </c>
      <c r="E100" s="2">
        <f t="shared" si="22"/>
        <v>3</v>
      </c>
      <c r="F100" s="2">
        <f t="shared" si="23"/>
        <v>2</v>
      </c>
      <c r="G100" s="2">
        <f t="shared" si="24"/>
        <v>11</v>
      </c>
      <c r="H100" s="2">
        <f t="shared" si="25"/>
        <v>14</v>
      </c>
      <c r="I100" s="2" t="str">
        <f t="shared" si="32"/>
        <v>[[xx, yy]]</v>
      </c>
      <c r="J100" s="2" t="str">
        <f t="shared" si="26"/>
        <v>A13A23Ax1Ay2</v>
      </c>
      <c r="K100" s="2">
        <f t="shared" si="27"/>
        <v>4</v>
      </c>
      <c r="L100" s="2">
        <f t="shared" si="28"/>
        <v>0</v>
      </c>
      <c r="M100" s="2">
        <f t="shared" si="29"/>
        <v>4</v>
      </c>
      <c r="N100" t="str">
        <f t="shared" si="30"/>
        <v>SumA13A23Ax1Ay2</v>
      </c>
      <c r="O100" t="str">
        <f t="shared" si="31"/>
        <v>SumAll[\[Alpha][i1, i3]*\[Alpha][i2, i3]*\[Alpha][xx_, i1]*\[Alpha][yy_, i2], {i1, i2, i3}] -&gt; SumA13A23Ax1Ay2[[xx, yy]],</v>
      </c>
    </row>
    <row r="101" spans="1:15" x14ac:dyDescent="0.3">
      <c r="A101" s="2">
        <v>100</v>
      </c>
      <c r="B101" s="1" t="s">
        <v>127</v>
      </c>
      <c r="C101" t="str">
        <f t="shared" si="20"/>
        <v>S12S1yS23Ax3{123}</v>
      </c>
      <c r="D101" s="2">
        <f t="shared" si="21"/>
        <v>13</v>
      </c>
      <c r="E101" s="2">
        <f t="shared" si="22"/>
        <v>3</v>
      </c>
      <c r="F101" s="2">
        <f t="shared" si="23"/>
        <v>2</v>
      </c>
      <c r="G101" s="2">
        <f t="shared" si="24"/>
        <v>14</v>
      </c>
      <c r="H101" s="2">
        <f t="shared" si="25"/>
        <v>9</v>
      </c>
      <c r="I101" s="2" t="str">
        <f t="shared" si="32"/>
        <v>[[xx, yy]]</v>
      </c>
      <c r="J101" s="2" t="str">
        <f t="shared" si="26"/>
        <v>S12S1yS23Ax3</v>
      </c>
      <c r="K101" s="2">
        <f t="shared" si="27"/>
        <v>4</v>
      </c>
      <c r="L101" s="2">
        <f t="shared" si="28"/>
        <v>3</v>
      </c>
      <c r="M101" s="2">
        <f t="shared" si="29"/>
        <v>1</v>
      </c>
      <c r="N101" t="str">
        <f t="shared" si="30"/>
        <v>SumS12S1yS23Ax3</v>
      </c>
      <c r="O101" t="str">
        <f t="shared" si="31"/>
        <v>SumAll[s[i1, i2]*s[i1, yy_]*s[i2, i3]*\[Alpha][xx_, i3], {i1, i2, i3}] -&gt; SumS12S1yS23Ax3[[xx, yy]],</v>
      </c>
    </row>
    <row r="102" spans="1:15" x14ac:dyDescent="0.3">
      <c r="A102" s="2">
        <v>101</v>
      </c>
      <c r="B102" s="1" t="s">
        <v>128</v>
      </c>
      <c r="C102" t="str">
        <f t="shared" si="20"/>
        <v>S12S1xS23Ay3{123}</v>
      </c>
      <c r="D102" s="2">
        <f t="shared" si="21"/>
        <v>13</v>
      </c>
      <c r="E102" s="2">
        <f t="shared" si="22"/>
        <v>3</v>
      </c>
      <c r="F102" s="2">
        <f t="shared" si="23"/>
        <v>2</v>
      </c>
      <c r="G102" s="2">
        <f t="shared" si="24"/>
        <v>9</v>
      </c>
      <c r="H102" s="2">
        <f t="shared" si="25"/>
        <v>14</v>
      </c>
      <c r="I102" s="2" t="str">
        <f t="shared" si="32"/>
        <v>[[xx, yy]]</v>
      </c>
      <c r="J102" s="2" t="str">
        <f t="shared" si="26"/>
        <v>S12S1xS23Ay3</v>
      </c>
      <c r="K102" s="2">
        <f t="shared" si="27"/>
        <v>4</v>
      </c>
      <c r="L102" s="2">
        <f t="shared" si="28"/>
        <v>3</v>
      </c>
      <c r="M102" s="2">
        <f t="shared" si="29"/>
        <v>1</v>
      </c>
      <c r="N102" t="str">
        <f t="shared" si="30"/>
        <v>SumS12S1xS23Ay3</v>
      </c>
      <c r="O102" t="str">
        <f t="shared" si="31"/>
        <v>SumAll[s[i1, i2]*s[i1, xx_]*s[i2, i3]*\[Alpha][yy_, i3], {i1, i2, i3}] -&gt; SumS12S1xS23Ay3[[xx, yy]],</v>
      </c>
    </row>
    <row r="103" spans="1:15" x14ac:dyDescent="0.3">
      <c r="A103" s="2">
        <v>102</v>
      </c>
      <c r="B103" s="1" t="s">
        <v>129</v>
      </c>
      <c r="C103" t="str">
        <f t="shared" si="20"/>
        <v>S1xS23S2yA13{123}</v>
      </c>
      <c r="D103" s="2">
        <f t="shared" si="21"/>
        <v>13</v>
      </c>
      <c r="E103" s="2">
        <f t="shared" si="22"/>
        <v>3</v>
      </c>
      <c r="F103" s="2">
        <f t="shared" si="23"/>
        <v>2</v>
      </c>
      <c r="G103" s="2">
        <f t="shared" si="24"/>
        <v>6</v>
      </c>
      <c r="H103" s="2">
        <f t="shared" si="25"/>
        <v>12</v>
      </c>
      <c r="I103" s="2" t="str">
        <f t="shared" si="32"/>
        <v>[[xx, yy]]</v>
      </c>
      <c r="J103" s="2" t="str">
        <f t="shared" si="26"/>
        <v>S1xS23S2yA13</v>
      </c>
      <c r="K103" s="2">
        <f t="shared" si="27"/>
        <v>4</v>
      </c>
      <c r="L103" s="2">
        <f t="shared" si="28"/>
        <v>3</v>
      </c>
      <c r="M103" s="2">
        <f t="shared" si="29"/>
        <v>1</v>
      </c>
      <c r="N103" t="str">
        <f t="shared" si="30"/>
        <v>SumS1xS23S2yA13</v>
      </c>
      <c r="O103" t="str">
        <f t="shared" si="31"/>
        <v>SumAll[s[i1, xx_]*s[i2, i3]*s[i2, yy_]*\[Alpha][i1, i3], {i1, i2, i3}] -&gt; SumS1xS23S2yA13[[xx, yy]],</v>
      </c>
    </row>
    <row r="104" spans="1:15" x14ac:dyDescent="0.3">
      <c r="A104" s="2">
        <v>103</v>
      </c>
      <c r="B104" s="1" t="s">
        <v>130</v>
      </c>
      <c r="C104" t="str">
        <f t="shared" si="20"/>
        <v>S13S1xS2yA23{123}</v>
      </c>
      <c r="D104" s="2">
        <f t="shared" si="21"/>
        <v>13</v>
      </c>
      <c r="E104" s="2">
        <f t="shared" si="22"/>
        <v>3</v>
      </c>
      <c r="F104" s="2">
        <f t="shared" si="23"/>
        <v>2</v>
      </c>
      <c r="G104" s="2">
        <f t="shared" si="24"/>
        <v>9</v>
      </c>
      <c r="H104" s="2">
        <f t="shared" si="25"/>
        <v>12</v>
      </c>
      <c r="I104" s="2" t="str">
        <f t="shared" si="32"/>
        <v>[[xx, yy]]</v>
      </c>
      <c r="J104" s="2" t="str">
        <f t="shared" si="26"/>
        <v>S13S1xS2yA23</v>
      </c>
      <c r="K104" s="2">
        <f t="shared" si="27"/>
        <v>4</v>
      </c>
      <c r="L104" s="2">
        <f t="shared" si="28"/>
        <v>3</v>
      </c>
      <c r="M104" s="2">
        <f t="shared" si="29"/>
        <v>1</v>
      </c>
      <c r="N104" t="str">
        <f t="shared" si="30"/>
        <v>SumS13S1xS2yA23</v>
      </c>
      <c r="O104" t="str">
        <f t="shared" si="31"/>
        <v>SumAll[s[i1, i3]*s[i1, xx_]*s[i2, yy_]*\[Alpha][i2, i3], {i1, i2, i3}] -&gt; SumS13S1xS2yA23[[xx, yy]],</v>
      </c>
    </row>
    <row r="105" spans="1:15" x14ac:dyDescent="0.3">
      <c r="A105" s="2">
        <v>104</v>
      </c>
      <c r="B105" s="1" t="s">
        <v>131</v>
      </c>
      <c r="C105" t="str">
        <f t="shared" si="20"/>
        <v>S12A23Ax3Ay1{123}</v>
      </c>
      <c r="D105" s="2">
        <f t="shared" si="21"/>
        <v>13</v>
      </c>
      <c r="E105" s="2">
        <f t="shared" si="22"/>
        <v>3</v>
      </c>
      <c r="F105" s="2">
        <f t="shared" si="23"/>
        <v>2</v>
      </c>
      <c r="G105" s="2">
        <f t="shared" si="24"/>
        <v>11</v>
      </c>
      <c r="H105" s="2">
        <f t="shared" si="25"/>
        <v>14</v>
      </c>
      <c r="I105" s="2" t="str">
        <f t="shared" si="32"/>
        <v>[[xx, yy]]</v>
      </c>
      <c r="J105" s="2" t="str">
        <f t="shared" si="26"/>
        <v>S12A23Ax3Ay1</v>
      </c>
      <c r="K105" s="2">
        <f t="shared" si="27"/>
        <v>4</v>
      </c>
      <c r="L105" s="2">
        <f t="shared" si="28"/>
        <v>1</v>
      </c>
      <c r="M105" s="2">
        <f t="shared" si="29"/>
        <v>3</v>
      </c>
      <c r="N105" t="str">
        <f t="shared" si="30"/>
        <v>SumS12A23Ax3Ay1</v>
      </c>
      <c r="O105" t="str">
        <f t="shared" si="31"/>
        <v>SumAll[s[i1, i2]*\[Alpha][i2, i3]*\[Alpha][xx_, i3]*\[Alpha][yy_, i1], {i1, i2, i3}] -&gt; SumS12A23Ax3Ay1[[xx, yy]],</v>
      </c>
    </row>
    <row r="106" spans="1:15" x14ac:dyDescent="0.3">
      <c r="A106" s="2">
        <v>105</v>
      </c>
      <c r="B106" s="1" t="s">
        <v>132</v>
      </c>
      <c r="C106" t="str">
        <f t="shared" si="20"/>
        <v>S12A23Ax1Ay3{123}</v>
      </c>
      <c r="D106" s="2">
        <f t="shared" si="21"/>
        <v>13</v>
      </c>
      <c r="E106" s="2">
        <f t="shared" si="22"/>
        <v>3</v>
      </c>
      <c r="F106" s="2">
        <f t="shared" si="23"/>
        <v>2</v>
      </c>
      <c r="G106" s="2">
        <f t="shared" si="24"/>
        <v>11</v>
      </c>
      <c r="H106" s="2">
        <f t="shared" si="25"/>
        <v>14</v>
      </c>
      <c r="I106" s="2" t="str">
        <f t="shared" si="32"/>
        <v>[[xx, yy]]</v>
      </c>
      <c r="J106" s="2" t="str">
        <f t="shared" si="26"/>
        <v>S12A23Ax1Ay3</v>
      </c>
      <c r="K106" s="2">
        <f t="shared" si="27"/>
        <v>4</v>
      </c>
      <c r="L106" s="2">
        <f t="shared" si="28"/>
        <v>1</v>
      </c>
      <c r="M106" s="2">
        <f t="shared" si="29"/>
        <v>3</v>
      </c>
      <c r="N106" t="str">
        <f t="shared" si="30"/>
        <v>SumS12A23Ax1Ay3</v>
      </c>
      <c r="O106" t="str">
        <f t="shared" si="31"/>
        <v>SumAll[s[i1, i2]*\[Alpha][i2, i3]*\[Alpha][xx_, i1]*\[Alpha][yy_, i3], {i1, i2, i3}] -&gt; SumS12A23Ax1Ay3[[xx, yy]],</v>
      </c>
    </row>
    <row r="107" spans="1:15" x14ac:dyDescent="0.3">
      <c r="A107" s="2">
        <v>106</v>
      </c>
      <c r="B107" s="1" t="s">
        <v>133</v>
      </c>
      <c r="C107" t="str">
        <f t="shared" si="20"/>
        <v>S1yA13A23Ax2{123}</v>
      </c>
      <c r="D107" s="2">
        <f t="shared" si="21"/>
        <v>13</v>
      </c>
      <c r="E107" s="2">
        <f t="shared" si="22"/>
        <v>3</v>
      </c>
      <c r="F107" s="2">
        <f t="shared" si="23"/>
        <v>2</v>
      </c>
      <c r="G107" s="2">
        <f t="shared" si="24"/>
        <v>14</v>
      </c>
      <c r="H107" s="2">
        <f t="shared" si="25"/>
        <v>6</v>
      </c>
      <c r="I107" s="2" t="str">
        <f t="shared" si="32"/>
        <v>[[xx, yy]]</v>
      </c>
      <c r="J107" s="2" t="str">
        <f t="shared" si="26"/>
        <v>S1yA13A23Ax2</v>
      </c>
      <c r="K107" s="2">
        <f t="shared" si="27"/>
        <v>4</v>
      </c>
      <c r="L107" s="2">
        <f t="shared" si="28"/>
        <v>1</v>
      </c>
      <c r="M107" s="2">
        <f t="shared" si="29"/>
        <v>3</v>
      </c>
      <c r="N107" t="str">
        <f t="shared" si="30"/>
        <v>SumS1yA13A23Ax2</v>
      </c>
      <c r="O107" t="str">
        <f t="shared" si="31"/>
        <v>SumAll[s[i1, yy_]*\[Alpha][i1, i3]*\[Alpha][i2, i3]*\[Alpha][xx_, i2], {i1, i2, i3}] -&gt; SumS1yA13A23Ax2[[xx, yy]],</v>
      </c>
    </row>
    <row r="108" spans="1:15" x14ac:dyDescent="0.3">
      <c r="A108" s="2">
        <v>107</v>
      </c>
      <c r="B108" s="1" t="s">
        <v>134</v>
      </c>
      <c r="C108" t="str">
        <f t="shared" si="20"/>
        <v>S1xA13A23Ay2{123}</v>
      </c>
      <c r="D108" s="2">
        <f t="shared" si="21"/>
        <v>13</v>
      </c>
      <c r="E108" s="2">
        <f t="shared" si="22"/>
        <v>3</v>
      </c>
      <c r="F108" s="2">
        <f t="shared" si="23"/>
        <v>2</v>
      </c>
      <c r="G108" s="2">
        <f t="shared" si="24"/>
        <v>6</v>
      </c>
      <c r="H108" s="2">
        <f t="shared" si="25"/>
        <v>14</v>
      </c>
      <c r="I108" s="2" t="str">
        <f t="shared" si="32"/>
        <v>[[xx, yy]]</v>
      </c>
      <c r="J108" s="2" t="str">
        <f t="shared" si="26"/>
        <v>S1xA13A23Ay2</v>
      </c>
      <c r="K108" s="2">
        <f t="shared" si="27"/>
        <v>4</v>
      </c>
      <c r="L108" s="2">
        <f t="shared" si="28"/>
        <v>1</v>
      </c>
      <c r="M108" s="2">
        <f t="shared" si="29"/>
        <v>3</v>
      </c>
      <c r="N108" t="str">
        <f t="shared" si="30"/>
        <v>SumS1xA13A23Ay2</v>
      </c>
      <c r="O108" t="str">
        <f t="shared" si="31"/>
        <v>SumAll[s[i1, xx_]*\[Alpha][i1, i3]*\[Alpha][i2, i3]*\[Alpha][yy_, i2], {i1, i2, i3}] -&gt; SumS1xA13A23Ay2[[xx, yy]],</v>
      </c>
    </row>
    <row r="109" spans="1:15" x14ac:dyDescent="0.3">
      <c r="A109" s="2">
        <v>108</v>
      </c>
      <c r="B109" s="1" t="s">
        <v>135</v>
      </c>
      <c r="C109" t="str">
        <f t="shared" si="20"/>
        <v>S12Ax1Ay2{12}</v>
      </c>
      <c r="D109" s="2">
        <f t="shared" si="21"/>
        <v>10</v>
      </c>
      <c r="E109" s="2">
        <f t="shared" si="22"/>
        <v>2</v>
      </c>
      <c r="F109" s="2">
        <f t="shared" si="23"/>
        <v>2</v>
      </c>
      <c r="G109" s="2">
        <f t="shared" si="24"/>
        <v>8</v>
      </c>
      <c r="H109" s="2">
        <f t="shared" si="25"/>
        <v>11</v>
      </c>
      <c r="I109" s="2" t="str">
        <f t="shared" si="32"/>
        <v>[[xx, yy]]</v>
      </c>
      <c r="J109" s="2" t="str">
        <f t="shared" si="26"/>
        <v>S12Ax1Ay2</v>
      </c>
      <c r="K109" s="2">
        <f t="shared" si="27"/>
        <v>3</v>
      </c>
      <c r="L109" s="2">
        <f t="shared" si="28"/>
        <v>1</v>
      </c>
      <c r="M109" s="2">
        <f t="shared" si="29"/>
        <v>2</v>
      </c>
      <c r="N109" t="str">
        <f t="shared" si="30"/>
        <v>SumS12Ax1Ay2</v>
      </c>
      <c r="O109" t="str">
        <f t="shared" si="31"/>
        <v>SumAll[s[i1, i2]*\[Alpha][xx_, i1]*\[Alpha][yy_, i2], {i1, i2}] -&gt; SumS12Ax1Ay2[[xx, yy]],</v>
      </c>
    </row>
    <row r="110" spans="1:15" x14ac:dyDescent="0.3">
      <c r="A110" s="2">
        <v>109</v>
      </c>
      <c r="B110" s="1" t="s">
        <v>136</v>
      </c>
      <c r="C110" t="str">
        <f t="shared" si="20"/>
        <v>S1xA12Ay2{12}</v>
      </c>
      <c r="D110" s="2">
        <f t="shared" si="21"/>
        <v>10</v>
      </c>
      <c r="E110" s="2">
        <f t="shared" si="22"/>
        <v>2</v>
      </c>
      <c r="F110" s="2">
        <f t="shared" si="23"/>
        <v>2</v>
      </c>
      <c r="G110" s="2">
        <f t="shared" si="24"/>
        <v>6</v>
      </c>
      <c r="H110" s="2">
        <f t="shared" si="25"/>
        <v>11</v>
      </c>
      <c r="I110" s="2" t="str">
        <f t="shared" si="32"/>
        <v>[[xx, yy]]</v>
      </c>
      <c r="J110" s="2" t="str">
        <f t="shared" si="26"/>
        <v>S1xA12Ay2</v>
      </c>
      <c r="K110" s="2">
        <f t="shared" si="27"/>
        <v>3</v>
      </c>
      <c r="L110" s="2">
        <f t="shared" si="28"/>
        <v>1</v>
      </c>
      <c r="M110" s="2">
        <f t="shared" si="29"/>
        <v>2</v>
      </c>
      <c r="N110" t="str">
        <f t="shared" si="30"/>
        <v>SumS1xA12Ay2</v>
      </c>
      <c r="O110" t="str">
        <f t="shared" si="31"/>
        <v>SumAll[s[i1, xx_]*\[Alpha][i1, i2]*\[Alpha][yy_, i2], {i1, i2}] -&gt; SumS1xA12Ay2[[xx, yy]],</v>
      </c>
    </row>
    <row r="111" spans="1:15" x14ac:dyDescent="0.3">
      <c r="A111" s="2">
        <v>110</v>
      </c>
      <c r="B111" s="1" t="s">
        <v>137</v>
      </c>
      <c r="C111" t="str">
        <f t="shared" si="20"/>
        <v>S12S1xAy2{12}</v>
      </c>
      <c r="D111" s="2">
        <f t="shared" si="21"/>
        <v>10</v>
      </c>
      <c r="E111" s="2">
        <f t="shared" si="22"/>
        <v>2</v>
      </c>
      <c r="F111" s="2">
        <f t="shared" si="23"/>
        <v>2</v>
      </c>
      <c r="G111" s="2">
        <f t="shared" si="24"/>
        <v>9</v>
      </c>
      <c r="H111" s="2">
        <f t="shared" si="25"/>
        <v>11</v>
      </c>
      <c r="I111" s="2" t="str">
        <f t="shared" si="32"/>
        <v>[[xx, yy]]</v>
      </c>
      <c r="J111" s="2" t="str">
        <f t="shared" si="26"/>
        <v>S12S1xAy2</v>
      </c>
      <c r="K111" s="2">
        <f t="shared" si="27"/>
        <v>3</v>
      </c>
      <c r="L111" s="2">
        <f t="shared" si="28"/>
        <v>2</v>
      </c>
      <c r="M111" s="2">
        <f t="shared" si="29"/>
        <v>1</v>
      </c>
      <c r="N111" t="str">
        <f t="shared" si="30"/>
        <v>SumS12S1xAy2</v>
      </c>
      <c r="O111" t="str">
        <f t="shared" si="31"/>
        <v>SumAll[s[i1, i2]*s[i1, xx_]*\[Alpha][yy_, i2], {i1, i2}] -&gt; SumS12S1xAy2[[xx, yy]],</v>
      </c>
    </row>
    <row r="112" spans="1:15" x14ac:dyDescent="0.3">
      <c r="A112" s="2">
        <v>111</v>
      </c>
      <c r="B112" s="1" t="s">
        <v>138</v>
      </c>
      <c r="C112" t="str">
        <f t="shared" si="20"/>
        <v>S1xS2yA12{12}</v>
      </c>
      <c r="D112" s="2">
        <f t="shared" si="21"/>
        <v>10</v>
      </c>
      <c r="E112" s="2">
        <f t="shared" si="22"/>
        <v>2</v>
      </c>
      <c r="F112" s="2">
        <f t="shared" si="23"/>
        <v>2</v>
      </c>
      <c r="G112" s="2">
        <f t="shared" si="24"/>
        <v>6</v>
      </c>
      <c r="H112" s="2">
        <f t="shared" si="25"/>
        <v>9</v>
      </c>
      <c r="I112" s="2" t="str">
        <f t="shared" si="32"/>
        <v>[[xx, yy]]</v>
      </c>
      <c r="J112" s="2" t="str">
        <f t="shared" si="26"/>
        <v>S1xS2yA12</v>
      </c>
      <c r="K112" s="2">
        <f t="shared" si="27"/>
        <v>3</v>
      </c>
      <c r="L112" s="2">
        <f t="shared" si="28"/>
        <v>2</v>
      </c>
      <c r="M112" s="2">
        <f t="shared" si="29"/>
        <v>1</v>
      </c>
      <c r="N112" t="str">
        <f t="shared" si="30"/>
        <v>SumS1xS2yA12</v>
      </c>
      <c r="O112" t="str">
        <f t="shared" si="31"/>
        <v>SumAll[s[i1, xx_]*s[i2, yy_]*\[Alpha][i1, i2], {i1, i2}] -&gt; SumS1xS2yA12[[xx, yy]],</v>
      </c>
    </row>
    <row r="113" spans="1:15" x14ac:dyDescent="0.3">
      <c r="A113" s="2">
        <v>112</v>
      </c>
      <c r="B113" s="1" t="s">
        <v>139</v>
      </c>
      <c r="C113" t="str">
        <f t="shared" si="20"/>
        <v>A12Ax1Ay2{12}</v>
      </c>
      <c r="D113" s="2">
        <f t="shared" si="21"/>
        <v>10</v>
      </c>
      <c r="E113" s="2">
        <f t="shared" si="22"/>
        <v>2</v>
      </c>
      <c r="F113" s="2">
        <f t="shared" si="23"/>
        <v>2</v>
      </c>
      <c r="G113" s="2">
        <f t="shared" si="24"/>
        <v>8</v>
      </c>
      <c r="H113" s="2">
        <f t="shared" si="25"/>
        <v>11</v>
      </c>
      <c r="I113" s="2" t="str">
        <f t="shared" si="32"/>
        <v>[[xx, yy]]</v>
      </c>
      <c r="J113" s="2" t="str">
        <f t="shared" si="26"/>
        <v>A12Ax1Ay2</v>
      </c>
      <c r="K113" s="2">
        <f t="shared" si="27"/>
        <v>3</v>
      </c>
      <c r="L113" s="2">
        <f t="shared" si="28"/>
        <v>0</v>
      </c>
      <c r="M113" s="2">
        <f t="shared" si="29"/>
        <v>3</v>
      </c>
      <c r="N113" t="str">
        <f t="shared" si="30"/>
        <v>SumA12Ax1Ay2</v>
      </c>
      <c r="O113" t="str">
        <f t="shared" si="31"/>
        <v>SumAll[\[Alpha][i1, i2]*\[Alpha][xx_, i1]*\[Alpha][yy_, i2], {i1, i2}] -&gt; SumA12Ax1Ay2[[xx, yy]],</v>
      </c>
    </row>
    <row r="114" spans="1:15" x14ac:dyDescent="0.3">
      <c r="A114" s="2">
        <v>113</v>
      </c>
      <c r="B114" s="1" t="s">
        <v>140</v>
      </c>
      <c r="C114" t="str">
        <f t="shared" si="20"/>
        <v>Ax1Ay1{1}</v>
      </c>
      <c r="D114" s="2">
        <f t="shared" si="21"/>
        <v>7</v>
      </c>
      <c r="E114" s="2">
        <f t="shared" si="22"/>
        <v>1</v>
      </c>
      <c r="F114" s="2">
        <f t="shared" si="23"/>
        <v>2</v>
      </c>
      <c r="G114" s="2">
        <f t="shared" si="24"/>
        <v>5</v>
      </c>
      <c r="H114" s="2">
        <f t="shared" si="25"/>
        <v>8</v>
      </c>
      <c r="I114" s="2" t="str">
        <f t="shared" si="32"/>
        <v>[[xx, yy]]</v>
      </c>
      <c r="J114" s="2" t="str">
        <f t="shared" si="26"/>
        <v>Ax1Ay1</v>
      </c>
      <c r="K114" s="2">
        <f t="shared" si="27"/>
        <v>2</v>
      </c>
      <c r="L114" s="2">
        <f t="shared" si="28"/>
        <v>0</v>
      </c>
      <c r="M114" s="2">
        <f t="shared" si="29"/>
        <v>2</v>
      </c>
      <c r="N114" t="str">
        <f t="shared" si="30"/>
        <v>SumAx1Ay1</v>
      </c>
      <c r="O114" t="str">
        <f t="shared" si="31"/>
        <v>SumAll[\[Alpha][xx_, i1]*\[Alpha][yy_, i1], {i1}] -&gt; SumAx1Ay1[[xx, yy]],</v>
      </c>
    </row>
    <row r="115" spans="1:15" x14ac:dyDescent="0.3">
      <c r="A115" s="2">
        <v>114</v>
      </c>
      <c r="B115" s="1" t="s">
        <v>141</v>
      </c>
      <c r="C115" t="str">
        <f t="shared" si="20"/>
        <v>S1xAy1{1}</v>
      </c>
      <c r="D115" s="2">
        <f t="shared" si="21"/>
        <v>7</v>
      </c>
      <c r="E115" s="2">
        <f t="shared" si="22"/>
        <v>1</v>
      </c>
      <c r="F115" s="2">
        <f t="shared" si="23"/>
        <v>2</v>
      </c>
      <c r="G115" s="2">
        <f t="shared" si="24"/>
        <v>6</v>
      </c>
      <c r="H115" s="2">
        <f t="shared" si="25"/>
        <v>8</v>
      </c>
      <c r="I115" s="2" t="str">
        <f t="shared" si="32"/>
        <v>[[xx, yy]]</v>
      </c>
      <c r="J115" s="2" t="str">
        <f t="shared" si="26"/>
        <v>S1xAy1</v>
      </c>
      <c r="K115" s="2">
        <f t="shared" si="27"/>
        <v>2</v>
      </c>
      <c r="L115" s="2">
        <f t="shared" si="28"/>
        <v>1</v>
      </c>
      <c r="M115" s="2">
        <f t="shared" si="29"/>
        <v>1</v>
      </c>
      <c r="N115" t="str">
        <f t="shared" si="30"/>
        <v>SumS1xAy1</v>
      </c>
      <c r="O115" t="str">
        <f t="shared" si="31"/>
        <v>SumAll[s[i1, xx_]*\[Alpha][yy_, i1], {i1}] -&gt; SumS1xAy1[[xx, yy]],</v>
      </c>
    </row>
    <row r="116" spans="1:15" x14ac:dyDescent="0.3">
      <c r="A116" s="2">
        <v>115</v>
      </c>
      <c r="B116" s="1" t="s">
        <v>68</v>
      </c>
      <c r="C116" t="str">
        <f t="shared" si="20"/>
        <v>Axy</v>
      </c>
      <c r="D116" s="2" t="e">
        <f t="shared" si="21"/>
        <v>#VALUE!</v>
      </c>
      <c r="E116" s="2" t="e">
        <f t="shared" si="22"/>
        <v>#VALUE!</v>
      </c>
      <c r="F116" s="2">
        <f t="shared" si="23"/>
        <v>0</v>
      </c>
      <c r="G116" s="2">
        <f t="shared" si="24"/>
        <v>0</v>
      </c>
      <c r="H116" s="2">
        <f t="shared" si="25"/>
        <v>0</v>
      </c>
      <c r="I116" s="2" t="str">
        <f t="shared" si="32"/>
        <v/>
      </c>
      <c r="J116" s="2" t="e">
        <f t="shared" si="26"/>
        <v>#VALUE!</v>
      </c>
      <c r="K116" s="2" t="e">
        <f t="shared" si="27"/>
        <v>#VALUE!</v>
      </c>
      <c r="L116" s="2" t="e">
        <f t="shared" si="28"/>
        <v>#VALUE!</v>
      </c>
      <c r="M116" s="2" t="e">
        <f t="shared" si="29"/>
        <v>#VALUE!</v>
      </c>
      <c r="N116" t="e">
        <f t="shared" si="30"/>
        <v>#VALUE!</v>
      </c>
      <c r="O116" t="e">
        <f t="shared" si="31"/>
        <v>#VALUE!</v>
      </c>
    </row>
    <row r="117" spans="1:15" x14ac:dyDescent="0.3">
      <c r="A117" s="2">
        <v>116</v>
      </c>
      <c r="B117" s="1" t="s">
        <v>69</v>
      </c>
      <c r="C117" t="str">
        <f t="shared" si="20"/>
        <v>Ayx</v>
      </c>
      <c r="D117" s="2" t="e">
        <f t="shared" si="21"/>
        <v>#VALUE!</v>
      </c>
      <c r="E117" s="2" t="e">
        <f t="shared" si="22"/>
        <v>#VALUE!</v>
      </c>
      <c r="F117" s="2">
        <f t="shared" si="23"/>
        <v>0</v>
      </c>
      <c r="G117" s="2">
        <f t="shared" si="24"/>
        <v>0</v>
      </c>
      <c r="H117" s="2">
        <f t="shared" si="25"/>
        <v>0</v>
      </c>
      <c r="I117" s="2" t="str">
        <f t="shared" si="32"/>
        <v/>
      </c>
      <c r="J117" s="2" t="e">
        <f t="shared" si="26"/>
        <v>#VALUE!</v>
      </c>
      <c r="K117" s="2" t="e">
        <f t="shared" si="27"/>
        <v>#VALUE!</v>
      </c>
      <c r="L117" s="2" t="e">
        <f t="shared" si="28"/>
        <v>#VALUE!</v>
      </c>
      <c r="M117" s="2" t="e">
        <f t="shared" si="29"/>
        <v>#VALUE!</v>
      </c>
      <c r="N117" t="e">
        <f t="shared" si="30"/>
        <v>#VALUE!</v>
      </c>
      <c r="O117" t="e">
        <f t="shared" si="31"/>
        <v>#VALUE!</v>
      </c>
    </row>
    <row r="118" spans="1:15" x14ac:dyDescent="0.3">
      <c r="A118" s="2">
        <v>117</v>
      </c>
      <c r="B118" s="1" t="s">
        <v>70</v>
      </c>
      <c r="C118" t="str">
        <f t="shared" si="20"/>
        <v>Axc</v>
      </c>
      <c r="D118" s="2" t="e">
        <f t="shared" si="21"/>
        <v>#VALUE!</v>
      </c>
      <c r="E118" s="2" t="e">
        <f t="shared" si="22"/>
        <v>#VALUE!</v>
      </c>
      <c r="F118" s="2">
        <f t="shared" si="23"/>
        <v>0</v>
      </c>
      <c r="G118" s="2">
        <f t="shared" si="24"/>
        <v>0</v>
      </c>
      <c r="H118" s="2">
        <f t="shared" si="25"/>
        <v>0</v>
      </c>
      <c r="I118" s="2" t="str">
        <f t="shared" si="32"/>
        <v/>
      </c>
      <c r="J118" s="2" t="e">
        <f t="shared" si="26"/>
        <v>#VALUE!</v>
      </c>
      <c r="K118" s="2" t="e">
        <f t="shared" si="27"/>
        <v>#VALUE!</v>
      </c>
      <c r="L118" s="2" t="e">
        <f t="shared" si="28"/>
        <v>#VALUE!</v>
      </c>
      <c r="M118" s="2" t="e">
        <f t="shared" si="29"/>
        <v>#VALUE!</v>
      </c>
      <c r="N118" t="e">
        <f t="shared" si="30"/>
        <v>#VALUE!</v>
      </c>
      <c r="O118" t="e">
        <f t="shared" si="31"/>
        <v>#VALUE!</v>
      </c>
    </row>
    <row r="119" spans="1:15" x14ac:dyDescent="0.3">
      <c r="A119" s="2">
        <v>118</v>
      </c>
      <c r="B119" s="1" t="s">
        <v>71</v>
      </c>
      <c r="C119" t="str">
        <f t="shared" si="20"/>
        <v>Acx</v>
      </c>
      <c r="D119" s="2" t="e">
        <f t="shared" si="21"/>
        <v>#VALUE!</v>
      </c>
      <c r="E119" s="2" t="e">
        <f t="shared" si="22"/>
        <v>#VALUE!</v>
      </c>
      <c r="F119" s="2">
        <f t="shared" si="23"/>
        <v>0</v>
      </c>
      <c r="G119" s="2">
        <f t="shared" si="24"/>
        <v>0</v>
      </c>
      <c r="H119" s="2">
        <f t="shared" si="25"/>
        <v>0</v>
      </c>
      <c r="I119" s="2" t="str">
        <f t="shared" si="32"/>
        <v/>
      </c>
      <c r="J119" s="2" t="e">
        <f t="shared" si="26"/>
        <v>#VALUE!</v>
      </c>
      <c r="K119" s="2" t="e">
        <f t="shared" si="27"/>
        <v>#VALUE!</v>
      </c>
      <c r="L119" s="2" t="e">
        <f t="shared" si="28"/>
        <v>#VALUE!</v>
      </c>
      <c r="M119" s="2" t="e">
        <f t="shared" si="29"/>
        <v>#VALUE!</v>
      </c>
      <c r="N119" t="e">
        <f t="shared" si="30"/>
        <v>#VALUE!</v>
      </c>
      <c r="O119" t="e">
        <f t="shared" si="31"/>
        <v>#VALUE!</v>
      </c>
    </row>
    <row r="120" spans="1:15" x14ac:dyDescent="0.3">
      <c r="A120" s="2">
        <v>119</v>
      </c>
      <c r="B120" s="1" t="s">
        <v>72</v>
      </c>
      <c r="C120" t="str">
        <f t="shared" si="20"/>
        <v>Axd</v>
      </c>
      <c r="D120" s="2" t="e">
        <f t="shared" si="21"/>
        <v>#VALUE!</v>
      </c>
      <c r="E120" s="2" t="e">
        <f t="shared" si="22"/>
        <v>#VALUE!</v>
      </c>
      <c r="F120" s="2">
        <f t="shared" si="23"/>
        <v>0</v>
      </c>
      <c r="G120" s="2">
        <f t="shared" si="24"/>
        <v>0</v>
      </c>
      <c r="H120" s="2">
        <f t="shared" si="25"/>
        <v>0</v>
      </c>
      <c r="I120" s="2" t="str">
        <f t="shared" si="32"/>
        <v/>
      </c>
      <c r="J120" s="2" t="e">
        <f t="shared" si="26"/>
        <v>#VALUE!</v>
      </c>
      <c r="K120" s="2" t="e">
        <f t="shared" si="27"/>
        <v>#VALUE!</v>
      </c>
      <c r="L120" s="2" t="e">
        <f t="shared" si="28"/>
        <v>#VALUE!</v>
      </c>
      <c r="M120" s="2" t="e">
        <f t="shared" si="29"/>
        <v>#VALUE!</v>
      </c>
      <c r="N120" t="e">
        <f t="shared" si="30"/>
        <v>#VALUE!</v>
      </c>
      <c r="O120" t="e">
        <f t="shared" si="31"/>
        <v>#VALUE!</v>
      </c>
    </row>
    <row r="121" spans="1:15" x14ac:dyDescent="0.3">
      <c r="A121" s="2">
        <v>120</v>
      </c>
      <c r="B121" s="1" t="s">
        <v>73</v>
      </c>
      <c r="C121" t="str">
        <f t="shared" si="20"/>
        <v>Adx</v>
      </c>
      <c r="D121" s="2" t="e">
        <f t="shared" si="21"/>
        <v>#VALUE!</v>
      </c>
      <c r="E121" s="2" t="e">
        <f t="shared" si="22"/>
        <v>#VALUE!</v>
      </c>
      <c r="F121" s="2">
        <f t="shared" si="23"/>
        <v>0</v>
      </c>
      <c r="G121" s="2">
        <f t="shared" si="24"/>
        <v>0</v>
      </c>
      <c r="H121" s="2">
        <f t="shared" si="25"/>
        <v>0</v>
      </c>
      <c r="I121" s="2" t="str">
        <f t="shared" si="32"/>
        <v/>
      </c>
      <c r="J121" s="2" t="e">
        <f t="shared" si="26"/>
        <v>#VALUE!</v>
      </c>
      <c r="K121" s="2" t="e">
        <f t="shared" si="27"/>
        <v>#VALUE!</v>
      </c>
      <c r="L121" s="2" t="e">
        <f t="shared" si="28"/>
        <v>#VALUE!</v>
      </c>
      <c r="M121" s="2" t="e">
        <f t="shared" si="29"/>
        <v>#VALUE!</v>
      </c>
      <c r="N121" t="e">
        <f t="shared" si="30"/>
        <v>#VALUE!</v>
      </c>
      <c r="O121" t="e">
        <f t="shared" si="31"/>
        <v>#VALUE!</v>
      </c>
    </row>
    <row r="122" spans="1:15" x14ac:dyDescent="0.3">
      <c r="A122" s="2">
        <v>121</v>
      </c>
      <c r="B122" s="1" t="s">
        <v>74</v>
      </c>
      <c r="C122" t="str">
        <f t="shared" si="20"/>
        <v>Ayc</v>
      </c>
      <c r="D122" s="2" t="e">
        <f t="shared" si="21"/>
        <v>#VALUE!</v>
      </c>
      <c r="E122" s="2" t="e">
        <f t="shared" si="22"/>
        <v>#VALUE!</v>
      </c>
      <c r="F122" s="2">
        <f t="shared" si="23"/>
        <v>0</v>
      </c>
      <c r="G122" s="2">
        <f t="shared" si="24"/>
        <v>0</v>
      </c>
      <c r="H122" s="2">
        <f t="shared" si="25"/>
        <v>0</v>
      </c>
      <c r="I122" s="2" t="str">
        <f t="shared" si="32"/>
        <v/>
      </c>
      <c r="J122" s="2" t="e">
        <f t="shared" si="26"/>
        <v>#VALUE!</v>
      </c>
      <c r="K122" s="2" t="e">
        <f t="shared" si="27"/>
        <v>#VALUE!</v>
      </c>
      <c r="L122" s="2" t="e">
        <f t="shared" si="28"/>
        <v>#VALUE!</v>
      </c>
      <c r="M122" s="2" t="e">
        <f t="shared" si="29"/>
        <v>#VALUE!</v>
      </c>
      <c r="N122" t="e">
        <f t="shared" si="30"/>
        <v>#VALUE!</v>
      </c>
      <c r="O122" t="e">
        <f t="shared" si="31"/>
        <v>#VALUE!</v>
      </c>
    </row>
    <row r="123" spans="1:15" x14ac:dyDescent="0.3">
      <c r="A123" s="2">
        <v>122</v>
      </c>
      <c r="B123" s="1" t="s">
        <v>75</v>
      </c>
      <c r="C123" t="str">
        <f t="shared" si="20"/>
        <v>Acy</v>
      </c>
      <c r="D123" s="2" t="e">
        <f t="shared" si="21"/>
        <v>#VALUE!</v>
      </c>
      <c r="E123" s="2" t="e">
        <f t="shared" si="22"/>
        <v>#VALUE!</v>
      </c>
      <c r="F123" s="2">
        <f t="shared" si="23"/>
        <v>0</v>
      </c>
      <c r="G123" s="2">
        <f t="shared" si="24"/>
        <v>0</v>
      </c>
      <c r="H123" s="2">
        <f t="shared" si="25"/>
        <v>0</v>
      </c>
      <c r="I123" s="2" t="str">
        <f t="shared" si="32"/>
        <v/>
      </c>
      <c r="J123" s="2" t="e">
        <f t="shared" si="26"/>
        <v>#VALUE!</v>
      </c>
      <c r="K123" s="2" t="e">
        <f t="shared" si="27"/>
        <v>#VALUE!</v>
      </c>
      <c r="L123" s="2" t="e">
        <f t="shared" si="28"/>
        <v>#VALUE!</v>
      </c>
      <c r="M123" s="2" t="e">
        <f t="shared" si="29"/>
        <v>#VALUE!</v>
      </c>
      <c r="N123" t="e">
        <f t="shared" si="30"/>
        <v>#VALUE!</v>
      </c>
      <c r="O123" t="e">
        <f t="shared" si="31"/>
        <v>#VALUE!</v>
      </c>
    </row>
    <row r="124" spans="1:15" x14ac:dyDescent="0.3">
      <c r="A124" s="2">
        <v>123</v>
      </c>
      <c r="B124" s="1" t="s">
        <v>76</v>
      </c>
      <c r="C124" t="str">
        <f t="shared" si="20"/>
        <v>Ayd</v>
      </c>
      <c r="D124" s="2" t="e">
        <f t="shared" si="21"/>
        <v>#VALUE!</v>
      </c>
      <c r="E124" s="2" t="e">
        <f t="shared" si="22"/>
        <v>#VALUE!</v>
      </c>
      <c r="F124" s="2">
        <f t="shared" si="23"/>
        <v>0</v>
      </c>
      <c r="G124" s="2">
        <f t="shared" si="24"/>
        <v>0</v>
      </c>
      <c r="H124" s="2">
        <f t="shared" si="25"/>
        <v>0</v>
      </c>
      <c r="I124" s="2" t="str">
        <f t="shared" si="32"/>
        <v/>
      </c>
      <c r="J124" s="2" t="e">
        <f t="shared" si="26"/>
        <v>#VALUE!</v>
      </c>
      <c r="K124" s="2" t="e">
        <f t="shared" si="27"/>
        <v>#VALUE!</v>
      </c>
      <c r="L124" s="2" t="e">
        <f t="shared" si="28"/>
        <v>#VALUE!</v>
      </c>
      <c r="M124" s="2" t="e">
        <f t="shared" si="29"/>
        <v>#VALUE!</v>
      </c>
      <c r="N124" t="e">
        <f t="shared" si="30"/>
        <v>#VALUE!</v>
      </c>
      <c r="O124" t="e">
        <f t="shared" si="31"/>
        <v>#VALUE!</v>
      </c>
    </row>
    <row r="125" spans="1:15" x14ac:dyDescent="0.3">
      <c r="A125" s="2">
        <v>124</v>
      </c>
      <c r="B125" s="1" t="s">
        <v>77</v>
      </c>
      <c r="C125" t="str">
        <f t="shared" si="20"/>
        <v>Ady</v>
      </c>
      <c r="D125" s="2" t="e">
        <f t="shared" si="21"/>
        <v>#VALUE!</v>
      </c>
      <c r="E125" s="2" t="e">
        <f t="shared" si="22"/>
        <v>#VALUE!</v>
      </c>
      <c r="F125" s="2">
        <f t="shared" si="23"/>
        <v>0</v>
      </c>
      <c r="G125" s="2">
        <f t="shared" si="24"/>
        <v>0</v>
      </c>
      <c r="H125" s="2">
        <f t="shared" si="25"/>
        <v>0</v>
      </c>
      <c r="I125" s="2" t="str">
        <f t="shared" si="32"/>
        <v/>
      </c>
      <c r="J125" s="2" t="e">
        <f t="shared" si="26"/>
        <v>#VALUE!</v>
      </c>
      <c r="K125" s="2" t="e">
        <f t="shared" si="27"/>
        <v>#VALUE!</v>
      </c>
      <c r="L125" s="2" t="e">
        <f t="shared" si="28"/>
        <v>#VALUE!</v>
      </c>
      <c r="M125" s="2" t="e">
        <f t="shared" si="29"/>
        <v>#VALUE!</v>
      </c>
      <c r="N125" t="e">
        <f t="shared" si="30"/>
        <v>#VALUE!</v>
      </c>
      <c r="O125" t="e">
        <f t="shared" si="31"/>
        <v>#VALUE!</v>
      </c>
    </row>
    <row r="126" spans="1:15" x14ac:dyDescent="0.3">
      <c r="A126" s="2">
        <v>125</v>
      </c>
      <c r="B126" s="1" t="s">
        <v>78</v>
      </c>
      <c r="C126" t="str">
        <f t="shared" si="20"/>
        <v>Acd</v>
      </c>
      <c r="D126" s="2" t="e">
        <f t="shared" si="21"/>
        <v>#VALUE!</v>
      </c>
      <c r="E126" s="2" t="e">
        <f t="shared" si="22"/>
        <v>#VALUE!</v>
      </c>
      <c r="F126" s="2">
        <f t="shared" si="23"/>
        <v>0</v>
      </c>
      <c r="G126" s="2">
        <f t="shared" si="24"/>
        <v>0</v>
      </c>
      <c r="H126" s="2">
        <f t="shared" si="25"/>
        <v>0</v>
      </c>
      <c r="I126" s="2" t="str">
        <f t="shared" si="32"/>
        <v/>
      </c>
      <c r="J126" s="2" t="e">
        <f t="shared" si="26"/>
        <v>#VALUE!</v>
      </c>
      <c r="K126" s="2" t="e">
        <f t="shared" si="27"/>
        <v>#VALUE!</v>
      </c>
      <c r="L126" s="2" t="e">
        <f t="shared" si="28"/>
        <v>#VALUE!</v>
      </c>
      <c r="M126" s="2" t="e">
        <f t="shared" si="29"/>
        <v>#VALUE!</v>
      </c>
      <c r="N126" t="e">
        <f t="shared" si="30"/>
        <v>#VALUE!</v>
      </c>
      <c r="O126" t="e">
        <f t="shared" si="31"/>
        <v>#VALUE!</v>
      </c>
    </row>
    <row r="127" spans="1:15" x14ac:dyDescent="0.3">
      <c r="A127" s="2">
        <v>126</v>
      </c>
      <c r="B127" s="1" t="s">
        <v>79</v>
      </c>
      <c r="C127" t="str">
        <f t="shared" si="20"/>
        <v>Adc</v>
      </c>
      <c r="D127" s="2" t="e">
        <f t="shared" si="21"/>
        <v>#VALUE!</v>
      </c>
      <c r="E127" s="2" t="e">
        <f t="shared" si="22"/>
        <v>#VALUE!</v>
      </c>
      <c r="F127" s="2">
        <f t="shared" si="23"/>
        <v>0</v>
      </c>
      <c r="G127" s="2">
        <f t="shared" si="24"/>
        <v>0</v>
      </c>
      <c r="H127" s="2">
        <f t="shared" si="25"/>
        <v>0</v>
      </c>
      <c r="I127" s="2" t="str">
        <f t="shared" si="32"/>
        <v/>
      </c>
      <c r="J127" s="2" t="e">
        <f t="shared" si="26"/>
        <v>#VALUE!</v>
      </c>
      <c r="K127" s="2" t="e">
        <f t="shared" si="27"/>
        <v>#VALUE!</v>
      </c>
      <c r="L127" s="2" t="e">
        <f t="shared" si="28"/>
        <v>#VALUE!</v>
      </c>
      <c r="M127" s="2" t="e">
        <f t="shared" si="29"/>
        <v>#VALUE!</v>
      </c>
      <c r="N127" t="e">
        <f t="shared" si="30"/>
        <v>#VALUE!</v>
      </c>
      <c r="O127" t="e">
        <f t="shared" si="31"/>
        <v>#VALUE!</v>
      </c>
    </row>
    <row r="128" spans="1:15" x14ac:dyDescent="0.3">
      <c r="A128" s="2">
        <v>127</v>
      </c>
      <c r="B128" s="1" t="s">
        <v>80</v>
      </c>
      <c r="C128" t="str">
        <f t="shared" si="20"/>
        <v>AAB</v>
      </c>
      <c r="D128" s="2" t="e">
        <f t="shared" si="21"/>
        <v>#VALUE!</v>
      </c>
      <c r="E128" s="2" t="e">
        <f t="shared" si="22"/>
        <v>#VALUE!</v>
      </c>
      <c r="F128" s="2">
        <f t="shared" si="23"/>
        <v>0</v>
      </c>
      <c r="G128" s="2">
        <f t="shared" si="24"/>
        <v>0</v>
      </c>
      <c r="H128" s="2">
        <f t="shared" si="25"/>
        <v>0</v>
      </c>
      <c r="I128" s="2" t="str">
        <f t="shared" si="32"/>
        <v/>
      </c>
      <c r="J128" s="2" t="e">
        <f t="shared" si="26"/>
        <v>#VALUE!</v>
      </c>
      <c r="K128" s="2" t="e">
        <f t="shared" si="27"/>
        <v>#VALUE!</v>
      </c>
      <c r="L128" s="2" t="e">
        <f t="shared" si="28"/>
        <v>#VALUE!</v>
      </c>
      <c r="M128" s="2" t="e">
        <f t="shared" si="29"/>
        <v>#VALUE!</v>
      </c>
      <c r="N128" t="e">
        <f t="shared" si="30"/>
        <v>#VALUE!</v>
      </c>
      <c r="O128" t="e">
        <f t="shared" si="31"/>
        <v>#VALUE!</v>
      </c>
    </row>
  </sheetData>
  <autoFilter ref="A1:O128"/>
  <sortState ref="B42:H86">
    <sortCondition ref="F42:F86"/>
    <sortCondition descending="1" ref="E42:E8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zoomScale="75" zoomScaleNormal="75" workbookViewId="0">
      <selection activeCell="B13" sqref="B13"/>
    </sheetView>
  </sheetViews>
  <sheetFormatPr defaultRowHeight="14.4" x14ac:dyDescent="0.3"/>
  <cols>
    <col min="1" max="1" width="6.44140625" style="2" customWidth="1"/>
    <col min="2" max="2" width="103" customWidth="1"/>
    <col min="3" max="3" width="26.88671875" customWidth="1"/>
    <col min="4" max="4" width="5.44140625" style="2" customWidth="1"/>
    <col min="5" max="6" width="9.5546875" style="2" customWidth="1"/>
    <col min="7" max="7" width="10.6640625" style="2" customWidth="1"/>
    <col min="8" max="8" width="11" style="2" customWidth="1"/>
    <col min="9" max="9" width="9.33203125" style="2" customWidth="1"/>
    <col min="10" max="10" width="20" style="2" customWidth="1"/>
    <col min="11" max="11" width="10.5546875" style="2" customWidth="1"/>
    <col min="12" max="13" width="9" style="2" customWidth="1"/>
    <col min="14" max="14" width="24.109375" customWidth="1"/>
    <col min="15" max="15" width="132.88671875" customWidth="1"/>
  </cols>
  <sheetData>
    <row r="1" spans="1:15" ht="15" thickBot="1" x14ac:dyDescent="0.35">
      <c r="A1" s="4" t="s">
        <v>40</v>
      </c>
      <c r="B1" s="5" t="s">
        <v>30</v>
      </c>
      <c r="C1" s="5" t="s">
        <v>31</v>
      </c>
      <c r="D1" s="5" t="s">
        <v>32</v>
      </c>
      <c r="E1" s="4" t="s">
        <v>28</v>
      </c>
      <c r="F1" s="4" t="s">
        <v>29</v>
      </c>
      <c r="G1" s="4" t="s">
        <v>34</v>
      </c>
      <c r="H1" s="4" t="s">
        <v>35</v>
      </c>
      <c r="I1" s="4" t="s">
        <v>36</v>
      </c>
      <c r="J1" s="4" t="s">
        <v>81</v>
      </c>
      <c r="K1" s="4" t="s">
        <v>38</v>
      </c>
      <c r="L1" s="4" t="s">
        <v>37</v>
      </c>
      <c r="M1" s="4" t="s">
        <v>39</v>
      </c>
      <c r="N1" s="5" t="s">
        <v>33</v>
      </c>
      <c r="O1" s="5" t="s">
        <v>24</v>
      </c>
    </row>
    <row r="2" spans="1:15" ht="15" thickTop="1" x14ac:dyDescent="0.3">
      <c r="A2" s="2">
        <v>2</v>
      </c>
      <c r="B2" s="1" t="s">
        <v>143</v>
      </c>
      <c r="C2" t="str">
        <f>SUBSTITUTE(SUBSTITUTE(SUBSTITUTE(SUBSTITUTE(SUBSTITUTE(SUBSTITUTE(SUBSTITUTE(SUBSTITUTE(SUBSTITUTE(SUBSTITUTE(SUBSTITUTE(B2,"SumAll[",""),"s","S"),"\[Alpha]","A"),"[",""),",",""),"i","")," ",""),"]",""),"*",""),"a","x"),"b","y")</f>
        <v>S12S13S24S35S46S57{1234567}</v>
      </c>
      <c r="D2" s="2">
        <f>FIND("{",C2)</f>
        <v>19</v>
      </c>
      <c r="E2" s="2">
        <f>LEN(C2)-D2-1</f>
        <v>7</v>
      </c>
      <c r="F2" s="2">
        <f>IFERROR(SIGN(FIND("x",N2)),0)+IFERROR(SIGN(FIND("y",N2)),0)</f>
        <v>0</v>
      </c>
      <c r="G2" s="2">
        <f>IFERROR(FIND("x",N2),0)</f>
        <v>0</v>
      </c>
      <c r="H2" s="2">
        <f>IFERROR(FIND("y",N2),0)</f>
        <v>0</v>
      </c>
      <c r="I2" s="2" t="str">
        <f>IF(F2=1,"[[" &amp; IF(G2&gt;H2,"xx","yy") &amp; "]]",IF(F2=2,"[[" &amp; IF(G2&lt;H2,"xx, yy","xx, yy") &amp; "]]",""))</f>
        <v/>
      </c>
      <c r="J2" s="2" t="str">
        <f xml:space="preserve"> LEFT(C2,D2-1)</f>
        <v>S12S13S24S35S46S57</v>
      </c>
      <c r="K2" s="2">
        <f>LEN(J2)/3</f>
        <v>6</v>
      </c>
      <c r="L2" s="2">
        <f>LEN(SUBSTITUTE(SUBSTITUTE(SUBSTITUTE(SUBSTITUTE(SUBSTITUTE(SUBSTITUTE(SUBSTITUTE(SUBSTITUTE(SUBSTITUTE(J2,"A",""),"1",""),"2",""),"3",""),"4",""),"5",""),"6",""),"x",""),"y",""))</f>
        <v>7</v>
      </c>
      <c r="M2" s="2">
        <f>LEN(SUBSTITUTE(SUBSTITUTE(SUBSTITUTE(SUBSTITUTE(SUBSTITUTE(SUBSTITUTE(SUBSTITUTE(SUBSTITUTE(SUBSTITUTE(J2,"S",""),"1",""),"2",""),"3",""),"4",""),"5",""),"6",""),"x",""),"y",""))</f>
        <v>1</v>
      </c>
      <c r="N2" t="str">
        <f>"Sum" &amp; LEFT(C2,D2-1)</f>
        <v>SumS12S13S24S35S46S57</v>
      </c>
      <c r="O2" t="str">
        <f>SUBSTITUTE(SUBSTITUTE(SUBSTITUTE(SUBSTITUTE(SUBSTITUTE(B2,"[a","[xx_"),"[b","[yy_"),"a]","xx_]"),"b]","yy_]"),"Alphxx_","Alpha") &amp; " -&gt; " &amp; N2 &amp; I2 &amp;  ","</f>
        <v>SumAll[s[i1, i2]*s[i1, i3]*s[i2, i4]*s[i3, i5]*s[i4, i6]*s[i5, i7], {i1, i2, i3, i4, i5, i6, i7}] -&gt; SumS12S13S24S35S46S57,</v>
      </c>
    </row>
    <row r="3" spans="1:15" x14ac:dyDescent="0.3">
      <c r="A3" s="2">
        <v>3</v>
      </c>
      <c r="B3" s="1" t="s">
        <v>144</v>
      </c>
      <c r="C3" t="str">
        <f>SUBSTITUTE(SUBSTITUTE(SUBSTITUTE(SUBSTITUTE(SUBSTITUTE(SUBSTITUTE(SUBSTITUTE(SUBSTITUTE(SUBSTITUTE(SUBSTITUTE(SUBSTITUTE(B3,"SumAll[",""),"s","S"),"\[Alpha]","A"),"[",""),",",""),"i","")," ",""),"]",""),"*",""),"a","x"),"b","y")</f>
        <v>S12S13S45S67A24A36{1234567}</v>
      </c>
      <c r="D3" s="2">
        <f>FIND("{",C3)</f>
        <v>19</v>
      </c>
      <c r="E3" s="2">
        <f>LEN(C3)-D3-1</f>
        <v>7</v>
      </c>
      <c r="F3" s="2">
        <f>IFERROR(SIGN(FIND("x",N3)),0)+IFERROR(SIGN(FIND("y",N3)),0)</f>
        <v>0</v>
      </c>
      <c r="G3" s="2">
        <f>IFERROR(FIND("x",N3),0)</f>
        <v>0</v>
      </c>
      <c r="H3" s="2">
        <f>IFERROR(FIND("y",N3),0)</f>
        <v>0</v>
      </c>
      <c r="I3" s="2" t="str">
        <f>IF(F3=1,"[[" &amp; IF(G3&gt;H3,"xx","yy") &amp; "]]",IF(F3=2,"[[" &amp; IF(G3&lt;H3,"xx, yy","xx, yy") &amp; "]]",""))</f>
        <v/>
      </c>
      <c r="J3" s="2" t="str">
        <f xml:space="preserve"> LEFT(C3,D3-1)</f>
        <v>S12S13S45S67A24A36</v>
      </c>
      <c r="K3" s="2">
        <f>LEN(J3)/3</f>
        <v>6</v>
      </c>
      <c r="L3" s="2">
        <f>LEN(SUBSTITUTE(SUBSTITUTE(SUBSTITUTE(SUBSTITUTE(SUBSTITUTE(SUBSTITUTE(SUBSTITUTE(SUBSTITUTE(SUBSTITUTE(J3,"A",""),"1",""),"2",""),"3",""),"4",""),"5",""),"6",""),"x",""),"y",""))</f>
        <v>5</v>
      </c>
      <c r="M3" s="2">
        <f>LEN(SUBSTITUTE(SUBSTITUTE(SUBSTITUTE(SUBSTITUTE(SUBSTITUTE(SUBSTITUTE(SUBSTITUTE(SUBSTITUTE(SUBSTITUTE(J3,"S",""),"1",""),"2",""),"3",""),"4",""),"5",""),"6",""),"x",""),"y",""))</f>
        <v>3</v>
      </c>
      <c r="N3" t="str">
        <f>"Sum" &amp; LEFT(C3,D3-1)</f>
        <v>SumS12S13S45S67A24A36</v>
      </c>
      <c r="O3" t="str">
        <f>SUBSTITUTE(SUBSTITUTE(SUBSTITUTE(SUBSTITUTE(SUBSTITUTE(B3,"[a","[xx_"),"[b","[yy_"),"a]","xx_]"),"b]","yy_]"),"Alphxx_","Alpha") &amp; " -&gt; " &amp; N3 &amp; I3 &amp;  ","</f>
        <v>SumAll[s[i1, i2]*s[i1, i3]*s[i4, i5]*s[i6, i7]*\[Alpha][i2, i4]*\[Alpha][i3, i6], {i1, i2, i3, i4, i5, i6, i7}] -&gt; SumS12S13S45S67A24A36,</v>
      </c>
    </row>
    <row r="4" spans="1:15" x14ac:dyDescent="0.3">
      <c r="A4" s="2">
        <v>5</v>
      </c>
      <c r="B4" s="1" t="s">
        <v>146</v>
      </c>
      <c r="C4" t="str">
        <f>SUBSTITUTE(SUBSTITUTE(SUBSTITUTE(SUBSTITUTE(SUBSTITUTE(SUBSTITUTE(SUBSTITUTE(SUBSTITUTE(SUBSTITUTE(SUBSTITUTE(SUBSTITUTE(B4,"SumAll[",""),"s","S"),"\[Alpha]","A"),"[",""),",",""),"i","")," ",""),"]",""),"*",""),"a","x"),"b","y")</f>
        <v>S12S13S45S46A25A37{1234567}</v>
      </c>
      <c r="D4" s="2">
        <f>FIND("{",C4)</f>
        <v>19</v>
      </c>
      <c r="E4" s="2">
        <f>LEN(C4)-D4-1</f>
        <v>7</v>
      </c>
      <c r="F4" s="2">
        <f>IFERROR(SIGN(FIND("x",N4)),0)+IFERROR(SIGN(FIND("y",N4)),0)</f>
        <v>0</v>
      </c>
      <c r="G4" s="2">
        <f>IFERROR(FIND("x",N4),0)</f>
        <v>0</v>
      </c>
      <c r="H4" s="2">
        <f>IFERROR(FIND("y",N4),0)</f>
        <v>0</v>
      </c>
      <c r="I4" s="2" t="str">
        <f>IF(F4=1,"[[" &amp; IF(G4&gt;H4,"xx","yy") &amp; "]]",IF(F4=2,"[[" &amp; IF(G4&lt;H4,"xx, yy","xx, yy") &amp; "]]",""))</f>
        <v/>
      </c>
      <c r="J4" s="2" t="str">
        <f xml:space="preserve"> LEFT(C4,D4-1)</f>
        <v>S12S13S45S46A25A37</v>
      </c>
      <c r="K4" s="2">
        <f>LEN(J4)/3</f>
        <v>6</v>
      </c>
      <c r="L4" s="2">
        <f>LEN(SUBSTITUTE(SUBSTITUTE(SUBSTITUTE(SUBSTITUTE(SUBSTITUTE(SUBSTITUTE(SUBSTITUTE(SUBSTITUTE(SUBSTITUTE(J4,"A",""),"1",""),"2",""),"3",""),"4",""),"5",""),"6",""),"x",""),"y",""))</f>
        <v>5</v>
      </c>
      <c r="M4" s="2">
        <f>LEN(SUBSTITUTE(SUBSTITUTE(SUBSTITUTE(SUBSTITUTE(SUBSTITUTE(SUBSTITUTE(SUBSTITUTE(SUBSTITUTE(SUBSTITUTE(J4,"S",""),"1",""),"2",""),"3",""),"4",""),"5",""),"6",""),"x",""),"y",""))</f>
        <v>3</v>
      </c>
      <c r="N4" t="str">
        <f>"Sum" &amp; LEFT(C4,D4-1)</f>
        <v>SumS12S13S45S46A25A37</v>
      </c>
      <c r="O4" t="str">
        <f>SUBSTITUTE(SUBSTITUTE(SUBSTITUTE(SUBSTITUTE(SUBSTITUTE(B4,"[a","[xx_"),"[b","[yy_"),"a]","xx_]"),"b]","yy_]"),"Alphxx_","Alpha") &amp; " -&gt; " &amp; N4 &amp; I4 &amp;  ","</f>
        <v>SumAll[s[i1, i2]*s[i1, i3]*s[i4, i5]*s[i4, i6]*\[Alpha][i2, i5]*\[Alpha][i3, i7], {i1, i2, i3, i4, i5, i6, i7}] -&gt; SumS12S13S45S46A25A37,</v>
      </c>
    </row>
    <row r="5" spans="1:15" x14ac:dyDescent="0.3">
      <c r="A5" s="2">
        <v>8</v>
      </c>
      <c r="B5" s="1" t="s">
        <v>149</v>
      </c>
      <c r="C5" t="str">
        <f>SUBSTITUTE(SUBSTITUTE(SUBSTITUTE(SUBSTITUTE(SUBSTITUTE(SUBSTITUTE(SUBSTITUTE(SUBSTITUTE(SUBSTITUTE(SUBSTITUTE(SUBSTITUTE(B5,"SumAll[",""),"s","S"),"\[Alpha]","A"),"[",""),",",""),"i","")," ",""),"]",""),"*",""),"a","x"),"b","y")</f>
        <v>S12S13S24S56A35A47{1234567}</v>
      </c>
      <c r="D5" s="2">
        <f>FIND("{",C5)</f>
        <v>19</v>
      </c>
      <c r="E5" s="2">
        <f>LEN(C5)-D5-1</f>
        <v>7</v>
      </c>
      <c r="F5" s="2">
        <f>IFERROR(SIGN(FIND("x",N5)),0)+IFERROR(SIGN(FIND("y",N5)),0)</f>
        <v>0</v>
      </c>
      <c r="G5" s="2">
        <f>IFERROR(FIND("x",N5),0)</f>
        <v>0</v>
      </c>
      <c r="H5" s="2">
        <f>IFERROR(FIND("y",N5),0)</f>
        <v>0</v>
      </c>
      <c r="I5" s="2" t="str">
        <f>IF(F5=1,"[[" &amp; IF(G5&gt;H5,"xx","yy") &amp; "]]",IF(F5=2,"[[" &amp; IF(G5&lt;H5,"xx, yy","xx, yy") &amp; "]]",""))</f>
        <v/>
      </c>
      <c r="J5" s="2" t="str">
        <f xml:space="preserve"> LEFT(C5,D5-1)</f>
        <v>S12S13S24S56A35A47</v>
      </c>
      <c r="K5" s="2">
        <f>LEN(J5)/3</f>
        <v>6</v>
      </c>
      <c r="L5" s="2">
        <f>LEN(SUBSTITUTE(SUBSTITUTE(SUBSTITUTE(SUBSTITUTE(SUBSTITUTE(SUBSTITUTE(SUBSTITUTE(SUBSTITUTE(SUBSTITUTE(J5,"A",""),"1",""),"2",""),"3",""),"4",""),"5",""),"6",""),"x",""),"y",""))</f>
        <v>5</v>
      </c>
      <c r="M5" s="2">
        <f>LEN(SUBSTITUTE(SUBSTITUTE(SUBSTITUTE(SUBSTITUTE(SUBSTITUTE(SUBSTITUTE(SUBSTITUTE(SUBSTITUTE(SUBSTITUTE(J5,"S",""),"1",""),"2",""),"3",""),"4",""),"5",""),"6",""),"x",""),"y",""))</f>
        <v>3</v>
      </c>
      <c r="N5" t="str">
        <f>"Sum" &amp; LEFT(C5,D5-1)</f>
        <v>SumS12S13S24S56A35A47</v>
      </c>
      <c r="O5" t="str">
        <f>SUBSTITUTE(SUBSTITUTE(SUBSTITUTE(SUBSTITUTE(SUBSTITUTE(B5,"[a","[xx_"),"[b","[yy_"),"a]","xx_]"),"b]","yy_]"),"Alphxx_","Alpha") &amp; " -&gt; " &amp; N5 &amp; I5 &amp;  ","</f>
        <v>SumAll[s[i1, i2]*s[i1, i3]*s[i2, i4]*s[i5, i6]*\[Alpha][i3, i5]*\[Alpha][i4, i7], {i1, i2, i3, i4, i5, i6, i7}] -&gt; SumS12S13S24S56A35A47,</v>
      </c>
    </row>
    <row r="6" spans="1:15" x14ac:dyDescent="0.3">
      <c r="A6" s="2">
        <v>9</v>
      </c>
      <c r="B6" s="1" t="s">
        <v>150</v>
      </c>
      <c r="C6" t="str">
        <f>SUBSTITUTE(SUBSTITUTE(SUBSTITUTE(SUBSTITUTE(SUBSTITUTE(SUBSTITUTE(SUBSTITUTE(SUBSTITUTE(SUBSTITUTE(SUBSTITUTE(SUBSTITUTE(B6,"SumAll[",""),"s","S"),"\[Alpha]","A"),"[",""),",",""),"i","")," ",""),"]",""),"*",""),"a","x"),"b","y")</f>
        <v>S12S34A15A26A35A47{1234567}</v>
      </c>
      <c r="D6" s="2">
        <f>FIND("{",C6)</f>
        <v>19</v>
      </c>
      <c r="E6" s="2">
        <f>LEN(C6)-D6-1</f>
        <v>7</v>
      </c>
      <c r="F6" s="2">
        <f>IFERROR(SIGN(FIND("x",N6)),0)+IFERROR(SIGN(FIND("y",N6)),0)</f>
        <v>0</v>
      </c>
      <c r="G6" s="2">
        <f>IFERROR(FIND("x",N6),0)</f>
        <v>0</v>
      </c>
      <c r="H6" s="2">
        <f>IFERROR(FIND("y",N6),0)</f>
        <v>0</v>
      </c>
      <c r="I6" s="2" t="str">
        <f>IF(F6=1,"[[" &amp; IF(G6&gt;H6,"xx","yy") &amp; "]]",IF(F6=2,"[[" &amp; IF(G6&lt;H6,"xx, yy","xx, yy") &amp; "]]",""))</f>
        <v/>
      </c>
      <c r="J6" s="2" t="str">
        <f xml:space="preserve"> LEFT(C6,D6-1)</f>
        <v>S12S34A15A26A35A47</v>
      </c>
      <c r="K6" s="2">
        <f>LEN(J6)/3</f>
        <v>6</v>
      </c>
      <c r="L6" s="2">
        <f>LEN(SUBSTITUTE(SUBSTITUTE(SUBSTITUTE(SUBSTITUTE(SUBSTITUTE(SUBSTITUTE(SUBSTITUTE(SUBSTITUTE(SUBSTITUTE(J6,"A",""),"1",""),"2",""),"3",""),"4",""),"5",""),"6",""),"x",""),"y",""))</f>
        <v>3</v>
      </c>
      <c r="M6" s="2">
        <f>LEN(SUBSTITUTE(SUBSTITUTE(SUBSTITUTE(SUBSTITUTE(SUBSTITUTE(SUBSTITUTE(SUBSTITUTE(SUBSTITUTE(SUBSTITUTE(J6,"S",""),"1",""),"2",""),"3",""),"4",""),"5",""),"6",""),"x",""),"y",""))</f>
        <v>5</v>
      </c>
      <c r="N6" t="str">
        <f>"Sum" &amp; LEFT(C6,D6-1)</f>
        <v>SumS12S34A15A26A35A47</v>
      </c>
      <c r="O6" t="str">
        <f>SUBSTITUTE(SUBSTITUTE(SUBSTITUTE(SUBSTITUTE(SUBSTITUTE(B6,"[a","[xx_"),"[b","[yy_"),"a]","xx_]"),"b]","yy_]"),"Alphxx_","Alpha") &amp; " -&gt; " &amp; N6 &amp; I6 &amp;  ","</f>
        <v>SumAll[s[i1, i2]*s[i3, i4]*\[Alpha][i1, i5]*\[Alpha][i2, i6]*\[Alpha][i3, i5]*\[Alpha][i4, i7], {i1, i2, i3, i4, i5, i6, i7}] -&gt; SumS12S34A15A26A35A47,</v>
      </c>
    </row>
    <row r="7" spans="1:15" x14ac:dyDescent="0.3">
      <c r="A7" s="2">
        <v>10</v>
      </c>
      <c r="B7" s="1" t="s">
        <v>151</v>
      </c>
      <c r="C7" t="str">
        <f>SUBSTITUTE(SUBSTITUTE(SUBSTITUTE(SUBSTITUTE(SUBSTITUTE(SUBSTITUTE(SUBSTITUTE(SUBSTITUTE(SUBSTITUTE(SUBSTITUTE(SUBSTITUTE(B7,"SumAll[",""),"s","S"),"\[Alpha]","A"),"[",""),",",""),"i","")," ",""),"]",""),"*",""),"a","x"),"b","y")</f>
        <v>S12S13S45S67A24A56{1234567}</v>
      </c>
      <c r="D7" s="2">
        <f>FIND("{",C7)</f>
        <v>19</v>
      </c>
      <c r="E7" s="2">
        <f>LEN(C7)-D7-1</f>
        <v>7</v>
      </c>
      <c r="F7" s="2">
        <f>IFERROR(SIGN(FIND("x",N7)),0)+IFERROR(SIGN(FIND("y",N7)),0)</f>
        <v>0</v>
      </c>
      <c r="G7" s="2">
        <f>IFERROR(FIND("x",N7),0)</f>
        <v>0</v>
      </c>
      <c r="H7" s="2">
        <f>IFERROR(FIND("y",N7),0)</f>
        <v>0</v>
      </c>
      <c r="I7" s="2" t="str">
        <f>IF(F7=1,"[[" &amp; IF(G7&gt;H7,"xx","yy") &amp; "]]",IF(F7=2,"[[" &amp; IF(G7&lt;H7,"xx, yy","xx, yy") &amp; "]]",""))</f>
        <v/>
      </c>
      <c r="J7" s="2" t="str">
        <f xml:space="preserve"> LEFT(C7,D7-1)</f>
        <v>S12S13S45S67A24A56</v>
      </c>
      <c r="K7" s="2">
        <f>LEN(J7)/3</f>
        <v>6</v>
      </c>
      <c r="L7" s="2">
        <f>LEN(SUBSTITUTE(SUBSTITUTE(SUBSTITUTE(SUBSTITUTE(SUBSTITUTE(SUBSTITUTE(SUBSTITUTE(SUBSTITUTE(SUBSTITUTE(J7,"A",""),"1",""),"2",""),"3",""),"4",""),"5",""),"6",""),"x",""),"y",""))</f>
        <v>5</v>
      </c>
      <c r="M7" s="2">
        <f>LEN(SUBSTITUTE(SUBSTITUTE(SUBSTITUTE(SUBSTITUTE(SUBSTITUTE(SUBSTITUTE(SUBSTITUTE(SUBSTITUTE(SUBSTITUTE(J7,"S",""),"1",""),"2",""),"3",""),"4",""),"5",""),"6",""),"x",""),"y",""))</f>
        <v>3</v>
      </c>
      <c r="N7" t="str">
        <f>"Sum" &amp; LEFT(C7,D7-1)</f>
        <v>SumS12S13S45S67A24A56</v>
      </c>
      <c r="O7" t="str">
        <f>SUBSTITUTE(SUBSTITUTE(SUBSTITUTE(SUBSTITUTE(SUBSTITUTE(B7,"[a","[xx_"),"[b","[yy_"),"a]","xx_]"),"b]","yy_]"),"Alphxx_","Alpha") &amp; " -&gt; " &amp; N7 &amp; I7 &amp;  ","</f>
        <v>SumAll[s[i1, i2]*s[i1, i3]*s[i4, i5]*s[i6, i7]*\[Alpha][i2, i4]*\[Alpha][i5, i6], {i1, i2, i3, i4, i5, i6, i7}] -&gt; SumS12S13S45S67A24A56,</v>
      </c>
    </row>
    <row r="8" spans="1:15" x14ac:dyDescent="0.3">
      <c r="A8" s="2">
        <v>15</v>
      </c>
      <c r="B8" s="1" t="s">
        <v>156</v>
      </c>
      <c r="C8" t="str">
        <f>SUBSTITUTE(SUBSTITUTE(SUBSTITUTE(SUBSTITUTE(SUBSTITUTE(SUBSTITUTE(SUBSTITUTE(SUBSTITUTE(SUBSTITUTE(SUBSTITUTE(SUBSTITUTE(B8,"SumAll[",""),"s","S"),"\[Alpha]","A"),"[",""),",",""),"i","")," ",""),"]",""),"*",""),"a","x"),"b","y")</f>
        <v>S12S13S45S46A27A57{1234567}</v>
      </c>
      <c r="D8" s="2">
        <f>FIND("{",C8)</f>
        <v>19</v>
      </c>
      <c r="E8" s="2">
        <f>LEN(C8)-D8-1</f>
        <v>7</v>
      </c>
      <c r="F8" s="2">
        <f>IFERROR(SIGN(FIND("x",N8)),0)+IFERROR(SIGN(FIND("y",N8)),0)</f>
        <v>0</v>
      </c>
      <c r="G8" s="2">
        <f>IFERROR(FIND("x",N8),0)</f>
        <v>0</v>
      </c>
      <c r="H8" s="2">
        <f>IFERROR(FIND("y",N8),0)</f>
        <v>0</v>
      </c>
      <c r="I8" s="2" t="str">
        <f>IF(F8=1,"[[" &amp; IF(G8&gt;H8,"xx","yy") &amp; "]]",IF(F8=2,"[[" &amp; IF(G8&lt;H8,"xx, yy","xx, yy") &amp; "]]",""))</f>
        <v/>
      </c>
      <c r="J8" s="2" t="str">
        <f xml:space="preserve"> LEFT(C8,D8-1)</f>
        <v>S12S13S45S46A27A57</v>
      </c>
      <c r="K8" s="2">
        <f>LEN(J8)/3</f>
        <v>6</v>
      </c>
      <c r="L8" s="2">
        <f>LEN(SUBSTITUTE(SUBSTITUTE(SUBSTITUTE(SUBSTITUTE(SUBSTITUTE(SUBSTITUTE(SUBSTITUTE(SUBSTITUTE(SUBSTITUTE(J8,"A",""),"1",""),"2",""),"3",""),"4",""),"5",""),"6",""),"x",""),"y",""))</f>
        <v>6</v>
      </c>
      <c r="M8" s="2">
        <f>LEN(SUBSTITUTE(SUBSTITUTE(SUBSTITUTE(SUBSTITUTE(SUBSTITUTE(SUBSTITUTE(SUBSTITUTE(SUBSTITUTE(SUBSTITUTE(J8,"S",""),"1",""),"2",""),"3",""),"4",""),"5",""),"6",""),"x",""),"y",""))</f>
        <v>4</v>
      </c>
      <c r="N8" t="str">
        <f>"Sum" &amp; LEFT(C8,D8-1)</f>
        <v>SumS12S13S45S46A27A57</v>
      </c>
      <c r="O8" t="str">
        <f>SUBSTITUTE(SUBSTITUTE(SUBSTITUTE(SUBSTITUTE(SUBSTITUTE(B8,"[a","[xx_"),"[b","[yy_"),"a]","xx_]"),"b]","yy_]"),"Alphxx_","Alpha") &amp; " -&gt; " &amp; N8 &amp; I8 &amp;  ","</f>
        <v>SumAll[s[i1, i2]*s[i1, i3]*s[i4, i5]*s[i4, i6]*\[Alpha][i2, i7]*\[Alpha][i5, i7], {i1, i2, i3, i4, i5, i6, i7}] -&gt; SumS12S13S45S46A27A57,</v>
      </c>
    </row>
    <row r="9" spans="1:15" x14ac:dyDescent="0.3">
      <c r="A9" s="2">
        <v>16</v>
      </c>
      <c r="B9" s="1" t="s">
        <v>157</v>
      </c>
      <c r="C9" t="str">
        <f>SUBSTITUTE(SUBSTITUTE(SUBSTITUTE(SUBSTITUTE(SUBSTITUTE(SUBSTITUTE(SUBSTITUTE(SUBSTITUTE(SUBSTITUTE(SUBSTITUTE(SUBSTITUTE(B9,"SumAll[",""),"s","S"),"\[Alpha]","A"),"[",""),",",""),"i","")," ",""),"]",""),"*",""),"a","x"),"b","y")</f>
        <v>S12S13S24S56A37A57{1234567}</v>
      </c>
      <c r="D9" s="2">
        <f>FIND("{",C9)</f>
        <v>19</v>
      </c>
      <c r="E9" s="2">
        <f>LEN(C9)-D9-1</f>
        <v>7</v>
      </c>
      <c r="F9" s="2">
        <f>IFERROR(SIGN(FIND("x",N9)),0)+IFERROR(SIGN(FIND("y",N9)),0)</f>
        <v>0</v>
      </c>
      <c r="G9" s="2">
        <f>IFERROR(FIND("x",N9),0)</f>
        <v>0</v>
      </c>
      <c r="H9" s="2">
        <f>IFERROR(FIND("y",N9),0)</f>
        <v>0</v>
      </c>
      <c r="I9" s="2" t="str">
        <f>IF(F9=1,"[[" &amp; IF(G9&gt;H9,"xx","yy") &amp; "]]",IF(F9=2,"[[" &amp; IF(G9&lt;H9,"xx, yy","xx, yy") &amp; "]]",""))</f>
        <v/>
      </c>
      <c r="J9" s="2" t="str">
        <f xml:space="preserve"> LEFT(C9,D9-1)</f>
        <v>S12S13S24S56A37A57</v>
      </c>
      <c r="K9" s="2">
        <f>LEN(J9)/3</f>
        <v>6</v>
      </c>
      <c r="L9" s="2">
        <f>LEN(SUBSTITUTE(SUBSTITUTE(SUBSTITUTE(SUBSTITUTE(SUBSTITUTE(SUBSTITUTE(SUBSTITUTE(SUBSTITUTE(SUBSTITUTE(J9,"A",""),"1",""),"2",""),"3",""),"4",""),"5",""),"6",""),"x",""),"y",""))</f>
        <v>6</v>
      </c>
      <c r="M9" s="2">
        <f>LEN(SUBSTITUTE(SUBSTITUTE(SUBSTITUTE(SUBSTITUTE(SUBSTITUTE(SUBSTITUTE(SUBSTITUTE(SUBSTITUTE(SUBSTITUTE(J9,"S",""),"1",""),"2",""),"3",""),"4",""),"5",""),"6",""),"x",""),"y",""))</f>
        <v>4</v>
      </c>
      <c r="N9" t="str">
        <f>"Sum" &amp; LEFT(C9,D9-1)</f>
        <v>SumS12S13S24S56A37A57</v>
      </c>
      <c r="O9" t="str">
        <f>SUBSTITUTE(SUBSTITUTE(SUBSTITUTE(SUBSTITUTE(SUBSTITUTE(B9,"[a","[xx_"),"[b","[yy_"),"a]","xx_]"),"b]","yy_]"),"Alphxx_","Alpha") &amp; " -&gt; " &amp; N9 &amp; I9 &amp;  ","</f>
        <v>SumAll[s[i1, i2]*s[i1, i3]*s[i2, i4]*s[i5, i6]*\[Alpha][i3, i7]*\[Alpha][i5, i7], {i1, i2, i3, i4, i5, i6, i7}] -&gt; SumS12S13S24S56A37A57,</v>
      </c>
    </row>
    <row r="10" spans="1:15" x14ac:dyDescent="0.3">
      <c r="A10" s="2">
        <v>17</v>
      </c>
      <c r="B10" s="1" t="s">
        <v>158</v>
      </c>
      <c r="C10" t="str">
        <f>SUBSTITUTE(SUBSTITUTE(SUBSTITUTE(SUBSTITUTE(SUBSTITUTE(SUBSTITUTE(SUBSTITUTE(SUBSTITUTE(SUBSTITUTE(SUBSTITUTE(SUBSTITUTE(B10,"SumAll[",""),"s","S"),"\[Alpha]","A"),"[",""),",",""),"i","")," ",""),"]",""),"*",""),"a","x"),"b","y")</f>
        <v>S12S34A15A26A37A57{1234567}</v>
      </c>
      <c r="D10" s="2">
        <f>FIND("{",C10)</f>
        <v>19</v>
      </c>
      <c r="E10" s="2">
        <f>LEN(C10)-D10-1</f>
        <v>7</v>
      </c>
      <c r="F10" s="2">
        <f>IFERROR(SIGN(FIND("x",N10)),0)+IFERROR(SIGN(FIND("y",N10)),0)</f>
        <v>0</v>
      </c>
      <c r="G10" s="2">
        <f>IFERROR(FIND("x",N10),0)</f>
        <v>0</v>
      </c>
      <c r="H10" s="2">
        <f>IFERROR(FIND("y",N10),0)</f>
        <v>0</v>
      </c>
      <c r="I10" s="2" t="str">
        <f>IF(F10=1,"[[" &amp; IF(G10&gt;H10,"xx","yy") &amp; "]]",IF(F10=2,"[[" &amp; IF(G10&lt;H10,"xx, yy","xx, yy") &amp; "]]",""))</f>
        <v/>
      </c>
      <c r="J10" s="2" t="str">
        <f xml:space="preserve"> LEFT(C10,D10-1)</f>
        <v>S12S34A15A26A37A57</v>
      </c>
      <c r="K10" s="2">
        <f>LEN(J10)/3</f>
        <v>6</v>
      </c>
      <c r="L10" s="2">
        <f>LEN(SUBSTITUTE(SUBSTITUTE(SUBSTITUTE(SUBSTITUTE(SUBSTITUTE(SUBSTITUTE(SUBSTITUTE(SUBSTITUTE(SUBSTITUTE(J10,"A",""),"1",""),"2",""),"3",""),"4",""),"5",""),"6",""),"x",""),"y",""))</f>
        <v>4</v>
      </c>
      <c r="M10" s="2">
        <f>LEN(SUBSTITUTE(SUBSTITUTE(SUBSTITUTE(SUBSTITUTE(SUBSTITUTE(SUBSTITUTE(SUBSTITUTE(SUBSTITUTE(SUBSTITUTE(J10,"S",""),"1",""),"2",""),"3",""),"4",""),"5",""),"6",""),"x",""),"y",""))</f>
        <v>6</v>
      </c>
      <c r="N10" t="str">
        <f>"Sum" &amp; LEFT(C10,D10-1)</f>
        <v>SumS12S34A15A26A37A57</v>
      </c>
      <c r="O10" t="str">
        <f>SUBSTITUTE(SUBSTITUTE(SUBSTITUTE(SUBSTITUTE(SUBSTITUTE(B10,"[a","[xx_"),"[b","[yy_"),"a]","xx_]"),"b]","yy_]"),"Alphxx_","Alpha") &amp; " -&gt; " &amp; N10 &amp; I10 &amp;  ","</f>
        <v>SumAll[s[i1, i2]*s[i3, i4]*\[Alpha][i1, i5]*\[Alpha][i2, i6]*\[Alpha][i3, i7]*\[Alpha][i5, i7], {i1, i2, i3, i4, i5, i6, i7}] -&gt; SumS12S34A15A26A37A57,</v>
      </c>
    </row>
    <row r="11" spans="1:15" x14ac:dyDescent="0.3">
      <c r="A11" s="2">
        <v>18</v>
      </c>
      <c r="B11" s="1" t="s">
        <v>159</v>
      </c>
      <c r="C11" t="str">
        <f>SUBSTITUTE(SUBSTITUTE(SUBSTITUTE(SUBSTITUTE(SUBSTITUTE(SUBSTITUTE(SUBSTITUTE(SUBSTITUTE(SUBSTITUTE(SUBSTITUTE(SUBSTITUTE(B11,"SumAll[",""),"s","S"),"\[Alpha]","A"),"[",""),",",""),"i","")," ",""),"]",""),"*",""),"a","x"),"b","y")</f>
        <v>S12S13S24S35A46A57{1234567}</v>
      </c>
      <c r="D11" s="2">
        <f>FIND("{",C11)</f>
        <v>19</v>
      </c>
      <c r="E11" s="2">
        <f>LEN(C11)-D11-1</f>
        <v>7</v>
      </c>
      <c r="F11" s="2">
        <f>IFERROR(SIGN(FIND("x",N11)),0)+IFERROR(SIGN(FIND("y",N11)),0)</f>
        <v>0</v>
      </c>
      <c r="G11" s="2">
        <f>IFERROR(FIND("x",N11),0)</f>
        <v>0</v>
      </c>
      <c r="H11" s="2">
        <f>IFERROR(FIND("y",N11),0)</f>
        <v>0</v>
      </c>
      <c r="I11" s="2" t="str">
        <f>IF(F11=1,"[[" &amp; IF(G11&gt;H11,"xx","yy") &amp; "]]",IF(F11=2,"[[" &amp; IF(G11&lt;H11,"xx, yy","xx, yy") &amp; "]]",""))</f>
        <v/>
      </c>
      <c r="J11" s="2" t="str">
        <f xml:space="preserve"> LEFT(C11,D11-1)</f>
        <v>S12S13S24S35A46A57</v>
      </c>
      <c r="K11" s="2">
        <f>LEN(J11)/3</f>
        <v>6</v>
      </c>
      <c r="L11" s="2">
        <f>LEN(SUBSTITUTE(SUBSTITUTE(SUBSTITUTE(SUBSTITUTE(SUBSTITUTE(SUBSTITUTE(SUBSTITUTE(SUBSTITUTE(SUBSTITUTE(J11,"A",""),"1",""),"2",""),"3",""),"4",""),"5",""),"6",""),"x",""),"y",""))</f>
        <v>5</v>
      </c>
      <c r="M11" s="2">
        <f>LEN(SUBSTITUTE(SUBSTITUTE(SUBSTITUTE(SUBSTITUTE(SUBSTITUTE(SUBSTITUTE(SUBSTITUTE(SUBSTITUTE(SUBSTITUTE(J11,"S",""),"1",""),"2",""),"3",""),"4",""),"5",""),"6",""),"x",""),"y",""))</f>
        <v>3</v>
      </c>
      <c r="N11" t="str">
        <f>"Sum" &amp; LEFT(C11,D11-1)</f>
        <v>SumS12S13S24S35A46A57</v>
      </c>
      <c r="O11" t="str">
        <f>SUBSTITUTE(SUBSTITUTE(SUBSTITUTE(SUBSTITUTE(SUBSTITUTE(B11,"[a","[xx_"),"[b","[yy_"),"a]","xx_]"),"b]","yy_]"),"Alphxx_","Alpha") &amp; " -&gt; " &amp; N11 &amp; I11 &amp;  ","</f>
        <v>SumAll[s[i1, i2]*s[i1, i3]*s[i2, i4]*s[i3, i5]*\[Alpha][i4, i6]*\[Alpha][i5, i7], {i1, i2, i3, i4, i5, i6, i7}] -&gt; SumS12S13S24S35A46A57,</v>
      </c>
    </row>
    <row r="12" spans="1:15" x14ac:dyDescent="0.3">
      <c r="A12" s="2">
        <v>19</v>
      </c>
      <c r="B12" s="1" t="s">
        <v>160</v>
      </c>
      <c r="C12" t="str">
        <f>SUBSTITUTE(SUBSTITUTE(SUBSTITUTE(SUBSTITUTE(SUBSTITUTE(SUBSTITUTE(SUBSTITUTE(SUBSTITUTE(SUBSTITUTE(SUBSTITUTE(SUBSTITUTE(B12,"SumAll[",""),"s","S"),"\[Alpha]","A"),"[",""),",",""),"i","")," ",""),"]",""),"*",""),"a","x"),"b","y")</f>
        <v>S12S34A13A25A46A57{1234567}</v>
      </c>
      <c r="D12" s="2">
        <f>FIND("{",C12)</f>
        <v>19</v>
      </c>
      <c r="E12" s="2">
        <f>LEN(C12)-D12-1</f>
        <v>7</v>
      </c>
      <c r="F12" s="2">
        <f>IFERROR(SIGN(FIND("x",N12)),0)+IFERROR(SIGN(FIND("y",N12)),0)</f>
        <v>0</v>
      </c>
      <c r="G12" s="2">
        <f>IFERROR(FIND("x",N12),0)</f>
        <v>0</v>
      </c>
      <c r="H12" s="2">
        <f>IFERROR(FIND("y",N12),0)</f>
        <v>0</v>
      </c>
      <c r="I12" s="2" t="str">
        <f>IF(F12=1,"[[" &amp; IF(G12&gt;H12,"xx","yy") &amp; "]]",IF(F12=2,"[[" &amp; IF(G12&lt;H12,"xx, yy","xx, yy") &amp; "]]",""))</f>
        <v/>
      </c>
      <c r="J12" s="2" t="str">
        <f xml:space="preserve"> LEFT(C12,D12-1)</f>
        <v>S12S34A13A25A46A57</v>
      </c>
      <c r="K12" s="2">
        <f>LEN(J12)/3</f>
        <v>6</v>
      </c>
      <c r="L12" s="2">
        <f>LEN(SUBSTITUTE(SUBSTITUTE(SUBSTITUTE(SUBSTITUTE(SUBSTITUTE(SUBSTITUTE(SUBSTITUTE(SUBSTITUTE(SUBSTITUTE(J12,"A",""),"1",""),"2",""),"3",""),"4",""),"5",""),"6",""),"x",""),"y",""))</f>
        <v>3</v>
      </c>
      <c r="M12" s="2">
        <f>LEN(SUBSTITUTE(SUBSTITUTE(SUBSTITUTE(SUBSTITUTE(SUBSTITUTE(SUBSTITUTE(SUBSTITUTE(SUBSTITUTE(SUBSTITUTE(J12,"S",""),"1",""),"2",""),"3",""),"4",""),"5",""),"6",""),"x",""),"y",""))</f>
        <v>5</v>
      </c>
      <c r="N12" t="str">
        <f>"Sum" &amp; LEFT(C12,D12-1)</f>
        <v>SumS12S34A13A25A46A57</v>
      </c>
      <c r="O12" t="str">
        <f>SUBSTITUTE(SUBSTITUTE(SUBSTITUTE(SUBSTITUTE(SUBSTITUTE(B12,"[a","[xx_"),"[b","[yy_"),"a]","xx_]"),"b]","yy_]"),"Alphxx_","Alpha") &amp; " -&gt; " &amp; N12 &amp; I12 &amp;  ","</f>
        <v>SumAll[s[i1, i2]*s[i3, i4]*\[Alpha][i1, i3]*\[Alpha][i2, i5]*\[Alpha][i4, i6]*\[Alpha][i5, i7], {i1, i2, i3, i4, i5, i6, i7}] -&gt; SumS12S34A13A25A46A57,</v>
      </c>
    </row>
    <row r="13" spans="1:15" x14ac:dyDescent="0.3">
      <c r="A13" s="2">
        <v>20</v>
      </c>
      <c r="B13" s="1" t="s">
        <v>161</v>
      </c>
      <c r="C13" t="str">
        <f>SUBSTITUTE(SUBSTITUTE(SUBSTITUTE(SUBSTITUTE(SUBSTITUTE(SUBSTITUTE(SUBSTITUTE(SUBSTITUTE(SUBSTITUTE(SUBSTITUTE(SUBSTITUTE(B13,"SumAll[",""),"s","S"),"\[Alpha]","A"),"[",""),",",""),"i","")," ",""),"]",""),"*",""),"a","x"),"b","y")</f>
        <v>S12S13A24A35A46A57{1234567}</v>
      </c>
      <c r="D13" s="2">
        <f>FIND("{",C13)</f>
        <v>19</v>
      </c>
      <c r="E13" s="2">
        <f>LEN(C13)-D13-1</f>
        <v>7</v>
      </c>
      <c r="F13" s="2">
        <f>IFERROR(SIGN(FIND("x",N13)),0)+IFERROR(SIGN(FIND("y",N13)),0)</f>
        <v>0</v>
      </c>
      <c r="G13" s="2">
        <f>IFERROR(FIND("x",N13),0)</f>
        <v>0</v>
      </c>
      <c r="H13" s="2">
        <f>IFERROR(FIND("y",N13),0)</f>
        <v>0</v>
      </c>
      <c r="I13" s="2" t="str">
        <f>IF(F13=1,"[[" &amp; IF(G13&gt;H13,"xx","yy") &amp; "]]",IF(F13=2,"[[" &amp; IF(G13&lt;H13,"xx, yy","xx, yy") &amp; "]]",""))</f>
        <v/>
      </c>
      <c r="J13" s="2" t="str">
        <f xml:space="preserve"> LEFT(C13,D13-1)</f>
        <v>S12S13A24A35A46A57</v>
      </c>
      <c r="K13" s="2">
        <f>LEN(J13)/3</f>
        <v>6</v>
      </c>
      <c r="L13" s="2">
        <f>LEN(SUBSTITUTE(SUBSTITUTE(SUBSTITUTE(SUBSTITUTE(SUBSTITUTE(SUBSTITUTE(SUBSTITUTE(SUBSTITUTE(SUBSTITUTE(J13,"A",""),"1",""),"2",""),"3",""),"4",""),"5",""),"6",""),"x",""),"y",""))</f>
        <v>3</v>
      </c>
      <c r="M13" s="2">
        <f>LEN(SUBSTITUTE(SUBSTITUTE(SUBSTITUTE(SUBSTITUTE(SUBSTITUTE(SUBSTITUTE(SUBSTITUTE(SUBSTITUTE(SUBSTITUTE(J13,"S",""),"1",""),"2",""),"3",""),"4",""),"5",""),"6",""),"x",""),"y",""))</f>
        <v>5</v>
      </c>
      <c r="N13" t="str">
        <f>"Sum" &amp; LEFT(C13,D13-1)</f>
        <v>SumS12S13A24A35A46A57</v>
      </c>
      <c r="O13" t="str">
        <f>SUBSTITUTE(SUBSTITUTE(SUBSTITUTE(SUBSTITUTE(SUBSTITUTE(B13,"[a","[xx_"),"[b","[yy_"),"a]","xx_]"),"b]","yy_]"),"Alphxx_","Alpha") &amp; " -&gt; " &amp; N13 &amp; I13 &amp;  ","</f>
        <v>SumAll[s[i1, i2]*s[i1, i3]*\[Alpha][i2, i4]*\[Alpha][i3, i5]*\[Alpha][i4, i6]*\[Alpha][i5, i7], {i1, i2, i3, i4, i5, i6, i7}] -&gt; SumS12S13A24A35A46A57,</v>
      </c>
    </row>
    <row r="14" spans="1:15" x14ac:dyDescent="0.3">
      <c r="A14" s="2">
        <v>21</v>
      </c>
      <c r="B14" s="1" t="s">
        <v>162</v>
      </c>
      <c r="C14" t="str">
        <f>SUBSTITUTE(SUBSTITUTE(SUBSTITUTE(SUBSTITUTE(SUBSTITUTE(SUBSTITUTE(SUBSTITUTE(SUBSTITUTE(SUBSTITUTE(SUBSTITUTE(SUBSTITUTE(B14,"SumAll[",""),"s","S"),"\[Alpha]","A"),"[",""),",",""),"i","")," ",""),"]",""),"*",""),"a","x"),"b","y")</f>
        <v>S12S13S45S46A25A67{1234567}</v>
      </c>
      <c r="D14" s="2">
        <f>FIND("{",C14)</f>
        <v>19</v>
      </c>
      <c r="E14" s="2">
        <f>LEN(C14)-D14-1</f>
        <v>7</v>
      </c>
      <c r="F14" s="2">
        <f>IFERROR(SIGN(FIND("x",N14)),0)+IFERROR(SIGN(FIND("y",N14)),0)</f>
        <v>0</v>
      </c>
      <c r="G14" s="2">
        <f>IFERROR(FIND("x",N14),0)</f>
        <v>0</v>
      </c>
      <c r="H14" s="2">
        <f>IFERROR(FIND("y",N14),0)</f>
        <v>0</v>
      </c>
      <c r="I14" s="2" t="str">
        <f>IF(F14=1,"[[" &amp; IF(G14&gt;H14,"xx","yy") &amp; "]]",IF(F14=2,"[[" &amp; IF(G14&lt;H14,"xx, yy","xx, yy") &amp; "]]",""))</f>
        <v/>
      </c>
      <c r="J14" s="2" t="str">
        <f xml:space="preserve"> LEFT(C14,D14-1)</f>
        <v>S12S13S45S46A25A67</v>
      </c>
      <c r="K14" s="2">
        <f>LEN(J14)/3</f>
        <v>6</v>
      </c>
      <c r="L14" s="2">
        <f>LEN(SUBSTITUTE(SUBSTITUTE(SUBSTITUTE(SUBSTITUTE(SUBSTITUTE(SUBSTITUTE(SUBSTITUTE(SUBSTITUTE(SUBSTITUTE(J14,"A",""),"1",""),"2",""),"3",""),"4",""),"5",""),"6",""),"x",""),"y",""))</f>
        <v>5</v>
      </c>
      <c r="M14" s="2">
        <f>LEN(SUBSTITUTE(SUBSTITUTE(SUBSTITUTE(SUBSTITUTE(SUBSTITUTE(SUBSTITUTE(SUBSTITUTE(SUBSTITUTE(SUBSTITUTE(J14,"S",""),"1",""),"2",""),"3",""),"4",""),"5",""),"6",""),"x",""),"y",""))</f>
        <v>3</v>
      </c>
      <c r="N14" t="str">
        <f>"Sum" &amp; LEFT(C14,D14-1)</f>
        <v>SumS12S13S45S46A25A67</v>
      </c>
      <c r="O14" t="str">
        <f>SUBSTITUTE(SUBSTITUTE(SUBSTITUTE(SUBSTITUTE(SUBSTITUTE(B14,"[a","[xx_"),"[b","[yy_"),"a]","xx_]"),"b]","yy_]"),"Alphxx_","Alpha") &amp; " -&gt; " &amp; N14 &amp; I14 &amp;  ","</f>
        <v>SumAll[s[i1, i2]*s[i1, i3]*s[i4, i5]*s[i4, i6]*\[Alpha][i2, i5]*\[Alpha][i6, i7], {i1, i2, i3, i4, i5, i6, i7}] -&gt; SumS12S13S45S46A25A67,</v>
      </c>
    </row>
    <row r="15" spans="1:15" x14ac:dyDescent="0.3">
      <c r="A15" s="2">
        <v>22</v>
      </c>
      <c r="B15" s="1" t="s">
        <v>163</v>
      </c>
      <c r="C15" t="str">
        <f>SUBSTITUTE(SUBSTITUTE(SUBSTITUTE(SUBSTITUTE(SUBSTITUTE(SUBSTITUTE(SUBSTITUTE(SUBSTITUTE(SUBSTITUTE(SUBSTITUTE(SUBSTITUTE(B15,"SumAll[",""),"s","S"),"\[Alpha]","A"),"[",""),",",""),"i","")," ",""),"]",""),"*",""),"a","x"),"b","y")</f>
        <v>S12S13S24S56A35A67{1234567}</v>
      </c>
      <c r="D15" s="2">
        <f>FIND("{",C15)</f>
        <v>19</v>
      </c>
      <c r="E15" s="2">
        <f>LEN(C15)-D15-1</f>
        <v>7</v>
      </c>
      <c r="F15" s="2">
        <f>IFERROR(SIGN(FIND("x",N15)),0)+IFERROR(SIGN(FIND("y",N15)),0)</f>
        <v>0</v>
      </c>
      <c r="G15" s="2">
        <f>IFERROR(FIND("x",N15),0)</f>
        <v>0</v>
      </c>
      <c r="H15" s="2">
        <f>IFERROR(FIND("y",N15),0)</f>
        <v>0</v>
      </c>
      <c r="I15" s="2" t="str">
        <f>IF(F15=1,"[[" &amp; IF(G15&gt;H15,"xx","yy") &amp; "]]",IF(F15=2,"[[" &amp; IF(G15&lt;H15,"xx, yy","xx, yy") &amp; "]]",""))</f>
        <v/>
      </c>
      <c r="J15" s="2" t="str">
        <f xml:space="preserve"> LEFT(C15,D15-1)</f>
        <v>S12S13S24S56A35A67</v>
      </c>
      <c r="K15" s="2">
        <f>LEN(J15)/3</f>
        <v>6</v>
      </c>
      <c r="L15" s="2">
        <f>LEN(SUBSTITUTE(SUBSTITUTE(SUBSTITUTE(SUBSTITUTE(SUBSTITUTE(SUBSTITUTE(SUBSTITUTE(SUBSTITUTE(SUBSTITUTE(J15,"A",""),"1",""),"2",""),"3",""),"4",""),"5",""),"6",""),"x",""),"y",""))</f>
        <v>5</v>
      </c>
      <c r="M15" s="2">
        <f>LEN(SUBSTITUTE(SUBSTITUTE(SUBSTITUTE(SUBSTITUTE(SUBSTITUTE(SUBSTITUTE(SUBSTITUTE(SUBSTITUTE(SUBSTITUTE(J15,"S",""),"1",""),"2",""),"3",""),"4",""),"5",""),"6",""),"x",""),"y",""))</f>
        <v>3</v>
      </c>
      <c r="N15" t="str">
        <f>"Sum" &amp; LEFT(C15,D15-1)</f>
        <v>SumS12S13S24S56A35A67</v>
      </c>
      <c r="O15" t="str">
        <f>SUBSTITUTE(SUBSTITUTE(SUBSTITUTE(SUBSTITUTE(SUBSTITUTE(B15,"[a","[xx_"),"[b","[yy_"),"a]","xx_]"),"b]","yy_]"),"Alphxx_","Alpha") &amp; " -&gt; " &amp; N15 &amp; I15 &amp;  ","</f>
        <v>SumAll[s[i1, i2]*s[i1, i3]*s[i2, i4]*s[i5, i6]*\[Alpha][i3, i5]*\[Alpha][i6, i7], {i1, i2, i3, i4, i5, i6, i7}] -&gt; SumS12S13S24S56A35A67,</v>
      </c>
    </row>
    <row r="16" spans="1:15" x14ac:dyDescent="0.3">
      <c r="A16" s="2">
        <v>23</v>
      </c>
      <c r="B16" s="1" t="s">
        <v>164</v>
      </c>
      <c r="C16" t="str">
        <f>SUBSTITUTE(SUBSTITUTE(SUBSTITUTE(SUBSTITUTE(SUBSTITUTE(SUBSTITUTE(SUBSTITUTE(SUBSTITUTE(SUBSTITUTE(SUBSTITUTE(SUBSTITUTE(B16,"SumAll[",""),"s","S"),"\[Alpha]","A"),"[",""),",",""),"i","")," ",""),"]",""),"*",""),"a","x"),"b","y")</f>
        <v>S12S34A15A26A35A67{1234567}</v>
      </c>
      <c r="D16" s="2">
        <f>FIND("{",C16)</f>
        <v>19</v>
      </c>
      <c r="E16" s="2">
        <f>LEN(C16)-D16-1</f>
        <v>7</v>
      </c>
      <c r="F16" s="2">
        <f>IFERROR(SIGN(FIND("x",N16)),0)+IFERROR(SIGN(FIND("y",N16)),0)</f>
        <v>0</v>
      </c>
      <c r="G16" s="2">
        <f>IFERROR(FIND("x",N16),0)</f>
        <v>0</v>
      </c>
      <c r="H16" s="2">
        <f>IFERROR(FIND("y",N16),0)</f>
        <v>0</v>
      </c>
      <c r="I16" s="2" t="str">
        <f>IF(F16=1,"[[" &amp; IF(G16&gt;H16,"xx","yy") &amp; "]]",IF(F16=2,"[[" &amp; IF(G16&lt;H16,"xx, yy","xx, yy") &amp; "]]",""))</f>
        <v/>
      </c>
      <c r="J16" s="2" t="str">
        <f xml:space="preserve"> LEFT(C16,D16-1)</f>
        <v>S12S34A15A26A35A67</v>
      </c>
      <c r="K16" s="2">
        <f>LEN(J16)/3</f>
        <v>6</v>
      </c>
      <c r="L16" s="2">
        <f>LEN(SUBSTITUTE(SUBSTITUTE(SUBSTITUTE(SUBSTITUTE(SUBSTITUTE(SUBSTITUTE(SUBSTITUTE(SUBSTITUTE(SUBSTITUTE(J16,"A",""),"1",""),"2",""),"3",""),"4",""),"5",""),"6",""),"x",""),"y",""))</f>
        <v>3</v>
      </c>
      <c r="M16" s="2">
        <f>LEN(SUBSTITUTE(SUBSTITUTE(SUBSTITUTE(SUBSTITUTE(SUBSTITUTE(SUBSTITUTE(SUBSTITUTE(SUBSTITUTE(SUBSTITUTE(J16,"S",""),"1",""),"2",""),"3",""),"4",""),"5",""),"6",""),"x",""),"y",""))</f>
        <v>5</v>
      </c>
      <c r="N16" t="str">
        <f>"Sum" &amp; LEFT(C16,D16-1)</f>
        <v>SumS12S34A15A26A35A67</v>
      </c>
      <c r="O16" t="str">
        <f>SUBSTITUTE(SUBSTITUTE(SUBSTITUTE(SUBSTITUTE(SUBSTITUTE(B16,"[a","[xx_"),"[b","[yy_"),"a]","xx_]"),"b]","yy_]"),"Alphxx_","Alpha") &amp; " -&gt; " &amp; N16 &amp; I16 &amp;  ","</f>
        <v>SumAll[s[i1, i2]*s[i3, i4]*\[Alpha][i1, i5]*\[Alpha][i2, i6]*\[Alpha][i3, i5]*\[Alpha][i6, i7], {i1, i2, i3, i4, i5, i6, i7}] -&gt; SumS12S34A15A26A35A67,</v>
      </c>
    </row>
    <row r="17" spans="1:15" x14ac:dyDescent="0.3">
      <c r="A17" s="2">
        <v>24</v>
      </c>
      <c r="B17" s="1" t="s">
        <v>165</v>
      </c>
      <c r="C17" t="str">
        <f>SUBSTITUTE(SUBSTITUTE(SUBSTITUTE(SUBSTITUTE(SUBSTITUTE(SUBSTITUTE(SUBSTITUTE(SUBSTITUTE(SUBSTITUTE(SUBSTITUTE(SUBSTITUTE(B17,"SumAll[",""),"s","S"),"\[Alpha]","A"),"[",""),",",""),"i","")," ",""),"]",""),"*",""),"a","x"),"b","y")</f>
        <v>S12S13S24S35A46A67{1234567}</v>
      </c>
      <c r="D17" s="2">
        <f>FIND("{",C17)</f>
        <v>19</v>
      </c>
      <c r="E17" s="2">
        <f>LEN(C17)-D17-1</f>
        <v>7</v>
      </c>
      <c r="F17" s="2">
        <f>IFERROR(SIGN(FIND("x",N17)),0)+IFERROR(SIGN(FIND("y",N17)),0)</f>
        <v>0</v>
      </c>
      <c r="G17" s="2">
        <f>IFERROR(FIND("x",N17),0)</f>
        <v>0</v>
      </c>
      <c r="H17" s="2">
        <f>IFERROR(FIND("y",N17),0)</f>
        <v>0</v>
      </c>
      <c r="I17" s="2" t="str">
        <f>IF(F17=1,"[[" &amp; IF(G17&gt;H17,"xx","yy") &amp; "]]",IF(F17=2,"[[" &amp; IF(G17&lt;H17,"xx, yy","xx, yy") &amp; "]]",""))</f>
        <v/>
      </c>
      <c r="J17" s="2" t="str">
        <f xml:space="preserve"> LEFT(C17,D17-1)</f>
        <v>S12S13S24S35A46A67</v>
      </c>
      <c r="K17" s="2">
        <f>LEN(J17)/3</f>
        <v>6</v>
      </c>
      <c r="L17" s="2">
        <f>LEN(SUBSTITUTE(SUBSTITUTE(SUBSTITUTE(SUBSTITUTE(SUBSTITUTE(SUBSTITUTE(SUBSTITUTE(SUBSTITUTE(SUBSTITUTE(J17,"A",""),"1",""),"2",""),"3",""),"4",""),"5",""),"6",""),"x",""),"y",""))</f>
        <v>5</v>
      </c>
      <c r="M17" s="2">
        <f>LEN(SUBSTITUTE(SUBSTITUTE(SUBSTITUTE(SUBSTITUTE(SUBSTITUTE(SUBSTITUTE(SUBSTITUTE(SUBSTITUTE(SUBSTITUTE(J17,"S",""),"1",""),"2",""),"3",""),"4",""),"5",""),"6",""),"x",""),"y",""))</f>
        <v>3</v>
      </c>
      <c r="N17" t="str">
        <f>"Sum" &amp; LEFT(C17,D17-1)</f>
        <v>SumS12S13S24S35A46A67</v>
      </c>
      <c r="O17" t="str">
        <f>SUBSTITUTE(SUBSTITUTE(SUBSTITUTE(SUBSTITUTE(SUBSTITUTE(B17,"[a","[xx_"),"[b","[yy_"),"a]","xx_]"),"b]","yy_]"),"Alphxx_","Alpha") &amp; " -&gt; " &amp; N17 &amp; I17 &amp;  ","</f>
        <v>SumAll[s[i1, i2]*s[i1, i3]*s[i2, i4]*s[i3, i5]*\[Alpha][i4, i6]*\[Alpha][i6, i7], {i1, i2, i3, i4, i5, i6, i7}] -&gt; SumS12S13S24S35A46A67,</v>
      </c>
    </row>
    <row r="18" spans="1:15" x14ac:dyDescent="0.3">
      <c r="A18" s="2">
        <v>25</v>
      </c>
      <c r="B18" s="1" t="s">
        <v>166</v>
      </c>
      <c r="C18" t="str">
        <f>SUBSTITUTE(SUBSTITUTE(SUBSTITUTE(SUBSTITUTE(SUBSTITUTE(SUBSTITUTE(SUBSTITUTE(SUBSTITUTE(SUBSTITUTE(SUBSTITUTE(SUBSTITUTE(B18,"SumAll[",""),"s","S"),"\[Alpha]","A"),"[",""),",",""),"i","")," ",""),"]",""),"*",""),"a","x"),"b","y")</f>
        <v>S12S34A13A25A46A67{1234567}</v>
      </c>
      <c r="D18" s="2">
        <f>FIND("{",C18)</f>
        <v>19</v>
      </c>
      <c r="E18" s="2">
        <f>LEN(C18)-D18-1</f>
        <v>7</v>
      </c>
      <c r="F18" s="2">
        <f>IFERROR(SIGN(FIND("x",N18)),0)+IFERROR(SIGN(FIND("y",N18)),0)</f>
        <v>0</v>
      </c>
      <c r="G18" s="2">
        <f>IFERROR(FIND("x",N18),0)</f>
        <v>0</v>
      </c>
      <c r="H18" s="2">
        <f>IFERROR(FIND("y",N18),0)</f>
        <v>0</v>
      </c>
      <c r="I18" s="2" t="str">
        <f>IF(F18=1,"[[" &amp; IF(G18&gt;H18,"xx","yy") &amp; "]]",IF(F18=2,"[[" &amp; IF(G18&lt;H18,"xx, yy","xx, yy") &amp; "]]",""))</f>
        <v/>
      </c>
      <c r="J18" s="2" t="str">
        <f xml:space="preserve"> LEFT(C18,D18-1)</f>
        <v>S12S34A13A25A46A67</v>
      </c>
      <c r="K18" s="2">
        <f>LEN(J18)/3</f>
        <v>6</v>
      </c>
      <c r="L18" s="2">
        <f>LEN(SUBSTITUTE(SUBSTITUTE(SUBSTITUTE(SUBSTITUTE(SUBSTITUTE(SUBSTITUTE(SUBSTITUTE(SUBSTITUTE(SUBSTITUTE(J18,"A",""),"1",""),"2",""),"3",""),"4",""),"5",""),"6",""),"x",""),"y",""))</f>
        <v>3</v>
      </c>
      <c r="M18" s="2">
        <f>LEN(SUBSTITUTE(SUBSTITUTE(SUBSTITUTE(SUBSTITUTE(SUBSTITUTE(SUBSTITUTE(SUBSTITUTE(SUBSTITUTE(SUBSTITUTE(J18,"S",""),"1",""),"2",""),"3",""),"4",""),"5",""),"6",""),"x",""),"y",""))</f>
        <v>5</v>
      </c>
      <c r="N18" t="str">
        <f>"Sum" &amp; LEFT(C18,D18-1)</f>
        <v>SumS12S34A13A25A46A67</v>
      </c>
      <c r="O18" t="str">
        <f>SUBSTITUTE(SUBSTITUTE(SUBSTITUTE(SUBSTITUTE(SUBSTITUTE(B18,"[a","[xx_"),"[b","[yy_"),"a]","xx_]"),"b]","yy_]"),"Alphxx_","Alpha") &amp; " -&gt; " &amp; N18 &amp; I18 &amp;  ","</f>
        <v>SumAll[s[i1, i2]*s[i3, i4]*\[Alpha][i1, i3]*\[Alpha][i2, i5]*\[Alpha][i4, i6]*\[Alpha][i6, i7], {i1, i2, i3, i4, i5, i6, i7}] -&gt; SumS12S34A13A25A46A67,</v>
      </c>
    </row>
    <row r="19" spans="1:15" x14ac:dyDescent="0.3">
      <c r="A19" s="2">
        <v>26</v>
      </c>
      <c r="B19" s="1" t="s">
        <v>167</v>
      </c>
      <c r="C19" t="str">
        <f>SUBSTITUTE(SUBSTITUTE(SUBSTITUTE(SUBSTITUTE(SUBSTITUTE(SUBSTITUTE(SUBSTITUTE(SUBSTITUTE(SUBSTITUTE(SUBSTITUTE(SUBSTITUTE(B19,"SumAll[",""),"s","S"),"\[Alpha]","A"),"[",""),",",""),"i","")," ",""),"]",""),"*",""),"a","x"),"b","y")</f>
        <v>S12S13A24A35A46A67{1234567}</v>
      </c>
      <c r="D19" s="2">
        <f>FIND("{",C19)</f>
        <v>19</v>
      </c>
      <c r="E19" s="2">
        <f>LEN(C19)-D19-1</f>
        <v>7</v>
      </c>
      <c r="F19" s="2">
        <f>IFERROR(SIGN(FIND("x",N19)),0)+IFERROR(SIGN(FIND("y",N19)),0)</f>
        <v>0</v>
      </c>
      <c r="G19" s="2">
        <f>IFERROR(FIND("x",N19),0)</f>
        <v>0</v>
      </c>
      <c r="H19" s="2">
        <f>IFERROR(FIND("y",N19),0)</f>
        <v>0</v>
      </c>
      <c r="I19" s="2" t="str">
        <f>IF(F19=1,"[[" &amp; IF(G19&gt;H19,"xx","yy") &amp; "]]",IF(F19=2,"[[" &amp; IF(G19&lt;H19,"xx, yy","xx, yy") &amp; "]]",""))</f>
        <v/>
      </c>
      <c r="J19" s="2" t="str">
        <f xml:space="preserve"> LEFT(C19,D19-1)</f>
        <v>S12S13A24A35A46A67</v>
      </c>
      <c r="K19" s="2">
        <f>LEN(J19)/3</f>
        <v>6</v>
      </c>
      <c r="L19" s="2">
        <f>LEN(SUBSTITUTE(SUBSTITUTE(SUBSTITUTE(SUBSTITUTE(SUBSTITUTE(SUBSTITUTE(SUBSTITUTE(SUBSTITUTE(SUBSTITUTE(J19,"A",""),"1",""),"2",""),"3",""),"4",""),"5",""),"6",""),"x",""),"y",""))</f>
        <v>3</v>
      </c>
      <c r="M19" s="2">
        <f>LEN(SUBSTITUTE(SUBSTITUTE(SUBSTITUTE(SUBSTITUTE(SUBSTITUTE(SUBSTITUTE(SUBSTITUTE(SUBSTITUTE(SUBSTITUTE(J19,"S",""),"1",""),"2",""),"3",""),"4",""),"5",""),"6",""),"x",""),"y",""))</f>
        <v>5</v>
      </c>
      <c r="N19" t="str">
        <f>"Sum" &amp; LEFT(C19,D19-1)</f>
        <v>SumS12S13A24A35A46A67</v>
      </c>
      <c r="O19" t="str">
        <f>SUBSTITUTE(SUBSTITUTE(SUBSTITUTE(SUBSTITUTE(SUBSTITUTE(B19,"[a","[xx_"),"[b","[yy_"),"a]","xx_]"),"b]","yy_]"),"Alphxx_","Alpha") &amp; " -&gt; " &amp; N19 &amp; I19 &amp;  ","</f>
        <v>SumAll[s[i1, i2]*s[i1, i3]*\[Alpha][i2, i4]*\[Alpha][i3, i5]*\[Alpha][i4, i6]*\[Alpha][i6, i7], {i1, i2, i3, i4, i5, i6, i7}] -&gt; SumS12S13A24A35A46A67,</v>
      </c>
    </row>
    <row r="20" spans="1:15" x14ac:dyDescent="0.3">
      <c r="A20" s="2">
        <v>27</v>
      </c>
      <c r="B20" s="1" t="s">
        <v>168</v>
      </c>
      <c r="C20" t="str">
        <f>SUBSTITUTE(SUBSTITUTE(SUBSTITUTE(SUBSTITUTE(SUBSTITUTE(SUBSTITUTE(SUBSTITUTE(SUBSTITUTE(SUBSTITUTE(SUBSTITUTE(SUBSTITUTE(B20,"SumAll[",""),"s","S"),"\[Alpha]","A"),"[",""),",",""),"i","")," ",""),"]",""),"*",""),"a","x"),"b","y")</f>
        <v>S12S34A13A25A56A67{1234567}</v>
      </c>
      <c r="D20" s="2">
        <f>FIND("{",C20)</f>
        <v>19</v>
      </c>
      <c r="E20" s="2">
        <f>LEN(C20)-D20-1</f>
        <v>7</v>
      </c>
      <c r="F20" s="2">
        <f>IFERROR(SIGN(FIND("x",N20)),0)+IFERROR(SIGN(FIND("y",N20)),0)</f>
        <v>0</v>
      </c>
      <c r="G20" s="2">
        <f>IFERROR(FIND("x",N20),0)</f>
        <v>0</v>
      </c>
      <c r="H20" s="2">
        <f>IFERROR(FIND("y",N20),0)</f>
        <v>0</v>
      </c>
      <c r="I20" s="2" t="str">
        <f>IF(F20=1,"[[" &amp; IF(G20&gt;H20,"xx","yy") &amp; "]]",IF(F20=2,"[[" &amp; IF(G20&lt;H20,"xx, yy","xx, yy") &amp; "]]",""))</f>
        <v/>
      </c>
      <c r="J20" s="2" t="str">
        <f xml:space="preserve"> LEFT(C20,D20-1)</f>
        <v>S12S34A13A25A56A67</v>
      </c>
      <c r="K20" s="2">
        <f>LEN(J20)/3</f>
        <v>6</v>
      </c>
      <c r="L20" s="2">
        <f>LEN(SUBSTITUTE(SUBSTITUTE(SUBSTITUTE(SUBSTITUTE(SUBSTITUTE(SUBSTITUTE(SUBSTITUTE(SUBSTITUTE(SUBSTITUTE(J20,"A",""),"1",""),"2",""),"3",""),"4",""),"5",""),"6",""),"x",""),"y",""))</f>
        <v>3</v>
      </c>
      <c r="M20" s="2">
        <f>LEN(SUBSTITUTE(SUBSTITUTE(SUBSTITUTE(SUBSTITUTE(SUBSTITUTE(SUBSTITUTE(SUBSTITUTE(SUBSTITUTE(SUBSTITUTE(J20,"S",""),"1",""),"2",""),"3",""),"4",""),"5",""),"6",""),"x",""),"y",""))</f>
        <v>5</v>
      </c>
      <c r="N20" t="str">
        <f>"Sum" &amp; LEFT(C20,D20-1)</f>
        <v>SumS12S34A13A25A56A67</v>
      </c>
      <c r="O20" t="str">
        <f>SUBSTITUTE(SUBSTITUTE(SUBSTITUTE(SUBSTITUTE(SUBSTITUTE(B20,"[a","[xx_"),"[b","[yy_"),"a]","xx_]"),"b]","yy_]"),"Alphxx_","Alpha") &amp; " -&gt; " &amp; N20 &amp; I20 &amp;  ","</f>
        <v>SumAll[s[i1, i2]*s[i3, i4]*\[Alpha][i1, i3]*\[Alpha][i2, i5]*\[Alpha][i5, i6]*\[Alpha][i6, i7], {i1, i2, i3, i4, i5, i6, i7}] -&gt; SumS12S34A13A25A56A67,</v>
      </c>
    </row>
    <row r="21" spans="1:15" x14ac:dyDescent="0.3">
      <c r="A21" s="2">
        <v>28</v>
      </c>
      <c r="B21" s="1" t="s">
        <v>169</v>
      </c>
      <c r="C21" t="str">
        <f>SUBSTITUTE(SUBSTITUTE(SUBSTITUTE(SUBSTITUTE(SUBSTITUTE(SUBSTITUTE(SUBSTITUTE(SUBSTITUTE(SUBSTITUTE(SUBSTITUTE(SUBSTITUTE(B21,"SumAll[",""),"s","S"),"\[Alpha]","A"),"[",""),",",""),"i","")," ",""),"]",""),"*",""),"a","x"),"b","y")</f>
        <v>S12S34A13A45A56A67{1234567}</v>
      </c>
      <c r="D21" s="2">
        <f>FIND("{",C21)</f>
        <v>19</v>
      </c>
      <c r="E21" s="2">
        <f>LEN(C21)-D21-1</f>
        <v>7</v>
      </c>
      <c r="F21" s="2">
        <f>IFERROR(SIGN(FIND("x",N21)),0)+IFERROR(SIGN(FIND("y",N21)),0)</f>
        <v>0</v>
      </c>
      <c r="G21" s="2">
        <f>IFERROR(FIND("x",N21),0)</f>
        <v>0</v>
      </c>
      <c r="H21" s="2">
        <f>IFERROR(FIND("y",N21),0)</f>
        <v>0</v>
      </c>
      <c r="I21" s="2" t="str">
        <f>IF(F21=1,"[[" &amp; IF(G21&gt;H21,"xx","yy") &amp; "]]",IF(F21=2,"[[" &amp; IF(G21&lt;H21,"xx, yy","xx, yy") &amp; "]]",""))</f>
        <v/>
      </c>
      <c r="J21" s="2" t="str">
        <f xml:space="preserve"> LEFT(C21,D21-1)</f>
        <v>S12S34A13A45A56A67</v>
      </c>
      <c r="K21" s="2">
        <f>LEN(J21)/3</f>
        <v>6</v>
      </c>
      <c r="L21" s="2">
        <f>LEN(SUBSTITUTE(SUBSTITUTE(SUBSTITUTE(SUBSTITUTE(SUBSTITUTE(SUBSTITUTE(SUBSTITUTE(SUBSTITUTE(SUBSTITUTE(J21,"A",""),"1",""),"2",""),"3",""),"4",""),"5",""),"6",""),"x",""),"y",""))</f>
        <v>3</v>
      </c>
      <c r="M21" s="2">
        <f>LEN(SUBSTITUTE(SUBSTITUTE(SUBSTITUTE(SUBSTITUTE(SUBSTITUTE(SUBSTITUTE(SUBSTITUTE(SUBSTITUTE(SUBSTITUTE(J21,"S",""),"1",""),"2",""),"3",""),"4",""),"5",""),"6",""),"x",""),"y",""))</f>
        <v>5</v>
      </c>
      <c r="N21" t="str">
        <f>"Sum" &amp; LEFT(C21,D21-1)</f>
        <v>SumS12S34A13A45A56A67</v>
      </c>
      <c r="O21" t="str">
        <f>SUBSTITUTE(SUBSTITUTE(SUBSTITUTE(SUBSTITUTE(SUBSTITUTE(B21,"[a","[xx_"),"[b","[yy_"),"a]","xx_]"),"b]","yy_]"),"Alphxx_","Alpha") &amp; " -&gt; " &amp; N21 &amp; I21 &amp;  ","</f>
        <v>SumAll[s[i1, i2]*s[i3, i4]*\[Alpha][i1, i3]*\[Alpha][i4, i5]*\[Alpha][i5, i6]*\[Alpha][i6, i7], {i1, i2, i3, i4, i5, i6, i7}] -&gt; SumS12S34A13A45A56A67,</v>
      </c>
    </row>
    <row r="22" spans="1:15" x14ac:dyDescent="0.3">
      <c r="A22" s="2">
        <v>29</v>
      </c>
      <c r="B22" s="1" t="s">
        <v>170</v>
      </c>
      <c r="C22" t="str">
        <f>SUBSTITUTE(SUBSTITUTE(SUBSTITUTE(SUBSTITUTE(SUBSTITUTE(SUBSTITUTE(SUBSTITUTE(SUBSTITUTE(SUBSTITUTE(SUBSTITUTE(SUBSTITUTE(B22,"SumAll[",""),"s","S"),"\[Alpha]","A"),"[",""),",",""),"i","")," ",""),"]",""),"*",""),"a","x"),"b","y")</f>
        <v>S12S13A24A45A56A67{1234567}</v>
      </c>
      <c r="D22" s="2">
        <f>FIND("{",C22)</f>
        <v>19</v>
      </c>
      <c r="E22" s="2">
        <f>LEN(C22)-D22-1</f>
        <v>7</v>
      </c>
      <c r="F22" s="2">
        <f>IFERROR(SIGN(FIND("x",N22)),0)+IFERROR(SIGN(FIND("y",N22)),0)</f>
        <v>0</v>
      </c>
      <c r="G22" s="2">
        <f>IFERROR(FIND("x",N22),0)</f>
        <v>0</v>
      </c>
      <c r="H22" s="2">
        <f>IFERROR(FIND("y",N22),0)</f>
        <v>0</v>
      </c>
      <c r="I22" s="2" t="str">
        <f>IF(F22=1,"[[" &amp; IF(G22&gt;H22,"xx","yy") &amp; "]]",IF(F22=2,"[[" &amp; IF(G22&lt;H22,"xx, yy","xx, yy") &amp; "]]",""))</f>
        <v/>
      </c>
      <c r="J22" s="2" t="str">
        <f xml:space="preserve"> LEFT(C22,D22-1)</f>
        <v>S12S13A24A45A56A67</v>
      </c>
      <c r="K22" s="2">
        <f>LEN(J22)/3</f>
        <v>6</v>
      </c>
      <c r="L22" s="2">
        <f>LEN(SUBSTITUTE(SUBSTITUTE(SUBSTITUTE(SUBSTITUTE(SUBSTITUTE(SUBSTITUTE(SUBSTITUTE(SUBSTITUTE(SUBSTITUTE(J22,"A",""),"1",""),"2",""),"3",""),"4",""),"5",""),"6",""),"x",""),"y",""))</f>
        <v>3</v>
      </c>
      <c r="M22" s="2">
        <f>LEN(SUBSTITUTE(SUBSTITUTE(SUBSTITUTE(SUBSTITUTE(SUBSTITUTE(SUBSTITUTE(SUBSTITUTE(SUBSTITUTE(SUBSTITUTE(J22,"S",""),"1",""),"2",""),"3",""),"4",""),"5",""),"6",""),"x",""),"y",""))</f>
        <v>5</v>
      </c>
      <c r="N22" t="str">
        <f>"Sum" &amp; LEFT(C22,D22-1)</f>
        <v>SumS12S13A24A45A56A67</v>
      </c>
      <c r="O22" t="str">
        <f>SUBSTITUTE(SUBSTITUTE(SUBSTITUTE(SUBSTITUTE(SUBSTITUTE(B22,"[a","[xx_"),"[b","[yy_"),"a]","xx_]"),"b]","yy_]"),"Alphxx_","Alpha") &amp; " -&gt; " &amp; N22 &amp; I22 &amp;  ","</f>
        <v>SumAll[s[i1, i2]*s[i1, i3]*\[Alpha][i2, i4]*\[Alpha][i4, i5]*\[Alpha][i5, i6]*\[Alpha][i6, i7], {i1, i2, i3, i4, i5, i6, i7}] -&gt; SumS12S13A24A45A56A67,</v>
      </c>
    </row>
    <row r="23" spans="1:15" x14ac:dyDescent="0.3">
      <c r="A23" s="2">
        <v>30</v>
      </c>
      <c r="B23" s="1" t="s">
        <v>171</v>
      </c>
      <c r="C23" t="str">
        <f>SUBSTITUTE(SUBSTITUTE(SUBSTITUTE(SUBSTITUTE(SUBSTITUTE(SUBSTITUTE(SUBSTITUTE(SUBSTITUTE(SUBSTITUTE(SUBSTITUTE(SUBSTITUTE(B23,"SumAll[",""),"s","S"),"\[Alpha]","A"),"[",""),",",""),"i","")," ",""),"]",""),"*",""),"a","x"),"b","y")</f>
        <v>A12A13A24A45A56A67{1234567}</v>
      </c>
      <c r="D23" s="2">
        <f>FIND("{",C23)</f>
        <v>19</v>
      </c>
      <c r="E23" s="2">
        <f>LEN(C23)-D23-1</f>
        <v>7</v>
      </c>
      <c r="F23" s="2">
        <f>IFERROR(SIGN(FIND("x",N23)),0)+IFERROR(SIGN(FIND("y",N23)),0)</f>
        <v>0</v>
      </c>
      <c r="G23" s="2">
        <f>IFERROR(FIND("x",N23),0)</f>
        <v>0</v>
      </c>
      <c r="H23" s="2">
        <f>IFERROR(FIND("y",N23),0)</f>
        <v>0</v>
      </c>
      <c r="I23" s="2" t="str">
        <f>IF(F23=1,"[[" &amp; IF(G23&gt;H23,"xx","yy") &amp; "]]",IF(F23=2,"[[" &amp; IF(G23&lt;H23,"xx, yy","xx, yy") &amp; "]]",""))</f>
        <v/>
      </c>
      <c r="J23" s="2" t="str">
        <f xml:space="preserve"> LEFT(C23,D23-1)</f>
        <v>A12A13A24A45A56A67</v>
      </c>
      <c r="K23" s="2">
        <f>LEN(J23)/3</f>
        <v>6</v>
      </c>
      <c r="L23" s="2">
        <f>LEN(SUBSTITUTE(SUBSTITUTE(SUBSTITUTE(SUBSTITUTE(SUBSTITUTE(SUBSTITUTE(SUBSTITUTE(SUBSTITUTE(SUBSTITUTE(J23,"A",""),"1",""),"2",""),"3",""),"4",""),"5",""),"6",""),"x",""),"y",""))</f>
        <v>1</v>
      </c>
      <c r="M23" s="2">
        <f>LEN(SUBSTITUTE(SUBSTITUTE(SUBSTITUTE(SUBSTITUTE(SUBSTITUTE(SUBSTITUTE(SUBSTITUTE(SUBSTITUTE(SUBSTITUTE(J23,"S",""),"1",""),"2",""),"3",""),"4",""),"5",""),"6",""),"x",""),"y",""))</f>
        <v>7</v>
      </c>
      <c r="N23" t="str">
        <f>"Sum" &amp; LEFT(C23,D23-1)</f>
        <v>SumA12A13A24A45A56A67</v>
      </c>
      <c r="O23" t="str">
        <f>SUBSTITUTE(SUBSTITUTE(SUBSTITUTE(SUBSTITUTE(SUBSTITUTE(B23,"[a","[xx_"),"[b","[yy_"),"a]","xx_]"),"b]","yy_]"),"Alphxx_","Alpha") &amp; " -&gt; " &amp; N23 &amp; I23 &amp;  ","</f>
        <v>SumAll[\[Alpha][i1, i2]*\[Alpha][i1, i3]*\[Alpha][i2, i4]*\[Alpha][i4, i5]*\[Alpha][i5, i6]*\[Alpha][i6, i7], {i1, i2, i3, i4, i5, i6, i7}] -&gt; SumA12A13A24A45A56A67,</v>
      </c>
    </row>
    <row r="24" spans="1:15" x14ac:dyDescent="0.3">
      <c r="A24" s="2">
        <v>31</v>
      </c>
      <c r="B24" s="1" t="s">
        <v>172</v>
      </c>
      <c r="C24" t="str">
        <f>SUBSTITUTE(SUBSTITUTE(SUBSTITUTE(SUBSTITUTE(SUBSTITUTE(SUBSTITUTE(SUBSTITUTE(SUBSTITUTE(SUBSTITUTE(SUBSTITUTE(SUBSTITUTE(B24,"SumAll[",""),"s","S"),"\[Alpha]","A"),"[",""),",",""),"i","")," ",""),"]",""),"*",""),"a","x"),"b","y")</f>
        <v>S12S34A15A36A57A67{1234567}</v>
      </c>
      <c r="D24" s="2">
        <f>FIND("{",C24)</f>
        <v>19</v>
      </c>
      <c r="E24" s="2">
        <f>LEN(C24)-D24-1</f>
        <v>7</v>
      </c>
      <c r="F24" s="2">
        <f>IFERROR(SIGN(FIND("x",N24)),0)+IFERROR(SIGN(FIND("y",N24)),0)</f>
        <v>0</v>
      </c>
      <c r="G24" s="2">
        <f>IFERROR(FIND("x",N24),0)</f>
        <v>0</v>
      </c>
      <c r="H24" s="2">
        <f>IFERROR(FIND("y",N24),0)</f>
        <v>0</v>
      </c>
      <c r="I24" s="2" t="str">
        <f>IF(F24=1,"[[" &amp; IF(G24&gt;H24,"xx","yy") &amp; "]]",IF(F24=2,"[[" &amp; IF(G24&lt;H24,"xx, yy","xx, yy") &amp; "]]",""))</f>
        <v/>
      </c>
      <c r="J24" s="2" t="str">
        <f xml:space="preserve"> LEFT(C24,D24-1)</f>
        <v>S12S34A15A36A57A67</v>
      </c>
      <c r="K24" s="2">
        <f>LEN(J24)/3</f>
        <v>6</v>
      </c>
      <c r="L24" s="2">
        <f>LEN(SUBSTITUTE(SUBSTITUTE(SUBSTITUTE(SUBSTITUTE(SUBSTITUTE(SUBSTITUTE(SUBSTITUTE(SUBSTITUTE(SUBSTITUTE(J24,"A",""),"1",""),"2",""),"3",""),"4",""),"5",""),"6",""),"x",""),"y",""))</f>
        <v>4</v>
      </c>
      <c r="M24" s="2">
        <f>LEN(SUBSTITUTE(SUBSTITUTE(SUBSTITUTE(SUBSTITUTE(SUBSTITUTE(SUBSTITUTE(SUBSTITUTE(SUBSTITUTE(SUBSTITUTE(J24,"S",""),"1",""),"2",""),"3",""),"4",""),"5",""),"6",""),"x",""),"y",""))</f>
        <v>6</v>
      </c>
      <c r="N24" t="str">
        <f>"Sum" &amp; LEFT(C24,D24-1)</f>
        <v>SumS12S34A15A36A57A67</v>
      </c>
      <c r="O24" t="str">
        <f>SUBSTITUTE(SUBSTITUTE(SUBSTITUTE(SUBSTITUTE(SUBSTITUTE(B24,"[a","[xx_"),"[b","[yy_"),"a]","xx_]"),"b]","yy_]"),"Alphxx_","Alpha") &amp; " -&gt; " &amp; N24 &amp; I24 &amp;  ","</f>
        <v>SumAll[s[i1, i2]*s[i3, i4]*\[Alpha][i1, i5]*\[Alpha][i3, i6]*\[Alpha][i5, i7]*\[Alpha][i6, i7], {i1, i2, i3, i4, i5, i6, i7}] -&gt; SumS12S34A15A36A57A67,</v>
      </c>
    </row>
    <row r="25" spans="1:15" x14ac:dyDescent="0.3">
      <c r="A25" s="2">
        <v>1</v>
      </c>
      <c r="B25" s="1" t="s">
        <v>142</v>
      </c>
      <c r="C25" t="str">
        <f>SUBSTITUTE(SUBSTITUTE(SUBSTITUTE(SUBSTITUTE(SUBSTITUTE(SUBSTITUTE(SUBSTITUTE(SUBSTITUTE(SUBSTITUTE(SUBSTITUTE(SUBSTITUTE(B25,"SumAll[",""),"s","S"),"\[Alpha]","A"),"[",""),",",""),"i","")," ",""),"]",""),"*",""),"a","x"),"b","y")</f>
        <v>S12S13S24S35S46S56{123456}</v>
      </c>
      <c r="D25" s="2">
        <f>FIND("{",C25)</f>
        <v>19</v>
      </c>
      <c r="E25" s="2">
        <f>LEN(C25)-D25-1</f>
        <v>6</v>
      </c>
      <c r="F25" s="2">
        <f>IFERROR(SIGN(FIND("x",N25)),0)+IFERROR(SIGN(FIND("y",N25)),0)</f>
        <v>0</v>
      </c>
      <c r="G25" s="2">
        <f>IFERROR(FIND("x",N25),0)</f>
        <v>0</v>
      </c>
      <c r="H25" s="2">
        <f>IFERROR(FIND("y",N25),0)</f>
        <v>0</v>
      </c>
      <c r="I25" s="2" t="str">
        <f>IF(F25=1,"[[" &amp; IF(G25&gt;H25,"xx","yy") &amp; "]]",IF(F25=2,"[[" &amp; IF(G25&lt;H25,"xx, yy","xx, yy") &amp; "]]",""))</f>
        <v/>
      </c>
      <c r="J25" s="2" t="str">
        <f xml:space="preserve"> LEFT(C25,D25-1)</f>
        <v>S12S13S24S35S46S56</v>
      </c>
      <c r="K25" s="2">
        <f>LEN(J25)/3</f>
        <v>6</v>
      </c>
      <c r="L25" s="2">
        <f>LEN(SUBSTITUTE(SUBSTITUTE(SUBSTITUTE(SUBSTITUTE(SUBSTITUTE(SUBSTITUTE(SUBSTITUTE(SUBSTITUTE(SUBSTITUTE(J25,"A",""),"1",""),"2",""),"3",""),"4",""),"5",""),"6",""),"x",""),"y",""))</f>
        <v>6</v>
      </c>
      <c r="M25" s="2">
        <f>LEN(SUBSTITUTE(SUBSTITUTE(SUBSTITUTE(SUBSTITUTE(SUBSTITUTE(SUBSTITUTE(SUBSTITUTE(SUBSTITUTE(SUBSTITUTE(J25,"S",""),"1",""),"2",""),"3",""),"4",""),"5",""),"6",""),"x",""),"y",""))</f>
        <v>0</v>
      </c>
      <c r="N25" t="str">
        <f>"Sum" &amp; LEFT(C25,D25-1)</f>
        <v>SumS12S13S24S35S46S56</v>
      </c>
      <c r="O25" t="str">
        <f>SUBSTITUTE(SUBSTITUTE(SUBSTITUTE(SUBSTITUTE(SUBSTITUTE(B25,"[a","[xx_"),"[b","[yy_"),"a]","xx_]"),"b]","yy_]"),"Alphxx_","Alpha") &amp; " -&gt; " &amp; N25 &amp; I25 &amp;  ","</f>
        <v>SumAll[s[i1, i2]*s[i1, i3]*s[i2, i4]*s[i3, i5]*s[i4, i6]*s[i5, i6], {i1, i2, i3, i4, i5, i6}] -&gt; SumS12S13S24S35S46S56,</v>
      </c>
    </row>
    <row r="26" spans="1:15" x14ac:dyDescent="0.3">
      <c r="A26" s="2">
        <v>4</v>
      </c>
      <c r="B26" s="1" t="s">
        <v>145</v>
      </c>
      <c r="C26" t="str">
        <f>SUBSTITUTE(SUBSTITUTE(SUBSTITUTE(SUBSTITUTE(SUBSTITUTE(SUBSTITUTE(SUBSTITUTE(SUBSTITUTE(SUBSTITUTE(SUBSTITUTE(SUBSTITUTE(B26,"SumAll[",""),"s","S"),"\[Alpha]","A"),"[",""),",",""),"i","")," ",""),"]",""),"*",""),"a","x"),"b","y")</f>
        <v>S12S13S45S46A25A36{123456}</v>
      </c>
      <c r="D26" s="2">
        <f>FIND("{",C26)</f>
        <v>19</v>
      </c>
      <c r="E26" s="2">
        <f>LEN(C26)-D26-1</f>
        <v>6</v>
      </c>
      <c r="F26" s="2">
        <f>IFERROR(SIGN(FIND("x",N26)),0)+IFERROR(SIGN(FIND("y",N26)),0)</f>
        <v>0</v>
      </c>
      <c r="G26" s="2">
        <f>IFERROR(FIND("x",N26),0)</f>
        <v>0</v>
      </c>
      <c r="H26" s="2">
        <f>IFERROR(FIND("y",N26),0)</f>
        <v>0</v>
      </c>
      <c r="I26" s="2" t="str">
        <f>IF(F26=1,"[[" &amp; IF(G26&gt;H26,"xx","yy") &amp; "]]",IF(F26=2,"[[" &amp; IF(G26&lt;H26,"xx, yy","xx, yy") &amp; "]]",""))</f>
        <v/>
      </c>
      <c r="J26" s="2" t="str">
        <f xml:space="preserve"> LEFT(C26,D26-1)</f>
        <v>S12S13S45S46A25A36</v>
      </c>
      <c r="K26" s="2">
        <f>LEN(J26)/3</f>
        <v>6</v>
      </c>
      <c r="L26" s="2">
        <f>LEN(SUBSTITUTE(SUBSTITUTE(SUBSTITUTE(SUBSTITUTE(SUBSTITUTE(SUBSTITUTE(SUBSTITUTE(SUBSTITUTE(SUBSTITUTE(J26,"A",""),"1",""),"2",""),"3",""),"4",""),"5",""),"6",""),"x",""),"y",""))</f>
        <v>4</v>
      </c>
      <c r="M26" s="2">
        <f>LEN(SUBSTITUTE(SUBSTITUTE(SUBSTITUTE(SUBSTITUTE(SUBSTITUTE(SUBSTITUTE(SUBSTITUTE(SUBSTITUTE(SUBSTITUTE(J26,"S",""),"1",""),"2",""),"3",""),"4",""),"5",""),"6",""),"x",""),"y",""))</f>
        <v>2</v>
      </c>
      <c r="N26" t="str">
        <f>"Sum" &amp; LEFT(C26,D26-1)</f>
        <v>SumS12S13S45S46A25A36</v>
      </c>
      <c r="O26" t="str">
        <f>SUBSTITUTE(SUBSTITUTE(SUBSTITUTE(SUBSTITUTE(SUBSTITUTE(B26,"[a","[xx_"),"[b","[yy_"),"a]","xx_]"),"b]","yy_]"),"Alphxx_","Alpha") &amp; " -&gt; " &amp; N26 &amp; I26 &amp;  ","</f>
        <v>SumAll[s[i1, i2]*s[i1, i3]*s[i4, i5]*s[i4, i6]*\[Alpha][i2, i5]*\[Alpha][i3, i6], {i1, i2, i3, i4, i5, i6}] -&gt; SumS12S13S45S46A25A36,</v>
      </c>
    </row>
    <row r="27" spans="1:15" x14ac:dyDescent="0.3">
      <c r="A27" s="2">
        <v>6</v>
      </c>
      <c r="B27" s="1" t="s">
        <v>147</v>
      </c>
      <c r="C27" t="str">
        <f>SUBSTITUTE(SUBSTITUTE(SUBSTITUTE(SUBSTITUTE(SUBSTITUTE(SUBSTITUTE(SUBSTITUTE(SUBSTITUTE(SUBSTITUTE(SUBSTITUTE(SUBSTITUTE(B27,"SumAll[",""),"s","S"),"\[Alpha]","A"),"[",""),",",""),"i","")," ",""),"]",""),"*",""),"a","x"),"b","y")</f>
        <v>S12S13S24S56A35A46{123456}</v>
      </c>
      <c r="D27" s="2">
        <f>FIND("{",C27)</f>
        <v>19</v>
      </c>
      <c r="E27" s="2">
        <f>LEN(C27)-D27-1</f>
        <v>6</v>
      </c>
      <c r="F27" s="2">
        <f>IFERROR(SIGN(FIND("x",N27)),0)+IFERROR(SIGN(FIND("y",N27)),0)</f>
        <v>0</v>
      </c>
      <c r="G27" s="2">
        <f>IFERROR(FIND("x",N27),0)</f>
        <v>0</v>
      </c>
      <c r="H27" s="2">
        <f>IFERROR(FIND("y",N27),0)</f>
        <v>0</v>
      </c>
      <c r="I27" s="2" t="str">
        <f>IF(F27=1,"[[" &amp; IF(G27&gt;H27,"xx","yy") &amp; "]]",IF(F27=2,"[[" &amp; IF(G27&lt;H27,"xx, yy","xx, yy") &amp; "]]",""))</f>
        <v/>
      </c>
      <c r="J27" s="2" t="str">
        <f xml:space="preserve"> LEFT(C27,D27-1)</f>
        <v>S12S13S24S56A35A46</v>
      </c>
      <c r="K27" s="2">
        <f>LEN(J27)/3</f>
        <v>6</v>
      </c>
      <c r="L27" s="2">
        <f>LEN(SUBSTITUTE(SUBSTITUTE(SUBSTITUTE(SUBSTITUTE(SUBSTITUTE(SUBSTITUTE(SUBSTITUTE(SUBSTITUTE(SUBSTITUTE(J27,"A",""),"1",""),"2",""),"3",""),"4",""),"5",""),"6",""),"x",""),"y",""))</f>
        <v>4</v>
      </c>
      <c r="M27" s="2">
        <f>LEN(SUBSTITUTE(SUBSTITUTE(SUBSTITUTE(SUBSTITUTE(SUBSTITUTE(SUBSTITUTE(SUBSTITUTE(SUBSTITUTE(SUBSTITUTE(J27,"S",""),"1",""),"2",""),"3",""),"4",""),"5",""),"6",""),"x",""),"y",""))</f>
        <v>2</v>
      </c>
      <c r="N27" t="str">
        <f>"Sum" &amp; LEFT(C27,D27-1)</f>
        <v>SumS12S13S24S56A35A46</v>
      </c>
      <c r="O27" t="str">
        <f>SUBSTITUTE(SUBSTITUTE(SUBSTITUTE(SUBSTITUTE(SUBSTITUTE(B27,"[a","[xx_"),"[b","[yy_"),"a]","xx_]"),"b]","yy_]"),"Alphxx_","Alpha") &amp; " -&gt; " &amp; N27 &amp; I27 &amp;  ","</f>
        <v>SumAll[s[i1, i2]*s[i1, i3]*s[i2, i4]*s[i5, i6]*\[Alpha][i3, i5]*\[Alpha][i4, i6], {i1, i2, i3, i4, i5, i6}] -&gt; SumS12S13S24S56A35A46,</v>
      </c>
    </row>
    <row r="28" spans="1:15" x14ac:dyDescent="0.3">
      <c r="A28" s="2">
        <v>7</v>
      </c>
      <c r="B28" s="1" t="s">
        <v>148</v>
      </c>
      <c r="C28" t="str">
        <f>SUBSTITUTE(SUBSTITUTE(SUBSTITUTE(SUBSTITUTE(SUBSTITUTE(SUBSTITUTE(SUBSTITUTE(SUBSTITUTE(SUBSTITUTE(SUBSTITUTE(SUBSTITUTE(B28,"SumAll[",""),"s","S"),"\[Alpha]","A"),"[",""),",",""),"i","")," ",""),"]",""),"*",""),"a","x"),"b","y")</f>
        <v>S12S34A15A26A35A46{123456}</v>
      </c>
      <c r="D28" s="2">
        <f>FIND("{",C28)</f>
        <v>19</v>
      </c>
      <c r="E28" s="2">
        <f>LEN(C28)-D28-1</f>
        <v>6</v>
      </c>
      <c r="F28" s="2">
        <f>IFERROR(SIGN(FIND("x",N28)),0)+IFERROR(SIGN(FIND("y",N28)),0)</f>
        <v>0</v>
      </c>
      <c r="G28" s="2">
        <f>IFERROR(FIND("x",N28),0)</f>
        <v>0</v>
      </c>
      <c r="H28" s="2">
        <f>IFERROR(FIND("y",N28),0)</f>
        <v>0</v>
      </c>
      <c r="I28" s="2" t="str">
        <f>IF(F28=1,"[[" &amp; IF(G28&gt;H28,"xx","yy") &amp; "]]",IF(F28=2,"[[" &amp; IF(G28&lt;H28,"xx, yy","xx, yy") &amp; "]]",""))</f>
        <v/>
      </c>
      <c r="J28" s="2" t="str">
        <f xml:space="preserve"> LEFT(C28,D28-1)</f>
        <v>S12S34A15A26A35A46</v>
      </c>
      <c r="K28" s="2">
        <f>LEN(J28)/3</f>
        <v>6</v>
      </c>
      <c r="L28" s="2">
        <f>LEN(SUBSTITUTE(SUBSTITUTE(SUBSTITUTE(SUBSTITUTE(SUBSTITUTE(SUBSTITUTE(SUBSTITUTE(SUBSTITUTE(SUBSTITUTE(J28,"A",""),"1",""),"2",""),"3",""),"4",""),"5",""),"6",""),"x",""),"y",""))</f>
        <v>2</v>
      </c>
      <c r="M28" s="2">
        <f>LEN(SUBSTITUTE(SUBSTITUTE(SUBSTITUTE(SUBSTITUTE(SUBSTITUTE(SUBSTITUTE(SUBSTITUTE(SUBSTITUTE(SUBSTITUTE(J28,"S",""),"1",""),"2",""),"3",""),"4",""),"5",""),"6",""),"x",""),"y",""))</f>
        <v>4</v>
      </c>
      <c r="N28" t="str">
        <f>"Sum" &amp; LEFT(C28,D28-1)</f>
        <v>SumS12S34A15A26A35A46</v>
      </c>
      <c r="O28" t="str">
        <f>SUBSTITUTE(SUBSTITUTE(SUBSTITUTE(SUBSTITUTE(SUBSTITUTE(B28,"[a","[xx_"),"[b","[yy_"),"a]","xx_]"),"b]","yy_]"),"Alphxx_","Alpha") &amp; " -&gt; " &amp; N28 &amp; I28 &amp;  ","</f>
        <v>SumAll[s[i1, i2]*s[i3, i4]*\[Alpha][i1, i5]*\[Alpha][i2, i6]*\[Alpha][i3, i5]*\[Alpha][i4, i6], {i1, i2, i3, i4, i5, i6}] -&gt; SumS12S34A15A26A35A46,</v>
      </c>
    </row>
    <row r="29" spans="1:15" x14ac:dyDescent="0.3">
      <c r="A29" s="2">
        <v>11</v>
      </c>
      <c r="B29" s="1" t="s">
        <v>152</v>
      </c>
      <c r="C29" t="str">
        <f>SUBSTITUTE(SUBSTITUTE(SUBSTITUTE(SUBSTITUTE(SUBSTITUTE(SUBSTITUTE(SUBSTITUTE(SUBSTITUTE(SUBSTITUTE(SUBSTITUTE(SUBSTITUTE(B29,"SumAll[",""),"s","S"),"\[Alpha]","A"),"[",""),",",""),"i","")," ",""),"]",""),"*",""),"a","x"),"b","y")</f>
        <v>S12S13S24S35A46A56{123456}</v>
      </c>
      <c r="D29" s="2">
        <f>FIND("{",C29)</f>
        <v>19</v>
      </c>
      <c r="E29" s="2">
        <f>LEN(C29)-D29-1</f>
        <v>6</v>
      </c>
      <c r="F29" s="2">
        <f>IFERROR(SIGN(FIND("x",N29)),0)+IFERROR(SIGN(FIND("y",N29)),0)</f>
        <v>0</v>
      </c>
      <c r="G29" s="2">
        <f>IFERROR(FIND("x",N29),0)</f>
        <v>0</v>
      </c>
      <c r="H29" s="2">
        <f>IFERROR(FIND("y",N29),0)</f>
        <v>0</v>
      </c>
      <c r="I29" s="2" t="str">
        <f>IF(F29=1,"[[" &amp; IF(G29&gt;H29,"xx","yy") &amp; "]]",IF(F29=2,"[[" &amp; IF(G29&lt;H29,"xx, yy","xx, yy") &amp; "]]",""))</f>
        <v/>
      </c>
      <c r="J29" s="2" t="str">
        <f xml:space="preserve"> LEFT(C29,D29-1)</f>
        <v>S12S13S24S35A46A56</v>
      </c>
      <c r="K29" s="2">
        <f>LEN(J29)/3</f>
        <v>6</v>
      </c>
      <c r="L29" s="2">
        <f>LEN(SUBSTITUTE(SUBSTITUTE(SUBSTITUTE(SUBSTITUTE(SUBSTITUTE(SUBSTITUTE(SUBSTITUTE(SUBSTITUTE(SUBSTITUTE(J29,"A",""),"1",""),"2",""),"3",""),"4",""),"5",""),"6",""),"x",""),"y",""))</f>
        <v>4</v>
      </c>
      <c r="M29" s="2">
        <f>LEN(SUBSTITUTE(SUBSTITUTE(SUBSTITUTE(SUBSTITUTE(SUBSTITUTE(SUBSTITUTE(SUBSTITUTE(SUBSTITUTE(SUBSTITUTE(J29,"S",""),"1",""),"2",""),"3",""),"4",""),"5",""),"6",""),"x",""),"y",""))</f>
        <v>2</v>
      </c>
      <c r="N29" t="str">
        <f>"Sum" &amp; LEFT(C29,D29-1)</f>
        <v>SumS12S13S24S35A46A56</v>
      </c>
      <c r="O29" t="str">
        <f>SUBSTITUTE(SUBSTITUTE(SUBSTITUTE(SUBSTITUTE(SUBSTITUTE(B29,"[a","[xx_"),"[b","[yy_"),"a]","xx_]"),"b]","yy_]"),"Alphxx_","Alpha") &amp; " -&gt; " &amp; N29 &amp; I29 &amp;  ","</f>
        <v>SumAll[s[i1, i2]*s[i1, i3]*s[i2, i4]*s[i3, i5]*\[Alpha][i4, i6]*\[Alpha][i5, i6], {i1, i2, i3, i4, i5, i6}] -&gt; SumS12S13S24S35A46A56,</v>
      </c>
    </row>
    <row r="30" spans="1:15" x14ac:dyDescent="0.3">
      <c r="A30" s="2">
        <v>12</v>
      </c>
      <c r="B30" s="1" t="s">
        <v>153</v>
      </c>
      <c r="C30" t="str">
        <f>SUBSTITUTE(SUBSTITUTE(SUBSTITUTE(SUBSTITUTE(SUBSTITUTE(SUBSTITUTE(SUBSTITUTE(SUBSTITUTE(SUBSTITUTE(SUBSTITUTE(SUBSTITUTE(B30,"SumAll[",""),"s","S"),"\[Alpha]","A"),"[",""),",",""),"i","")," ",""),"]",""),"*",""),"a","x"),"b","y")</f>
        <v>S12S34A13A25A46A56{123456}</v>
      </c>
      <c r="D30" s="2">
        <f>FIND("{",C30)</f>
        <v>19</v>
      </c>
      <c r="E30" s="2">
        <f>LEN(C30)-D30-1</f>
        <v>6</v>
      </c>
      <c r="F30" s="2">
        <f>IFERROR(SIGN(FIND("x",N30)),0)+IFERROR(SIGN(FIND("y",N30)),0)</f>
        <v>0</v>
      </c>
      <c r="G30" s="2">
        <f>IFERROR(FIND("x",N30),0)</f>
        <v>0</v>
      </c>
      <c r="H30" s="2">
        <f>IFERROR(FIND("y",N30),0)</f>
        <v>0</v>
      </c>
      <c r="I30" s="2" t="str">
        <f>IF(F30=1,"[[" &amp; IF(G30&gt;H30,"xx","yy") &amp; "]]",IF(F30=2,"[[" &amp; IF(G30&lt;H30,"xx, yy","xx, yy") &amp; "]]",""))</f>
        <v/>
      </c>
      <c r="J30" s="2" t="str">
        <f xml:space="preserve"> LEFT(C30,D30-1)</f>
        <v>S12S34A13A25A46A56</v>
      </c>
      <c r="K30" s="2">
        <f>LEN(J30)/3</f>
        <v>6</v>
      </c>
      <c r="L30" s="2">
        <f>LEN(SUBSTITUTE(SUBSTITUTE(SUBSTITUTE(SUBSTITUTE(SUBSTITUTE(SUBSTITUTE(SUBSTITUTE(SUBSTITUTE(SUBSTITUTE(J30,"A",""),"1",""),"2",""),"3",""),"4",""),"5",""),"6",""),"x",""),"y",""))</f>
        <v>2</v>
      </c>
      <c r="M30" s="2">
        <f>LEN(SUBSTITUTE(SUBSTITUTE(SUBSTITUTE(SUBSTITUTE(SUBSTITUTE(SUBSTITUTE(SUBSTITUTE(SUBSTITUTE(SUBSTITUTE(J30,"S",""),"1",""),"2",""),"3",""),"4",""),"5",""),"6",""),"x",""),"y",""))</f>
        <v>4</v>
      </c>
      <c r="N30" t="str">
        <f>"Sum" &amp; LEFT(C30,D30-1)</f>
        <v>SumS12S34A13A25A46A56</v>
      </c>
      <c r="O30" t="str">
        <f>SUBSTITUTE(SUBSTITUTE(SUBSTITUTE(SUBSTITUTE(SUBSTITUTE(B30,"[a","[xx_"),"[b","[yy_"),"a]","xx_]"),"b]","yy_]"),"Alphxx_","Alpha") &amp; " -&gt; " &amp; N30 &amp; I30 &amp;  ","</f>
        <v>SumAll[s[i1, i2]*s[i3, i4]*\[Alpha][i1, i3]*\[Alpha][i2, i5]*\[Alpha][i4, i6]*\[Alpha][i5, i6], {i1, i2, i3, i4, i5, i6}] -&gt; SumS12S34A13A25A46A56,</v>
      </c>
    </row>
    <row r="31" spans="1:15" x14ac:dyDescent="0.3">
      <c r="A31" s="2">
        <v>13</v>
      </c>
      <c r="B31" s="1" t="s">
        <v>154</v>
      </c>
      <c r="C31" t="str">
        <f>SUBSTITUTE(SUBSTITUTE(SUBSTITUTE(SUBSTITUTE(SUBSTITUTE(SUBSTITUTE(SUBSTITUTE(SUBSTITUTE(SUBSTITUTE(SUBSTITUTE(SUBSTITUTE(B31,"SumAll[",""),"s","S"),"\[Alpha]","A"),"[",""),",",""),"i","")," ",""),"]",""),"*",""),"a","x"),"b","y")</f>
        <v>S12S13A24A35A46A56{123456}</v>
      </c>
      <c r="D31" s="2">
        <f>FIND("{",C31)</f>
        <v>19</v>
      </c>
      <c r="E31" s="2">
        <f>LEN(C31)-D31-1</f>
        <v>6</v>
      </c>
      <c r="F31" s="2">
        <f>IFERROR(SIGN(FIND("x",N31)),0)+IFERROR(SIGN(FIND("y",N31)),0)</f>
        <v>0</v>
      </c>
      <c r="G31" s="2">
        <f>IFERROR(FIND("x",N31),0)</f>
        <v>0</v>
      </c>
      <c r="H31" s="2">
        <f>IFERROR(FIND("y",N31),0)</f>
        <v>0</v>
      </c>
      <c r="I31" s="2" t="str">
        <f>IF(F31=1,"[[" &amp; IF(G31&gt;H31,"xx","yy") &amp; "]]",IF(F31=2,"[[" &amp; IF(G31&lt;H31,"xx, yy","xx, yy") &amp; "]]",""))</f>
        <v/>
      </c>
      <c r="J31" s="2" t="str">
        <f xml:space="preserve"> LEFT(C31,D31-1)</f>
        <v>S12S13A24A35A46A56</v>
      </c>
      <c r="K31" s="2">
        <f>LEN(J31)/3</f>
        <v>6</v>
      </c>
      <c r="L31" s="2">
        <f>LEN(SUBSTITUTE(SUBSTITUTE(SUBSTITUTE(SUBSTITUTE(SUBSTITUTE(SUBSTITUTE(SUBSTITUTE(SUBSTITUTE(SUBSTITUTE(J31,"A",""),"1",""),"2",""),"3",""),"4",""),"5",""),"6",""),"x",""),"y",""))</f>
        <v>2</v>
      </c>
      <c r="M31" s="2">
        <f>LEN(SUBSTITUTE(SUBSTITUTE(SUBSTITUTE(SUBSTITUTE(SUBSTITUTE(SUBSTITUTE(SUBSTITUTE(SUBSTITUTE(SUBSTITUTE(J31,"S",""),"1",""),"2",""),"3",""),"4",""),"5",""),"6",""),"x",""),"y",""))</f>
        <v>4</v>
      </c>
      <c r="N31" t="str">
        <f>"Sum" &amp; LEFT(C31,D31-1)</f>
        <v>SumS12S13A24A35A46A56</v>
      </c>
      <c r="O31" t="str">
        <f>SUBSTITUTE(SUBSTITUTE(SUBSTITUTE(SUBSTITUTE(SUBSTITUTE(B31,"[a","[xx_"),"[b","[yy_"),"a]","xx_]"),"b]","yy_]"),"Alphxx_","Alpha") &amp; " -&gt; " &amp; N31 &amp; I31 &amp;  ","</f>
        <v>SumAll[s[i1, i2]*s[i1, i3]*\[Alpha][i2, i4]*\[Alpha][i3, i5]*\[Alpha][i4, i6]*\[Alpha][i5, i6], {i1, i2, i3, i4, i5, i6}] -&gt; SumS12S13A24A35A46A56,</v>
      </c>
    </row>
    <row r="32" spans="1:15" x14ac:dyDescent="0.3">
      <c r="A32" s="2">
        <v>14</v>
      </c>
      <c r="B32" s="1" t="s">
        <v>155</v>
      </c>
      <c r="C32" t="str">
        <f>SUBSTITUTE(SUBSTITUTE(SUBSTITUTE(SUBSTITUTE(SUBSTITUTE(SUBSTITUTE(SUBSTITUTE(SUBSTITUTE(SUBSTITUTE(SUBSTITUTE(SUBSTITUTE(B32,"SumAll[",""),"s","S"),"\[Alpha]","A"),"[",""),",",""),"i","")," ",""),"]",""),"*",""),"a","x"),"b","y")</f>
        <v>A12A13A24A35A46A56{123456}</v>
      </c>
      <c r="D32" s="2">
        <f>FIND("{",C32)</f>
        <v>19</v>
      </c>
      <c r="E32" s="2">
        <f>LEN(C32)-D32-1</f>
        <v>6</v>
      </c>
      <c r="F32" s="2">
        <f>IFERROR(SIGN(FIND("x",N32)),0)+IFERROR(SIGN(FIND("y",N32)),0)</f>
        <v>0</v>
      </c>
      <c r="G32" s="2">
        <f>IFERROR(FIND("x",N32),0)</f>
        <v>0</v>
      </c>
      <c r="H32" s="2">
        <f>IFERROR(FIND("y",N32),0)</f>
        <v>0</v>
      </c>
      <c r="I32" s="2" t="str">
        <f>IF(F32=1,"[[" &amp; IF(G32&gt;H32,"xx","yy") &amp; "]]",IF(F32=2,"[[" &amp; IF(G32&lt;H32,"xx, yy","xx, yy") &amp; "]]",""))</f>
        <v/>
      </c>
      <c r="J32" s="2" t="str">
        <f xml:space="preserve"> LEFT(C32,D32-1)</f>
        <v>A12A13A24A35A46A56</v>
      </c>
      <c r="K32" s="2">
        <f>LEN(J32)/3</f>
        <v>6</v>
      </c>
      <c r="L32" s="2">
        <f>LEN(SUBSTITUTE(SUBSTITUTE(SUBSTITUTE(SUBSTITUTE(SUBSTITUTE(SUBSTITUTE(SUBSTITUTE(SUBSTITUTE(SUBSTITUTE(J32,"A",""),"1",""),"2",""),"3",""),"4",""),"5",""),"6",""),"x",""),"y",""))</f>
        <v>0</v>
      </c>
      <c r="M32" s="2">
        <f>LEN(SUBSTITUTE(SUBSTITUTE(SUBSTITUTE(SUBSTITUTE(SUBSTITUTE(SUBSTITUTE(SUBSTITUTE(SUBSTITUTE(SUBSTITUTE(J32,"S",""),"1",""),"2",""),"3",""),"4",""),"5",""),"6",""),"x",""),"y",""))</f>
        <v>6</v>
      </c>
      <c r="N32" t="str">
        <f>"Sum" &amp; LEFT(C32,D32-1)</f>
        <v>SumA12A13A24A35A46A56</v>
      </c>
      <c r="O32" t="str">
        <f>SUBSTITUTE(SUBSTITUTE(SUBSTITUTE(SUBSTITUTE(SUBSTITUTE(B32,"[a","[xx_"),"[b","[yy_"),"a]","xx_]"),"b]","yy_]"),"Alphxx_","Alpha") &amp; " -&gt; " &amp; N32 &amp; I32 &amp;  ","</f>
        <v>SumAll[\[Alpha][i1, i2]*\[Alpha][i1, i3]*\[Alpha][i2, i4]*\[Alpha][i3, i5]*\[Alpha][i4, i6]*\[Alpha][i5, i6], {i1, i2, i3, i4, i5, i6}] -&gt; SumA12A13A24A35A46A56,</v>
      </c>
    </row>
    <row r="33" spans="1:15" x14ac:dyDescent="0.3">
      <c r="A33" s="2">
        <v>33</v>
      </c>
      <c r="B33" s="1" t="s">
        <v>174</v>
      </c>
      <c r="C33" t="str">
        <f>SUBSTITUTE(SUBSTITUTE(SUBSTITUTE(SUBSTITUTE(SUBSTITUTE(SUBSTITUTE(SUBSTITUTE(SUBSTITUTE(SUBSTITUTE(SUBSTITUTE(SUBSTITUTE(B33,"SumAll[",""),"s","S"),"\[Alpha]","A"),"[",""),",",""),"i","")," ",""),"]",""),"*",""),"a","x"),"b","y")</f>
        <v>Sx1S12S23S34S45{12345}</v>
      </c>
      <c r="D33" s="2">
        <f>FIND("{",C33)</f>
        <v>16</v>
      </c>
      <c r="E33" s="2">
        <f>LEN(C33)-D33-1</f>
        <v>5</v>
      </c>
      <c r="F33" s="2">
        <f>IFERROR(SIGN(FIND("x",N33)),0)+IFERROR(SIGN(FIND("y",N33)),0)</f>
        <v>1</v>
      </c>
      <c r="G33" s="2">
        <f>IFERROR(FIND("x",N33),0)</f>
        <v>5</v>
      </c>
      <c r="H33" s="2">
        <f>IFERROR(FIND("y",N33),0)</f>
        <v>0</v>
      </c>
      <c r="I33" s="2" t="str">
        <f>IF(F33=1,"[[" &amp; IF(G33&gt;H33,"xx","yy") &amp; "]]",IF(F33=2,"[[" &amp; IF(G33&lt;H33,"xx, yy","xx, yy") &amp; "]]",""))</f>
        <v>[[xx]]</v>
      </c>
      <c r="J33" s="2" t="str">
        <f xml:space="preserve"> LEFT(C33,D33-1)</f>
        <v>Sx1S12S23S34S45</v>
      </c>
      <c r="K33" s="2">
        <f>LEN(J33)/3</f>
        <v>5</v>
      </c>
      <c r="L33" s="2">
        <f>LEN(SUBSTITUTE(SUBSTITUTE(SUBSTITUTE(SUBSTITUTE(SUBSTITUTE(SUBSTITUTE(SUBSTITUTE(SUBSTITUTE(SUBSTITUTE(J33,"A",""),"1",""),"2",""),"3",""),"4",""),"5",""),"6",""),"x",""),"y",""))</f>
        <v>5</v>
      </c>
      <c r="M33" s="2">
        <f>LEN(SUBSTITUTE(SUBSTITUTE(SUBSTITUTE(SUBSTITUTE(SUBSTITUTE(SUBSTITUTE(SUBSTITUTE(SUBSTITUTE(SUBSTITUTE(J33,"S",""),"1",""),"2",""),"3",""),"4",""),"5",""),"6",""),"x",""),"y",""))</f>
        <v>0</v>
      </c>
      <c r="N33" t="str">
        <f>"Sum" &amp; LEFT(C33,D33-1)</f>
        <v>SumSx1S12S23S34S45</v>
      </c>
      <c r="O33" t="str">
        <f>SUBSTITUTE(SUBSTITUTE(SUBSTITUTE(SUBSTITUTE(SUBSTITUTE(B33,"[a","[xx_"),"[b","[yy_"),"a]","xx_]"),"b]","yy_]"),"Alphxx_","Alpha") &amp; " -&gt; " &amp; N33 &amp; I33 &amp;  ","</f>
        <v>SumAll[s[xx_, i1]*s[i1, i2]*s[i2, i3]*s[i3, i4]*s[i4, i5], {i1, i2, i3, i4, i5}] -&gt; SumSx1S12S23S34S45[[xx]],</v>
      </c>
    </row>
    <row r="34" spans="1:15" x14ac:dyDescent="0.3">
      <c r="A34" s="2">
        <v>34</v>
      </c>
      <c r="B34" s="1" t="s">
        <v>175</v>
      </c>
      <c r="C34" t="str">
        <f>SUBSTITUTE(SUBSTITUTE(SUBSTITUTE(SUBSTITUTE(SUBSTITUTE(SUBSTITUTE(SUBSTITUTE(SUBSTITUTE(SUBSTITUTE(SUBSTITUTE(SUBSTITUTE(B34,"SumAll[",""),"s","S"),"\[Alpha]","A"),"[",""),",",""),"i","")," ",""),"]",""),"*",""),"a","x"),"b","y")</f>
        <v>Sy1S12S23S34S45{12345}</v>
      </c>
      <c r="D34" s="2">
        <f>FIND("{",C34)</f>
        <v>16</v>
      </c>
      <c r="E34" s="2">
        <f>LEN(C34)-D34-1</f>
        <v>5</v>
      </c>
      <c r="F34" s="2">
        <f>IFERROR(SIGN(FIND("x",N34)),0)+IFERROR(SIGN(FIND("y",N34)),0)</f>
        <v>1</v>
      </c>
      <c r="G34" s="2">
        <f>IFERROR(FIND("x",N34),0)</f>
        <v>0</v>
      </c>
      <c r="H34" s="2">
        <f>IFERROR(FIND("y",N34),0)</f>
        <v>5</v>
      </c>
      <c r="I34" s="2" t="str">
        <f>IF(F34=1,"[[" &amp; IF(G34&gt;H34,"xx","yy") &amp; "]]",IF(F34=2,"[[" &amp; IF(G34&lt;H34,"xx, yy","xx, yy") &amp; "]]",""))</f>
        <v>[[yy]]</v>
      </c>
      <c r="J34" s="2" t="str">
        <f xml:space="preserve"> LEFT(C34,D34-1)</f>
        <v>Sy1S12S23S34S45</v>
      </c>
      <c r="K34" s="2">
        <f>LEN(J34)/3</f>
        <v>5</v>
      </c>
      <c r="L34" s="2">
        <f>LEN(SUBSTITUTE(SUBSTITUTE(SUBSTITUTE(SUBSTITUTE(SUBSTITUTE(SUBSTITUTE(SUBSTITUTE(SUBSTITUTE(SUBSTITUTE(J34,"A",""),"1",""),"2",""),"3",""),"4",""),"5",""),"6",""),"x",""),"y",""))</f>
        <v>5</v>
      </c>
      <c r="M34" s="2">
        <f>LEN(SUBSTITUTE(SUBSTITUTE(SUBSTITUTE(SUBSTITUTE(SUBSTITUTE(SUBSTITUTE(SUBSTITUTE(SUBSTITUTE(SUBSTITUTE(J34,"S",""),"1",""),"2",""),"3",""),"4",""),"5",""),"6",""),"x",""),"y",""))</f>
        <v>0</v>
      </c>
      <c r="N34" t="str">
        <f>"Sum" &amp; LEFT(C34,D34-1)</f>
        <v>SumSy1S12S23S34S45</v>
      </c>
      <c r="O34" t="str">
        <f>SUBSTITUTE(SUBSTITUTE(SUBSTITUTE(SUBSTITUTE(SUBSTITUTE(B34,"[a","[xx_"),"[b","[yy_"),"a]","xx_]"),"b]","yy_]"),"Alphxx_","Alpha") &amp; " -&gt; " &amp; N34 &amp; I34 &amp;  ","</f>
        <v>SumAll[s[yy_, i1]*s[i1, i2]*s[i2, i3]*s[i3, i4]*s[i4, i5], {i1, i2, i3, i4, i5}] -&gt; SumSy1S12S23S34S45[[yy]],</v>
      </c>
    </row>
    <row r="35" spans="1:15" x14ac:dyDescent="0.3">
      <c r="A35" s="2">
        <v>42</v>
      </c>
      <c r="B35" s="1" t="s">
        <v>183</v>
      </c>
      <c r="C35" t="str">
        <f>SUBSTITUTE(SUBSTITUTE(SUBSTITUTE(SUBSTITUTE(SUBSTITUTE(SUBSTITUTE(SUBSTITUTE(SUBSTITUTE(SUBSTITUTE(SUBSTITUTE(SUBSTITUTE(B35,"SumAll[",""),"s","S"),"\[Alpha]","A"),"[",""),",",""),"i","")," ",""),"]",""),"*",""),"a","x"),"b","y")</f>
        <v>S12S13S45Ax4A25{12345}</v>
      </c>
      <c r="D35" s="2">
        <f>FIND("{",C35)</f>
        <v>16</v>
      </c>
      <c r="E35" s="2">
        <f>LEN(C35)-D35-1</f>
        <v>5</v>
      </c>
      <c r="F35" s="2">
        <f>IFERROR(SIGN(FIND("x",N35)),0)+IFERROR(SIGN(FIND("y",N35)),0)</f>
        <v>1</v>
      </c>
      <c r="G35" s="2">
        <f>IFERROR(FIND("x",N35),0)</f>
        <v>14</v>
      </c>
      <c r="H35" s="2">
        <f>IFERROR(FIND("y",N35),0)</f>
        <v>0</v>
      </c>
      <c r="I35" s="2" t="str">
        <f>IF(F35=1,"[[" &amp; IF(G35&gt;H35,"xx","yy") &amp; "]]",IF(F35=2,"[[" &amp; IF(G35&lt;H35,"xx, yy","xx, yy") &amp; "]]",""))</f>
        <v>[[xx]]</v>
      </c>
      <c r="J35" s="2" t="str">
        <f xml:space="preserve"> LEFT(C35,D35-1)</f>
        <v>S12S13S45Ax4A25</v>
      </c>
      <c r="K35" s="2">
        <f>LEN(J35)/3</f>
        <v>5</v>
      </c>
      <c r="L35" s="2">
        <f>LEN(SUBSTITUTE(SUBSTITUTE(SUBSTITUTE(SUBSTITUTE(SUBSTITUTE(SUBSTITUTE(SUBSTITUTE(SUBSTITUTE(SUBSTITUTE(J35,"A",""),"1",""),"2",""),"3",""),"4",""),"5",""),"6",""),"x",""),"y",""))</f>
        <v>3</v>
      </c>
      <c r="M35" s="2">
        <f>LEN(SUBSTITUTE(SUBSTITUTE(SUBSTITUTE(SUBSTITUTE(SUBSTITUTE(SUBSTITUTE(SUBSTITUTE(SUBSTITUTE(SUBSTITUTE(J35,"S",""),"1",""),"2",""),"3",""),"4",""),"5",""),"6",""),"x",""),"y",""))</f>
        <v>2</v>
      </c>
      <c r="N35" t="str">
        <f>"Sum" &amp; LEFT(C35,D35-1)</f>
        <v>SumS12S13S45Ax4A25</v>
      </c>
      <c r="O35" t="str">
        <f>SUBSTITUTE(SUBSTITUTE(SUBSTITUTE(SUBSTITUTE(SUBSTITUTE(B35,"[a","[xx_"),"[b","[yy_"),"a]","xx_]"),"b]","yy_]"),"Alphxx_","Alpha") &amp; " -&gt; " &amp; N35 &amp; I35 &amp;  ","</f>
        <v>SumAll[s[i1, i2]*s[i1, i3]*s[i4, i5]*\[Alpha][xx_, i4]*\[Alpha][i2, i5], {i1, i2, i3, i4, i5}] -&gt; SumS12S13S45Ax4A25[[xx]],</v>
      </c>
    </row>
    <row r="36" spans="1:15" x14ac:dyDescent="0.3">
      <c r="A36" s="2">
        <v>43</v>
      </c>
      <c r="B36" s="1" t="s">
        <v>184</v>
      </c>
      <c r="C36" t="str">
        <f>SUBSTITUTE(SUBSTITUTE(SUBSTITUTE(SUBSTITUTE(SUBSTITUTE(SUBSTITUTE(SUBSTITUTE(SUBSTITUTE(SUBSTITUTE(SUBSTITUTE(SUBSTITUTE(B36,"SumAll[",""),"s","S"),"\[Alpha]","A"),"[",""),",",""),"i","")," ",""),"]",""),"*",""),"a","x"),"b","y")</f>
        <v>S12S13S45Ay4A25{12345}</v>
      </c>
      <c r="D36" s="2">
        <f>FIND("{",C36)</f>
        <v>16</v>
      </c>
      <c r="E36" s="2">
        <f>LEN(C36)-D36-1</f>
        <v>5</v>
      </c>
      <c r="F36" s="2">
        <f>IFERROR(SIGN(FIND("x",N36)),0)+IFERROR(SIGN(FIND("y",N36)),0)</f>
        <v>1</v>
      </c>
      <c r="G36" s="2">
        <f>IFERROR(FIND("x",N36),0)</f>
        <v>0</v>
      </c>
      <c r="H36" s="2">
        <f>IFERROR(FIND("y",N36),0)</f>
        <v>14</v>
      </c>
      <c r="I36" s="2" t="str">
        <f>IF(F36=1,"[[" &amp; IF(G36&gt;H36,"xx","yy") &amp; "]]",IF(F36=2,"[[" &amp; IF(G36&lt;H36,"xx, yy","xx, yy") &amp; "]]",""))</f>
        <v>[[yy]]</v>
      </c>
      <c r="J36" s="2" t="str">
        <f xml:space="preserve"> LEFT(C36,D36-1)</f>
        <v>S12S13S45Ay4A25</v>
      </c>
      <c r="K36" s="2">
        <f>LEN(J36)/3</f>
        <v>5</v>
      </c>
      <c r="L36" s="2">
        <f>LEN(SUBSTITUTE(SUBSTITUTE(SUBSTITUTE(SUBSTITUTE(SUBSTITUTE(SUBSTITUTE(SUBSTITUTE(SUBSTITUTE(SUBSTITUTE(J36,"A",""),"1",""),"2",""),"3",""),"4",""),"5",""),"6",""),"x",""),"y",""))</f>
        <v>3</v>
      </c>
      <c r="M36" s="2">
        <f>LEN(SUBSTITUTE(SUBSTITUTE(SUBSTITUTE(SUBSTITUTE(SUBSTITUTE(SUBSTITUTE(SUBSTITUTE(SUBSTITUTE(SUBSTITUTE(J36,"S",""),"1",""),"2",""),"3",""),"4",""),"5",""),"6",""),"x",""),"y",""))</f>
        <v>2</v>
      </c>
      <c r="N36" t="str">
        <f>"Sum" &amp; LEFT(C36,D36-1)</f>
        <v>SumS12S13S45Ay4A25</v>
      </c>
      <c r="O36" t="str">
        <f>SUBSTITUTE(SUBSTITUTE(SUBSTITUTE(SUBSTITUTE(SUBSTITUTE(B36,"[a","[xx_"),"[b","[yy_"),"a]","xx_]"),"b]","yy_]"),"Alphxx_","Alpha") &amp; " -&gt; " &amp; N36 &amp; I36 &amp;  ","</f>
        <v>SumAll[s[i1, i2]*s[i1, i3]*s[i4, i5]*\[Alpha][yy_, i4]*\[Alpha][i2, i5], {i1, i2, i3, i4, i5}] -&gt; SumS12S13S45Ay4A25[[yy]],</v>
      </c>
    </row>
    <row r="37" spans="1:15" x14ac:dyDescent="0.3">
      <c r="A37" s="2">
        <v>44</v>
      </c>
      <c r="B37" s="1" t="s">
        <v>185</v>
      </c>
      <c r="C37" t="str">
        <f>SUBSTITUTE(SUBSTITUTE(SUBSTITUTE(SUBSTITUTE(SUBSTITUTE(SUBSTITUTE(SUBSTITUTE(SUBSTITUTE(SUBSTITUTE(SUBSTITUTE(SUBSTITUTE(B37,"SumAll[",""),"s","S"),"\[Alpha]","A"),"[",""),",",""),"i","")," ",""),"]",""),"*",""),"a","x"),"b","y")</f>
        <v>S12S13S45Ax2A34{12345}</v>
      </c>
      <c r="D37" s="2">
        <f>FIND("{",C37)</f>
        <v>16</v>
      </c>
      <c r="E37" s="2">
        <f>LEN(C37)-D37-1</f>
        <v>5</v>
      </c>
      <c r="F37" s="2">
        <f>IFERROR(SIGN(FIND("x",N37)),0)+IFERROR(SIGN(FIND("y",N37)),0)</f>
        <v>1</v>
      </c>
      <c r="G37" s="2">
        <f>IFERROR(FIND("x",N37),0)</f>
        <v>14</v>
      </c>
      <c r="H37" s="2">
        <f>IFERROR(FIND("y",N37),0)</f>
        <v>0</v>
      </c>
      <c r="I37" s="2" t="str">
        <f>IF(F37=1,"[[" &amp; IF(G37&gt;H37,"xx","yy") &amp; "]]",IF(F37=2,"[[" &amp; IF(G37&lt;H37,"xx, yy","xx, yy") &amp; "]]",""))</f>
        <v>[[xx]]</v>
      </c>
      <c r="J37" s="2" t="str">
        <f xml:space="preserve"> LEFT(C37,D37-1)</f>
        <v>S12S13S45Ax2A34</v>
      </c>
      <c r="K37" s="2">
        <f>LEN(J37)/3</f>
        <v>5</v>
      </c>
      <c r="L37" s="2">
        <f>LEN(SUBSTITUTE(SUBSTITUTE(SUBSTITUTE(SUBSTITUTE(SUBSTITUTE(SUBSTITUTE(SUBSTITUTE(SUBSTITUTE(SUBSTITUTE(J37,"A",""),"1",""),"2",""),"3",""),"4",""),"5",""),"6",""),"x",""),"y",""))</f>
        <v>3</v>
      </c>
      <c r="M37" s="2">
        <f>LEN(SUBSTITUTE(SUBSTITUTE(SUBSTITUTE(SUBSTITUTE(SUBSTITUTE(SUBSTITUTE(SUBSTITUTE(SUBSTITUTE(SUBSTITUTE(J37,"S",""),"1",""),"2",""),"3",""),"4",""),"5",""),"6",""),"x",""),"y",""))</f>
        <v>2</v>
      </c>
      <c r="N37" t="str">
        <f>"Sum" &amp; LEFT(C37,D37-1)</f>
        <v>SumS12S13S45Ax2A34</v>
      </c>
      <c r="O37" t="str">
        <f>SUBSTITUTE(SUBSTITUTE(SUBSTITUTE(SUBSTITUTE(SUBSTITUTE(B37,"[a","[xx_"),"[b","[yy_"),"a]","xx_]"),"b]","yy_]"),"Alphxx_","Alpha") &amp; " -&gt; " &amp; N37 &amp; I37 &amp;  ","</f>
        <v>SumAll[s[i1, i2]*s[i1, i3]*s[i4, i5]*\[Alpha][xx_, i2]*\[Alpha][i3, i4], {i1, i2, i3, i4, i5}] -&gt; SumS12S13S45Ax2A34[[xx]],</v>
      </c>
    </row>
    <row r="38" spans="1:15" x14ac:dyDescent="0.3">
      <c r="A38" s="2">
        <v>46</v>
      </c>
      <c r="B38" s="1" t="s">
        <v>187</v>
      </c>
      <c r="C38" t="str">
        <f>SUBSTITUTE(SUBSTITUTE(SUBSTITUTE(SUBSTITUTE(SUBSTITUTE(SUBSTITUTE(SUBSTITUTE(SUBSTITUTE(SUBSTITUTE(SUBSTITUTE(SUBSTITUTE(B38,"SumAll[",""),"s","S"),"\[Alpha]","A"),"[",""),",",""),"i","")," ",""),"]",""),"*",""),"a","x"),"b","y")</f>
        <v>S12S13S45Ay2A34{12345}</v>
      </c>
      <c r="D38" s="2">
        <f>FIND("{",C38)</f>
        <v>16</v>
      </c>
      <c r="E38" s="2">
        <f>LEN(C38)-D38-1</f>
        <v>5</v>
      </c>
      <c r="F38" s="2">
        <f>IFERROR(SIGN(FIND("x",N38)),0)+IFERROR(SIGN(FIND("y",N38)),0)</f>
        <v>1</v>
      </c>
      <c r="G38" s="2">
        <f>IFERROR(FIND("x",N38),0)</f>
        <v>0</v>
      </c>
      <c r="H38" s="2">
        <f>IFERROR(FIND("y",N38),0)</f>
        <v>14</v>
      </c>
      <c r="I38" s="2" t="str">
        <f>IF(F38=1,"[[" &amp; IF(G38&gt;H38,"xx","yy") &amp; "]]",IF(F38=2,"[[" &amp; IF(G38&lt;H38,"xx, yy","xx, yy") &amp; "]]",""))</f>
        <v>[[yy]]</v>
      </c>
      <c r="J38" s="2" t="str">
        <f xml:space="preserve"> LEFT(C38,D38-1)</f>
        <v>S12S13S45Ay2A34</v>
      </c>
      <c r="K38" s="2">
        <f>LEN(J38)/3</f>
        <v>5</v>
      </c>
      <c r="L38" s="2">
        <f>LEN(SUBSTITUTE(SUBSTITUTE(SUBSTITUTE(SUBSTITUTE(SUBSTITUTE(SUBSTITUTE(SUBSTITUTE(SUBSTITUTE(SUBSTITUTE(J38,"A",""),"1",""),"2",""),"3",""),"4",""),"5",""),"6",""),"x",""),"y",""))</f>
        <v>3</v>
      </c>
      <c r="M38" s="2">
        <f>LEN(SUBSTITUTE(SUBSTITUTE(SUBSTITUTE(SUBSTITUTE(SUBSTITUTE(SUBSTITUTE(SUBSTITUTE(SUBSTITUTE(SUBSTITUTE(J38,"S",""),"1",""),"2",""),"3",""),"4",""),"5",""),"6",""),"x",""),"y",""))</f>
        <v>2</v>
      </c>
      <c r="N38" t="str">
        <f>"Sum" &amp; LEFT(C38,D38-1)</f>
        <v>SumS12S13S45Ay2A34</v>
      </c>
      <c r="O38" t="str">
        <f>SUBSTITUTE(SUBSTITUTE(SUBSTITUTE(SUBSTITUTE(SUBSTITUTE(B38,"[a","[xx_"),"[b","[yy_"),"a]","xx_]"),"b]","yy_]"),"Alphxx_","Alpha") &amp; " -&gt; " &amp; N38 &amp; I38 &amp;  ","</f>
        <v>SumAll[s[i1, i2]*s[i1, i3]*s[i4, i5]*\[Alpha][yy_, i2]*\[Alpha][i3, i4], {i1, i2, i3, i4, i5}] -&gt; SumS12S13S45Ay2A34[[yy]],</v>
      </c>
    </row>
    <row r="39" spans="1:15" x14ac:dyDescent="0.3">
      <c r="A39" s="2">
        <v>48</v>
      </c>
      <c r="B39" s="1" t="s">
        <v>189</v>
      </c>
      <c r="C39" t="str">
        <f>SUBSTITUTE(SUBSTITUTE(SUBSTITUTE(SUBSTITUTE(SUBSTITUTE(SUBSTITUTE(SUBSTITUTE(SUBSTITUTE(SUBSTITUTE(SUBSTITUTE(SUBSTITUTE(B39,"SumAll[",""),"s","S"),"\[Alpha]","A"),"[",""),",",""),"i","")," ",""),"]",""),"*",""),"a","x"),"b","y")</f>
        <v>Sx1S23S45A12A34{12345}</v>
      </c>
      <c r="D39" s="2">
        <f>FIND("{",C39)</f>
        <v>16</v>
      </c>
      <c r="E39" s="2">
        <f>LEN(C39)-D39-1</f>
        <v>5</v>
      </c>
      <c r="F39" s="2">
        <f>IFERROR(SIGN(FIND("x",N39)),0)+IFERROR(SIGN(FIND("y",N39)),0)</f>
        <v>1</v>
      </c>
      <c r="G39" s="2">
        <f>IFERROR(FIND("x",N39),0)</f>
        <v>5</v>
      </c>
      <c r="H39" s="2">
        <f>IFERROR(FIND("y",N39),0)</f>
        <v>0</v>
      </c>
      <c r="I39" s="2" t="str">
        <f>IF(F39=1,"[[" &amp; IF(G39&gt;H39,"xx","yy") &amp; "]]",IF(F39=2,"[[" &amp; IF(G39&lt;H39,"xx, yy","xx, yy") &amp; "]]",""))</f>
        <v>[[xx]]</v>
      </c>
      <c r="J39" s="2" t="str">
        <f xml:space="preserve"> LEFT(C39,D39-1)</f>
        <v>Sx1S23S45A12A34</v>
      </c>
      <c r="K39" s="2">
        <f>LEN(J39)/3</f>
        <v>5</v>
      </c>
      <c r="L39" s="2">
        <f>LEN(SUBSTITUTE(SUBSTITUTE(SUBSTITUTE(SUBSTITUTE(SUBSTITUTE(SUBSTITUTE(SUBSTITUTE(SUBSTITUTE(SUBSTITUTE(J39,"A",""),"1",""),"2",""),"3",""),"4",""),"5",""),"6",""),"x",""),"y",""))</f>
        <v>3</v>
      </c>
      <c r="M39" s="2">
        <f>LEN(SUBSTITUTE(SUBSTITUTE(SUBSTITUTE(SUBSTITUTE(SUBSTITUTE(SUBSTITUTE(SUBSTITUTE(SUBSTITUTE(SUBSTITUTE(J39,"S",""),"1",""),"2",""),"3",""),"4",""),"5",""),"6",""),"x",""),"y",""))</f>
        <v>2</v>
      </c>
      <c r="N39" t="str">
        <f>"Sum" &amp; LEFT(C39,D39-1)</f>
        <v>SumSx1S23S45A12A34</v>
      </c>
      <c r="O39" t="str">
        <f>SUBSTITUTE(SUBSTITUTE(SUBSTITUTE(SUBSTITUTE(SUBSTITUTE(B39,"[a","[xx_"),"[b","[yy_"),"a]","xx_]"),"b]","yy_]"),"Alphxx_","Alpha") &amp; " -&gt; " &amp; N39 &amp; I39 &amp;  ","</f>
        <v>SumAll[s[xx_, i1]*s[i2, i3]*s[i4, i5]*\[Alpha][i1, i2]*\[Alpha][i3, i4], {i1, i2, i3, i4, i5}] -&gt; SumSx1S23S45A12A34[[xx]],</v>
      </c>
    </row>
    <row r="40" spans="1:15" x14ac:dyDescent="0.3">
      <c r="A40" s="2">
        <v>49</v>
      </c>
      <c r="B40" s="1" t="s">
        <v>190</v>
      </c>
      <c r="C40" t="str">
        <f>SUBSTITUTE(SUBSTITUTE(SUBSTITUTE(SUBSTITUTE(SUBSTITUTE(SUBSTITUTE(SUBSTITUTE(SUBSTITUTE(SUBSTITUTE(SUBSTITUTE(SUBSTITUTE(B40,"SumAll[",""),"s","S"),"\[Alpha]","A"),"[",""),",",""),"i","")," ",""),"]",""),"*",""),"a","x"),"b","y")</f>
        <v>Sy1S23S45A12A34{12345}</v>
      </c>
      <c r="D40" s="2">
        <f>FIND("{",C40)</f>
        <v>16</v>
      </c>
      <c r="E40" s="2">
        <f>LEN(C40)-D40-1</f>
        <v>5</v>
      </c>
      <c r="F40" s="2">
        <f>IFERROR(SIGN(FIND("x",N40)),0)+IFERROR(SIGN(FIND("y",N40)),0)</f>
        <v>1</v>
      </c>
      <c r="G40" s="2">
        <f>IFERROR(FIND("x",N40),0)</f>
        <v>0</v>
      </c>
      <c r="H40" s="2">
        <f>IFERROR(FIND("y",N40),0)</f>
        <v>5</v>
      </c>
      <c r="I40" s="2" t="str">
        <f>IF(F40=1,"[[" &amp; IF(G40&gt;H40,"xx","yy") &amp; "]]",IF(F40=2,"[[" &amp; IF(G40&lt;H40,"xx, yy","xx, yy") &amp; "]]",""))</f>
        <v>[[yy]]</v>
      </c>
      <c r="J40" s="2" t="str">
        <f xml:space="preserve"> LEFT(C40,D40-1)</f>
        <v>Sy1S23S45A12A34</v>
      </c>
      <c r="K40" s="2">
        <f>LEN(J40)/3</f>
        <v>5</v>
      </c>
      <c r="L40" s="2">
        <f>LEN(SUBSTITUTE(SUBSTITUTE(SUBSTITUTE(SUBSTITUTE(SUBSTITUTE(SUBSTITUTE(SUBSTITUTE(SUBSTITUTE(SUBSTITUTE(J40,"A",""),"1",""),"2",""),"3",""),"4",""),"5",""),"6",""),"x",""),"y",""))</f>
        <v>3</v>
      </c>
      <c r="M40" s="2">
        <f>LEN(SUBSTITUTE(SUBSTITUTE(SUBSTITUTE(SUBSTITUTE(SUBSTITUTE(SUBSTITUTE(SUBSTITUTE(SUBSTITUTE(SUBSTITUTE(J40,"S",""),"1",""),"2",""),"3",""),"4",""),"5",""),"6",""),"x",""),"y",""))</f>
        <v>2</v>
      </c>
      <c r="N40" t="str">
        <f>"Sum" &amp; LEFT(C40,D40-1)</f>
        <v>SumSy1S23S45A12A34</v>
      </c>
      <c r="O40" t="str">
        <f>SUBSTITUTE(SUBSTITUTE(SUBSTITUTE(SUBSTITUTE(SUBSTITUTE(B40,"[a","[xx_"),"[b","[yy_"),"a]","xx_]"),"b]","yy_]"),"Alphxx_","Alpha") &amp; " -&gt; " &amp; N40 &amp; I40 &amp;  ","</f>
        <v>SumAll[s[yy_, i1]*s[i2, i3]*s[i4, i5]*\[Alpha][i1, i2]*\[Alpha][i3, i4], {i1, i2, i3, i4, i5}] -&gt; SumSy1S23S45A12A34[[yy]],</v>
      </c>
    </row>
    <row r="41" spans="1:15" s="3" customFormat="1" x14ac:dyDescent="0.3">
      <c r="A41" s="2">
        <v>56</v>
      </c>
      <c r="B41" s="1" t="s">
        <v>197</v>
      </c>
      <c r="C41" t="str">
        <f>SUBSTITUTE(SUBSTITUTE(SUBSTITUTE(SUBSTITUTE(SUBSTITUTE(SUBSTITUTE(SUBSTITUTE(SUBSTITUTE(SUBSTITUTE(SUBSTITUTE(SUBSTITUTE(B41,"SumAll[",""),"s","S"),"\[Alpha]","A"),"[",""),",",""),"i","")," ",""),"]",""),"*",""),"a","x"),"b","y")</f>
        <v>S12Ax3A14A25A34{12345}</v>
      </c>
      <c r="D41" s="2">
        <f>FIND("{",C41)</f>
        <v>16</v>
      </c>
      <c r="E41" s="2">
        <f>LEN(C41)-D41-1</f>
        <v>5</v>
      </c>
      <c r="F41" s="2">
        <f>IFERROR(SIGN(FIND("x",N41)),0)+IFERROR(SIGN(FIND("y",N41)),0)</f>
        <v>1</v>
      </c>
      <c r="G41" s="2">
        <f>IFERROR(FIND("x",N41),0)</f>
        <v>8</v>
      </c>
      <c r="H41" s="2">
        <f>IFERROR(FIND("y",N41),0)</f>
        <v>0</v>
      </c>
      <c r="I41" s="2" t="str">
        <f>IF(F41=1,"[[" &amp; IF(G41&gt;H41,"xx","yy") &amp; "]]",IF(F41=2,"[[" &amp; IF(G41&lt;H41,"xx, yy","xx, yy") &amp; "]]",""))</f>
        <v>[[xx]]</v>
      </c>
      <c r="J41" s="2" t="str">
        <f xml:space="preserve"> LEFT(C41,D41-1)</f>
        <v>S12Ax3A14A25A34</v>
      </c>
      <c r="K41" s="2">
        <f>LEN(J41)/3</f>
        <v>5</v>
      </c>
      <c r="L41" s="2">
        <f>LEN(SUBSTITUTE(SUBSTITUTE(SUBSTITUTE(SUBSTITUTE(SUBSTITUTE(SUBSTITUTE(SUBSTITUTE(SUBSTITUTE(SUBSTITUTE(J41,"A",""),"1",""),"2",""),"3",""),"4",""),"5",""),"6",""),"x",""),"y",""))</f>
        <v>1</v>
      </c>
      <c r="M41" s="2">
        <f>LEN(SUBSTITUTE(SUBSTITUTE(SUBSTITUTE(SUBSTITUTE(SUBSTITUTE(SUBSTITUTE(SUBSTITUTE(SUBSTITUTE(SUBSTITUTE(J41,"S",""),"1",""),"2",""),"3",""),"4",""),"5",""),"6",""),"x",""),"y",""))</f>
        <v>4</v>
      </c>
      <c r="N41" t="str">
        <f>"Sum" &amp; LEFT(C41,D41-1)</f>
        <v>SumS12Ax3A14A25A34</v>
      </c>
      <c r="O41" t="str">
        <f>SUBSTITUTE(SUBSTITUTE(SUBSTITUTE(SUBSTITUTE(SUBSTITUTE(B41,"[a","[xx_"),"[b","[yy_"),"a]","xx_]"),"b]","yy_]"),"Alphxx_","Alpha") &amp; " -&gt; " &amp; N41 &amp; I41 &amp;  ","</f>
        <v>SumAll[s[i1, i2]*\[Alpha][xx_, i3]*\[Alpha][i1, i4]*\[Alpha][i2, i5]*\[Alpha][i3, i4], {i1, i2, i3, i4, i5}] -&gt; SumS12Ax3A14A25A34[[xx]],</v>
      </c>
    </row>
    <row r="42" spans="1:15" x14ac:dyDescent="0.3">
      <c r="A42" s="2">
        <v>57</v>
      </c>
      <c r="B42" s="1" t="s">
        <v>198</v>
      </c>
      <c r="C42" t="str">
        <f>SUBSTITUTE(SUBSTITUTE(SUBSTITUTE(SUBSTITUTE(SUBSTITUTE(SUBSTITUTE(SUBSTITUTE(SUBSTITUTE(SUBSTITUTE(SUBSTITUTE(SUBSTITUTE(B42,"SumAll[",""),"s","S"),"\[Alpha]","A"),"[",""),",",""),"i","")," ",""),"]",""),"*",""),"a","x"),"b","y")</f>
        <v>S12Ay3A14A25A34{12345}</v>
      </c>
      <c r="D42" s="2">
        <f>FIND("{",C42)</f>
        <v>16</v>
      </c>
      <c r="E42" s="2">
        <f>LEN(C42)-D42-1</f>
        <v>5</v>
      </c>
      <c r="F42" s="2">
        <f>IFERROR(SIGN(FIND("x",N42)),0)+IFERROR(SIGN(FIND("y",N42)),0)</f>
        <v>1</v>
      </c>
      <c r="G42" s="2">
        <f>IFERROR(FIND("x",N42),0)</f>
        <v>0</v>
      </c>
      <c r="H42" s="2">
        <f>IFERROR(FIND("y",N42),0)</f>
        <v>8</v>
      </c>
      <c r="I42" s="2" t="str">
        <f>IF(F42=1,"[[" &amp; IF(G42&gt;H42,"xx","yy") &amp; "]]",IF(F42=2,"[[" &amp; IF(G42&lt;H42,"xx, yy","xx, yy") &amp; "]]",""))</f>
        <v>[[yy]]</v>
      </c>
      <c r="J42" s="2" t="str">
        <f xml:space="preserve"> LEFT(C42,D42-1)</f>
        <v>S12Ay3A14A25A34</v>
      </c>
      <c r="K42" s="2">
        <f>LEN(J42)/3</f>
        <v>5</v>
      </c>
      <c r="L42" s="2">
        <f>LEN(SUBSTITUTE(SUBSTITUTE(SUBSTITUTE(SUBSTITUTE(SUBSTITUTE(SUBSTITUTE(SUBSTITUTE(SUBSTITUTE(SUBSTITUTE(J42,"A",""),"1",""),"2",""),"3",""),"4",""),"5",""),"6",""),"x",""),"y",""))</f>
        <v>1</v>
      </c>
      <c r="M42" s="2">
        <f>LEN(SUBSTITUTE(SUBSTITUTE(SUBSTITUTE(SUBSTITUTE(SUBSTITUTE(SUBSTITUTE(SUBSTITUTE(SUBSTITUTE(SUBSTITUTE(J42,"S",""),"1",""),"2",""),"3",""),"4",""),"5",""),"6",""),"x",""),"y",""))</f>
        <v>4</v>
      </c>
      <c r="N42" t="str">
        <f>"Sum" &amp; LEFT(C42,D42-1)</f>
        <v>SumS12Ay3A14A25A34</v>
      </c>
      <c r="O42" t="str">
        <f>SUBSTITUTE(SUBSTITUTE(SUBSTITUTE(SUBSTITUTE(SUBSTITUTE(B42,"[a","[xx_"),"[b","[yy_"),"a]","xx_]"),"b]","yy_]"),"Alphxx_","Alpha") &amp; " -&gt; " &amp; N42 &amp; I42 &amp;  ","</f>
        <v>SumAll[s[i1, i2]*\[Alpha][yy_, i3]*\[Alpha][i1, i4]*\[Alpha][i2, i5]*\[Alpha][i3, i4], {i1, i2, i3, i4, i5}] -&gt; SumS12Ay3A14A25A34[[yy]],</v>
      </c>
    </row>
    <row r="43" spans="1:15" x14ac:dyDescent="0.3">
      <c r="A43" s="2">
        <v>58</v>
      </c>
      <c r="B43" s="1" t="s">
        <v>199</v>
      </c>
      <c r="C43" t="str">
        <f>SUBSTITUTE(SUBSTITUTE(SUBSTITUTE(SUBSTITUTE(SUBSTITUTE(SUBSTITUTE(SUBSTITUTE(SUBSTITUTE(SUBSTITUTE(SUBSTITUTE(SUBSTITUTE(B43,"SumAll[",""),"s","S"),"\[Alpha]","A"),"[",""),",",""),"i","")," ",""),"]",""),"*",""),"a","x"),"b","y")</f>
        <v>S12S13S24Ax5A35{12345}</v>
      </c>
      <c r="D43" s="2">
        <f>FIND("{",C43)</f>
        <v>16</v>
      </c>
      <c r="E43" s="2">
        <f>LEN(C43)-D43-1</f>
        <v>5</v>
      </c>
      <c r="F43" s="2">
        <f>IFERROR(SIGN(FIND("x",N43)),0)+IFERROR(SIGN(FIND("y",N43)),0)</f>
        <v>1</v>
      </c>
      <c r="G43" s="2">
        <f>IFERROR(FIND("x",N43),0)</f>
        <v>14</v>
      </c>
      <c r="H43" s="2">
        <f>IFERROR(FIND("y",N43),0)</f>
        <v>0</v>
      </c>
      <c r="I43" s="2" t="str">
        <f>IF(F43=1,"[[" &amp; IF(G43&gt;H43,"xx","yy") &amp; "]]",IF(F43=2,"[[" &amp; IF(G43&lt;H43,"xx, yy","xx, yy") &amp; "]]",""))</f>
        <v>[[xx]]</v>
      </c>
      <c r="J43" s="2" t="str">
        <f xml:space="preserve"> LEFT(C43,D43-1)</f>
        <v>S12S13S24Ax5A35</v>
      </c>
      <c r="K43" s="2">
        <f>LEN(J43)/3</f>
        <v>5</v>
      </c>
      <c r="L43" s="2">
        <f>LEN(SUBSTITUTE(SUBSTITUTE(SUBSTITUTE(SUBSTITUTE(SUBSTITUTE(SUBSTITUTE(SUBSTITUTE(SUBSTITUTE(SUBSTITUTE(J43,"A",""),"1",""),"2",""),"3",""),"4",""),"5",""),"6",""),"x",""),"y",""))</f>
        <v>3</v>
      </c>
      <c r="M43" s="2">
        <f>LEN(SUBSTITUTE(SUBSTITUTE(SUBSTITUTE(SUBSTITUTE(SUBSTITUTE(SUBSTITUTE(SUBSTITUTE(SUBSTITUTE(SUBSTITUTE(J43,"S",""),"1",""),"2",""),"3",""),"4",""),"5",""),"6",""),"x",""),"y",""))</f>
        <v>2</v>
      </c>
      <c r="N43" t="str">
        <f>"Sum" &amp; LEFT(C43,D43-1)</f>
        <v>SumS12S13S24Ax5A35</v>
      </c>
      <c r="O43" t="str">
        <f>SUBSTITUTE(SUBSTITUTE(SUBSTITUTE(SUBSTITUTE(SUBSTITUTE(B43,"[a","[xx_"),"[b","[yy_"),"a]","xx_]"),"b]","yy_]"),"Alphxx_","Alpha") &amp; " -&gt; " &amp; N43 &amp; I43 &amp;  ","</f>
        <v>SumAll[s[i1, i2]*s[i1, i3]*s[i2, i4]*\[Alpha][xx_, i5]*\[Alpha][i3, i5], {i1, i2, i3, i4, i5}] -&gt; SumS12S13S24Ax5A35[[xx]],</v>
      </c>
    </row>
    <row r="44" spans="1:15" x14ac:dyDescent="0.3">
      <c r="A44" s="2">
        <v>59</v>
      </c>
      <c r="B44" s="1" t="s">
        <v>200</v>
      </c>
      <c r="C44" t="str">
        <f>SUBSTITUTE(SUBSTITUTE(SUBSTITUTE(SUBSTITUTE(SUBSTITUTE(SUBSTITUTE(SUBSTITUTE(SUBSTITUTE(SUBSTITUTE(SUBSTITUTE(SUBSTITUTE(B44,"SumAll[",""),"s","S"),"\[Alpha]","A"),"[",""),",",""),"i","")," ",""),"]",""),"*",""),"a","x"),"b","y")</f>
        <v>S12S13S24Ay5A35{12345}</v>
      </c>
      <c r="D44" s="2">
        <f>FIND("{",C44)</f>
        <v>16</v>
      </c>
      <c r="E44" s="2">
        <f>LEN(C44)-D44-1</f>
        <v>5</v>
      </c>
      <c r="F44" s="2">
        <f>IFERROR(SIGN(FIND("x",N44)),0)+IFERROR(SIGN(FIND("y",N44)),0)</f>
        <v>1</v>
      </c>
      <c r="G44" s="2">
        <f>IFERROR(FIND("x",N44),0)</f>
        <v>0</v>
      </c>
      <c r="H44" s="2">
        <f>IFERROR(FIND("y",N44),0)</f>
        <v>14</v>
      </c>
      <c r="I44" s="2" t="str">
        <f>IF(F44=1,"[[" &amp; IF(G44&gt;H44,"xx","yy") &amp; "]]",IF(F44=2,"[[" &amp; IF(G44&lt;H44,"xx, yy","xx, yy") &amp; "]]",""))</f>
        <v>[[yy]]</v>
      </c>
      <c r="J44" s="2" t="str">
        <f xml:space="preserve"> LEFT(C44,D44-1)</f>
        <v>S12S13S24Ay5A35</v>
      </c>
      <c r="K44" s="2">
        <f>LEN(J44)/3</f>
        <v>5</v>
      </c>
      <c r="L44" s="2">
        <f>LEN(SUBSTITUTE(SUBSTITUTE(SUBSTITUTE(SUBSTITUTE(SUBSTITUTE(SUBSTITUTE(SUBSTITUTE(SUBSTITUTE(SUBSTITUTE(J44,"A",""),"1",""),"2",""),"3",""),"4",""),"5",""),"6",""),"x",""),"y",""))</f>
        <v>3</v>
      </c>
      <c r="M44" s="2">
        <f>LEN(SUBSTITUTE(SUBSTITUTE(SUBSTITUTE(SUBSTITUTE(SUBSTITUTE(SUBSTITUTE(SUBSTITUTE(SUBSTITUTE(SUBSTITUTE(J44,"S",""),"1",""),"2",""),"3",""),"4",""),"5",""),"6",""),"x",""),"y",""))</f>
        <v>2</v>
      </c>
      <c r="N44" t="str">
        <f>"Sum" &amp; LEFT(C44,D44-1)</f>
        <v>SumS12S13S24Ay5A35</v>
      </c>
      <c r="O44" t="str">
        <f>SUBSTITUTE(SUBSTITUTE(SUBSTITUTE(SUBSTITUTE(SUBSTITUTE(B44,"[a","[xx_"),"[b","[yy_"),"a]","xx_]"),"b]","yy_]"),"Alphxx_","Alpha") &amp; " -&gt; " &amp; N44 &amp; I44 &amp;  ","</f>
        <v>SumAll[s[i1, i2]*s[i1, i3]*s[i2, i4]*\[Alpha][yy_, i5]*\[Alpha][i3, i5], {i1, i2, i3, i4, i5}] -&gt; SumS12S13S24Ay5A35[[yy]],</v>
      </c>
    </row>
    <row r="45" spans="1:15" x14ac:dyDescent="0.3">
      <c r="A45" s="2">
        <v>60</v>
      </c>
      <c r="B45" s="1" t="s">
        <v>201</v>
      </c>
      <c r="C45" t="str">
        <f>SUBSTITUTE(SUBSTITUTE(SUBSTITUTE(SUBSTITUTE(SUBSTITUTE(SUBSTITUTE(SUBSTITUTE(SUBSTITUTE(SUBSTITUTE(SUBSTITUTE(SUBSTITUTE(B45,"SumAll[",""),"s","S"),"\[Alpha]","A"),"[",""),",",""),"i","")," ",""),"]",""),"*",""),"a","x"),"b","y")</f>
        <v>Sx1S23S24A15A35{12345}</v>
      </c>
      <c r="D45" s="2">
        <f>FIND("{",C45)</f>
        <v>16</v>
      </c>
      <c r="E45" s="2">
        <f>LEN(C45)-D45-1</f>
        <v>5</v>
      </c>
      <c r="F45" s="2">
        <f>IFERROR(SIGN(FIND("x",N45)),0)+IFERROR(SIGN(FIND("y",N45)),0)</f>
        <v>1</v>
      </c>
      <c r="G45" s="2">
        <f>IFERROR(FIND("x",N45),0)</f>
        <v>5</v>
      </c>
      <c r="H45" s="2">
        <f>IFERROR(FIND("y",N45),0)</f>
        <v>0</v>
      </c>
      <c r="I45" s="2" t="str">
        <f>IF(F45=1,"[[" &amp; IF(G45&gt;H45,"xx","yy") &amp; "]]",IF(F45=2,"[[" &amp; IF(G45&lt;H45,"xx, yy","xx, yy") &amp; "]]",""))</f>
        <v>[[xx]]</v>
      </c>
      <c r="J45" s="2" t="str">
        <f xml:space="preserve"> LEFT(C45,D45-1)</f>
        <v>Sx1S23S24A15A35</v>
      </c>
      <c r="K45" s="2">
        <f>LEN(J45)/3</f>
        <v>5</v>
      </c>
      <c r="L45" s="2">
        <f>LEN(SUBSTITUTE(SUBSTITUTE(SUBSTITUTE(SUBSTITUTE(SUBSTITUTE(SUBSTITUTE(SUBSTITUTE(SUBSTITUTE(SUBSTITUTE(J45,"A",""),"1",""),"2",""),"3",""),"4",""),"5",""),"6",""),"x",""),"y",""))</f>
        <v>3</v>
      </c>
      <c r="M45" s="2">
        <f>LEN(SUBSTITUTE(SUBSTITUTE(SUBSTITUTE(SUBSTITUTE(SUBSTITUTE(SUBSTITUTE(SUBSTITUTE(SUBSTITUTE(SUBSTITUTE(J45,"S",""),"1",""),"2",""),"3",""),"4",""),"5",""),"6",""),"x",""),"y",""))</f>
        <v>2</v>
      </c>
      <c r="N45" t="str">
        <f>"Sum" &amp; LEFT(C45,D45-1)</f>
        <v>SumSx1S23S24A15A35</v>
      </c>
      <c r="O45" t="str">
        <f>SUBSTITUTE(SUBSTITUTE(SUBSTITUTE(SUBSTITUTE(SUBSTITUTE(B45,"[a","[xx_"),"[b","[yy_"),"a]","xx_]"),"b]","yy_]"),"Alphxx_","Alpha") &amp; " -&gt; " &amp; N45 &amp; I45 &amp;  ","</f>
        <v>SumAll[s[xx_, i1]*s[i2, i3]*s[i2, i4]*\[Alpha][i1, i5]*\[Alpha][i3, i5], {i1, i2, i3, i4, i5}] -&gt; SumSx1S23S24A15A35[[xx]],</v>
      </c>
    </row>
    <row r="46" spans="1:15" x14ac:dyDescent="0.3">
      <c r="A46" s="2">
        <v>61</v>
      </c>
      <c r="B46" s="1" t="s">
        <v>202</v>
      </c>
      <c r="C46" t="str">
        <f>SUBSTITUTE(SUBSTITUTE(SUBSTITUTE(SUBSTITUTE(SUBSTITUTE(SUBSTITUTE(SUBSTITUTE(SUBSTITUTE(SUBSTITUTE(SUBSTITUTE(SUBSTITUTE(B46,"SumAll[",""),"s","S"),"\[Alpha]","A"),"[",""),",",""),"i","")," ",""),"]",""),"*",""),"a","x"),"b","y")</f>
        <v>Sy1S23S24A15A35{12345}</v>
      </c>
      <c r="D46" s="2">
        <f>FIND("{",C46)</f>
        <v>16</v>
      </c>
      <c r="E46" s="2">
        <f>LEN(C46)-D46-1</f>
        <v>5</v>
      </c>
      <c r="F46" s="2">
        <f>IFERROR(SIGN(FIND("x",N46)),0)+IFERROR(SIGN(FIND("y",N46)),0)</f>
        <v>1</v>
      </c>
      <c r="G46" s="2">
        <f>IFERROR(FIND("x",N46),0)</f>
        <v>0</v>
      </c>
      <c r="H46" s="2">
        <f>IFERROR(FIND("y",N46),0)</f>
        <v>5</v>
      </c>
      <c r="I46" s="2" t="str">
        <f>IF(F46=1,"[[" &amp; IF(G46&gt;H46,"xx","yy") &amp; "]]",IF(F46=2,"[[" &amp; IF(G46&lt;H46,"xx, yy","xx, yy") &amp; "]]",""))</f>
        <v>[[yy]]</v>
      </c>
      <c r="J46" s="2" t="str">
        <f xml:space="preserve"> LEFT(C46,D46-1)</f>
        <v>Sy1S23S24A15A35</v>
      </c>
      <c r="K46" s="2">
        <f>LEN(J46)/3</f>
        <v>5</v>
      </c>
      <c r="L46" s="2">
        <f>LEN(SUBSTITUTE(SUBSTITUTE(SUBSTITUTE(SUBSTITUTE(SUBSTITUTE(SUBSTITUTE(SUBSTITUTE(SUBSTITUTE(SUBSTITUTE(J46,"A",""),"1",""),"2",""),"3",""),"4",""),"5",""),"6",""),"x",""),"y",""))</f>
        <v>3</v>
      </c>
      <c r="M46" s="2">
        <f>LEN(SUBSTITUTE(SUBSTITUTE(SUBSTITUTE(SUBSTITUTE(SUBSTITUTE(SUBSTITUTE(SUBSTITUTE(SUBSTITUTE(SUBSTITUTE(J46,"S",""),"1",""),"2",""),"3",""),"4",""),"5",""),"6",""),"x",""),"y",""))</f>
        <v>2</v>
      </c>
      <c r="N46" t="str">
        <f>"Sum" &amp; LEFT(C46,D46-1)</f>
        <v>SumSy1S23S24A15A35</v>
      </c>
      <c r="O46" t="str">
        <f>SUBSTITUTE(SUBSTITUTE(SUBSTITUTE(SUBSTITUTE(SUBSTITUTE(B46,"[a","[xx_"),"[b","[yy_"),"a]","xx_]"),"b]","yy_]"),"Alphxx_","Alpha") &amp; " -&gt; " &amp; N46 &amp; I46 &amp;  ","</f>
        <v>SumAll[s[yy_, i1]*s[i2, i3]*s[i2, i4]*\[Alpha][i1, i5]*\[Alpha][i3, i5], {i1, i2, i3, i4, i5}] -&gt; SumSy1S23S24A15A35[[yy]],</v>
      </c>
    </row>
    <row r="47" spans="1:15" x14ac:dyDescent="0.3">
      <c r="A47" s="2">
        <v>62</v>
      </c>
      <c r="B47" s="1" t="s">
        <v>203</v>
      </c>
      <c r="C47" t="str">
        <f>SUBSTITUTE(SUBSTITUTE(SUBSTITUTE(SUBSTITUTE(SUBSTITUTE(SUBSTITUTE(SUBSTITUTE(SUBSTITUTE(SUBSTITUTE(SUBSTITUTE(SUBSTITUTE(B47,"SumAll[",""),"s","S"),"\[Alpha]","A"),"[",""),",",""),"i","")," ",""),"]",""),"*",""),"a","x"),"b","y")</f>
        <v>Sx1S12S34A25A35{12345}</v>
      </c>
      <c r="D47" s="2">
        <f>FIND("{",C47)</f>
        <v>16</v>
      </c>
      <c r="E47" s="2">
        <f>LEN(C47)-D47-1</f>
        <v>5</v>
      </c>
      <c r="F47" s="2">
        <f>IFERROR(SIGN(FIND("x",N47)),0)+IFERROR(SIGN(FIND("y",N47)),0)</f>
        <v>1</v>
      </c>
      <c r="G47" s="2">
        <f>IFERROR(FIND("x",N47),0)</f>
        <v>5</v>
      </c>
      <c r="H47" s="2">
        <f>IFERROR(FIND("y",N47),0)</f>
        <v>0</v>
      </c>
      <c r="I47" s="2" t="str">
        <f>IF(F47=1,"[[" &amp; IF(G47&gt;H47,"xx","yy") &amp; "]]",IF(F47=2,"[[" &amp; IF(G47&lt;H47,"xx, yy","xx, yy") &amp; "]]",""))</f>
        <v>[[xx]]</v>
      </c>
      <c r="J47" s="2" t="str">
        <f xml:space="preserve"> LEFT(C47,D47-1)</f>
        <v>Sx1S12S34A25A35</v>
      </c>
      <c r="K47" s="2">
        <f>LEN(J47)/3</f>
        <v>5</v>
      </c>
      <c r="L47" s="2">
        <f>LEN(SUBSTITUTE(SUBSTITUTE(SUBSTITUTE(SUBSTITUTE(SUBSTITUTE(SUBSTITUTE(SUBSTITUTE(SUBSTITUTE(SUBSTITUTE(J47,"A",""),"1",""),"2",""),"3",""),"4",""),"5",""),"6",""),"x",""),"y",""))</f>
        <v>3</v>
      </c>
      <c r="M47" s="2">
        <f>LEN(SUBSTITUTE(SUBSTITUTE(SUBSTITUTE(SUBSTITUTE(SUBSTITUTE(SUBSTITUTE(SUBSTITUTE(SUBSTITUTE(SUBSTITUTE(J47,"S",""),"1",""),"2",""),"3",""),"4",""),"5",""),"6",""),"x",""),"y",""))</f>
        <v>2</v>
      </c>
      <c r="N47" t="str">
        <f>"Sum" &amp; LEFT(C47,D47-1)</f>
        <v>SumSx1S12S34A25A35</v>
      </c>
      <c r="O47" t="str">
        <f>SUBSTITUTE(SUBSTITUTE(SUBSTITUTE(SUBSTITUTE(SUBSTITUTE(B47,"[a","[xx_"),"[b","[yy_"),"a]","xx_]"),"b]","yy_]"),"Alphxx_","Alpha") &amp; " -&gt; " &amp; N47 &amp; I47 &amp;  ","</f>
        <v>SumAll[s[xx_, i1]*s[i1, i2]*s[i3, i4]*\[Alpha][i2, i5]*\[Alpha][i3, i5], {i1, i2, i3, i4, i5}] -&gt; SumSx1S12S34A25A35[[xx]],</v>
      </c>
    </row>
    <row r="48" spans="1:15" x14ac:dyDescent="0.3">
      <c r="A48" s="2">
        <v>63</v>
      </c>
      <c r="B48" s="1" t="s">
        <v>204</v>
      </c>
      <c r="C48" t="str">
        <f>SUBSTITUTE(SUBSTITUTE(SUBSTITUTE(SUBSTITUTE(SUBSTITUTE(SUBSTITUTE(SUBSTITUTE(SUBSTITUTE(SUBSTITUTE(SUBSTITUTE(SUBSTITUTE(B48,"SumAll[",""),"s","S"),"\[Alpha]","A"),"[",""),",",""),"i","")," ",""),"]",""),"*",""),"a","x"),"b","y")</f>
        <v>Sy1S12S34A25A35{12345}</v>
      </c>
      <c r="D48" s="2">
        <f>FIND("{",C48)</f>
        <v>16</v>
      </c>
      <c r="E48" s="2">
        <f>LEN(C48)-D48-1</f>
        <v>5</v>
      </c>
      <c r="F48" s="2">
        <f>IFERROR(SIGN(FIND("x",N48)),0)+IFERROR(SIGN(FIND("y",N48)),0)</f>
        <v>1</v>
      </c>
      <c r="G48" s="2">
        <f>IFERROR(FIND("x",N48),0)</f>
        <v>0</v>
      </c>
      <c r="H48" s="2">
        <f>IFERROR(FIND("y",N48),0)</f>
        <v>5</v>
      </c>
      <c r="I48" s="2" t="str">
        <f>IF(F48=1,"[[" &amp; IF(G48&gt;H48,"xx","yy") &amp; "]]",IF(F48=2,"[[" &amp; IF(G48&lt;H48,"xx, yy","xx, yy") &amp; "]]",""))</f>
        <v>[[yy]]</v>
      </c>
      <c r="J48" s="2" t="str">
        <f xml:space="preserve"> LEFT(C48,D48-1)</f>
        <v>Sy1S12S34A25A35</v>
      </c>
      <c r="K48" s="2">
        <f>LEN(J48)/3</f>
        <v>5</v>
      </c>
      <c r="L48" s="2">
        <f>LEN(SUBSTITUTE(SUBSTITUTE(SUBSTITUTE(SUBSTITUTE(SUBSTITUTE(SUBSTITUTE(SUBSTITUTE(SUBSTITUTE(SUBSTITUTE(J48,"A",""),"1",""),"2",""),"3",""),"4",""),"5",""),"6",""),"x",""),"y",""))</f>
        <v>3</v>
      </c>
      <c r="M48" s="2">
        <f>LEN(SUBSTITUTE(SUBSTITUTE(SUBSTITUTE(SUBSTITUTE(SUBSTITUTE(SUBSTITUTE(SUBSTITUTE(SUBSTITUTE(SUBSTITUTE(J48,"S",""),"1",""),"2",""),"3",""),"4",""),"5",""),"6",""),"x",""),"y",""))</f>
        <v>2</v>
      </c>
      <c r="N48" t="str">
        <f>"Sum" &amp; LEFT(C48,D48-1)</f>
        <v>SumSy1S12S34A25A35</v>
      </c>
      <c r="O48" t="str">
        <f>SUBSTITUTE(SUBSTITUTE(SUBSTITUTE(SUBSTITUTE(SUBSTITUTE(B48,"[a","[xx_"),"[b","[yy_"),"a]","xx_]"),"b]","yy_]"),"Alphxx_","Alpha") &amp; " -&gt; " &amp; N48 &amp; I48 &amp;  ","</f>
        <v>SumAll[s[yy_, i1]*s[i1, i2]*s[i3, i4]*\[Alpha][i2, i5]*\[Alpha][i3, i5], {i1, i2, i3, i4, i5}] -&gt; SumSy1S12S34A25A35[[yy]],</v>
      </c>
    </row>
    <row r="49" spans="1:15" x14ac:dyDescent="0.3">
      <c r="A49" s="2">
        <v>64</v>
      </c>
      <c r="B49" s="1" t="s">
        <v>205</v>
      </c>
      <c r="C49" t="str">
        <f>SUBSTITUTE(SUBSTITUTE(SUBSTITUTE(SUBSTITUTE(SUBSTITUTE(SUBSTITUTE(SUBSTITUTE(SUBSTITUTE(SUBSTITUTE(SUBSTITUTE(SUBSTITUTE(B49,"SumAll[",""),"s","S"),"\[Alpha]","A"),"[",""),",",""),"i","")," ",""),"]",""),"*",""),"a","x"),"b","y")</f>
        <v>S12S13S24Ax3A45{12345}</v>
      </c>
      <c r="D49" s="2">
        <f>FIND("{",C49)</f>
        <v>16</v>
      </c>
      <c r="E49" s="2">
        <f>LEN(C49)-D49-1</f>
        <v>5</v>
      </c>
      <c r="F49" s="2">
        <f>IFERROR(SIGN(FIND("x",N49)),0)+IFERROR(SIGN(FIND("y",N49)),0)</f>
        <v>1</v>
      </c>
      <c r="G49" s="2">
        <f>IFERROR(FIND("x",N49),0)</f>
        <v>14</v>
      </c>
      <c r="H49" s="2">
        <f>IFERROR(FIND("y",N49),0)</f>
        <v>0</v>
      </c>
      <c r="I49" s="2" t="str">
        <f>IF(F49=1,"[[" &amp; IF(G49&gt;H49,"xx","yy") &amp; "]]",IF(F49=2,"[[" &amp; IF(G49&lt;H49,"xx, yy","xx, yy") &amp; "]]",""))</f>
        <v>[[xx]]</v>
      </c>
      <c r="J49" s="2" t="str">
        <f xml:space="preserve"> LEFT(C49,D49-1)</f>
        <v>S12S13S24Ax3A45</v>
      </c>
      <c r="K49" s="2">
        <f>LEN(J49)/3</f>
        <v>5</v>
      </c>
      <c r="L49" s="2">
        <f>LEN(SUBSTITUTE(SUBSTITUTE(SUBSTITUTE(SUBSTITUTE(SUBSTITUTE(SUBSTITUTE(SUBSTITUTE(SUBSTITUTE(SUBSTITUTE(J49,"A",""),"1",""),"2",""),"3",""),"4",""),"5",""),"6",""),"x",""),"y",""))</f>
        <v>3</v>
      </c>
      <c r="M49" s="2">
        <f>LEN(SUBSTITUTE(SUBSTITUTE(SUBSTITUTE(SUBSTITUTE(SUBSTITUTE(SUBSTITUTE(SUBSTITUTE(SUBSTITUTE(SUBSTITUTE(J49,"S",""),"1",""),"2",""),"3",""),"4",""),"5",""),"6",""),"x",""),"y",""))</f>
        <v>2</v>
      </c>
      <c r="N49" t="str">
        <f>"Sum" &amp; LEFT(C49,D49-1)</f>
        <v>SumS12S13S24Ax3A45</v>
      </c>
      <c r="O49" t="str">
        <f>SUBSTITUTE(SUBSTITUTE(SUBSTITUTE(SUBSTITUTE(SUBSTITUTE(B49,"[a","[xx_"),"[b","[yy_"),"a]","xx_]"),"b]","yy_]"),"Alphxx_","Alpha") &amp; " -&gt; " &amp; N49 &amp; I49 &amp;  ","</f>
        <v>SumAll[s[i1, i2]*s[i1, i3]*s[i2, i4]*\[Alpha][xx_, i3]*\[Alpha][i4, i5], {i1, i2, i3, i4, i5}] -&gt; SumS12S13S24Ax3A45[[xx]],</v>
      </c>
    </row>
    <row r="50" spans="1:15" x14ac:dyDescent="0.3">
      <c r="A50" s="2">
        <v>65</v>
      </c>
      <c r="B50" s="1" t="s">
        <v>206</v>
      </c>
      <c r="C50" t="str">
        <f>SUBSTITUTE(SUBSTITUTE(SUBSTITUTE(SUBSTITUTE(SUBSTITUTE(SUBSTITUTE(SUBSTITUTE(SUBSTITUTE(SUBSTITUTE(SUBSTITUTE(SUBSTITUTE(B50,"SumAll[",""),"s","S"),"\[Alpha]","A"),"[",""),",",""),"i","")," ",""),"]",""),"*",""),"a","x"),"b","y")</f>
        <v>S12S13S24Ay3A45{12345}</v>
      </c>
      <c r="D50" s="2">
        <f>FIND("{",C50)</f>
        <v>16</v>
      </c>
      <c r="E50" s="2">
        <f>LEN(C50)-D50-1</f>
        <v>5</v>
      </c>
      <c r="F50" s="2">
        <f>IFERROR(SIGN(FIND("x",N50)),0)+IFERROR(SIGN(FIND("y",N50)),0)</f>
        <v>1</v>
      </c>
      <c r="G50" s="2">
        <f>IFERROR(FIND("x",N50),0)</f>
        <v>0</v>
      </c>
      <c r="H50" s="2">
        <f>IFERROR(FIND("y",N50),0)</f>
        <v>14</v>
      </c>
      <c r="I50" s="2" t="str">
        <f>IF(F50=1,"[[" &amp; IF(G50&gt;H50,"xx","yy") &amp; "]]",IF(F50=2,"[[" &amp; IF(G50&lt;H50,"xx, yy","xx, yy") &amp; "]]",""))</f>
        <v>[[yy]]</v>
      </c>
      <c r="J50" s="2" t="str">
        <f xml:space="preserve"> LEFT(C50,D50-1)</f>
        <v>S12S13S24Ay3A45</v>
      </c>
      <c r="K50" s="2">
        <f>LEN(J50)/3</f>
        <v>5</v>
      </c>
      <c r="L50" s="2">
        <f>LEN(SUBSTITUTE(SUBSTITUTE(SUBSTITUTE(SUBSTITUTE(SUBSTITUTE(SUBSTITUTE(SUBSTITUTE(SUBSTITUTE(SUBSTITUTE(J50,"A",""),"1",""),"2",""),"3",""),"4",""),"5",""),"6",""),"x",""),"y",""))</f>
        <v>3</v>
      </c>
      <c r="M50" s="2">
        <f>LEN(SUBSTITUTE(SUBSTITUTE(SUBSTITUTE(SUBSTITUTE(SUBSTITUTE(SUBSTITUTE(SUBSTITUTE(SUBSTITUTE(SUBSTITUTE(J50,"S",""),"1",""),"2",""),"3",""),"4",""),"5",""),"6",""),"x",""),"y",""))</f>
        <v>2</v>
      </c>
      <c r="N50" t="str">
        <f>"Sum" &amp; LEFT(C50,D50-1)</f>
        <v>SumS12S13S24Ay3A45</v>
      </c>
      <c r="O50" t="str">
        <f>SUBSTITUTE(SUBSTITUTE(SUBSTITUTE(SUBSTITUTE(SUBSTITUTE(B50,"[a","[xx_"),"[b","[yy_"),"a]","xx_]"),"b]","yy_]"),"Alphxx_","Alpha") &amp; " -&gt; " &amp; N50 &amp; I50 &amp;  ","</f>
        <v>SumAll[s[i1, i2]*s[i1, i3]*s[i2, i4]*\[Alpha][yy_, i3]*\[Alpha][i4, i5], {i1, i2, i3, i4, i5}] -&gt; SumS12S13S24Ay3A45[[yy]],</v>
      </c>
    </row>
    <row r="51" spans="1:15" x14ac:dyDescent="0.3">
      <c r="A51" s="2">
        <v>66</v>
      </c>
      <c r="B51" s="1" t="s">
        <v>207</v>
      </c>
      <c r="C51" t="str">
        <f>SUBSTITUTE(SUBSTITUTE(SUBSTITUTE(SUBSTITUTE(SUBSTITUTE(SUBSTITUTE(SUBSTITUTE(SUBSTITUTE(SUBSTITUTE(SUBSTITUTE(SUBSTITUTE(B51,"SumAll[",""),"s","S"),"\[Alpha]","A"),"[",""),",",""),"i","")," ",""),"]",""),"*",""),"a","x"),"b","y")</f>
        <v>Sx1S23S24A13A45{12345}</v>
      </c>
      <c r="D51" s="2">
        <f>FIND("{",C51)</f>
        <v>16</v>
      </c>
      <c r="E51" s="2">
        <f>LEN(C51)-D51-1</f>
        <v>5</v>
      </c>
      <c r="F51" s="2">
        <f>IFERROR(SIGN(FIND("x",N51)),0)+IFERROR(SIGN(FIND("y",N51)),0)</f>
        <v>1</v>
      </c>
      <c r="G51" s="2">
        <f>IFERROR(FIND("x",N51),0)</f>
        <v>5</v>
      </c>
      <c r="H51" s="2">
        <f>IFERROR(FIND("y",N51),0)</f>
        <v>0</v>
      </c>
      <c r="I51" s="2" t="str">
        <f>IF(F51=1,"[[" &amp; IF(G51&gt;H51,"xx","yy") &amp; "]]",IF(F51=2,"[[" &amp; IF(G51&lt;H51,"xx, yy","xx, yy") &amp; "]]",""))</f>
        <v>[[xx]]</v>
      </c>
      <c r="J51" s="2" t="str">
        <f xml:space="preserve"> LEFT(C51,D51-1)</f>
        <v>Sx1S23S24A13A45</v>
      </c>
      <c r="K51" s="2">
        <f>LEN(J51)/3</f>
        <v>5</v>
      </c>
      <c r="L51" s="2">
        <f>LEN(SUBSTITUTE(SUBSTITUTE(SUBSTITUTE(SUBSTITUTE(SUBSTITUTE(SUBSTITUTE(SUBSTITUTE(SUBSTITUTE(SUBSTITUTE(J51,"A",""),"1",""),"2",""),"3",""),"4",""),"5",""),"6",""),"x",""),"y",""))</f>
        <v>3</v>
      </c>
      <c r="M51" s="2">
        <f>LEN(SUBSTITUTE(SUBSTITUTE(SUBSTITUTE(SUBSTITUTE(SUBSTITUTE(SUBSTITUTE(SUBSTITUTE(SUBSTITUTE(SUBSTITUTE(J51,"S",""),"1",""),"2",""),"3",""),"4",""),"5",""),"6",""),"x",""),"y",""))</f>
        <v>2</v>
      </c>
      <c r="N51" t="str">
        <f>"Sum" &amp; LEFT(C51,D51-1)</f>
        <v>SumSx1S23S24A13A45</v>
      </c>
      <c r="O51" t="str">
        <f>SUBSTITUTE(SUBSTITUTE(SUBSTITUTE(SUBSTITUTE(SUBSTITUTE(B51,"[a","[xx_"),"[b","[yy_"),"a]","xx_]"),"b]","yy_]"),"Alphxx_","Alpha") &amp; " -&gt; " &amp; N51 &amp; I51 &amp;  ","</f>
        <v>SumAll[s[xx_, i1]*s[i2, i3]*s[i2, i4]*\[Alpha][i1, i3]*\[Alpha][i4, i5], {i1, i2, i3, i4, i5}] -&gt; SumSx1S23S24A13A45[[xx]],</v>
      </c>
    </row>
    <row r="52" spans="1:15" x14ac:dyDescent="0.3">
      <c r="A52" s="2">
        <v>67</v>
      </c>
      <c r="B52" s="1" t="s">
        <v>208</v>
      </c>
      <c r="C52" t="str">
        <f>SUBSTITUTE(SUBSTITUTE(SUBSTITUTE(SUBSTITUTE(SUBSTITUTE(SUBSTITUTE(SUBSTITUTE(SUBSTITUTE(SUBSTITUTE(SUBSTITUTE(SUBSTITUTE(B52,"SumAll[",""),"s","S"),"\[Alpha]","A"),"[",""),",",""),"i","")," ",""),"]",""),"*",""),"a","x"),"b","y")</f>
        <v>Sy1S23S24A13A45{12345}</v>
      </c>
      <c r="D52" s="2">
        <f>FIND("{",C52)</f>
        <v>16</v>
      </c>
      <c r="E52" s="2">
        <f>LEN(C52)-D52-1</f>
        <v>5</v>
      </c>
      <c r="F52" s="2">
        <f>IFERROR(SIGN(FIND("x",N52)),0)+IFERROR(SIGN(FIND("y",N52)),0)</f>
        <v>1</v>
      </c>
      <c r="G52" s="2">
        <f>IFERROR(FIND("x",N52),0)</f>
        <v>0</v>
      </c>
      <c r="H52" s="2">
        <f>IFERROR(FIND("y",N52),0)</f>
        <v>5</v>
      </c>
      <c r="I52" s="2" t="str">
        <f>IF(F52=1,"[[" &amp; IF(G52&gt;H52,"xx","yy") &amp; "]]",IF(F52=2,"[[" &amp; IF(G52&lt;H52,"xx, yy","xx, yy") &amp; "]]",""))</f>
        <v>[[yy]]</v>
      </c>
      <c r="J52" s="2" t="str">
        <f xml:space="preserve"> LEFT(C52,D52-1)</f>
        <v>Sy1S23S24A13A45</v>
      </c>
      <c r="K52" s="2">
        <f>LEN(J52)/3</f>
        <v>5</v>
      </c>
      <c r="L52" s="2">
        <f>LEN(SUBSTITUTE(SUBSTITUTE(SUBSTITUTE(SUBSTITUTE(SUBSTITUTE(SUBSTITUTE(SUBSTITUTE(SUBSTITUTE(SUBSTITUTE(J52,"A",""),"1",""),"2",""),"3",""),"4",""),"5",""),"6",""),"x",""),"y",""))</f>
        <v>3</v>
      </c>
      <c r="M52" s="2">
        <f>LEN(SUBSTITUTE(SUBSTITUTE(SUBSTITUTE(SUBSTITUTE(SUBSTITUTE(SUBSTITUTE(SUBSTITUTE(SUBSTITUTE(SUBSTITUTE(J52,"S",""),"1",""),"2",""),"3",""),"4",""),"5",""),"6",""),"x",""),"y",""))</f>
        <v>2</v>
      </c>
      <c r="N52" t="str">
        <f>"Sum" &amp; LEFT(C52,D52-1)</f>
        <v>SumSy1S23S24A13A45</v>
      </c>
      <c r="O52" t="str">
        <f>SUBSTITUTE(SUBSTITUTE(SUBSTITUTE(SUBSTITUTE(SUBSTITUTE(B52,"[a","[xx_"),"[b","[yy_"),"a]","xx_]"),"b]","yy_]"),"Alphxx_","Alpha") &amp; " -&gt; " &amp; N52 &amp; I52 &amp;  ","</f>
        <v>SumAll[s[yy_, i1]*s[i2, i3]*s[i2, i4]*\[Alpha][i1, i3]*\[Alpha][i4, i5], {i1, i2, i3, i4, i5}] -&gt; SumSy1S23S24A13A45[[yy]],</v>
      </c>
    </row>
    <row r="53" spans="1:15" x14ac:dyDescent="0.3">
      <c r="A53" s="2">
        <v>68</v>
      </c>
      <c r="B53" s="1" t="s">
        <v>209</v>
      </c>
      <c r="C53" t="str">
        <f>SUBSTITUTE(SUBSTITUTE(SUBSTITUTE(SUBSTITUTE(SUBSTITUTE(SUBSTITUTE(SUBSTITUTE(SUBSTITUTE(SUBSTITUTE(SUBSTITUTE(SUBSTITUTE(B53,"SumAll[",""),"s","S"),"\[Alpha]","A"),"[",""),",",""),"i","")," ",""),"]",""),"*",""),"a","x"),"b","y")</f>
        <v>Sx1S12S34A23A45{12345}</v>
      </c>
      <c r="D53" s="2">
        <f>FIND("{",C53)</f>
        <v>16</v>
      </c>
      <c r="E53" s="2">
        <f>LEN(C53)-D53-1</f>
        <v>5</v>
      </c>
      <c r="F53" s="2">
        <f>IFERROR(SIGN(FIND("x",N53)),0)+IFERROR(SIGN(FIND("y",N53)),0)</f>
        <v>1</v>
      </c>
      <c r="G53" s="2">
        <f>IFERROR(FIND("x",N53),0)</f>
        <v>5</v>
      </c>
      <c r="H53" s="2">
        <f>IFERROR(FIND("y",N53),0)</f>
        <v>0</v>
      </c>
      <c r="I53" s="2" t="str">
        <f>IF(F53=1,"[[" &amp; IF(G53&gt;H53,"xx","yy") &amp; "]]",IF(F53=2,"[[" &amp; IF(G53&lt;H53,"xx, yy","xx, yy") &amp; "]]",""))</f>
        <v>[[xx]]</v>
      </c>
      <c r="J53" s="2" t="str">
        <f xml:space="preserve"> LEFT(C53,D53-1)</f>
        <v>Sx1S12S34A23A45</v>
      </c>
      <c r="K53" s="2">
        <f>LEN(J53)/3</f>
        <v>5</v>
      </c>
      <c r="L53" s="2">
        <f>LEN(SUBSTITUTE(SUBSTITUTE(SUBSTITUTE(SUBSTITUTE(SUBSTITUTE(SUBSTITUTE(SUBSTITUTE(SUBSTITUTE(SUBSTITUTE(J53,"A",""),"1",""),"2",""),"3",""),"4",""),"5",""),"6",""),"x",""),"y",""))</f>
        <v>3</v>
      </c>
      <c r="M53" s="2">
        <f>LEN(SUBSTITUTE(SUBSTITUTE(SUBSTITUTE(SUBSTITUTE(SUBSTITUTE(SUBSTITUTE(SUBSTITUTE(SUBSTITUTE(SUBSTITUTE(J53,"S",""),"1",""),"2",""),"3",""),"4",""),"5",""),"6",""),"x",""),"y",""))</f>
        <v>2</v>
      </c>
      <c r="N53" t="str">
        <f>"Sum" &amp; LEFT(C53,D53-1)</f>
        <v>SumSx1S12S34A23A45</v>
      </c>
      <c r="O53" t="str">
        <f>SUBSTITUTE(SUBSTITUTE(SUBSTITUTE(SUBSTITUTE(SUBSTITUTE(B53,"[a","[xx_"),"[b","[yy_"),"a]","xx_]"),"b]","yy_]"),"Alphxx_","Alpha") &amp; " -&gt; " &amp; N53 &amp; I53 &amp;  ","</f>
        <v>SumAll[s[xx_, i1]*s[i1, i2]*s[i3, i4]*\[Alpha][i2, i3]*\[Alpha][i4, i5], {i1, i2, i3, i4, i5}] -&gt; SumSx1S12S34A23A45[[xx]],</v>
      </c>
    </row>
    <row r="54" spans="1:15" x14ac:dyDescent="0.3">
      <c r="A54" s="2">
        <v>69</v>
      </c>
      <c r="B54" s="1" t="s">
        <v>210</v>
      </c>
      <c r="C54" t="str">
        <f>SUBSTITUTE(SUBSTITUTE(SUBSTITUTE(SUBSTITUTE(SUBSTITUTE(SUBSTITUTE(SUBSTITUTE(SUBSTITUTE(SUBSTITUTE(SUBSTITUTE(SUBSTITUTE(B54,"SumAll[",""),"s","S"),"\[Alpha]","A"),"[",""),",",""),"i","")," ",""),"]",""),"*",""),"a","x"),"b","y")</f>
        <v>Sy1S12S34A23A45{12345}</v>
      </c>
      <c r="D54" s="2">
        <f>FIND("{",C54)</f>
        <v>16</v>
      </c>
      <c r="E54" s="2">
        <f>LEN(C54)-D54-1</f>
        <v>5</v>
      </c>
      <c r="F54" s="2">
        <f>IFERROR(SIGN(FIND("x",N54)),0)+IFERROR(SIGN(FIND("y",N54)),0)</f>
        <v>1</v>
      </c>
      <c r="G54" s="2">
        <f>IFERROR(FIND("x",N54),0)</f>
        <v>0</v>
      </c>
      <c r="H54" s="2">
        <f>IFERROR(FIND("y",N54),0)</f>
        <v>5</v>
      </c>
      <c r="I54" s="2" t="str">
        <f>IF(F54=1,"[[" &amp; IF(G54&gt;H54,"xx","yy") &amp; "]]",IF(F54=2,"[[" &amp; IF(G54&lt;H54,"xx, yy","xx, yy") &amp; "]]",""))</f>
        <v>[[yy]]</v>
      </c>
      <c r="J54" s="2" t="str">
        <f xml:space="preserve"> LEFT(C54,D54-1)</f>
        <v>Sy1S12S34A23A45</v>
      </c>
      <c r="K54" s="2">
        <f>LEN(J54)/3</f>
        <v>5</v>
      </c>
      <c r="L54" s="2">
        <f>LEN(SUBSTITUTE(SUBSTITUTE(SUBSTITUTE(SUBSTITUTE(SUBSTITUTE(SUBSTITUTE(SUBSTITUTE(SUBSTITUTE(SUBSTITUTE(J54,"A",""),"1",""),"2",""),"3",""),"4",""),"5",""),"6",""),"x",""),"y",""))</f>
        <v>3</v>
      </c>
      <c r="M54" s="2">
        <f>LEN(SUBSTITUTE(SUBSTITUTE(SUBSTITUTE(SUBSTITUTE(SUBSTITUTE(SUBSTITUTE(SUBSTITUTE(SUBSTITUTE(SUBSTITUTE(J54,"S",""),"1",""),"2",""),"3",""),"4",""),"5",""),"6",""),"x",""),"y",""))</f>
        <v>2</v>
      </c>
      <c r="N54" t="str">
        <f>"Sum" &amp; LEFT(C54,D54-1)</f>
        <v>SumSy1S12S34A23A45</v>
      </c>
      <c r="O54" t="str">
        <f>SUBSTITUTE(SUBSTITUTE(SUBSTITUTE(SUBSTITUTE(SUBSTITUTE(B54,"[a","[xx_"),"[b","[yy_"),"a]","xx_]"),"b]","yy_]"),"Alphxx_","Alpha") &amp; " -&gt; " &amp; N54 &amp; I54 &amp;  ","</f>
        <v>SumAll[s[yy_, i1]*s[i1, i2]*s[i3, i4]*\[Alpha][i2, i3]*\[Alpha][i4, i5], {i1, i2, i3, i4, i5}] -&gt; SumSy1S12S34A23A45[[yy]],</v>
      </c>
    </row>
    <row r="55" spans="1:15" x14ac:dyDescent="0.3">
      <c r="A55" s="2">
        <v>70</v>
      </c>
      <c r="B55" s="1" t="s">
        <v>211</v>
      </c>
      <c r="C55" t="str">
        <f>SUBSTITUTE(SUBSTITUTE(SUBSTITUTE(SUBSTITUTE(SUBSTITUTE(SUBSTITUTE(SUBSTITUTE(SUBSTITUTE(SUBSTITUTE(SUBSTITUTE(SUBSTITUTE(B55,"SumAll[",""),"s","S"),"\[Alpha]","A"),"[",""),",",""),"i","")," ",""),"]",""),"*",""),"a","x"),"b","y")</f>
        <v>S12Ax3A13A24A45{12345}</v>
      </c>
      <c r="D55" s="2">
        <f>FIND("{",C55)</f>
        <v>16</v>
      </c>
      <c r="E55" s="2">
        <f>LEN(C55)-D55-1</f>
        <v>5</v>
      </c>
      <c r="F55" s="2">
        <f>IFERROR(SIGN(FIND("x",N55)),0)+IFERROR(SIGN(FIND("y",N55)),0)</f>
        <v>1</v>
      </c>
      <c r="G55" s="2">
        <f>IFERROR(FIND("x",N55),0)</f>
        <v>8</v>
      </c>
      <c r="H55" s="2">
        <f>IFERROR(FIND("y",N55),0)</f>
        <v>0</v>
      </c>
      <c r="I55" s="2" t="str">
        <f>IF(F55=1,"[[" &amp; IF(G55&gt;H55,"xx","yy") &amp; "]]",IF(F55=2,"[[" &amp; IF(G55&lt;H55,"xx, yy","xx, yy") &amp; "]]",""))</f>
        <v>[[xx]]</v>
      </c>
      <c r="J55" s="2" t="str">
        <f xml:space="preserve"> LEFT(C55,D55-1)</f>
        <v>S12Ax3A13A24A45</v>
      </c>
      <c r="K55" s="2">
        <f>LEN(J55)/3</f>
        <v>5</v>
      </c>
      <c r="L55" s="2">
        <f>LEN(SUBSTITUTE(SUBSTITUTE(SUBSTITUTE(SUBSTITUTE(SUBSTITUTE(SUBSTITUTE(SUBSTITUTE(SUBSTITUTE(SUBSTITUTE(J55,"A",""),"1",""),"2",""),"3",""),"4",""),"5",""),"6",""),"x",""),"y",""))</f>
        <v>1</v>
      </c>
      <c r="M55" s="2">
        <f>LEN(SUBSTITUTE(SUBSTITUTE(SUBSTITUTE(SUBSTITUTE(SUBSTITUTE(SUBSTITUTE(SUBSTITUTE(SUBSTITUTE(SUBSTITUTE(J55,"S",""),"1",""),"2",""),"3",""),"4",""),"5",""),"6",""),"x",""),"y",""))</f>
        <v>4</v>
      </c>
      <c r="N55" t="str">
        <f>"Sum" &amp; LEFT(C55,D55-1)</f>
        <v>SumS12Ax3A13A24A45</v>
      </c>
      <c r="O55" t="str">
        <f>SUBSTITUTE(SUBSTITUTE(SUBSTITUTE(SUBSTITUTE(SUBSTITUTE(B55,"[a","[xx_"),"[b","[yy_"),"a]","xx_]"),"b]","yy_]"),"Alphxx_","Alpha") &amp; " -&gt; " &amp; N55 &amp; I55 &amp;  ","</f>
        <v>SumAll[s[i1, i2]*\[Alpha][xx_, i3]*\[Alpha][i1, i3]*\[Alpha][i2, i4]*\[Alpha][i4, i5], {i1, i2, i3, i4, i5}] -&gt; SumS12Ax3A13A24A45[[xx]],</v>
      </c>
    </row>
    <row r="56" spans="1:15" x14ac:dyDescent="0.3">
      <c r="A56" s="2">
        <v>71</v>
      </c>
      <c r="B56" s="1" t="s">
        <v>212</v>
      </c>
      <c r="C56" t="str">
        <f>SUBSTITUTE(SUBSTITUTE(SUBSTITUTE(SUBSTITUTE(SUBSTITUTE(SUBSTITUTE(SUBSTITUTE(SUBSTITUTE(SUBSTITUTE(SUBSTITUTE(SUBSTITUTE(B56,"SumAll[",""),"s","S"),"\[Alpha]","A"),"[",""),",",""),"i","")," ",""),"]",""),"*",""),"a","x"),"b","y")</f>
        <v>S12Ay3A13A24A45{12345}</v>
      </c>
      <c r="D56" s="2">
        <f>FIND("{",C56)</f>
        <v>16</v>
      </c>
      <c r="E56" s="2">
        <f>LEN(C56)-D56-1</f>
        <v>5</v>
      </c>
      <c r="F56" s="2">
        <f>IFERROR(SIGN(FIND("x",N56)),0)+IFERROR(SIGN(FIND("y",N56)),0)</f>
        <v>1</v>
      </c>
      <c r="G56" s="2">
        <f>IFERROR(FIND("x",N56),0)</f>
        <v>0</v>
      </c>
      <c r="H56" s="2">
        <f>IFERROR(FIND("y",N56),0)</f>
        <v>8</v>
      </c>
      <c r="I56" s="2" t="str">
        <f>IF(F56=1,"[[" &amp; IF(G56&gt;H56,"xx","yy") &amp; "]]",IF(F56=2,"[[" &amp; IF(G56&lt;H56,"xx, yy","xx, yy") &amp; "]]",""))</f>
        <v>[[yy]]</v>
      </c>
      <c r="J56" s="2" t="str">
        <f xml:space="preserve"> LEFT(C56,D56-1)</f>
        <v>S12Ay3A13A24A45</v>
      </c>
      <c r="K56" s="2">
        <f>LEN(J56)/3</f>
        <v>5</v>
      </c>
      <c r="L56" s="2">
        <f>LEN(SUBSTITUTE(SUBSTITUTE(SUBSTITUTE(SUBSTITUTE(SUBSTITUTE(SUBSTITUTE(SUBSTITUTE(SUBSTITUTE(SUBSTITUTE(J56,"A",""),"1",""),"2",""),"3",""),"4",""),"5",""),"6",""),"x",""),"y",""))</f>
        <v>1</v>
      </c>
      <c r="M56" s="2">
        <f>LEN(SUBSTITUTE(SUBSTITUTE(SUBSTITUTE(SUBSTITUTE(SUBSTITUTE(SUBSTITUTE(SUBSTITUTE(SUBSTITUTE(SUBSTITUTE(J56,"S",""),"1",""),"2",""),"3",""),"4",""),"5",""),"6",""),"x",""),"y",""))</f>
        <v>4</v>
      </c>
      <c r="N56" t="str">
        <f>"Sum" &amp; LEFT(C56,D56-1)</f>
        <v>SumS12Ay3A13A24A45</v>
      </c>
      <c r="O56" t="str">
        <f>SUBSTITUTE(SUBSTITUTE(SUBSTITUTE(SUBSTITUTE(SUBSTITUTE(B56,"[a","[xx_"),"[b","[yy_"),"a]","xx_]"),"b]","yy_]"),"Alphxx_","Alpha") &amp; " -&gt; " &amp; N56 &amp; I56 &amp;  ","</f>
        <v>SumAll[s[i1, i2]*\[Alpha][yy_, i3]*\[Alpha][i1, i3]*\[Alpha][i2, i4]*\[Alpha][i4, i5], {i1, i2, i3, i4, i5}] -&gt; SumS12Ay3A13A24A45[[yy]],</v>
      </c>
    </row>
    <row r="57" spans="1:15" x14ac:dyDescent="0.3">
      <c r="A57" s="2">
        <v>72</v>
      </c>
      <c r="B57" s="1" t="s">
        <v>213</v>
      </c>
      <c r="C57" t="str">
        <f>SUBSTITUTE(SUBSTITUTE(SUBSTITUTE(SUBSTITUTE(SUBSTITUTE(SUBSTITUTE(SUBSTITUTE(SUBSTITUTE(SUBSTITUTE(SUBSTITUTE(SUBSTITUTE(B57,"SumAll[",""),"s","S"),"\[Alpha]","A"),"[",""),",",""),"i","")," ",""),"]",""),"*",""),"a","x"),"b","y")</f>
        <v>Sx1S12S23A34A45{12345}</v>
      </c>
      <c r="D57" s="2">
        <f>FIND("{",C57)</f>
        <v>16</v>
      </c>
      <c r="E57" s="2">
        <f>LEN(C57)-D57-1</f>
        <v>5</v>
      </c>
      <c r="F57" s="2">
        <f>IFERROR(SIGN(FIND("x",N57)),0)+IFERROR(SIGN(FIND("y",N57)),0)</f>
        <v>1</v>
      </c>
      <c r="G57" s="2">
        <f>IFERROR(FIND("x",N57),0)</f>
        <v>5</v>
      </c>
      <c r="H57" s="2">
        <f>IFERROR(FIND("y",N57),0)</f>
        <v>0</v>
      </c>
      <c r="I57" s="2" t="str">
        <f>IF(F57=1,"[[" &amp; IF(G57&gt;H57,"xx","yy") &amp; "]]",IF(F57=2,"[[" &amp; IF(G57&lt;H57,"xx, yy","xx, yy") &amp; "]]",""))</f>
        <v>[[xx]]</v>
      </c>
      <c r="J57" s="2" t="str">
        <f xml:space="preserve"> LEFT(C57,D57-1)</f>
        <v>Sx1S12S23A34A45</v>
      </c>
      <c r="K57" s="2">
        <f>LEN(J57)/3</f>
        <v>5</v>
      </c>
      <c r="L57" s="2">
        <f>LEN(SUBSTITUTE(SUBSTITUTE(SUBSTITUTE(SUBSTITUTE(SUBSTITUTE(SUBSTITUTE(SUBSTITUTE(SUBSTITUTE(SUBSTITUTE(J57,"A",""),"1",""),"2",""),"3",""),"4",""),"5",""),"6",""),"x",""),"y",""))</f>
        <v>3</v>
      </c>
      <c r="M57" s="2">
        <f>LEN(SUBSTITUTE(SUBSTITUTE(SUBSTITUTE(SUBSTITUTE(SUBSTITUTE(SUBSTITUTE(SUBSTITUTE(SUBSTITUTE(SUBSTITUTE(J57,"S",""),"1",""),"2",""),"3",""),"4",""),"5",""),"6",""),"x",""),"y",""))</f>
        <v>2</v>
      </c>
      <c r="N57" t="str">
        <f>"Sum" &amp; LEFT(C57,D57-1)</f>
        <v>SumSx1S12S23A34A45</v>
      </c>
      <c r="O57" t="str">
        <f>SUBSTITUTE(SUBSTITUTE(SUBSTITUTE(SUBSTITUTE(SUBSTITUTE(B57,"[a","[xx_"),"[b","[yy_"),"a]","xx_]"),"b]","yy_]"),"Alphxx_","Alpha") &amp; " -&gt; " &amp; N57 &amp; I57 &amp;  ","</f>
        <v>SumAll[s[xx_, i1]*s[i1, i2]*s[i2, i3]*\[Alpha][i3, i4]*\[Alpha][i4, i5], {i1, i2, i3, i4, i5}] -&gt; SumSx1S12S23A34A45[[xx]],</v>
      </c>
    </row>
    <row r="58" spans="1:15" x14ac:dyDescent="0.3">
      <c r="A58" s="2">
        <v>73</v>
      </c>
      <c r="B58" s="1" t="s">
        <v>214</v>
      </c>
      <c r="C58" t="str">
        <f>SUBSTITUTE(SUBSTITUTE(SUBSTITUTE(SUBSTITUTE(SUBSTITUTE(SUBSTITUTE(SUBSTITUTE(SUBSTITUTE(SUBSTITUTE(SUBSTITUTE(SUBSTITUTE(B58,"SumAll[",""),"s","S"),"\[Alpha]","A"),"[",""),",",""),"i","")," ",""),"]",""),"*",""),"a","x"),"b","y")</f>
        <v>Sy1S12S23A34A45{12345}</v>
      </c>
      <c r="D58" s="2">
        <f>FIND("{",C58)</f>
        <v>16</v>
      </c>
      <c r="E58" s="2">
        <f>LEN(C58)-D58-1</f>
        <v>5</v>
      </c>
      <c r="F58" s="2">
        <f>IFERROR(SIGN(FIND("x",N58)),0)+IFERROR(SIGN(FIND("y",N58)),0)</f>
        <v>1</v>
      </c>
      <c r="G58" s="2">
        <f>IFERROR(FIND("x",N58),0)</f>
        <v>0</v>
      </c>
      <c r="H58" s="2">
        <f>IFERROR(FIND("y",N58),0)</f>
        <v>5</v>
      </c>
      <c r="I58" s="2" t="str">
        <f>IF(F58=1,"[[" &amp; IF(G58&gt;H58,"xx","yy") &amp; "]]",IF(F58=2,"[[" &amp; IF(G58&lt;H58,"xx, yy","xx, yy") &amp; "]]",""))</f>
        <v>[[yy]]</v>
      </c>
      <c r="J58" s="2" t="str">
        <f xml:space="preserve"> LEFT(C58,D58-1)</f>
        <v>Sy1S12S23A34A45</v>
      </c>
      <c r="K58" s="2">
        <f>LEN(J58)/3</f>
        <v>5</v>
      </c>
      <c r="L58" s="2">
        <f>LEN(SUBSTITUTE(SUBSTITUTE(SUBSTITUTE(SUBSTITUTE(SUBSTITUTE(SUBSTITUTE(SUBSTITUTE(SUBSTITUTE(SUBSTITUTE(J58,"A",""),"1",""),"2",""),"3",""),"4",""),"5",""),"6",""),"x",""),"y",""))</f>
        <v>3</v>
      </c>
      <c r="M58" s="2">
        <f>LEN(SUBSTITUTE(SUBSTITUTE(SUBSTITUTE(SUBSTITUTE(SUBSTITUTE(SUBSTITUTE(SUBSTITUTE(SUBSTITUTE(SUBSTITUTE(J58,"S",""),"1",""),"2",""),"3",""),"4",""),"5",""),"6",""),"x",""),"y",""))</f>
        <v>2</v>
      </c>
      <c r="N58" t="str">
        <f>"Sum" &amp; LEFT(C58,D58-1)</f>
        <v>SumSy1S12S23A34A45</v>
      </c>
      <c r="O58" t="str">
        <f>SUBSTITUTE(SUBSTITUTE(SUBSTITUTE(SUBSTITUTE(SUBSTITUTE(B58,"[a","[xx_"),"[b","[yy_"),"a]","xx_]"),"b]","yy_]"),"Alphxx_","Alpha") &amp; " -&gt; " &amp; N58 &amp; I58 &amp;  ","</f>
        <v>SumAll[s[yy_, i1]*s[i1, i2]*s[i2, i3]*\[Alpha][i3, i4]*\[Alpha][i4, i5], {i1, i2, i3, i4, i5}] -&gt; SumSy1S12S23A34A45[[yy]],</v>
      </c>
    </row>
    <row r="59" spans="1:15" x14ac:dyDescent="0.3">
      <c r="A59" s="2">
        <v>74</v>
      </c>
      <c r="B59" s="1" t="s">
        <v>215</v>
      </c>
      <c r="C59" t="str">
        <f>SUBSTITUTE(SUBSTITUTE(SUBSTITUTE(SUBSTITUTE(SUBSTITUTE(SUBSTITUTE(SUBSTITUTE(SUBSTITUTE(SUBSTITUTE(SUBSTITUTE(SUBSTITUTE(B59,"SumAll[",""),"s","S"),"\[Alpha]","A"),"[",""),",",""),"i","")," ",""),"]",""),"*",""),"a","x"),"b","y")</f>
        <v>S12Ax1A23A34A45{12345}</v>
      </c>
      <c r="D59" s="2">
        <f>FIND("{",C59)</f>
        <v>16</v>
      </c>
      <c r="E59" s="2">
        <f>LEN(C59)-D59-1</f>
        <v>5</v>
      </c>
      <c r="F59" s="2">
        <f>IFERROR(SIGN(FIND("x",N59)),0)+IFERROR(SIGN(FIND("y",N59)),0)</f>
        <v>1</v>
      </c>
      <c r="G59" s="2">
        <f>IFERROR(FIND("x",N59),0)</f>
        <v>8</v>
      </c>
      <c r="H59" s="2">
        <f>IFERROR(FIND("y",N59),0)</f>
        <v>0</v>
      </c>
      <c r="I59" s="2" t="str">
        <f>IF(F59=1,"[[" &amp; IF(G59&gt;H59,"xx","yy") &amp; "]]",IF(F59=2,"[[" &amp; IF(G59&lt;H59,"xx, yy","xx, yy") &amp; "]]",""))</f>
        <v>[[xx]]</v>
      </c>
      <c r="J59" s="2" t="str">
        <f xml:space="preserve"> LEFT(C59,D59-1)</f>
        <v>S12Ax1A23A34A45</v>
      </c>
      <c r="K59" s="2">
        <f>LEN(J59)/3</f>
        <v>5</v>
      </c>
      <c r="L59" s="2">
        <f>LEN(SUBSTITUTE(SUBSTITUTE(SUBSTITUTE(SUBSTITUTE(SUBSTITUTE(SUBSTITUTE(SUBSTITUTE(SUBSTITUTE(SUBSTITUTE(J59,"A",""),"1",""),"2",""),"3",""),"4",""),"5",""),"6",""),"x",""),"y",""))</f>
        <v>1</v>
      </c>
      <c r="M59" s="2">
        <f>LEN(SUBSTITUTE(SUBSTITUTE(SUBSTITUTE(SUBSTITUTE(SUBSTITUTE(SUBSTITUTE(SUBSTITUTE(SUBSTITUTE(SUBSTITUTE(J59,"S",""),"1",""),"2",""),"3",""),"4",""),"5",""),"6",""),"x",""),"y",""))</f>
        <v>4</v>
      </c>
      <c r="N59" t="str">
        <f>"Sum" &amp; LEFT(C59,D59-1)</f>
        <v>SumS12Ax1A23A34A45</v>
      </c>
      <c r="O59" t="str">
        <f>SUBSTITUTE(SUBSTITUTE(SUBSTITUTE(SUBSTITUTE(SUBSTITUTE(B59,"[a","[xx_"),"[b","[yy_"),"a]","xx_]"),"b]","yy_]"),"Alphxx_","Alpha") &amp; " -&gt; " &amp; N59 &amp; I59 &amp;  ","</f>
        <v>SumAll[s[i1, i2]*\[Alpha][xx_, i1]*\[Alpha][i2, i3]*\[Alpha][i3, i4]*\[Alpha][i4, i5], {i1, i2, i3, i4, i5}] -&gt; SumS12Ax1A23A34A45[[xx]],</v>
      </c>
    </row>
    <row r="60" spans="1:15" x14ac:dyDescent="0.3">
      <c r="A60" s="2">
        <v>75</v>
      </c>
      <c r="B60" s="1" t="s">
        <v>216</v>
      </c>
      <c r="C60" t="str">
        <f>SUBSTITUTE(SUBSTITUTE(SUBSTITUTE(SUBSTITUTE(SUBSTITUTE(SUBSTITUTE(SUBSTITUTE(SUBSTITUTE(SUBSTITUTE(SUBSTITUTE(SUBSTITUTE(B60,"SumAll[",""),"s","S"),"\[Alpha]","A"),"[",""),",",""),"i","")," ",""),"]",""),"*",""),"a","x"),"b","y")</f>
        <v>S12Ay1A23A34A45{12345}</v>
      </c>
      <c r="D60" s="2">
        <f>FIND("{",C60)</f>
        <v>16</v>
      </c>
      <c r="E60" s="2">
        <f>LEN(C60)-D60-1</f>
        <v>5</v>
      </c>
      <c r="F60" s="2">
        <f>IFERROR(SIGN(FIND("x",N60)),0)+IFERROR(SIGN(FIND("y",N60)),0)</f>
        <v>1</v>
      </c>
      <c r="G60" s="2">
        <f>IFERROR(FIND("x",N60),0)</f>
        <v>0</v>
      </c>
      <c r="H60" s="2">
        <f>IFERROR(FIND("y",N60),0)</f>
        <v>8</v>
      </c>
      <c r="I60" s="2" t="str">
        <f>IF(F60=1,"[[" &amp; IF(G60&gt;H60,"xx","yy") &amp; "]]",IF(F60=2,"[[" &amp; IF(G60&lt;H60,"xx, yy","xx, yy") &amp; "]]",""))</f>
        <v>[[yy]]</v>
      </c>
      <c r="J60" s="2" t="str">
        <f xml:space="preserve"> LEFT(C60,D60-1)</f>
        <v>S12Ay1A23A34A45</v>
      </c>
      <c r="K60" s="2">
        <f>LEN(J60)/3</f>
        <v>5</v>
      </c>
      <c r="L60" s="2">
        <f>LEN(SUBSTITUTE(SUBSTITUTE(SUBSTITUTE(SUBSTITUTE(SUBSTITUTE(SUBSTITUTE(SUBSTITUTE(SUBSTITUTE(SUBSTITUTE(J60,"A",""),"1",""),"2",""),"3",""),"4",""),"5",""),"6",""),"x",""),"y",""))</f>
        <v>1</v>
      </c>
      <c r="M60" s="2">
        <f>LEN(SUBSTITUTE(SUBSTITUTE(SUBSTITUTE(SUBSTITUTE(SUBSTITUTE(SUBSTITUTE(SUBSTITUTE(SUBSTITUTE(SUBSTITUTE(J60,"S",""),"1",""),"2",""),"3",""),"4",""),"5",""),"6",""),"x",""),"y",""))</f>
        <v>4</v>
      </c>
      <c r="N60" t="str">
        <f>"Sum" &amp; LEFT(C60,D60-1)</f>
        <v>SumS12Ay1A23A34A45</v>
      </c>
      <c r="O60" t="str">
        <f>SUBSTITUTE(SUBSTITUTE(SUBSTITUTE(SUBSTITUTE(SUBSTITUTE(B60,"[a","[xx_"),"[b","[yy_"),"a]","xx_]"),"b]","yy_]"),"Alphxx_","Alpha") &amp; " -&gt; " &amp; N60 &amp; I60 &amp;  ","</f>
        <v>SumAll[s[i1, i2]*\[Alpha][yy_, i1]*\[Alpha][i2, i3]*\[Alpha][i3, i4]*\[Alpha][i4, i5], {i1, i2, i3, i4, i5}] -&gt; SumS12Ay1A23A34A45[[yy]],</v>
      </c>
    </row>
    <row r="61" spans="1:15" x14ac:dyDescent="0.3">
      <c r="A61" s="2">
        <v>76</v>
      </c>
      <c r="B61" s="1" t="s">
        <v>217</v>
      </c>
      <c r="C61" t="str">
        <f>SUBSTITUTE(SUBSTITUTE(SUBSTITUTE(SUBSTITUTE(SUBSTITUTE(SUBSTITUTE(SUBSTITUTE(SUBSTITUTE(SUBSTITUTE(SUBSTITUTE(SUBSTITUTE(B61,"SumAll[",""),"s","S"),"\[Alpha]","A"),"[",""),",",""),"i","")," ",""),"]",""),"*",""),"a","x"),"b","y")</f>
        <v>Sx1A12A23A34A45{12345}</v>
      </c>
      <c r="D61" s="2">
        <f>FIND("{",C61)</f>
        <v>16</v>
      </c>
      <c r="E61" s="2">
        <f>LEN(C61)-D61-1</f>
        <v>5</v>
      </c>
      <c r="F61" s="2">
        <f>IFERROR(SIGN(FIND("x",N61)),0)+IFERROR(SIGN(FIND("y",N61)),0)</f>
        <v>1</v>
      </c>
      <c r="G61" s="2">
        <f>IFERROR(FIND("x",N61),0)</f>
        <v>5</v>
      </c>
      <c r="H61" s="2">
        <f>IFERROR(FIND("y",N61),0)</f>
        <v>0</v>
      </c>
      <c r="I61" s="2" t="str">
        <f>IF(F61=1,"[[" &amp; IF(G61&gt;H61,"xx","yy") &amp; "]]",IF(F61=2,"[[" &amp; IF(G61&lt;H61,"xx, yy","xx, yy") &amp; "]]",""))</f>
        <v>[[xx]]</v>
      </c>
      <c r="J61" s="2" t="str">
        <f xml:space="preserve"> LEFT(C61,D61-1)</f>
        <v>Sx1A12A23A34A45</v>
      </c>
      <c r="K61" s="2">
        <f>LEN(J61)/3</f>
        <v>5</v>
      </c>
      <c r="L61" s="2">
        <f>LEN(SUBSTITUTE(SUBSTITUTE(SUBSTITUTE(SUBSTITUTE(SUBSTITUTE(SUBSTITUTE(SUBSTITUTE(SUBSTITUTE(SUBSTITUTE(J61,"A",""),"1",""),"2",""),"3",""),"4",""),"5",""),"6",""),"x",""),"y",""))</f>
        <v>1</v>
      </c>
      <c r="M61" s="2">
        <f>LEN(SUBSTITUTE(SUBSTITUTE(SUBSTITUTE(SUBSTITUTE(SUBSTITUTE(SUBSTITUTE(SUBSTITUTE(SUBSTITUTE(SUBSTITUTE(J61,"S",""),"1",""),"2",""),"3",""),"4",""),"5",""),"6",""),"x",""),"y",""))</f>
        <v>4</v>
      </c>
      <c r="N61" t="str">
        <f>"Sum" &amp; LEFT(C61,D61-1)</f>
        <v>SumSx1A12A23A34A45</v>
      </c>
      <c r="O61" t="str">
        <f>SUBSTITUTE(SUBSTITUTE(SUBSTITUTE(SUBSTITUTE(SUBSTITUTE(B61,"[a","[xx_"),"[b","[yy_"),"a]","xx_]"),"b]","yy_]"),"Alphxx_","Alpha") &amp; " -&gt; " &amp; N61 &amp; I61 &amp;  ","</f>
        <v>SumAll[s[xx_, i1]*\[Alpha][i1, i2]*\[Alpha][i2, i3]*\[Alpha][i3, i4]*\[Alpha][i4, i5], {i1, i2, i3, i4, i5}] -&gt; SumSx1A12A23A34A45[[xx]],</v>
      </c>
    </row>
    <row r="62" spans="1:15" x14ac:dyDescent="0.3">
      <c r="A62" s="2">
        <v>77</v>
      </c>
      <c r="B62" s="1" t="s">
        <v>218</v>
      </c>
      <c r="C62" t="str">
        <f>SUBSTITUTE(SUBSTITUTE(SUBSTITUTE(SUBSTITUTE(SUBSTITUTE(SUBSTITUTE(SUBSTITUTE(SUBSTITUTE(SUBSTITUTE(SUBSTITUTE(SUBSTITUTE(B62,"SumAll[",""),"s","S"),"\[Alpha]","A"),"[",""),",",""),"i","")," ",""),"]",""),"*",""),"a","x"),"b","y")</f>
        <v>Sy1A12A23A34A45{12345}</v>
      </c>
      <c r="D62" s="2">
        <f>FIND("{",C62)</f>
        <v>16</v>
      </c>
      <c r="E62" s="2">
        <f>LEN(C62)-D62-1</f>
        <v>5</v>
      </c>
      <c r="F62" s="2">
        <f>IFERROR(SIGN(FIND("x",N62)),0)+IFERROR(SIGN(FIND("y",N62)),0)</f>
        <v>1</v>
      </c>
      <c r="G62" s="2">
        <f>IFERROR(FIND("x",N62),0)</f>
        <v>0</v>
      </c>
      <c r="H62" s="2">
        <f>IFERROR(FIND("y",N62),0)</f>
        <v>5</v>
      </c>
      <c r="I62" s="2" t="str">
        <f>IF(F62=1,"[[" &amp; IF(G62&gt;H62,"xx","yy") &amp; "]]",IF(F62=2,"[[" &amp; IF(G62&lt;H62,"xx, yy","xx, yy") &amp; "]]",""))</f>
        <v>[[yy]]</v>
      </c>
      <c r="J62" s="2" t="str">
        <f xml:space="preserve"> LEFT(C62,D62-1)</f>
        <v>Sy1A12A23A34A45</v>
      </c>
      <c r="K62" s="2">
        <f>LEN(J62)/3</f>
        <v>5</v>
      </c>
      <c r="L62" s="2">
        <f>LEN(SUBSTITUTE(SUBSTITUTE(SUBSTITUTE(SUBSTITUTE(SUBSTITUTE(SUBSTITUTE(SUBSTITUTE(SUBSTITUTE(SUBSTITUTE(J62,"A",""),"1",""),"2",""),"3",""),"4",""),"5",""),"6",""),"x",""),"y",""))</f>
        <v>1</v>
      </c>
      <c r="M62" s="2">
        <f>LEN(SUBSTITUTE(SUBSTITUTE(SUBSTITUTE(SUBSTITUTE(SUBSTITUTE(SUBSTITUTE(SUBSTITUTE(SUBSTITUTE(SUBSTITUTE(J62,"S",""),"1",""),"2",""),"3",""),"4",""),"5",""),"6",""),"x",""),"y",""))</f>
        <v>4</v>
      </c>
      <c r="N62" t="str">
        <f>"Sum" &amp; LEFT(C62,D62-1)</f>
        <v>SumSy1A12A23A34A45</v>
      </c>
      <c r="O62" t="str">
        <f>SUBSTITUTE(SUBSTITUTE(SUBSTITUTE(SUBSTITUTE(SUBSTITUTE(B62,"[a","[xx_"),"[b","[yy_"),"a]","xx_]"),"b]","yy_]"),"Alphxx_","Alpha") &amp; " -&gt; " &amp; N62 &amp; I62 &amp;  ","</f>
        <v>SumAll[s[yy_, i1]*\[Alpha][i1, i2]*\[Alpha][i2, i3]*\[Alpha][i3, i4]*\[Alpha][i4, i5], {i1, i2, i3, i4, i5}] -&gt; SumSy1A12A23A34A45[[yy]],</v>
      </c>
    </row>
    <row r="63" spans="1:15" x14ac:dyDescent="0.3">
      <c r="A63" s="2">
        <v>78</v>
      </c>
      <c r="B63" s="1" t="s">
        <v>219</v>
      </c>
      <c r="C63" t="str">
        <f>SUBSTITUTE(SUBSTITUTE(SUBSTITUTE(SUBSTITUTE(SUBSTITUTE(SUBSTITUTE(SUBSTITUTE(SUBSTITUTE(SUBSTITUTE(SUBSTITUTE(SUBSTITUTE(B63,"SumAll[",""),"s","S"),"\[Alpha]","A"),"[",""),",",""),"i","")," ",""),"]",""),"*",""),"a","x"),"b","y")</f>
        <v>S12Ax3A14A35A45{12345}</v>
      </c>
      <c r="D63" s="2">
        <f>FIND("{",C63)</f>
        <v>16</v>
      </c>
      <c r="E63" s="2">
        <f>LEN(C63)-D63-1</f>
        <v>5</v>
      </c>
      <c r="F63" s="2">
        <f>IFERROR(SIGN(FIND("x",N63)),0)+IFERROR(SIGN(FIND("y",N63)),0)</f>
        <v>1</v>
      </c>
      <c r="G63" s="2">
        <f>IFERROR(FIND("x",N63),0)</f>
        <v>8</v>
      </c>
      <c r="H63" s="2">
        <f>IFERROR(FIND("y",N63),0)</f>
        <v>0</v>
      </c>
      <c r="I63" s="2" t="str">
        <f>IF(F63=1,"[[" &amp; IF(G63&gt;H63,"xx","yy") &amp; "]]",IF(F63=2,"[[" &amp; IF(G63&lt;H63,"xx, yy","xx, yy") &amp; "]]",""))</f>
        <v>[[xx]]</v>
      </c>
      <c r="J63" s="2" t="str">
        <f xml:space="preserve"> LEFT(C63,D63-1)</f>
        <v>S12Ax3A14A35A45</v>
      </c>
      <c r="K63" s="2">
        <f>LEN(J63)/3</f>
        <v>5</v>
      </c>
      <c r="L63" s="2">
        <f>LEN(SUBSTITUTE(SUBSTITUTE(SUBSTITUTE(SUBSTITUTE(SUBSTITUTE(SUBSTITUTE(SUBSTITUTE(SUBSTITUTE(SUBSTITUTE(J63,"A",""),"1",""),"2",""),"3",""),"4",""),"5",""),"6",""),"x",""),"y",""))</f>
        <v>1</v>
      </c>
      <c r="M63" s="2">
        <f>LEN(SUBSTITUTE(SUBSTITUTE(SUBSTITUTE(SUBSTITUTE(SUBSTITUTE(SUBSTITUTE(SUBSTITUTE(SUBSTITUTE(SUBSTITUTE(J63,"S",""),"1",""),"2",""),"3",""),"4",""),"5",""),"6",""),"x",""),"y",""))</f>
        <v>4</v>
      </c>
      <c r="N63" t="str">
        <f>"Sum" &amp; LEFT(C63,D63-1)</f>
        <v>SumS12Ax3A14A35A45</v>
      </c>
      <c r="O63" t="str">
        <f>SUBSTITUTE(SUBSTITUTE(SUBSTITUTE(SUBSTITUTE(SUBSTITUTE(B63,"[a","[xx_"),"[b","[yy_"),"a]","xx_]"),"b]","yy_]"),"Alphxx_","Alpha") &amp; " -&gt; " &amp; N63 &amp; I63 &amp;  ","</f>
        <v>SumAll[s[i1, i2]*\[Alpha][xx_, i3]*\[Alpha][i1, i4]*\[Alpha][i3, i5]*\[Alpha][i4, i5], {i1, i2, i3, i4, i5}] -&gt; SumS12Ax3A14A35A45[[xx]],</v>
      </c>
    </row>
    <row r="64" spans="1:15" x14ac:dyDescent="0.3">
      <c r="A64" s="2">
        <v>79</v>
      </c>
      <c r="B64" s="1" t="s">
        <v>220</v>
      </c>
      <c r="C64" t="str">
        <f>SUBSTITUTE(SUBSTITUTE(SUBSTITUTE(SUBSTITUTE(SUBSTITUTE(SUBSTITUTE(SUBSTITUTE(SUBSTITUTE(SUBSTITUTE(SUBSTITUTE(SUBSTITUTE(B64,"SumAll[",""),"s","S"),"\[Alpha]","A"),"[",""),",",""),"i","")," ",""),"]",""),"*",""),"a","x"),"b","y")</f>
        <v>S12Ay3A14A35A45{12345}</v>
      </c>
      <c r="D64" s="2">
        <f>FIND("{",C64)</f>
        <v>16</v>
      </c>
      <c r="E64" s="2">
        <f>LEN(C64)-D64-1</f>
        <v>5</v>
      </c>
      <c r="F64" s="2">
        <f>IFERROR(SIGN(FIND("x",N64)),0)+IFERROR(SIGN(FIND("y",N64)),0)</f>
        <v>1</v>
      </c>
      <c r="G64" s="2">
        <f>IFERROR(FIND("x",N64),0)</f>
        <v>0</v>
      </c>
      <c r="H64" s="2">
        <f>IFERROR(FIND("y",N64),0)</f>
        <v>8</v>
      </c>
      <c r="I64" s="2" t="str">
        <f>IF(F64=1,"[[" &amp; IF(G64&gt;H64,"xx","yy") &amp; "]]",IF(F64=2,"[[" &amp; IF(G64&lt;H64,"xx, yy","xx, yy") &amp; "]]",""))</f>
        <v>[[yy]]</v>
      </c>
      <c r="J64" s="2" t="str">
        <f xml:space="preserve"> LEFT(C64,D64-1)</f>
        <v>S12Ay3A14A35A45</v>
      </c>
      <c r="K64" s="2">
        <f>LEN(J64)/3</f>
        <v>5</v>
      </c>
      <c r="L64" s="2">
        <f>LEN(SUBSTITUTE(SUBSTITUTE(SUBSTITUTE(SUBSTITUTE(SUBSTITUTE(SUBSTITUTE(SUBSTITUTE(SUBSTITUTE(SUBSTITUTE(J64,"A",""),"1",""),"2",""),"3",""),"4",""),"5",""),"6",""),"x",""),"y",""))</f>
        <v>1</v>
      </c>
      <c r="M64" s="2">
        <f>LEN(SUBSTITUTE(SUBSTITUTE(SUBSTITUTE(SUBSTITUTE(SUBSTITUTE(SUBSTITUTE(SUBSTITUTE(SUBSTITUTE(SUBSTITUTE(J64,"S",""),"1",""),"2",""),"3",""),"4",""),"5",""),"6",""),"x",""),"y",""))</f>
        <v>4</v>
      </c>
      <c r="N64" t="str">
        <f>"Sum" &amp; LEFT(C64,D64-1)</f>
        <v>SumS12Ay3A14A35A45</v>
      </c>
      <c r="O64" t="str">
        <f>SUBSTITUTE(SUBSTITUTE(SUBSTITUTE(SUBSTITUTE(SUBSTITUTE(B64,"[a","[xx_"),"[b","[yy_"),"a]","xx_]"),"b]","yy_]"),"Alphxx_","Alpha") &amp; " -&gt; " &amp; N64 &amp; I64 &amp;  ","</f>
        <v>SumAll[s[i1, i2]*\[Alpha][yy_, i3]*\[Alpha][i1, i4]*\[Alpha][i3, i5]*\[Alpha][i4, i5], {i1, i2, i3, i4, i5}] -&gt; SumS12Ay3A14A35A45[[yy]],</v>
      </c>
    </row>
    <row r="65" spans="1:15" x14ac:dyDescent="0.3">
      <c r="A65" s="2">
        <v>81</v>
      </c>
      <c r="B65" s="1" t="s">
        <v>222</v>
      </c>
      <c r="C65" t="str">
        <f>SUBSTITUTE(SUBSTITUTE(SUBSTITUTE(SUBSTITUTE(SUBSTITUTE(SUBSTITUTE(SUBSTITUTE(SUBSTITUTE(SUBSTITUTE(SUBSTITUTE(SUBSTITUTE(B65,"SumAll[",""),"s","S"),"\[Alpha]","A"),"[",""),",",""),"i","")," ",""),"]",""),"*",""),"a","x"),"b","y")</f>
        <v>S12S13S24S35Ax4{12345}</v>
      </c>
      <c r="D65" s="2">
        <f>FIND("{",C65)</f>
        <v>16</v>
      </c>
      <c r="E65" s="2">
        <f>LEN(C65)-D65-1</f>
        <v>5</v>
      </c>
      <c r="F65" s="2">
        <f>IFERROR(SIGN(FIND("x",N65)),0)+IFERROR(SIGN(FIND("y",N65)),0)</f>
        <v>1</v>
      </c>
      <c r="G65" s="2">
        <f>IFERROR(FIND("x",N65),0)</f>
        <v>17</v>
      </c>
      <c r="H65" s="2">
        <f>IFERROR(FIND("y",N65),0)</f>
        <v>0</v>
      </c>
      <c r="I65" s="2" t="str">
        <f>IF(F65=1,"[[" &amp; IF(G65&gt;H65,"xx","yy") &amp; "]]",IF(F65=2,"[[" &amp; IF(G65&lt;H65,"xx, yy","xx, yy") &amp; "]]",""))</f>
        <v>[[xx]]</v>
      </c>
      <c r="J65" s="2" t="str">
        <f xml:space="preserve"> LEFT(C65,D65-1)</f>
        <v>S12S13S24S35Ax4</v>
      </c>
      <c r="K65" s="2">
        <f>LEN(J65)/3</f>
        <v>5</v>
      </c>
      <c r="L65" s="2">
        <f>LEN(SUBSTITUTE(SUBSTITUTE(SUBSTITUTE(SUBSTITUTE(SUBSTITUTE(SUBSTITUTE(SUBSTITUTE(SUBSTITUTE(SUBSTITUTE(J65,"A",""),"1",""),"2",""),"3",""),"4",""),"5",""),"6",""),"x",""),"y",""))</f>
        <v>4</v>
      </c>
      <c r="M65" s="2">
        <f>LEN(SUBSTITUTE(SUBSTITUTE(SUBSTITUTE(SUBSTITUTE(SUBSTITUTE(SUBSTITUTE(SUBSTITUTE(SUBSTITUTE(SUBSTITUTE(J65,"S",""),"1",""),"2",""),"3",""),"4",""),"5",""),"6",""),"x",""),"y",""))</f>
        <v>1</v>
      </c>
      <c r="N65" t="str">
        <f>"Sum" &amp; LEFT(C65,D65-1)</f>
        <v>SumS12S13S24S35Ax4</v>
      </c>
      <c r="O65" t="str">
        <f>SUBSTITUTE(SUBSTITUTE(SUBSTITUTE(SUBSTITUTE(SUBSTITUTE(B65,"[a","[xx_"),"[b","[yy_"),"a]","xx_]"),"b]","yy_]"),"Alphxx_","Alpha") &amp; " -&gt; " &amp; N65 &amp; I65 &amp;  ","</f>
        <v>SumAll[s[i1, i2]*s[i1, i3]*s[i2, i4]*s[i3, i5]*\[Alpha][xx_, i4], {i1, i2, i3, i4, i5}] -&gt; SumS12S13S24S35Ax4[[xx]],</v>
      </c>
    </row>
    <row r="66" spans="1:15" x14ac:dyDescent="0.3">
      <c r="A66" s="2">
        <v>83</v>
      </c>
      <c r="B66" s="1" t="s">
        <v>224</v>
      </c>
      <c r="C66" t="str">
        <f>SUBSTITUTE(SUBSTITUTE(SUBSTITUTE(SUBSTITUTE(SUBSTITUTE(SUBSTITUTE(SUBSTITUTE(SUBSTITUTE(SUBSTITUTE(SUBSTITUTE(SUBSTITUTE(B66,"SumAll[",""),"s","S"),"\[Alpha]","A"),"[",""),",",""),"i","")," ",""),"]",""),"*",""),"a","x"),"b","y")</f>
        <v>S12S13S24S35Ay4{12345}</v>
      </c>
      <c r="D66" s="2">
        <f>FIND("{",C66)</f>
        <v>16</v>
      </c>
      <c r="E66" s="2">
        <f>LEN(C66)-D66-1</f>
        <v>5</v>
      </c>
      <c r="F66" s="2">
        <f>IFERROR(SIGN(FIND("x",N66)),0)+IFERROR(SIGN(FIND("y",N66)),0)</f>
        <v>1</v>
      </c>
      <c r="G66" s="2">
        <f>IFERROR(FIND("x",N66),0)</f>
        <v>0</v>
      </c>
      <c r="H66" s="2">
        <f>IFERROR(FIND("y",N66),0)</f>
        <v>17</v>
      </c>
      <c r="I66" s="2" t="str">
        <f>IF(F66=1,"[[" &amp; IF(G66&gt;H66,"xx","yy") &amp; "]]",IF(F66=2,"[[" &amp; IF(G66&lt;H66,"xx, yy","xx, yy") &amp; "]]",""))</f>
        <v>[[yy]]</v>
      </c>
      <c r="J66" s="2" t="str">
        <f xml:space="preserve"> LEFT(C66,D66-1)</f>
        <v>S12S13S24S35Ay4</v>
      </c>
      <c r="K66" s="2">
        <f>LEN(J66)/3</f>
        <v>5</v>
      </c>
      <c r="L66" s="2">
        <f>LEN(SUBSTITUTE(SUBSTITUTE(SUBSTITUTE(SUBSTITUTE(SUBSTITUTE(SUBSTITUTE(SUBSTITUTE(SUBSTITUTE(SUBSTITUTE(J66,"A",""),"1",""),"2",""),"3",""),"4",""),"5",""),"6",""),"x",""),"y",""))</f>
        <v>4</v>
      </c>
      <c r="M66" s="2">
        <f>LEN(SUBSTITUTE(SUBSTITUTE(SUBSTITUTE(SUBSTITUTE(SUBSTITUTE(SUBSTITUTE(SUBSTITUTE(SUBSTITUTE(SUBSTITUTE(J66,"S",""),"1",""),"2",""),"3",""),"4",""),"5",""),"6",""),"x",""),"y",""))</f>
        <v>1</v>
      </c>
      <c r="N66" t="str">
        <f>"Sum" &amp; LEFT(C66,D66-1)</f>
        <v>SumS12S13S24S35Ay4</v>
      </c>
      <c r="O66" t="str">
        <f>SUBSTITUTE(SUBSTITUTE(SUBSTITUTE(SUBSTITUTE(SUBSTITUTE(B66,"[a","[xx_"),"[b","[yy_"),"a]","xx_]"),"b]","yy_]"),"Alphxx_","Alpha") &amp; " -&gt; " &amp; N66 &amp; I66 &amp;  ","</f>
        <v>SumAll[s[i1, i2]*s[i1, i3]*s[i2, i4]*s[i3, i5]*\[Alpha][yy_, i4], {i1, i2, i3, i4, i5}] -&gt; SumS12S13S24S35Ay4[[yy]],</v>
      </c>
    </row>
    <row r="67" spans="1:15" x14ac:dyDescent="0.3">
      <c r="A67" s="2">
        <v>85</v>
      </c>
      <c r="B67" s="1" t="s">
        <v>226</v>
      </c>
      <c r="C67" t="str">
        <f>SUBSTITUTE(SUBSTITUTE(SUBSTITUTE(SUBSTITUTE(SUBSTITUTE(SUBSTITUTE(SUBSTITUTE(SUBSTITUTE(SUBSTITUTE(SUBSTITUTE(SUBSTITUTE(B67,"SumAll[",""),"s","S"),"\[Alpha]","A"),"[",""),",",""),"i","")," ",""),"]",""),"*",""),"a","x"),"b","y")</f>
        <v>Sx1S23S24S35A14{12345}</v>
      </c>
      <c r="D67" s="2">
        <f>FIND("{",C67)</f>
        <v>16</v>
      </c>
      <c r="E67" s="2">
        <f>LEN(C67)-D67-1</f>
        <v>5</v>
      </c>
      <c r="F67" s="2">
        <f>IFERROR(SIGN(FIND("x",N67)),0)+IFERROR(SIGN(FIND("y",N67)),0)</f>
        <v>1</v>
      </c>
      <c r="G67" s="2">
        <f>IFERROR(FIND("x",N67),0)</f>
        <v>5</v>
      </c>
      <c r="H67" s="2">
        <f>IFERROR(FIND("y",N67),0)</f>
        <v>0</v>
      </c>
      <c r="I67" s="2" t="str">
        <f>IF(F67=1,"[[" &amp; IF(G67&gt;H67,"xx","yy") &amp; "]]",IF(F67=2,"[[" &amp; IF(G67&lt;H67,"xx, yy","xx, yy") &amp; "]]",""))</f>
        <v>[[xx]]</v>
      </c>
      <c r="J67" s="2" t="str">
        <f xml:space="preserve"> LEFT(C67,D67-1)</f>
        <v>Sx1S23S24S35A14</v>
      </c>
      <c r="K67" s="2">
        <f>LEN(J67)/3</f>
        <v>5</v>
      </c>
      <c r="L67" s="2">
        <f>LEN(SUBSTITUTE(SUBSTITUTE(SUBSTITUTE(SUBSTITUTE(SUBSTITUTE(SUBSTITUTE(SUBSTITUTE(SUBSTITUTE(SUBSTITUTE(J67,"A",""),"1",""),"2",""),"3",""),"4",""),"5",""),"6",""),"x",""),"y",""))</f>
        <v>4</v>
      </c>
      <c r="M67" s="2">
        <f>LEN(SUBSTITUTE(SUBSTITUTE(SUBSTITUTE(SUBSTITUTE(SUBSTITUTE(SUBSTITUTE(SUBSTITUTE(SUBSTITUTE(SUBSTITUTE(J67,"S",""),"1",""),"2",""),"3",""),"4",""),"5",""),"6",""),"x",""),"y",""))</f>
        <v>1</v>
      </c>
      <c r="N67" t="str">
        <f>"Sum" &amp; LEFT(C67,D67-1)</f>
        <v>SumSx1S23S24S35A14</v>
      </c>
      <c r="O67" t="str">
        <f>SUBSTITUTE(SUBSTITUTE(SUBSTITUTE(SUBSTITUTE(SUBSTITUTE(B67,"[a","[xx_"),"[b","[yy_"),"a]","xx_]"),"b]","yy_]"),"Alphxx_","Alpha") &amp; " -&gt; " &amp; N67 &amp; I67 &amp;  ","</f>
        <v>SumAll[s[xx_, i1]*s[i2, i3]*s[i2, i4]*s[i3, i5]*\[Alpha][i1, i4], {i1, i2, i3, i4, i5}] -&gt; SumSx1S23S24S35A14[[xx]],</v>
      </c>
    </row>
    <row r="68" spans="1:15" x14ac:dyDescent="0.3">
      <c r="A68" s="2">
        <v>86</v>
      </c>
      <c r="B68" s="1" t="s">
        <v>227</v>
      </c>
      <c r="C68" t="str">
        <f>SUBSTITUTE(SUBSTITUTE(SUBSTITUTE(SUBSTITUTE(SUBSTITUTE(SUBSTITUTE(SUBSTITUTE(SUBSTITUTE(SUBSTITUTE(SUBSTITUTE(SUBSTITUTE(B68,"SumAll[",""),"s","S"),"\[Alpha]","A"),"[",""),",",""),"i","")," ",""),"]",""),"*",""),"a","x"),"b","y")</f>
        <v>Sy1S23S24S35A14{12345}</v>
      </c>
      <c r="D68" s="2">
        <f>FIND("{",C68)</f>
        <v>16</v>
      </c>
      <c r="E68" s="2">
        <f>LEN(C68)-D68-1</f>
        <v>5</v>
      </c>
      <c r="F68" s="2">
        <f>IFERROR(SIGN(FIND("x",N68)),0)+IFERROR(SIGN(FIND("y",N68)),0)</f>
        <v>1</v>
      </c>
      <c r="G68" s="2">
        <f>IFERROR(FIND("x",N68),0)</f>
        <v>0</v>
      </c>
      <c r="H68" s="2">
        <f>IFERROR(FIND("y",N68),0)</f>
        <v>5</v>
      </c>
      <c r="I68" s="2" t="str">
        <f>IF(F68=1,"[[" &amp; IF(G68&gt;H68,"xx","yy") &amp; "]]",IF(F68=2,"[[" &amp; IF(G68&lt;H68,"xx, yy","xx, yy") &amp; "]]",""))</f>
        <v>[[yy]]</v>
      </c>
      <c r="J68" s="2" t="str">
        <f xml:space="preserve"> LEFT(C68,D68-1)</f>
        <v>Sy1S23S24S35A14</v>
      </c>
      <c r="K68" s="2">
        <f>LEN(J68)/3</f>
        <v>5</v>
      </c>
      <c r="L68" s="2">
        <f>LEN(SUBSTITUTE(SUBSTITUTE(SUBSTITUTE(SUBSTITUTE(SUBSTITUTE(SUBSTITUTE(SUBSTITUTE(SUBSTITUTE(SUBSTITUTE(J68,"A",""),"1",""),"2",""),"3",""),"4",""),"5",""),"6",""),"x",""),"y",""))</f>
        <v>4</v>
      </c>
      <c r="M68" s="2">
        <f>LEN(SUBSTITUTE(SUBSTITUTE(SUBSTITUTE(SUBSTITUTE(SUBSTITUTE(SUBSTITUTE(SUBSTITUTE(SUBSTITUTE(SUBSTITUTE(J68,"S",""),"1",""),"2",""),"3",""),"4",""),"5",""),"6",""),"x",""),"y",""))</f>
        <v>1</v>
      </c>
      <c r="N68" t="str">
        <f>"Sum" &amp; LEFT(C68,D68-1)</f>
        <v>SumSy1S23S24S35A14</v>
      </c>
      <c r="O68" t="str">
        <f>SUBSTITUTE(SUBSTITUTE(SUBSTITUTE(SUBSTITUTE(SUBSTITUTE(B68,"[a","[xx_"),"[b","[yy_"),"a]","xx_]"),"b]","yy_]"),"Alphxx_","Alpha") &amp; " -&gt; " &amp; N68 &amp; I68 &amp;  ","</f>
        <v>SumAll[s[yy_, i1]*s[i2, i3]*s[i2, i4]*s[i3, i5]*\[Alpha][i1, i4], {i1, i2, i3, i4, i5}] -&gt; SumSy1S23S24S35A14[[yy]],</v>
      </c>
    </row>
    <row r="69" spans="1:15" x14ac:dyDescent="0.3">
      <c r="A69" s="2">
        <v>88</v>
      </c>
      <c r="B69" s="1" t="s">
        <v>229</v>
      </c>
      <c r="C69" t="str">
        <f>SUBSTITUTE(SUBSTITUTE(SUBSTITUTE(SUBSTITUTE(SUBSTITUTE(SUBSTITUTE(SUBSTITUTE(SUBSTITUTE(SUBSTITUTE(SUBSTITUTE(SUBSTITUTE(B69,"SumAll[",""),"s","S"),"\[Alpha]","A"),"[",""),",",""),"i","")," ",""),"]",""),"*",""),"a","x"),"b","y")</f>
        <v>Sx1S12S34S35A24{12345}</v>
      </c>
      <c r="D69" s="2">
        <f>FIND("{",C69)</f>
        <v>16</v>
      </c>
      <c r="E69" s="2">
        <f>LEN(C69)-D69-1</f>
        <v>5</v>
      </c>
      <c r="F69" s="2">
        <f>IFERROR(SIGN(FIND("x",N69)),0)+IFERROR(SIGN(FIND("y",N69)),0)</f>
        <v>1</v>
      </c>
      <c r="G69" s="2">
        <f>IFERROR(FIND("x",N69),0)</f>
        <v>5</v>
      </c>
      <c r="H69" s="2">
        <f>IFERROR(FIND("y",N69),0)</f>
        <v>0</v>
      </c>
      <c r="I69" s="2" t="str">
        <f>IF(F69=1,"[[" &amp; IF(G69&gt;H69,"xx","yy") &amp; "]]",IF(F69=2,"[[" &amp; IF(G69&lt;H69,"xx, yy","xx, yy") &amp; "]]",""))</f>
        <v>[[xx]]</v>
      </c>
      <c r="J69" s="2" t="str">
        <f xml:space="preserve"> LEFT(C69,D69-1)</f>
        <v>Sx1S12S34S35A24</v>
      </c>
      <c r="K69" s="2">
        <f>LEN(J69)/3</f>
        <v>5</v>
      </c>
      <c r="L69" s="2">
        <f>LEN(SUBSTITUTE(SUBSTITUTE(SUBSTITUTE(SUBSTITUTE(SUBSTITUTE(SUBSTITUTE(SUBSTITUTE(SUBSTITUTE(SUBSTITUTE(J69,"A",""),"1",""),"2",""),"3",""),"4",""),"5",""),"6",""),"x",""),"y",""))</f>
        <v>4</v>
      </c>
      <c r="M69" s="2">
        <f>LEN(SUBSTITUTE(SUBSTITUTE(SUBSTITUTE(SUBSTITUTE(SUBSTITUTE(SUBSTITUTE(SUBSTITUTE(SUBSTITUTE(SUBSTITUTE(J69,"S",""),"1",""),"2",""),"3",""),"4",""),"5",""),"6",""),"x",""),"y",""))</f>
        <v>1</v>
      </c>
      <c r="N69" t="str">
        <f>"Sum" &amp; LEFT(C69,D69-1)</f>
        <v>SumSx1S12S34S35A24</v>
      </c>
      <c r="O69" t="str">
        <f>SUBSTITUTE(SUBSTITUTE(SUBSTITUTE(SUBSTITUTE(SUBSTITUTE(B69,"[a","[xx_"),"[b","[yy_"),"a]","xx_]"),"b]","yy_]"),"Alphxx_","Alpha") &amp; " -&gt; " &amp; N69 &amp; I69 &amp;  ","</f>
        <v>SumAll[s[xx_, i1]*s[i1, i2]*s[i3, i4]*s[i3, i5]*\[Alpha][i2, i4], {i1, i2, i3, i4, i5}] -&gt; SumSx1S12S34S35A24[[xx]],</v>
      </c>
    </row>
    <row r="70" spans="1:15" x14ac:dyDescent="0.3">
      <c r="A70" s="2">
        <v>89</v>
      </c>
      <c r="B70" s="1" t="s">
        <v>230</v>
      </c>
      <c r="C70" t="str">
        <f>SUBSTITUTE(SUBSTITUTE(SUBSTITUTE(SUBSTITUTE(SUBSTITUTE(SUBSTITUTE(SUBSTITUTE(SUBSTITUTE(SUBSTITUTE(SUBSTITUTE(SUBSTITUTE(B70,"SumAll[",""),"s","S"),"\[Alpha]","A"),"[",""),",",""),"i","")," ",""),"]",""),"*",""),"a","x"),"b","y")</f>
        <v>Sy1S12S34S35A24{12345}</v>
      </c>
      <c r="D70" s="2">
        <f>FIND("{",C70)</f>
        <v>16</v>
      </c>
      <c r="E70" s="2">
        <f>LEN(C70)-D70-1</f>
        <v>5</v>
      </c>
      <c r="F70" s="2">
        <f>IFERROR(SIGN(FIND("x",N70)),0)+IFERROR(SIGN(FIND("y",N70)),0)</f>
        <v>1</v>
      </c>
      <c r="G70" s="2">
        <f>IFERROR(FIND("x",N70),0)</f>
        <v>0</v>
      </c>
      <c r="H70" s="2">
        <f>IFERROR(FIND("y",N70),0)</f>
        <v>5</v>
      </c>
      <c r="I70" s="2" t="str">
        <f>IF(F70=1,"[[" &amp; IF(G70&gt;H70,"xx","yy") &amp; "]]",IF(F70=2,"[[" &amp; IF(G70&lt;H70,"xx, yy","xx, yy") &amp; "]]",""))</f>
        <v>[[yy]]</v>
      </c>
      <c r="J70" s="2" t="str">
        <f xml:space="preserve"> LEFT(C70,D70-1)</f>
        <v>Sy1S12S34S35A24</v>
      </c>
      <c r="K70" s="2">
        <f>LEN(J70)/3</f>
        <v>5</v>
      </c>
      <c r="L70" s="2">
        <f>LEN(SUBSTITUTE(SUBSTITUTE(SUBSTITUTE(SUBSTITUTE(SUBSTITUTE(SUBSTITUTE(SUBSTITUTE(SUBSTITUTE(SUBSTITUTE(J70,"A",""),"1",""),"2",""),"3",""),"4",""),"5",""),"6",""),"x",""),"y",""))</f>
        <v>4</v>
      </c>
      <c r="M70" s="2">
        <f>LEN(SUBSTITUTE(SUBSTITUTE(SUBSTITUTE(SUBSTITUTE(SUBSTITUTE(SUBSTITUTE(SUBSTITUTE(SUBSTITUTE(SUBSTITUTE(J70,"S",""),"1",""),"2",""),"3",""),"4",""),"5",""),"6",""),"x",""),"y",""))</f>
        <v>1</v>
      </c>
      <c r="N70" t="str">
        <f>"Sum" &amp; LEFT(C70,D70-1)</f>
        <v>SumSy1S12S34S35A24</v>
      </c>
      <c r="O70" t="str">
        <f>SUBSTITUTE(SUBSTITUTE(SUBSTITUTE(SUBSTITUTE(SUBSTITUTE(B70,"[a","[xx_"),"[b","[yy_"),"a]","xx_]"),"b]","yy_]"),"Alphxx_","Alpha") &amp; " -&gt; " &amp; N70 &amp; I70 &amp;  ","</f>
        <v>SumAll[s[yy_, i1]*s[i1, i2]*s[i3, i4]*s[i3, i5]*\[Alpha][i2, i4], {i1, i2, i3, i4, i5}] -&gt; SumSy1S12S34S35A24[[yy]],</v>
      </c>
    </row>
    <row r="71" spans="1:15" x14ac:dyDescent="0.3">
      <c r="A71" s="2">
        <v>91</v>
      </c>
      <c r="B71" s="1" t="s">
        <v>232</v>
      </c>
      <c r="C71" t="str">
        <f>SUBSTITUTE(SUBSTITUTE(SUBSTITUTE(SUBSTITUTE(SUBSTITUTE(SUBSTITUTE(SUBSTITUTE(SUBSTITUTE(SUBSTITUTE(SUBSTITUTE(SUBSTITUTE(B71,"SumAll[",""),"s","S"),"\[Alpha]","A"),"[",""),",",""),"i","")," ",""),"]",""),"*",""),"a","x"),"b","y")</f>
        <v>S12S34Ax5A13A25{12345}</v>
      </c>
      <c r="D71" s="2">
        <f>FIND("{",C71)</f>
        <v>16</v>
      </c>
      <c r="E71" s="2">
        <f>LEN(C71)-D71-1</f>
        <v>5</v>
      </c>
      <c r="F71" s="2">
        <f>IFERROR(SIGN(FIND("x",N71)),0)+IFERROR(SIGN(FIND("y",N71)),0)</f>
        <v>1</v>
      </c>
      <c r="G71" s="2">
        <f>IFERROR(FIND("x",N71),0)</f>
        <v>11</v>
      </c>
      <c r="H71" s="2">
        <f>IFERROR(FIND("y",N71),0)</f>
        <v>0</v>
      </c>
      <c r="I71" s="2" t="str">
        <f>IF(F71=1,"[[" &amp; IF(G71&gt;H71,"xx","yy") &amp; "]]",IF(F71=2,"[[" &amp; IF(G71&lt;H71,"xx, yy","xx, yy") &amp; "]]",""))</f>
        <v>[[xx]]</v>
      </c>
      <c r="J71" s="2" t="str">
        <f xml:space="preserve"> LEFT(C71,D71-1)</f>
        <v>S12S34Ax5A13A25</v>
      </c>
      <c r="K71" s="2">
        <f>LEN(J71)/3</f>
        <v>5</v>
      </c>
      <c r="L71" s="2">
        <f>LEN(SUBSTITUTE(SUBSTITUTE(SUBSTITUTE(SUBSTITUTE(SUBSTITUTE(SUBSTITUTE(SUBSTITUTE(SUBSTITUTE(SUBSTITUTE(J71,"A",""),"1",""),"2",""),"3",""),"4",""),"5",""),"6",""),"x",""),"y",""))</f>
        <v>2</v>
      </c>
      <c r="M71" s="2">
        <f>LEN(SUBSTITUTE(SUBSTITUTE(SUBSTITUTE(SUBSTITUTE(SUBSTITUTE(SUBSTITUTE(SUBSTITUTE(SUBSTITUTE(SUBSTITUTE(J71,"S",""),"1",""),"2",""),"3",""),"4",""),"5",""),"6",""),"x",""),"y",""))</f>
        <v>3</v>
      </c>
      <c r="N71" t="str">
        <f>"Sum" &amp; LEFT(C71,D71-1)</f>
        <v>SumS12S34Ax5A13A25</v>
      </c>
      <c r="O71" t="str">
        <f>SUBSTITUTE(SUBSTITUTE(SUBSTITUTE(SUBSTITUTE(SUBSTITUTE(B71,"[a","[xx_"),"[b","[yy_"),"a]","xx_]"),"b]","yy_]"),"Alphxx_","Alpha") &amp; " -&gt; " &amp; N71 &amp; I71 &amp;  ","</f>
        <v>SumAll[s[i1, i2]*s[i3, i4]*\[Alpha][xx_, i5]*\[Alpha][i1, i3]*\[Alpha][i2, i5], {i1, i2, i3, i4, i5}] -&gt; SumS12S34Ax5A13A25[[xx]],</v>
      </c>
    </row>
    <row r="72" spans="1:15" x14ac:dyDescent="0.3">
      <c r="A72" s="2">
        <v>92</v>
      </c>
      <c r="B72" s="1" t="s">
        <v>233</v>
      </c>
      <c r="C72" t="str">
        <f>SUBSTITUTE(SUBSTITUTE(SUBSTITUTE(SUBSTITUTE(SUBSTITUTE(SUBSTITUTE(SUBSTITUTE(SUBSTITUTE(SUBSTITUTE(SUBSTITUTE(SUBSTITUTE(B72,"SumAll[",""),"s","S"),"\[Alpha]","A"),"[",""),",",""),"i","")," ",""),"]",""),"*",""),"a","x"),"b","y")</f>
        <v>S12S34Ay5A13A25{12345}</v>
      </c>
      <c r="D72" s="2">
        <f>FIND("{",C72)</f>
        <v>16</v>
      </c>
      <c r="E72" s="2">
        <f>LEN(C72)-D72-1</f>
        <v>5</v>
      </c>
      <c r="F72" s="2">
        <f>IFERROR(SIGN(FIND("x",N72)),0)+IFERROR(SIGN(FIND("y",N72)),0)</f>
        <v>1</v>
      </c>
      <c r="G72" s="2">
        <f>IFERROR(FIND("x",N72),0)</f>
        <v>0</v>
      </c>
      <c r="H72" s="2">
        <f>IFERROR(FIND("y",N72),0)</f>
        <v>11</v>
      </c>
      <c r="I72" s="2" t="str">
        <f>IF(F72=1,"[[" &amp; IF(G72&gt;H72,"xx","yy") &amp; "]]",IF(F72=2,"[[" &amp; IF(G72&lt;H72,"xx, yy","xx, yy") &amp; "]]",""))</f>
        <v>[[yy]]</v>
      </c>
      <c r="J72" s="2" t="str">
        <f xml:space="preserve"> LEFT(C72,D72-1)</f>
        <v>S12S34Ay5A13A25</v>
      </c>
      <c r="K72" s="2">
        <f>LEN(J72)/3</f>
        <v>5</v>
      </c>
      <c r="L72" s="2">
        <f>LEN(SUBSTITUTE(SUBSTITUTE(SUBSTITUTE(SUBSTITUTE(SUBSTITUTE(SUBSTITUTE(SUBSTITUTE(SUBSTITUTE(SUBSTITUTE(J72,"A",""),"1",""),"2",""),"3",""),"4",""),"5",""),"6",""),"x",""),"y",""))</f>
        <v>2</v>
      </c>
      <c r="M72" s="2">
        <f>LEN(SUBSTITUTE(SUBSTITUTE(SUBSTITUTE(SUBSTITUTE(SUBSTITUTE(SUBSTITUTE(SUBSTITUTE(SUBSTITUTE(SUBSTITUTE(J72,"S",""),"1",""),"2",""),"3",""),"4",""),"5",""),"6",""),"x",""),"y",""))</f>
        <v>3</v>
      </c>
      <c r="N72" t="str">
        <f>"Sum" &amp; LEFT(C72,D72-1)</f>
        <v>SumS12S34Ay5A13A25</v>
      </c>
      <c r="O72" t="str">
        <f>SUBSTITUTE(SUBSTITUTE(SUBSTITUTE(SUBSTITUTE(SUBSTITUTE(B72,"[a","[xx_"),"[b","[yy_"),"a]","xx_]"),"b]","yy_]"),"Alphxx_","Alpha") &amp; " -&gt; " &amp; N72 &amp; I72 &amp;  ","</f>
        <v>SumAll[s[i1, i2]*s[i3, i4]*\[Alpha][yy_, i5]*\[Alpha][i1, i3]*\[Alpha][i2, i5], {i1, i2, i3, i4, i5}] -&gt; SumS12S34Ay5A13A25[[yy]],</v>
      </c>
    </row>
    <row r="73" spans="1:15" x14ac:dyDescent="0.3">
      <c r="A73" s="2">
        <v>94</v>
      </c>
      <c r="B73" s="1" t="s">
        <v>235</v>
      </c>
      <c r="C73" t="str">
        <f>SUBSTITUTE(SUBSTITUTE(SUBSTITUTE(SUBSTITUTE(SUBSTITUTE(SUBSTITUTE(SUBSTITUTE(SUBSTITUTE(SUBSTITUTE(SUBSTITUTE(SUBSTITUTE(B73,"SumAll[",""),"s","S"),"\[Alpha]","A"),"[",""),",",""),"i","")," ",""),"]",""),"*",""),"a","x"),"b","y")</f>
        <v>Sx1S12S23S45A34{12345}</v>
      </c>
      <c r="D73" s="2">
        <f>FIND("{",C73)</f>
        <v>16</v>
      </c>
      <c r="E73" s="2">
        <f>LEN(C73)-D73-1</f>
        <v>5</v>
      </c>
      <c r="F73" s="2">
        <f>IFERROR(SIGN(FIND("x",N73)),0)+IFERROR(SIGN(FIND("y",N73)),0)</f>
        <v>1</v>
      </c>
      <c r="G73" s="2">
        <f>IFERROR(FIND("x",N73),0)</f>
        <v>5</v>
      </c>
      <c r="H73" s="2">
        <f>IFERROR(FIND("y",N73),0)</f>
        <v>0</v>
      </c>
      <c r="I73" s="2" t="str">
        <f>IF(F73=1,"[[" &amp; IF(G73&gt;H73,"xx","yy") &amp; "]]",IF(F73=2,"[[" &amp; IF(G73&lt;H73,"xx, yy","xx, yy") &amp; "]]",""))</f>
        <v>[[xx]]</v>
      </c>
      <c r="J73" s="2" t="str">
        <f xml:space="preserve"> LEFT(C73,D73-1)</f>
        <v>Sx1S12S23S45A34</v>
      </c>
      <c r="K73" s="2">
        <f>LEN(J73)/3</f>
        <v>5</v>
      </c>
      <c r="L73" s="2">
        <f>LEN(SUBSTITUTE(SUBSTITUTE(SUBSTITUTE(SUBSTITUTE(SUBSTITUTE(SUBSTITUTE(SUBSTITUTE(SUBSTITUTE(SUBSTITUTE(J73,"A",""),"1",""),"2",""),"3",""),"4",""),"5",""),"6",""),"x",""),"y",""))</f>
        <v>4</v>
      </c>
      <c r="M73" s="2">
        <f>LEN(SUBSTITUTE(SUBSTITUTE(SUBSTITUTE(SUBSTITUTE(SUBSTITUTE(SUBSTITUTE(SUBSTITUTE(SUBSTITUTE(SUBSTITUTE(J73,"S",""),"1",""),"2",""),"3",""),"4",""),"5",""),"6",""),"x",""),"y",""))</f>
        <v>1</v>
      </c>
      <c r="N73" t="str">
        <f>"Sum" &amp; LEFT(C73,D73-1)</f>
        <v>SumSx1S12S23S45A34</v>
      </c>
      <c r="O73" t="str">
        <f>SUBSTITUTE(SUBSTITUTE(SUBSTITUTE(SUBSTITUTE(SUBSTITUTE(B73,"[a","[xx_"),"[b","[yy_"),"a]","xx_]"),"b]","yy_]"),"Alphxx_","Alpha") &amp; " -&gt; " &amp; N73 &amp; I73 &amp;  ","</f>
        <v>SumAll[s[xx_, i1]*s[i1, i2]*s[i2, i3]*s[i4, i5]*\[Alpha][i3, i4], {i1, i2, i3, i4, i5}] -&gt; SumSx1S12S23S45A34[[xx]],</v>
      </c>
    </row>
    <row r="74" spans="1:15" x14ac:dyDescent="0.3">
      <c r="A74" s="2">
        <v>95</v>
      </c>
      <c r="B74" s="1" t="s">
        <v>236</v>
      </c>
      <c r="C74" t="str">
        <f>SUBSTITUTE(SUBSTITUTE(SUBSTITUTE(SUBSTITUTE(SUBSTITUTE(SUBSTITUTE(SUBSTITUTE(SUBSTITUTE(SUBSTITUTE(SUBSTITUTE(SUBSTITUTE(B74,"SumAll[",""),"s","S"),"\[Alpha]","A"),"[",""),",",""),"i","")," ",""),"]",""),"*",""),"a","x"),"b","y")</f>
        <v>Sy1S12S23S45A34{12345}</v>
      </c>
      <c r="D74" s="2">
        <f>FIND("{",C74)</f>
        <v>16</v>
      </c>
      <c r="E74" s="2">
        <f>LEN(C74)-D74-1</f>
        <v>5</v>
      </c>
      <c r="F74" s="2">
        <f>IFERROR(SIGN(FIND("x",N74)),0)+IFERROR(SIGN(FIND("y",N74)),0)</f>
        <v>1</v>
      </c>
      <c r="G74" s="2">
        <f>IFERROR(FIND("x",N74),0)</f>
        <v>0</v>
      </c>
      <c r="H74" s="2">
        <f>IFERROR(FIND("y",N74),0)</f>
        <v>5</v>
      </c>
      <c r="I74" s="2" t="str">
        <f>IF(F74=1,"[[" &amp; IF(G74&gt;H74,"xx","yy") &amp; "]]",IF(F74=2,"[[" &amp; IF(G74&lt;H74,"xx, yy","xx, yy") &amp; "]]",""))</f>
        <v>[[yy]]</v>
      </c>
      <c r="J74" s="2" t="str">
        <f xml:space="preserve"> LEFT(C74,D74-1)</f>
        <v>Sy1S12S23S45A34</v>
      </c>
      <c r="K74" s="2">
        <f>LEN(J74)/3</f>
        <v>5</v>
      </c>
      <c r="L74" s="2">
        <f>LEN(SUBSTITUTE(SUBSTITUTE(SUBSTITUTE(SUBSTITUTE(SUBSTITUTE(SUBSTITUTE(SUBSTITUTE(SUBSTITUTE(SUBSTITUTE(J74,"A",""),"1",""),"2",""),"3",""),"4",""),"5",""),"6",""),"x",""),"y",""))</f>
        <v>4</v>
      </c>
      <c r="M74" s="2">
        <f>LEN(SUBSTITUTE(SUBSTITUTE(SUBSTITUTE(SUBSTITUTE(SUBSTITUTE(SUBSTITUTE(SUBSTITUTE(SUBSTITUTE(SUBSTITUTE(J74,"S",""),"1",""),"2",""),"3",""),"4",""),"5",""),"6",""),"x",""),"y",""))</f>
        <v>1</v>
      </c>
      <c r="N74" t="str">
        <f>"Sum" &amp; LEFT(C74,D74-1)</f>
        <v>SumSy1S12S23S45A34</v>
      </c>
      <c r="O74" t="str">
        <f>SUBSTITUTE(SUBSTITUTE(SUBSTITUTE(SUBSTITUTE(SUBSTITUTE(B74,"[a","[xx_"),"[b","[yy_"),"a]","xx_]"),"b]","yy_]"),"Alphxx_","Alpha") &amp; " -&gt; " &amp; N74 &amp; I74 &amp;  ","</f>
        <v>SumAll[s[yy_, i1]*s[i1, i2]*s[i2, i3]*s[i4, i5]*\[Alpha][i3, i4], {i1, i2, i3, i4, i5}] -&gt; SumSy1S12S23S45A34[[yy]],</v>
      </c>
    </row>
    <row r="75" spans="1:15" x14ac:dyDescent="0.3">
      <c r="A75" s="2">
        <v>106</v>
      </c>
      <c r="B75" s="1" t="s">
        <v>247</v>
      </c>
      <c r="C75" t="str">
        <f>SUBSTITUTE(SUBSTITUTE(SUBSTITUTE(SUBSTITUTE(SUBSTITUTE(SUBSTITUTE(SUBSTITUTE(SUBSTITUTE(SUBSTITUTE(SUBSTITUTE(SUBSTITUTE(B75,"SumAll[",""),"s","S"),"\[Alpha]","A"),"[",""),",",""),"i","")," ",""),"]",""),"*",""),"a","x"),"b","y")</f>
        <v>S12S13Ax4A24A35{12345}</v>
      </c>
      <c r="D75" s="2">
        <f>FIND("{",C75)</f>
        <v>16</v>
      </c>
      <c r="E75" s="2">
        <f>LEN(C75)-D75-1</f>
        <v>5</v>
      </c>
      <c r="F75" s="2">
        <f>IFERROR(SIGN(FIND("x",N75)),0)+IFERROR(SIGN(FIND("y",N75)),0)</f>
        <v>1</v>
      </c>
      <c r="G75" s="2">
        <f>IFERROR(FIND("x",N75),0)</f>
        <v>11</v>
      </c>
      <c r="H75" s="2">
        <f>IFERROR(FIND("y",N75),0)</f>
        <v>0</v>
      </c>
      <c r="I75" s="2" t="str">
        <f>IF(F75=1,"[[" &amp; IF(G75&gt;H75,"xx","yy") &amp; "]]",IF(F75=2,"[[" &amp; IF(G75&lt;H75,"xx, yy","xx, yy") &amp; "]]",""))</f>
        <v>[[xx]]</v>
      </c>
      <c r="J75" s="2" t="str">
        <f xml:space="preserve"> LEFT(C75,D75-1)</f>
        <v>S12S13Ax4A24A35</v>
      </c>
      <c r="K75" s="2">
        <f>LEN(J75)/3</f>
        <v>5</v>
      </c>
      <c r="L75" s="2">
        <f>LEN(SUBSTITUTE(SUBSTITUTE(SUBSTITUTE(SUBSTITUTE(SUBSTITUTE(SUBSTITUTE(SUBSTITUTE(SUBSTITUTE(SUBSTITUTE(J75,"A",""),"1",""),"2",""),"3",""),"4",""),"5",""),"6",""),"x",""),"y",""))</f>
        <v>2</v>
      </c>
      <c r="M75" s="2">
        <f>LEN(SUBSTITUTE(SUBSTITUTE(SUBSTITUTE(SUBSTITUTE(SUBSTITUTE(SUBSTITUTE(SUBSTITUTE(SUBSTITUTE(SUBSTITUTE(J75,"S",""),"1",""),"2",""),"3",""),"4",""),"5",""),"6",""),"x",""),"y",""))</f>
        <v>3</v>
      </c>
      <c r="N75" t="str">
        <f>"Sum" &amp; LEFT(C75,D75-1)</f>
        <v>SumS12S13Ax4A24A35</v>
      </c>
      <c r="O75" t="str">
        <f>SUBSTITUTE(SUBSTITUTE(SUBSTITUTE(SUBSTITUTE(SUBSTITUTE(B75,"[a","[xx_"),"[b","[yy_"),"a]","xx_]"),"b]","yy_]"),"Alphxx_","Alpha") &amp; " -&gt; " &amp; N75 &amp; I75 &amp;  ","</f>
        <v>SumAll[s[i1, i2]*s[i1, i3]*\[Alpha][xx_, i4]*\[Alpha][i2, i4]*\[Alpha][i3, i5], {i1, i2, i3, i4, i5}] -&gt; SumS12S13Ax4A24A35[[xx]],</v>
      </c>
    </row>
    <row r="76" spans="1:15" x14ac:dyDescent="0.3">
      <c r="A76" s="2">
        <v>107</v>
      </c>
      <c r="B76" s="1" t="s">
        <v>248</v>
      </c>
      <c r="C76" t="str">
        <f>SUBSTITUTE(SUBSTITUTE(SUBSTITUTE(SUBSTITUTE(SUBSTITUTE(SUBSTITUTE(SUBSTITUTE(SUBSTITUTE(SUBSTITUTE(SUBSTITUTE(SUBSTITUTE(B76,"SumAll[",""),"s","S"),"\[Alpha]","A"),"[",""),",",""),"i","")," ",""),"]",""),"*",""),"a","x"),"b","y")</f>
        <v>S12S13Ay4A24A35{12345}</v>
      </c>
      <c r="D76" s="2">
        <f>FIND("{",C76)</f>
        <v>16</v>
      </c>
      <c r="E76" s="2">
        <f>LEN(C76)-D76-1</f>
        <v>5</v>
      </c>
      <c r="F76" s="2">
        <f>IFERROR(SIGN(FIND("x",N76)),0)+IFERROR(SIGN(FIND("y",N76)),0)</f>
        <v>1</v>
      </c>
      <c r="G76" s="2">
        <f>IFERROR(FIND("x",N76),0)</f>
        <v>0</v>
      </c>
      <c r="H76" s="2">
        <f>IFERROR(FIND("y",N76),0)</f>
        <v>11</v>
      </c>
      <c r="I76" s="2" t="str">
        <f>IF(F76=1,"[[" &amp; IF(G76&gt;H76,"xx","yy") &amp; "]]",IF(F76=2,"[[" &amp; IF(G76&lt;H76,"xx, yy","xx, yy") &amp; "]]",""))</f>
        <v>[[yy]]</v>
      </c>
      <c r="J76" s="2" t="str">
        <f xml:space="preserve"> LEFT(C76,D76-1)</f>
        <v>S12S13Ay4A24A35</v>
      </c>
      <c r="K76" s="2">
        <f>LEN(J76)/3</f>
        <v>5</v>
      </c>
      <c r="L76" s="2">
        <f>LEN(SUBSTITUTE(SUBSTITUTE(SUBSTITUTE(SUBSTITUTE(SUBSTITUTE(SUBSTITUTE(SUBSTITUTE(SUBSTITUTE(SUBSTITUTE(J76,"A",""),"1",""),"2",""),"3",""),"4",""),"5",""),"6",""),"x",""),"y",""))</f>
        <v>2</v>
      </c>
      <c r="M76" s="2">
        <f>LEN(SUBSTITUTE(SUBSTITUTE(SUBSTITUTE(SUBSTITUTE(SUBSTITUTE(SUBSTITUTE(SUBSTITUTE(SUBSTITUTE(SUBSTITUTE(J76,"S",""),"1",""),"2",""),"3",""),"4",""),"5",""),"6",""),"x",""),"y",""))</f>
        <v>3</v>
      </c>
      <c r="N76" t="str">
        <f>"Sum" &amp; LEFT(C76,D76-1)</f>
        <v>SumS12S13Ay4A24A35</v>
      </c>
      <c r="O76" t="str">
        <f>SUBSTITUTE(SUBSTITUTE(SUBSTITUTE(SUBSTITUTE(SUBSTITUTE(B76,"[a","[xx_"),"[b","[yy_"),"a]","xx_]"),"b]","yy_]"),"Alphxx_","Alpha") &amp; " -&gt; " &amp; N76 &amp; I76 &amp;  ","</f>
        <v>SumAll[s[i1, i2]*s[i1, i3]*\[Alpha][yy_, i4]*\[Alpha][i2, i4]*\[Alpha][i3, i5], {i1, i2, i3, i4, i5}] -&gt; SumS12S13Ay4A24A35[[yy]],</v>
      </c>
    </row>
    <row r="77" spans="1:15" x14ac:dyDescent="0.3">
      <c r="A77" s="2">
        <v>108</v>
      </c>
      <c r="B77" s="1" t="s">
        <v>249</v>
      </c>
      <c r="C77" t="str">
        <f>SUBSTITUTE(SUBSTITUTE(SUBSTITUTE(SUBSTITUTE(SUBSTITUTE(SUBSTITUTE(SUBSTITUTE(SUBSTITUTE(SUBSTITUTE(SUBSTITUTE(SUBSTITUTE(B77,"SumAll[",""),"s","S"),"\[Alpha]","A"),"[",""),",",""),"i","")," ",""),"]",""),"*",""),"a","x"),"b","y")</f>
        <v>Sx1S23A14A24A35{12345}</v>
      </c>
      <c r="D77" s="2">
        <f>FIND("{",C77)</f>
        <v>16</v>
      </c>
      <c r="E77" s="2">
        <f>LEN(C77)-D77-1</f>
        <v>5</v>
      </c>
      <c r="F77" s="2">
        <f>IFERROR(SIGN(FIND("x",N77)),0)+IFERROR(SIGN(FIND("y",N77)),0)</f>
        <v>1</v>
      </c>
      <c r="G77" s="2">
        <f>IFERROR(FIND("x",N77),0)</f>
        <v>5</v>
      </c>
      <c r="H77" s="2">
        <f>IFERROR(FIND("y",N77),0)</f>
        <v>0</v>
      </c>
      <c r="I77" s="2" t="str">
        <f>IF(F77=1,"[[" &amp; IF(G77&gt;H77,"xx","yy") &amp; "]]",IF(F77=2,"[[" &amp; IF(G77&lt;H77,"xx, yy","xx, yy") &amp; "]]",""))</f>
        <v>[[xx]]</v>
      </c>
      <c r="J77" s="2" t="str">
        <f xml:space="preserve"> LEFT(C77,D77-1)</f>
        <v>Sx1S23A14A24A35</v>
      </c>
      <c r="K77" s="2">
        <f>LEN(J77)/3</f>
        <v>5</v>
      </c>
      <c r="L77" s="2">
        <f>LEN(SUBSTITUTE(SUBSTITUTE(SUBSTITUTE(SUBSTITUTE(SUBSTITUTE(SUBSTITUTE(SUBSTITUTE(SUBSTITUTE(SUBSTITUTE(J77,"A",""),"1",""),"2",""),"3",""),"4",""),"5",""),"6",""),"x",""),"y",""))</f>
        <v>2</v>
      </c>
      <c r="M77" s="2">
        <f>LEN(SUBSTITUTE(SUBSTITUTE(SUBSTITUTE(SUBSTITUTE(SUBSTITUTE(SUBSTITUTE(SUBSTITUTE(SUBSTITUTE(SUBSTITUTE(J77,"S",""),"1",""),"2",""),"3",""),"4",""),"5",""),"6",""),"x",""),"y",""))</f>
        <v>3</v>
      </c>
      <c r="N77" t="str">
        <f>"Sum" &amp; LEFT(C77,D77-1)</f>
        <v>SumSx1S23A14A24A35</v>
      </c>
      <c r="O77" t="str">
        <f>SUBSTITUTE(SUBSTITUTE(SUBSTITUTE(SUBSTITUTE(SUBSTITUTE(B77,"[a","[xx_"),"[b","[yy_"),"a]","xx_]"),"b]","yy_]"),"Alphxx_","Alpha") &amp; " -&gt; " &amp; N77 &amp; I77 &amp;  ","</f>
        <v>SumAll[s[xx_, i1]*s[i2, i3]*\[Alpha][i1, i4]*\[Alpha][i2, i4]*\[Alpha][i3, i5], {i1, i2, i3, i4, i5}] -&gt; SumSx1S23A14A24A35[[xx]],</v>
      </c>
    </row>
    <row r="78" spans="1:15" x14ac:dyDescent="0.3">
      <c r="A78" s="2">
        <v>109</v>
      </c>
      <c r="B78" s="1" t="s">
        <v>250</v>
      </c>
      <c r="C78" t="str">
        <f>SUBSTITUTE(SUBSTITUTE(SUBSTITUTE(SUBSTITUTE(SUBSTITUTE(SUBSTITUTE(SUBSTITUTE(SUBSTITUTE(SUBSTITUTE(SUBSTITUTE(SUBSTITUTE(B78,"SumAll[",""),"s","S"),"\[Alpha]","A"),"[",""),",",""),"i","")," ",""),"]",""),"*",""),"a","x"),"b","y")</f>
        <v>Sy1S23A14A24A35{12345}</v>
      </c>
      <c r="D78" s="2">
        <f>FIND("{",C78)</f>
        <v>16</v>
      </c>
      <c r="E78" s="2">
        <f>LEN(C78)-D78-1</f>
        <v>5</v>
      </c>
      <c r="F78" s="2">
        <f>IFERROR(SIGN(FIND("x",N78)),0)+IFERROR(SIGN(FIND("y",N78)),0)</f>
        <v>1</v>
      </c>
      <c r="G78" s="2">
        <f>IFERROR(FIND("x",N78),0)</f>
        <v>0</v>
      </c>
      <c r="H78" s="2">
        <f>IFERROR(FIND("y",N78),0)</f>
        <v>5</v>
      </c>
      <c r="I78" s="2" t="str">
        <f>IF(F78=1,"[[" &amp; IF(G78&gt;H78,"xx","yy") &amp; "]]",IF(F78=2,"[[" &amp; IF(G78&lt;H78,"xx, yy","xx, yy") &amp; "]]",""))</f>
        <v>[[yy]]</v>
      </c>
      <c r="J78" s="2" t="str">
        <f xml:space="preserve"> LEFT(C78,D78-1)</f>
        <v>Sy1S23A14A24A35</v>
      </c>
      <c r="K78" s="2">
        <f>LEN(J78)/3</f>
        <v>5</v>
      </c>
      <c r="L78" s="2">
        <f>LEN(SUBSTITUTE(SUBSTITUTE(SUBSTITUTE(SUBSTITUTE(SUBSTITUTE(SUBSTITUTE(SUBSTITUTE(SUBSTITUTE(SUBSTITUTE(J78,"A",""),"1",""),"2",""),"3",""),"4",""),"5",""),"6",""),"x",""),"y",""))</f>
        <v>2</v>
      </c>
      <c r="M78" s="2">
        <f>LEN(SUBSTITUTE(SUBSTITUTE(SUBSTITUTE(SUBSTITUTE(SUBSTITUTE(SUBSTITUTE(SUBSTITUTE(SUBSTITUTE(SUBSTITUTE(J78,"S",""),"1",""),"2",""),"3",""),"4",""),"5",""),"6",""),"x",""),"y",""))</f>
        <v>3</v>
      </c>
      <c r="N78" t="str">
        <f>"Sum" &amp; LEFT(C78,D78-1)</f>
        <v>SumSy1S23A14A24A35</v>
      </c>
      <c r="O78" t="str">
        <f>SUBSTITUTE(SUBSTITUTE(SUBSTITUTE(SUBSTITUTE(SUBSTITUTE(B78,"[a","[xx_"),"[b","[yy_"),"a]","xx_]"),"b]","yy_]"),"Alphxx_","Alpha") &amp; " -&gt; " &amp; N78 &amp; I78 &amp;  ","</f>
        <v>SumAll[s[yy_, i1]*s[i2, i3]*\[Alpha][i1, i4]*\[Alpha][i2, i4]*\[Alpha][i3, i5], {i1, i2, i3, i4, i5}] -&gt; SumSy1S23A14A24A35[[yy]],</v>
      </c>
    </row>
    <row r="79" spans="1:15" x14ac:dyDescent="0.3">
      <c r="A79" s="2">
        <v>110</v>
      </c>
      <c r="B79" s="1" t="s">
        <v>251</v>
      </c>
      <c r="C79" t="str">
        <f>SUBSTITUTE(SUBSTITUTE(SUBSTITUTE(SUBSTITUTE(SUBSTITUTE(SUBSTITUTE(SUBSTITUTE(SUBSTITUTE(SUBSTITUTE(SUBSTITUTE(SUBSTITUTE(B79,"SumAll[",""),"s","S"),"\[Alpha]","A"),"[",""),",",""),"i","")," ",""),"]",""),"*",""),"a","x"),"b","y")</f>
        <v>S12S34Ax1A25A35{12345}</v>
      </c>
      <c r="D79" s="2">
        <f>FIND("{",C79)</f>
        <v>16</v>
      </c>
      <c r="E79" s="2">
        <f>LEN(C79)-D79-1</f>
        <v>5</v>
      </c>
      <c r="F79" s="2">
        <f>IFERROR(SIGN(FIND("x",N79)),0)+IFERROR(SIGN(FIND("y",N79)),0)</f>
        <v>1</v>
      </c>
      <c r="G79" s="2">
        <f>IFERROR(FIND("x",N79),0)</f>
        <v>11</v>
      </c>
      <c r="H79" s="2">
        <f>IFERROR(FIND("y",N79),0)</f>
        <v>0</v>
      </c>
      <c r="I79" s="2" t="str">
        <f>IF(F79=1,"[[" &amp; IF(G79&gt;H79,"xx","yy") &amp; "]]",IF(F79=2,"[[" &amp; IF(G79&lt;H79,"xx, yy","xx, yy") &amp; "]]",""))</f>
        <v>[[xx]]</v>
      </c>
      <c r="J79" s="2" t="str">
        <f xml:space="preserve"> LEFT(C79,D79-1)</f>
        <v>S12S34Ax1A25A35</v>
      </c>
      <c r="K79" s="2">
        <f>LEN(J79)/3</f>
        <v>5</v>
      </c>
      <c r="L79" s="2">
        <f>LEN(SUBSTITUTE(SUBSTITUTE(SUBSTITUTE(SUBSTITUTE(SUBSTITUTE(SUBSTITUTE(SUBSTITUTE(SUBSTITUTE(SUBSTITUTE(J79,"A",""),"1",""),"2",""),"3",""),"4",""),"5",""),"6",""),"x",""),"y",""))</f>
        <v>2</v>
      </c>
      <c r="M79" s="2">
        <f>LEN(SUBSTITUTE(SUBSTITUTE(SUBSTITUTE(SUBSTITUTE(SUBSTITUTE(SUBSTITUTE(SUBSTITUTE(SUBSTITUTE(SUBSTITUTE(J79,"S",""),"1",""),"2",""),"3",""),"4",""),"5",""),"6",""),"x",""),"y",""))</f>
        <v>3</v>
      </c>
      <c r="N79" t="str">
        <f>"Sum" &amp; LEFT(C79,D79-1)</f>
        <v>SumS12S34Ax1A25A35</v>
      </c>
      <c r="O79" t="str">
        <f>SUBSTITUTE(SUBSTITUTE(SUBSTITUTE(SUBSTITUTE(SUBSTITUTE(B79,"[a","[xx_"),"[b","[yy_"),"a]","xx_]"),"b]","yy_]"),"Alphxx_","Alpha") &amp; " -&gt; " &amp; N79 &amp; I79 &amp;  ","</f>
        <v>SumAll[s[i1, i2]*s[i3, i4]*\[Alpha][xx_, i1]*\[Alpha][i2, i5]*\[Alpha][i3, i5], {i1, i2, i3, i4, i5}] -&gt; SumS12S34Ax1A25A35[[xx]],</v>
      </c>
    </row>
    <row r="80" spans="1:15" x14ac:dyDescent="0.3">
      <c r="A80" s="2">
        <v>111</v>
      </c>
      <c r="B80" s="1" t="s">
        <v>252</v>
      </c>
      <c r="C80" t="str">
        <f>SUBSTITUTE(SUBSTITUTE(SUBSTITUTE(SUBSTITUTE(SUBSTITUTE(SUBSTITUTE(SUBSTITUTE(SUBSTITUTE(SUBSTITUTE(SUBSTITUTE(SUBSTITUTE(B80,"SumAll[",""),"s","S"),"\[Alpha]","A"),"[",""),",",""),"i","")," ",""),"]",""),"*",""),"a","x"),"b","y")</f>
        <v>S12S34Ay1A25A35{12345}</v>
      </c>
      <c r="D80" s="2">
        <f>FIND("{",C80)</f>
        <v>16</v>
      </c>
      <c r="E80" s="2">
        <f>LEN(C80)-D80-1</f>
        <v>5</v>
      </c>
      <c r="F80" s="2">
        <f>IFERROR(SIGN(FIND("x",N80)),0)+IFERROR(SIGN(FIND("y",N80)),0)</f>
        <v>1</v>
      </c>
      <c r="G80" s="2">
        <f>IFERROR(FIND("x",N80),0)</f>
        <v>0</v>
      </c>
      <c r="H80" s="2">
        <f>IFERROR(FIND("y",N80),0)</f>
        <v>11</v>
      </c>
      <c r="I80" s="2" t="str">
        <f>IF(F80=1,"[[" &amp; IF(G80&gt;H80,"xx","yy") &amp; "]]",IF(F80=2,"[[" &amp; IF(G80&lt;H80,"xx, yy","xx, yy") &amp; "]]",""))</f>
        <v>[[yy]]</v>
      </c>
      <c r="J80" s="2" t="str">
        <f xml:space="preserve"> LEFT(C80,D80-1)</f>
        <v>S12S34Ay1A25A35</v>
      </c>
      <c r="K80" s="2">
        <f>LEN(J80)/3</f>
        <v>5</v>
      </c>
      <c r="L80" s="2">
        <f>LEN(SUBSTITUTE(SUBSTITUTE(SUBSTITUTE(SUBSTITUTE(SUBSTITUTE(SUBSTITUTE(SUBSTITUTE(SUBSTITUTE(SUBSTITUTE(J80,"A",""),"1",""),"2",""),"3",""),"4",""),"5",""),"6",""),"x",""),"y",""))</f>
        <v>2</v>
      </c>
      <c r="M80" s="2">
        <f>LEN(SUBSTITUTE(SUBSTITUTE(SUBSTITUTE(SUBSTITUTE(SUBSTITUTE(SUBSTITUTE(SUBSTITUTE(SUBSTITUTE(SUBSTITUTE(J80,"S",""),"1",""),"2",""),"3",""),"4",""),"5",""),"6",""),"x",""),"y",""))</f>
        <v>3</v>
      </c>
      <c r="N80" t="str">
        <f>"Sum" &amp; LEFT(C80,D80-1)</f>
        <v>SumS12S34Ay1A25A35</v>
      </c>
      <c r="O80" t="str">
        <f>SUBSTITUTE(SUBSTITUTE(SUBSTITUTE(SUBSTITUTE(SUBSTITUTE(B80,"[a","[xx_"),"[b","[yy_"),"a]","xx_]"),"b]","yy_]"),"Alphxx_","Alpha") &amp; " -&gt; " &amp; N80 &amp; I80 &amp;  ","</f>
        <v>SumAll[s[i1, i2]*s[i3, i4]*\[Alpha][yy_, i1]*\[Alpha][i2, i5]*\[Alpha][i3, i5], {i1, i2, i3, i4, i5}] -&gt; SumS12S34Ay1A25A35[[yy]],</v>
      </c>
    </row>
    <row r="81" spans="1:15" x14ac:dyDescent="0.3">
      <c r="A81" s="2">
        <v>112</v>
      </c>
      <c r="B81" s="1" t="s">
        <v>253</v>
      </c>
      <c r="C81" t="str">
        <f>SUBSTITUTE(SUBSTITUTE(SUBSTITUTE(SUBSTITUTE(SUBSTITUTE(SUBSTITUTE(SUBSTITUTE(SUBSTITUTE(SUBSTITUTE(SUBSTITUTE(SUBSTITUTE(B81,"SumAll[",""),"s","S"),"\[Alpha]","A"),"[",""),",",""),"i","")," ",""),"]",""),"*",""),"a","x"),"b","y")</f>
        <v>Sx1S12S23S34A45{12345}</v>
      </c>
      <c r="D81" s="2">
        <f>FIND("{",C81)</f>
        <v>16</v>
      </c>
      <c r="E81" s="2">
        <f>LEN(C81)-D81-1</f>
        <v>5</v>
      </c>
      <c r="F81" s="2">
        <f>IFERROR(SIGN(FIND("x",N81)),0)+IFERROR(SIGN(FIND("y",N81)),0)</f>
        <v>1</v>
      </c>
      <c r="G81" s="2">
        <f>IFERROR(FIND("x",N81),0)</f>
        <v>5</v>
      </c>
      <c r="H81" s="2">
        <f>IFERROR(FIND("y",N81),0)</f>
        <v>0</v>
      </c>
      <c r="I81" s="2" t="str">
        <f>IF(F81=1,"[[" &amp; IF(G81&gt;H81,"xx","yy") &amp; "]]",IF(F81=2,"[[" &amp; IF(G81&lt;H81,"xx, yy","xx, yy") &amp; "]]",""))</f>
        <v>[[xx]]</v>
      </c>
      <c r="J81" s="2" t="str">
        <f xml:space="preserve"> LEFT(C81,D81-1)</f>
        <v>Sx1S12S23S34A45</v>
      </c>
      <c r="K81" s="2">
        <f>LEN(J81)/3</f>
        <v>5</v>
      </c>
      <c r="L81" s="2">
        <f>LEN(SUBSTITUTE(SUBSTITUTE(SUBSTITUTE(SUBSTITUTE(SUBSTITUTE(SUBSTITUTE(SUBSTITUTE(SUBSTITUTE(SUBSTITUTE(J81,"A",""),"1",""),"2",""),"3",""),"4",""),"5",""),"6",""),"x",""),"y",""))</f>
        <v>4</v>
      </c>
      <c r="M81" s="2">
        <f>LEN(SUBSTITUTE(SUBSTITUTE(SUBSTITUTE(SUBSTITUTE(SUBSTITUTE(SUBSTITUTE(SUBSTITUTE(SUBSTITUTE(SUBSTITUTE(J81,"S",""),"1",""),"2",""),"3",""),"4",""),"5",""),"6",""),"x",""),"y",""))</f>
        <v>1</v>
      </c>
      <c r="N81" t="str">
        <f>"Sum" &amp; LEFT(C81,D81-1)</f>
        <v>SumSx1S12S23S34A45</v>
      </c>
      <c r="O81" t="str">
        <f>SUBSTITUTE(SUBSTITUTE(SUBSTITUTE(SUBSTITUTE(SUBSTITUTE(B81,"[a","[xx_"),"[b","[yy_"),"a]","xx_]"),"b]","yy_]"),"Alphxx_","Alpha") &amp; " -&gt; " &amp; N81 &amp; I81 &amp;  ","</f>
        <v>SumAll[s[xx_, i1]*s[i1, i2]*s[i2, i3]*s[i3, i4]*\[Alpha][i4, i5], {i1, i2, i3, i4, i5}] -&gt; SumSx1S12S23S34A45[[xx]],</v>
      </c>
    </row>
    <row r="82" spans="1:15" x14ac:dyDescent="0.3">
      <c r="A82" s="2">
        <v>113</v>
      </c>
      <c r="B82" s="1" t="s">
        <v>254</v>
      </c>
      <c r="C82" t="str">
        <f>SUBSTITUTE(SUBSTITUTE(SUBSTITUTE(SUBSTITUTE(SUBSTITUTE(SUBSTITUTE(SUBSTITUTE(SUBSTITUTE(SUBSTITUTE(SUBSTITUTE(SUBSTITUTE(B82,"SumAll[",""),"s","S"),"\[Alpha]","A"),"[",""),",",""),"i","")," ",""),"]",""),"*",""),"a","x"),"b","y")</f>
        <v>Sy1S12S23S34A45{12345}</v>
      </c>
      <c r="D82" s="2">
        <f>FIND("{",C82)</f>
        <v>16</v>
      </c>
      <c r="E82" s="2">
        <f>LEN(C82)-D82-1</f>
        <v>5</v>
      </c>
      <c r="F82" s="2">
        <f>IFERROR(SIGN(FIND("x",N82)),0)+IFERROR(SIGN(FIND("y",N82)),0)</f>
        <v>1</v>
      </c>
      <c r="G82" s="2">
        <f>IFERROR(FIND("x",N82),0)</f>
        <v>0</v>
      </c>
      <c r="H82" s="2">
        <f>IFERROR(FIND("y",N82),0)</f>
        <v>5</v>
      </c>
      <c r="I82" s="2" t="str">
        <f>IF(F82=1,"[[" &amp; IF(G82&gt;H82,"xx","yy") &amp; "]]",IF(F82=2,"[[" &amp; IF(G82&lt;H82,"xx, yy","xx, yy") &amp; "]]",""))</f>
        <v>[[yy]]</v>
      </c>
      <c r="J82" s="2" t="str">
        <f xml:space="preserve"> LEFT(C82,D82-1)</f>
        <v>Sy1S12S23S34A45</v>
      </c>
      <c r="K82" s="2">
        <f>LEN(J82)/3</f>
        <v>5</v>
      </c>
      <c r="L82" s="2">
        <f>LEN(SUBSTITUTE(SUBSTITUTE(SUBSTITUTE(SUBSTITUTE(SUBSTITUTE(SUBSTITUTE(SUBSTITUTE(SUBSTITUTE(SUBSTITUTE(J82,"A",""),"1",""),"2",""),"3",""),"4",""),"5",""),"6",""),"x",""),"y",""))</f>
        <v>4</v>
      </c>
      <c r="M82" s="2">
        <f>LEN(SUBSTITUTE(SUBSTITUTE(SUBSTITUTE(SUBSTITUTE(SUBSTITUTE(SUBSTITUTE(SUBSTITUTE(SUBSTITUTE(SUBSTITUTE(J82,"S",""),"1",""),"2",""),"3",""),"4",""),"5",""),"6",""),"x",""),"y",""))</f>
        <v>1</v>
      </c>
      <c r="N82" t="str">
        <f>"Sum" &amp; LEFT(C82,D82-1)</f>
        <v>SumSy1S12S23S34A45</v>
      </c>
      <c r="O82" t="str">
        <f>SUBSTITUTE(SUBSTITUTE(SUBSTITUTE(SUBSTITUTE(SUBSTITUTE(B82,"[a","[xx_"),"[b","[yy_"),"a]","xx_]"),"b]","yy_]"),"Alphxx_","Alpha") &amp; " -&gt; " &amp; N82 &amp; I82 &amp;  ","</f>
        <v>SumAll[s[yy_, i1]*s[i1, i2]*s[i2, i3]*s[i3, i4]*\[Alpha][i4, i5], {i1, i2, i3, i4, i5}] -&gt; SumSy1S12S23S34A45[[yy]],</v>
      </c>
    </row>
    <row r="83" spans="1:15" x14ac:dyDescent="0.3">
      <c r="A83" s="2">
        <v>114</v>
      </c>
      <c r="B83" s="1" t="s">
        <v>255</v>
      </c>
      <c r="C83" t="str">
        <f>SUBSTITUTE(SUBSTITUTE(SUBSTITUTE(SUBSTITUTE(SUBSTITUTE(SUBSTITUTE(SUBSTITUTE(SUBSTITUTE(SUBSTITUTE(SUBSTITUTE(SUBSTITUTE(B83,"SumAll[",""),"s","S"),"\[Alpha]","A"),"[",""),",",""),"i","")," ",""),"]",""),"*",""),"a","x"),"b","y")</f>
        <v>S12S34Ax5A13A45{12345}</v>
      </c>
      <c r="D83" s="2">
        <f>FIND("{",C83)</f>
        <v>16</v>
      </c>
      <c r="E83" s="2">
        <f>LEN(C83)-D83-1</f>
        <v>5</v>
      </c>
      <c r="F83" s="2">
        <f>IFERROR(SIGN(FIND("x",N83)),0)+IFERROR(SIGN(FIND("y",N83)),0)</f>
        <v>1</v>
      </c>
      <c r="G83" s="2">
        <f>IFERROR(FIND("x",N83),0)</f>
        <v>11</v>
      </c>
      <c r="H83" s="2">
        <f>IFERROR(FIND("y",N83),0)</f>
        <v>0</v>
      </c>
      <c r="I83" s="2" t="str">
        <f>IF(F83=1,"[[" &amp; IF(G83&gt;H83,"xx","yy") &amp; "]]",IF(F83=2,"[[" &amp; IF(G83&lt;H83,"xx, yy","xx, yy") &amp; "]]",""))</f>
        <v>[[xx]]</v>
      </c>
      <c r="J83" s="2" t="str">
        <f xml:space="preserve"> LEFT(C83,D83-1)</f>
        <v>S12S34Ax5A13A45</v>
      </c>
      <c r="K83" s="2">
        <f>LEN(J83)/3</f>
        <v>5</v>
      </c>
      <c r="L83" s="2">
        <f>LEN(SUBSTITUTE(SUBSTITUTE(SUBSTITUTE(SUBSTITUTE(SUBSTITUTE(SUBSTITUTE(SUBSTITUTE(SUBSTITUTE(SUBSTITUTE(J83,"A",""),"1",""),"2",""),"3",""),"4",""),"5",""),"6",""),"x",""),"y",""))</f>
        <v>2</v>
      </c>
      <c r="M83" s="2">
        <f>LEN(SUBSTITUTE(SUBSTITUTE(SUBSTITUTE(SUBSTITUTE(SUBSTITUTE(SUBSTITUTE(SUBSTITUTE(SUBSTITUTE(SUBSTITUTE(J83,"S",""),"1",""),"2",""),"3",""),"4",""),"5",""),"6",""),"x",""),"y",""))</f>
        <v>3</v>
      </c>
      <c r="N83" t="str">
        <f>"Sum" &amp; LEFT(C83,D83-1)</f>
        <v>SumS12S34Ax5A13A45</v>
      </c>
      <c r="O83" t="str">
        <f>SUBSTITUTE(SUBSTITUTE(SUBSTITUTE(SUBSTITUTE(SUBSTITUTE(B83,"[a","[xx_"),"[b","[yy_"),"a]","xx_]"),"b]","yy_]"),"Alphxx_","Alpha") &amp; " -&gt; " &amp; N83 &amp; I83 &amp;  ","</f>
        <v>SumAll[s[i1, i2]*s[i3, i4]*\[Alpha][xx_, i5]*\[Alpha][i1, i3]*\[Alpha][i4, i5], {i1, i2, i3, i4, i5}] -&gt; SumS12S34Ax5A13A45[[xx]],</v>
      </c>
    </row>
    <row r="84" spans="1:15" x14ac:dyDescent="0.3">
      <c r="A84" s="2">
        <v>115</v>
      </c>
      <c r="B84" s="1" t="s">
        <v>256</v>
      </c>
      <c r="C84" t="str">
        <f>SUBSTITUTE(SUBSTITUTE(SUBSTITUTE(SUBSTITUTE(SUBSTITUTE(SUBSTITUTE(SUBSTITUTE(SUBSTITUTE(SUBSTITUTE(SUBSTITUTE(SUBSTITUTE(B84,"SumAll[",""),"s","S"),"\[Alpha]","A"),"[",""),",",""),"i","")," ",""),"]",""),"*",""),"a","x"),"b","y")</f>
        <v>S12S34Ay5A13A45{12345}</v>
      </c>
      <c r="D84" s="2">
        <f>FIND("{",C84)</f>
        <v>16</v>
      </c>
      <c r="E84" s="2">
        <f>LEN(C84)-D84-1</f>
        <v>5</v>
      </c>
      <c r="F84" s="2">
        <f>IFERROR(SIGN(FIND("x",N84)),0)+IFERROR(SIGN(FIND("y",N84)),0)</f>
        <v>1</v>
      </c>
      <c r="G84" s="2">
        <f>IFERROR(FIND("x",N84),0)</f>
        <v>0</v>
      </c>
      <c r="H84" s="2">
        <f>IFERROR(FIND("y",N84),0)</f>
        <v>11</v>
      </c>
      <c r="I84" s="2" t="str">
        <f>IF(F84=1,"[[" &amp; IF(G84&gt;H84,"xx","yy") &amp; "]]",IF(F84=2,"[[" &amp; IF(G84&lt;H84,"xx, yy","xx, yy") &amp; "]]",""))</f>
        <v>[[yy]]</v>
      </c>
      <c r="J84" s="2" t="str">
        <f xml:space="preserve"> LEFT(C84,D84-1)</f>
        <v>S12S34Ay5A13A45</v>
      </c>
      <c r="K84" s="2">
        <f>LEN(J84)/3</f>
        <v>5</v>
      </c>
      <c r="L84" s="2">
        <f>LEN(SUBSTITUTE(SUBSTITUTE(SUBSTITUTE(SUBSTITUTE(SUBSTITUTE(SUBSTITUTE(SUBSTITUTE(SUBSTITUTE(SUBSTITUTE(J84,"A",""),"1",""),"2",""),"3",""),"4",""),"5",""),"6",""),"x",""),"y",""))</f>
        <v>2</v>
      </c>
      <c r="M84" s="2">
        <f>LEN(SUBSTITUTE(SUBSTITUTE(SUBSTITUTE(SUBSTITUTE(SUBSTITUTE(SUBSTITUTE(SUBSTITUTE(SUBSTITUTE(SUBSTITUTE(J84,"S",""),"1",""),"2",""),"3",""),"4",""),"5",""),"6",""),"x",""),"y",""))</f>
        <v>3</v>
      </c>
      <c r="N84" t="str">
        <f>"Sum" &amp; LEFT(C84,D84-1)</f>
        <v>SumS12S34Ay5A13A45</v>
      </c>
      <c r="O84" t="str">
        <f>SUBSTITUTE(SUBSTITUTE(SUBSTITUTE(SUBSTITUTE(SUBSTITUTE(B84,"[a","[xx_"),"[b","[yy_"),"a]","xx_]"),"b]","yy_]"),"Alphxx_","Alpha") &amp; " -&gt; " &amp; N84 &amp; I84 &amp;  ","</f>
        <v>SumAll[s[i1, i2]*s[i3, i4]*\[Alpha][yy_, i5]*\[Alpha][i1, i3]*\[Alpha][i4, i5], {i1, i2, i3, i4, i5}] -&gt; SumS12S34Ay5A13A45[[yy]],</v>
      </c>
    </row>
    <row r="85" spans="1:15" x14ac:dyDescent="0.3">
      <c r="A85" s="2">
        <v>116</v>
      </c>
      <c r="B85" s="1" t="s">
        <v>257</v>
      </c>
      <c r="C85" t="str">
        <f>SUBSTITUTE(SUBSTITUTE(SUBSTITUTE(SUBSTITUTE(SUBSTITUTE(SUBSTITUTE(SUBSTITUTE(SUBSTITUTE(SUBSTITUTE(SUBSTITUTE(SUBSTITUTE(B85,"SumAll[",""),"s","S"),"\[Alpha]","A"),"[",""),",",""),"i","")," ",""),"]",""),"*",""),"a","x"),"b","y")</f>
        <v>S12S34Ax1A23A45{12345}</v>
      </c>
      <c r="D85" s="2">
        <f>FIND("{",C85)</f>
        <v>16</v>
      </c>
      <c r="E85" s="2">
        <f>LEN(C85)-D85-1</f>
        <v>5</v>
      </c>
      <c r="F85" s="2">
        <f>IFERROR(SIGN(FIND("x",N85)),0)+IFERROR(SIGN(FIND("y",N85)),0)</f>
        <v>1</v>
      </c>
      <c r="G85" s="2">
        <f>IFERROR(FIND("x",N85),0)</f>
        <v>11</v>
      </c>
      <c r="H85" s="2">
        <f>IFERROR(FIND("y",N85),0)</f>
        <v>0</v>
      </c>
      <c r="I85" s="2" t="str">
        <f>IF(F85=1,"[[" &amp; IF(G85&gt;H85,"xx","yy") &amp; "]]",IF(F85=2,"[[" &amp; IF(G85&lt;H85,"xx, yy","xx, yy") &amp; "]]",""))</f>
        <v>[[xx]]</v>
      </c>
      <c r="J85" s="2" t="str">
        <f xml:space="preserve"> LEFT(C85,D85-1)</f>
        <v>S12S34Ax1A23A45</v>
      </c>
      <c r="K85" s="2">
        <f>LEN(J85)/3</f>
        <v>5</v>
      </c>
      <c r="L85" s="2">
        <f>LEN(SUBSTITUTE(SUBSTITUTE(SUBSTITUTE(SUBSTITUTE(SUBSTITUTE(SUBSTITUTE(SUBSTITUTE(SUBSTITUTE(SUBSTITUTE(J85,"A",""),"1",""),"2",""),"3",""),"4",""),"5",""),"6",""),"x",""),"y",""))</f>
        <v>2</v>
      </c>
      <c r="M85" s="2">
        <f>LEN(SUBSTITUTE(SUBSTITUTE(SUBSTITUTE(SUBSTITUTE(SUBSTITUTE(SUBSTITUTE(SUBSTITUTE(SUBSTITUTE(SUBSTITUTE(J85,"S",""),"1",""),"2",""),"3",""),"4",""),"5",""),"6",""),"x",""),"y",""))</f>
        <v>3</v>
      </c>
      <c r="N85" t="str">
        <f>"Sum" &amp; LEFT(C85,D85-1)</f>
        <v>SumS12S34Ax1A23A45</v>
      </c>
      <c r="O85" t="str">
        <f>SUBSTITUTE(SUBSTITUTE(SUBSTITUTE(SUBSTITUTE(SUBSTITUTE(B85,"[a","[xx_"),"[b","[yy_"),"a]","xx_]"),"b]","yy_]"),"Alphxx_","Alpha") &amp; " -&gt; " &amp; N85 &amp; I85 &amp;  ","</f>
        <v>SumAll[s[i1, i2]*s[i3, i4]*\[Alpha][xx_, i1]*\[Alpha][i2, i3]*\[Alpha][i4, i5], {i1, i2, i3, i4, i5}] -&gt; SumS12S34Ax1A23A45[[xx]],</v>
      </c>
    </row>
    <row r="86" spans="1:15" x14ac:dyDescent="0.3">
      <c r="A86" s="2">
        <v>117</v>
      </c>
      <c r="B86" s="1" t="s">
        <v>258</v>
      </c>
      <c r="C86" t="str">
        <f>SUBSTITUTE(SUBSTITUTE(SUBSTITUTE(SUBSTITUTE(SUBSTITUTE(SUBSTITUTE(SUBSTITUTE(SUBSTITUTE(SUBSTITUTE(SUBSTITUTE(SUBSTITUTE(B86,"SumAll[",""),"s","S"),"\[Alpha]","A"),"[",""),",",""),"i","")," ",""),"]",""),"*",""),"a","x"),"b","y")</f>
        <v>S12S34Ay1A23A45{12345}</v>
      </c>
      <c r="D86" s="2">
        <f>FIND("{",C86)</f>
        <v>16</v>
      </c>
      <c r="E86" s="2">
        <f>LEN(C86)-D86-1</f>
        <v>5</v>
      </c>
      <c r="F86" s="2">
        <f>IFERROR(SIGN(FIND("x",N86)),0)+IFERROR(SIGN(FIND("y",N86)),0)</f>
        <v>1</v>
      </c>
      <c r="G86" s="2">
        <f>IFERROR(FIND("x",N86),0)</f>
        <v>0</v>
      </c>
      <c r="H86" s="2">
        <f>IFERROR(FIND("y",N86),0)</f>
        <v>11</v>
      </c>
      <c r="I86" s="2" t="str">
        <f>IF(F86=1,"[[" &amp; IF(G86&gt;H86,"xx","yy") &amp; "]]",IF(F86=2,"[[" &amp; IF(G86&lt;H86,"xx, yy","xx, yy") &amp; "]]",""))</f>
        <v>[[yy]]</v>
      </c>
      <c r="J86" s="2" t="str">
        <f xml:space="preserve"> LEFT(C86,D86-1)</f>
        <v>S12S34Ay1A23A45</v>
      </c>
      <c r="K86" s="2">
        <f>LEN(J86)/3</f>
        <v>5</v>
      </c>
      <c r="L86" s="2">
        <f>LEN(SUBSTITUTE(SUBSTITUTE(SUBSTITUTE(SUBSTITUTE(SUBSTITUTE(SUBSTITUTE(SUBSTITUTE(SUBSTITUTE(SUBSTITUTE(J86,"A",""),"1",""),"2",""),"3",""),"4",""),"5",""),"6",""),"x",""),"y",""))</f>
        <v>2</v>
      </c>
      <c r="M86" s="2">
        <f>LEN(SUBSTITUTE(SUBSTITUTE(SUBSTITUTE(SUBSTITUTE(SUBSTITUTE(SUBSTITUTE(SUBSTITUTE(SUBSTITUTE(SUBSTITUTE(J86,"S",""),"1",""),"2",""),"3",""),"4",""),"5",""),"6",""),"x",""),"y",""))</f>
        <v>3</v>
      </c>
      <c r="N86" t="str">
        <f>"Sum" &amp; LEFT(C86,D86-1)</f>
        <v>SumS12S34Ay1A23A45</v>
      </c>
      <c r="O86" t="str">
        <f>SUBSTITUTE(SUBSTITUTE(SUBSTITUTE(SUBSTITUTE(SUBSTITUTE(B86,"[a","[xx_"),"[b","[yy_"),"a]","xx_]"),"b]","yy_]"),"Alphxx_","Alpha") &amp; " -&gt; " &amp; N86 &amp; I86 &amp;  ","</f>
        <v>SumAll[s[i1, i2]*s[i3, i4]*\[Alpha][yy_, i1]*\[Alpha][i2, i3]*\[Alpha][i4, i5], {i1, i2, i3, i4, i5}] -&gt; SumS12S34Ay1A23A45[[yy]],</v>
      </c>
    </row>
    <row r="87" spans="1:15" x14ac:dyDescent="0.3">
      <c r="A87" s="2">
        <v>118</v>
      </c>
      <c r="B87" s="1" t="s">
        <v>259</v>
      </c>
      <c r="C87" t="str">
        <f>SUBSTITUTE(SUBSTITUTE(SUBSTITUTE(SUBSTITUTE(SUBSTITUTE(SUBSTITUTE(SUBSTITUTE(SUBSTITUTE(SUBSTITUTE(SUBSTITUTE(SUBSTITUTE(B87,"SumAll[",""),"s","S"),"\[Alpha]","A"),"[",""),",",""),"i","")," ",""),"]",""),"*",""),"a","x"),"b","y")</f>
        <v>S12S13Ax4A25A45{12345}</v>
      </c>
      <c r="D87" s="2">
        <f>FIND("{",C87)</f>
        <v>16</v>
      </c>
      <c r="E87" s="2">
        <f>LEN(C87)-D87-1</f>
        <v>5</v>
      </c>
      <c r="F87" s="2">
        <f>IFERROR(SIGN(FIND("x",N87)),0)+IFERROR(SIGN(FIND("y",N87)),0)</f>
        <v>1</v>
      </c>
      <c r="G87" s="2">
        <f>IFERROR(FIND("x",N87),0)</f>
        <v>11</v>
      </c>
      <c r="H87" s="2">
        <f>IFERROR(FIND("y",N87),0)</f>
        <v>0</v>
      </c>
      <c r="I87" s="2" t="str">
        <f>IF(F87=1,"[[" &amp; IF(G87&gt;H87,"xx","yy") &amp; "]]",IF(F87=2,"[[" &amp; IF(G87&lt;H87,"xx, yy","xx, yy") &amp; "]]",""))</f>
        <v>[[xx]]</v>
      </c>
      <c r="J87" s="2" t="str">
        <f xml:space="preserve"> LEFT(C87,D87-1)</f>
        <v>S12S13Ax4A25A45</v>
      </c>
      <c r="K87" s="2">
        <f>LEN(J87)/3</f>
        <v>5</v>
      </c>
      <c r="L87" s="2">
        <f>LEN(SUBSTITUTE(SUBSTITUTE(SUBSTITUTE(SUBSTITUTE(SUBSTITUTE(SUBSTITUTE(SUBSTITUTE(SUBSTITUTE(SUBSTITUTE(J87,"A",""),"1",""),"2",""),"3",""),"4",""),"5",""),"6",""),"x",""),"y",""))</f>
        <v>2</v>
      </c>
      <c r="M87" s="2">
        <f>LEN(SUBSTITUTE(SUBSTITUTE(SUBSTITUTE(SUBSTITUTE(SUBSTITUTE(SUBSTITUTE(SUBSTITUTE(SUBSTITUTE(SUBSTITUTE(J87,"S",""),"1",""),"2",""),"3",""),"4",""),"5",""),"6",""),"x",""),"y",""))</f>
        <v>3</v>
      </c>
      <c r="N87" t="str">
        <f>"Sum" &amp; LEFT(C87,D87-1)</f>
        <v>SumS12S13Ax4A25A45</v>
      </c>
      <c r="O87" t="str">
        <f>SUBSTITUTE(SUBSTITUTE(SUBSTITUTE(SUBSTITUTE(SUBSTITUTE(B87,"[a","[xx_"),"[b","[yy_"),"a]","xx_]"),"b]","yy_]"),"Alphxx_","Alpha") &amp; " -&gt; " &amp; N87 &amp; I87 &amp;  ","</f>
        <v>SumAll[s[i1, i2]*s[i1, i3]*\[Alpha][xx_, i4]*\[Alpha][i2, i5]*\[Alpha][i4, i5], {i1, i2, i3, i4, i5}] -&gt; SumS12S13Ax4A25A45[[xx]],</v>
      </c>
    </row>
    <row r="88" spans="1:15" x14ac:dyDescent="0.3">
      <c r="A88" s="2">
        <v>119</v>
      </c>
      <c r="B88" s="1" t="s">
        <v>260</v>
      </c>
      <c r="C88" t="str">
        <f>SUBSTITUTE(SUBSTITUTE(SUBSTITUTE(SUBSTITUTE(SUBSTITUTE(SUBSTITUTE(SUBSTITUTE(SUBSTITUTE(SUBSTITUTE(SUBSTITUTE(SUBSTITUTE(B88,"SumAll[",""),"s","S"),"\[Alpha]","A"),"[",""),",",""),"i","")," ",""),"]",""),"*",""),"a","x"),"b","y")</f>
        <v>S12S13Ay4A25A45{12345}</v>
      </c>
      <c r="D88" s="2">
        <f>FIND("{",C88)</f>
        <v>16</v>
      </c>
      <c r="E88" s="2">
        <f>LEN(C88)-D88-1</f>
        <v>5</v>
      </c>
      <c r="F88" s="2">
        <f>IFERROR(SIGN(FIND("x",N88)),0)+IFERROR(SIGN(FIND("y",N88)),0)</f>
        <v>1</v>
      </c>
      <c r="G88" s="2">
        <f>IFERROR(FIND("x",N88),0)</f>
        <v>0</v>
      </c>
      <c r="H88" s="2">
        <f>IFERROR(FIND("y",N88),0)</f>
        <v>11</v>
      </c>
      <c r="I88" s="2" t="str">
        <f>IF(F88=1,"[[" &amp; IF(G88&gt;H88,"xx","yy") &amp; "]]",IF(F88=2,"[[" &amp; IF(G88&lt;H88,"xx, yy","xx, yy") &amp; "]]",""))</f>
        <v>[[yy]]</v>
      </c>
      <c r="J88" s="2" t="str">
        <f xml:space="preserve"> LEFT(C88,D88-1)</f>
        <v>S12S13Ay4A25A45</v>
      </c>
      <c r="K88" s="2">
        <f>LEN(J88)/3</f>
        <v>5</v>
      </c>
      <c r="L88" s="2">
        <f>LEN(SUBSTITUTE(SUBSTITUTE(SUBSTITUTE(SUBSTITUTE(SUBSTITUTE(SUBSTITUTE(SUBSTITUTE(SUBSTITUTE(SUBSTITUTE(J88,"A",""),"1",""),"2",""),"3",""),"4",""),"5",""),"6",""),"x",""),"y",""))</f>
        <v>2</v>
      </c>
      <c r="M88" s="2">
        <f>LEN(SUBSTITUTE(SUBSTITUTE(SUBSTITUTE(SUBSTITUTE(SUBSTITUTE(SUBSTITUTE(SUBSTITUTE(SUBSTITUTE(SUBSTITUTE(J88,"S",""),"1",""),"2",""),"3",""),"4",""),"5",""),"6",""),"x",""),"y",""))</f>
        <v>3</v>
      </c>
      <c r="N88" t="str">
        <f>"Sum" &amp; LEFT(C88,D88-1)</f>
        <v>SumS12S13Ay4A25A45</v>
      </c>
      <c r="O88" t="str">
        <f>SUBSTITUTE(SUBSTITUTE(SUBSTITUTE(SUBSTITUTE(SUBSTITUTE(B88,"[a","[xx_"),"[b","[yy_"),"a]","xx_]"),"b]","yy_]"),"Alphxx_","Alpha") &amp; " -&gt; " &amp; N88 &amp; I88 &amp;  ","</f>
        <v>SumAll[s[i1, i2]*s[i1, i3]*\[Alpha][yy_, i4]*\[Alpha][i2, i5]*\[Alpha][i4, i5], {i1, i2, i3, i4, i5}] -&gt; SumS12S13Ay4A25A45[[yy]],</v>
      </c>
    </row>
    <row r="89" spans="1:15" x14ac:dyDescent="0.3">
      <c r="A89" s="2">
        <v>120</v>
      </c>
      <c r="B89" s="1" t="s">
        <v>261</v>
      </c>
      <c r="C89" t="str">
        <f>SUBSTITUTE(SUBSTITUTE(SUBSTITUTE(SUBSTITUTE(SUBSTITUTE(SUBSTITUTE(SUBSTITUTE(SUBSTITUTE(SUBSTITUTE(SUBSTITUTE(SUBSTITUTE(B89,"SumAll[",""),"s","S"),"\[Alpha]","A"),"[",""),",",""),"i","")," ",""),"]",""),"*",""),"a","x"),"b","y")</f>
        <v>Sx1S23A14A25A45{12345}</v>
      </c>
      <c r="D89" s="2">
        <f>FIND("{",C89)</f>
        <v>16</v>
      </c>
      <c r="E89" s="2">
        <f>LEN(C89)-D89-1</f>
        <v>5</v>
      </c>
      <c r="F89" s="2">
        <f>IFERROR(SIGN(FIND("x",N89)),0)+IFERROR(SIGN(FIND("y",N89)),0)</f>
        <v>1</v>
      </c>
      <c r="G89" s="2">
        <f>IFERROR(FIND("x",N89),0)</f>
        <v>5</v>
      </c>
      <c r="H89" s="2">
        <f>IFERROR(FIND("y",N89),0)</f>
        <v>0</v>
      </c>
      <c r="I89" s="2" t="str">
        <f>IF(F89=1,"[[" &amp; IF(G89&gt;H89,"xx","yy") &amp; "]]",IF(F89=2,"[[" &amp; IF(G89&lt;H89,"xx, yy","xx, yy") &amp; "]]",""))</f>
        <v>[[xx]]</v>
      </c>
      <c r="J89" s="2" t="str">
        <f xml:space="preserve"> LEFT(C89,D89-1)</f>
        <v>Sx1S23A14A25A45</v>
      </c>
      <c r="K89" s="2">
        <f>LEN(J89)/3</f>
        <v>5</v>
      </c>
      <c r="L89" s="2">
        <f>LEN(SUBSTITUTE(SUBSTITUTE(SUBSTITUTE(SUBSTITUTE(SUBSTITUTE(SUBSTITUTE(SUBSTITUTE(SUBSTITUTE(SUBSTITUTE(J89,"A",""),"1",""),"2",""),"3",""),"4",""),"5",""),"6",""),"x",""),"y",""))</f>
        <v>2</v>
      </c>
      <c r="M89" s="2">
        <f>LEN(SUBSTITUTE(SUBSTITUTE(SUBSTITUTE(SUBSTITUTE(SUBSTITUTE(SUBSTITUTE(SUBSTITUTE(SUBSTITUTE(SUBSTITUTE(J89,"S",""),"1",""),"2",""),"3",""),"4",""),"5",""),"6",""),"x",""),"y",""))</f>
        <v>3</v>
      </c>
      <c r="N89" t="str">
        <f>"Sum" &amp; LEFT(C89,D89-1)</f>
        <v>SumSx1S23A14A25A45</v>
      </c>
      <c r="O89" t="str">
        <f>SUBSTITUTE(SUBSTITUTE(SUBSTITUTE(SUBSTITUTE(SUBSTITUTE(B89,"[a","[xx_"),"[b","[yy_"),"a]","xx_]"),"b]","yy_]"),"Alphxx_","Alpha") &amp; " -&gt; " &amp; N89 &amp; I89 &amp;  ","</f>
        <v>SumAll[s[xx_, i1]*s[i2, i3]*\[Alpha][i1, i4]*\[Alpha][i2, i5]*\[Alpha][i4, i5], {i1, i2, i3, i4, i5}] -&gt; SumSx1S23A14A25A45[[xx]],</v>
      </c>
    </row>
    <row r="90" spans="1:15" x14ac:dyDescent="0.3">
      <c r="A90" s="2">
        <v>121</v>
      </c>
      <c r="B90" s="1" t="s">
        <v>262</v>
      </c>
      <c r="C90" t="str">
        <f>SUBSTITUTE(SUBSTITUTE(SUBSTITUTE(SUBSTITUTE(SUBSTITUTE(SUBSTITUTE(SUBSTITUTE(SUBSTITUTE(SUBSTITUTE(SUBSTITUTE(SUBSTITUTE(B90,"SumAll[",""),"s","S"),"\[Alpha]","A"),"[",""),",",""),"i","")," ",""),"]",""),"*",""),"a","x"),"b","y")</f>
        <v>Sy1S23A14A25A45{12345}</v>
      </c>
      <c r="D90" s="2">
        <f>FIND("{",C90)</f>
        <v>16</v>
      </c>
      <c r="E90" s="2">
        <f>LEN(C90)-D90-1</f>
        <v>5</v>
      </c>
      <c r="F90" s="2">
        <f>IFERROR(SIGN(FIND("x",N90)),0)+IFERROR(SIGN(FIND("y",N90)),0)</f>
        <v>1</v>
      </c>
      <c r="G90" s="2">
        <f>IFERROR(FIND("x",N90),0)</f>
        <v>0</v>
      </c>
      <c r="H90" s="2">
        <f>IFERROR(FIND("y",N90),0)</f>
        <v>5</v>
      </c>
      <c r="I90" s="2" t="str">
        <f>IF(F90=1,"[[" &amp; IF(G90&gt;H90,"xx","yy") &amp; "]]",IF(F90=2,"[[" &amp; IF(G90&lt;H90,"xx, yy","xx, yy") &amp; "]]",""))</f>
        <v>[[yy]]</v>
      </c>
      <c r="J90" s="2" t="str">
        <f xml:space="preserve"> LEFT(C90,D90-1)</f>
        <v>Sy1S23A14A25A45</v>
      </c>
      <c r="K90" s="2">
        <f>LEN(J90)/3</f>
        <v>5</v>
      </c>
      <c r="L90" s="2">
        <f>LEN(SUBSTITUTE(SUBSTITUTE(SUBSTITUTE(SUBSTITUTE(SUBSTITUTE(SUBSTITUTE(SUBSTITUTE(SUBSTITUTE(SUBSTITUTE(J90,"A",""),"1",""),"2",""),"3",""),"4",""),"5",""),"6",""),"x",""),"y",""))</f>
        <v>2</v>
      </c>
      <c r="M90" s="2">
        <f>LEN(SUBSTITUTE(SUBSTITUTE(SUBSTITUTE(SUBSTITUTE(SUBSTITUTE(SUBSTITUTE(SUBSTITUTE(SUBSTITUTE(SUBSTITUTE(J90,"S",""),"1",""),"2",""),"3",""),"4",""),"5",""),"6",""),"x",""),"y",""))</f>
        <v>3</v>
      </c>
      <c r="N90" t="str">
        <f>"Sum" &amp; LEFT(C90,D90-1)</f>
        <v>SumSy1S23A14A25A45</v>
      </c>
      <c r="O90" t="str">
        <f>SUBSTITUTE(SUBSTITUTE(SUBSTITUTE(SUBSTITUTE(SUBSTITUTE(B90,"[a","[xx_"),"[b","[yy_"),"a]","xx_]"),"b]","yy_]"),"Alphxx_","Alpha") &amp; " -&gt; " &amp; N90 &amp; I90 &amp;  ","</f>
        <v>SumAll[s[yy_, i1]*s[i2, i3]*\[Alpha][i1, i4]*\[Alpha][i2, i5]*\[Alpha][i4, i5], {i1, i2, i3, i4, i5}] -&gt; SumSy1S23A14A25A45[[yy]],</v>
      </c>
    </row>
    <row r="91" spans="1:15" x14ac:dyDescent="0.3">
      <c r="A91" s="2">
        <v>122</v>
      </c>
      <c r="B91" s="1" t="s">
        <v>263</v>
      </c>
      <c r="C91" t="str">
        <f>SUBSTITUTE(SUBSTITUTE(SUBSTITUTE(SUBSTITUTE(SUBSTITUTE(SUBSTITUTE(SUBSTITUTE(SUBSTITUTE(SUBSTITUTE(SUBSTITUTE(SUBSTITUTE(B91,"SumAll[",""),"s","S"),"\[Alpha]","A"),"[",""),",",""),"i","")," ",""),"]",""),"*",""),"a","x"),"b","y")</f>
        <v>S12S13Ax2A34A45{12345}</v>
      </c>
      <c r="D91" s="2">
        <f>FIND("{",C91)</f>
        <v>16</v>
      </c>
      <c r="E91" s="2">
        <f>LEN(C91)-D91-1</f>
        <v>5</v>
      </c>
      <c r="F91" s="2">
        <f>IFERROR(SIGN(FIND("x",N91)),0)+IFERROR(SIGN(FIND("y",N91)),0)</f>
        <v>1</v>
      </c>
      <c r="G91" s="2">
        <f>IFERROR(FIND("x",N91),0)</f>
        <v>11</v>
      </c>
      <c r="H91" s="2">
        <f>IFERROR(FIND("y",N91),0)</f>
        <v>0</v>
      </c>
      <c r="I91" s="2" t="str">
        <f>IF(F91=1,"[[" &amp; IF(G91&gt;H91,"xx","yy") &amp; "]]",IF(F91=2,"[[" &amp; IF(G91&lt;H91,"xx, yy","xx, yy") &amp; "]]",""))</f>
        <v>[[xx]]</v>
      </c>
      <c r="J91" s="2" t="str">
        <f xml:space="preserve"> LEFT(C91,D91-1)</f>
        <v>S12S13Ax2A34A45</v>
      </c>
      <c r="K91" s="2">
        <f>LEN(J91)/3</f>
        <v>5</v>
      </c>
      <c r="L91" s="2">
        <f>LEN(SUBSTITUTE(SUBSTITUTE(SUBSTITUTE(SUBSTITUTE(SUBSTITUTE(SUBSTITUTE(SUBSTITUTE(SUBSTITUTE(SUBSTITUTE(J91,"A",""),"1",""),"2",""),"3",""),"4",""),"5",""),"6",""),"x",""),"y",""))</f>
        <v>2</v>
      </c>
      <c r="M91" s="2">
        <f>LEN(SUBSTITUTE(SUBSTITUTE(SUBSTITUTE(SUBSTITUTE(SUBSTITUTE(SUBSTITUTE(SUBSTITUTE(SUBSTITUTE(SUBSTITUTE(J91,"S",""),"1",""),"2",""),"3",""),"4",""),"5",""),"6",""),"x",""),"y",""))</f>
        <v>3</v>
      </c>
      <c r="N91" t="str">
        <f>"Sum" &amp; LEFT(C91,D91-1)</f>
        <v>SumS12S13Ax2A34A45</v>
      </c>
      <c r="O91" t="str">
        <f>SUBSTITUTE(SUBSTITUTE(SUBSTITUTE(SUBSTITUTE(SUBSTITUTE(B91,"[a","[xx_"),"[b","[yy_"),"a]","xx_]"),"b]","yy_]"),"Alphxx_","Alpha") &amp; " -&gt; " &amp; N91 &amp; I91 &amp;  ","</f>
        <v>SumAll[s[i1, i2]*s[i1, i3]*\[Alpha][xx_, i2]*\[Alpha][i3, i4]*\[Alpha][i4, i5], {i1, i2, i3, i4, i5}] -&gt; SumS12S13Ax2A34A45[[xx]],</v>
      </c>
    </row>
    <row r="92" spans="1:15" x14ac:dyDescent="0.3">
      <c r="A92" s="2">
        <v>123</v>
      </c>
      <c r="B92" s="1" t="s">
        <v>264</v>
      </c>
      <c r="C92" t="str">
        <f>SUBSTITUTE(SUBSTITUTE(SUBSTITUTE(SUBSTITUTE(SUBSTITUTE(SUBSTITUTE(SUBSTITUTE(SUBSTITUTE(SUBSTITUTE(SUBSTITUTE(SUBSTITUTE(B92,"SumAll[",""),"s","S"),"\[Alpha]","A"),"[",""),",",""),"i","")," ",""),"]",""),"*",""),"a","x"),"b","y")</f>
        <v>S12S13Ay2A34A45{12345}</v>
      </c>
      <c r="D92" s="2">
        <f>FIND("{",C92)</f>
        <v>16</v>
      </c>
      <c r="E92" s="2">
        <f>LEN(C92)-D92-1</f>
        <v>5</v>
      </c>
      <c r="F92" s="2">
        <f>IFERROR(SIGN(FIND("x",N92)),0)+IFERROR(SIGN(FIND("y",N92)),0)</f>
        <v>1</v>
      </c>
      <c r="G92" s="2">
        <f>IFERROR(FIND("x",N92),0)</f>
        <v>0</v>
      </c>
      <c r="H92" s="2">
        <f>IFERROR(FIND("y",N92),0)</f>
        <v>11</v>
      </c>
      <c r="I92" s="2" t="str">
        <f>IF(F92=1,"[[" &amp; IF(G92&gt;H92,"xx","yy") &amp; "]]",IF(F92=2,"[[" &amp; IF(G92&lt;H92,"xx, yy","xx, yy") &amp; "]]",""))</f>
        <v>[[yy]]</v>
      </c>
      <c r="J92" s="2" t="str">
        <f xml:space="preserve"> LEFT(C92,D92-1)</f>
        <v>S12S13Ay2A34A45</v>
      </c>
      <c r="K92" s="2">
        <f>LEN(J92)/3</f>
        <v>5</v>
      </c>
      <c r="L92" s="2">
        <f>LEN(SUBSTITUTE(SUBSTITUTE(SUBSTITUTE(SUBSTITUTE(SUBSTITUTE(SUBSTITUTE(SUBSTITUTE(SUBSTITUTE(SUBSTITUTE(J92,"A",""),"1",""),"2",""),"3",""),"4",""),"5",""),"6",""),"x",""),"y",""))</f>
        <v>2</v>
      </c>
      <c r="M92" s="2">
        <f>LEN(SUBSTITUTE(SUBSTITUTE(SUBSTITUTE(SUBSTITUTE(SUBSTITUTE(SUBSTITUTE(SUBSTITUTE(SUBSTITUTE(SUBSTITUTE(J92,"S",""),"1",""),"2",""),"3",""),"4",""),"5",""),"6",""),"x",""),"y",""))</f>
        <v>3</v>
      </c>
      <c r="N92" t="str">
        <f>"Sum" &amp; LEFT(C92,D92-1)</f>
        <v>SumS12S13Ay2A34A45</v>
      </c>
      <c r="O92" t="str">
        <f>SUBSTITUTE(SUBSTITUTE(SUBSTITUTE(SUBSTITUTE(SUBSTITUTE(B92,"[a","[xx_"),"[b","[yy_"),"a]","xx_]"),"b]","yy_]"),"Alphxx_","Alpha") &amp; " -&gt; " &amp; N92 &amp; I92 &amp;  ","</f>
        <v>SumAll[s[i1, i2]*s[i1, i3]*\[Alpha][yy_, i2]*\[Alpha][i3, i4]*\[Alpha][i4, i5], {i1, i2, i3, i4, i5}] -&gt; SumS12S13Ay2A34A45[[yy]],</v>
      </c>
    </row>
    <row r="93" spans="1:15" x14ac:dyDescent="0.3">
      <c r="A93" s="2">
        <v>124</v>
      </c>
      <c r="B93" s="1" t="s">
        <v>265</v>
      </c>
      <c r="C93" t="str">
        <f>SUBSTITUTE(SUBSTITUTE(SUBSTITUTE(SUBSTITUTE(SUBSTITUTE(SUBSTITUTE(SUBSTITUTE(SUBSTITUTE(SUBSTITUTE(SUBSTITUTE(SUBSTITUTE(B93,"SumAll[",""),"s","S"),"\[Alpha]","A"),"[",""),",",""),"i","")," ",""),"]",""),"*",""),"a","x"),"b","y")</f>
        <v>Sx1S23A12A34A45{12345}</v>
      </c>
      <c r="D93" s="2">
        <f>FIND("{",C93)</f>
        <v>16</v>
      </c>
      <c r="E93" s="2">
        <f>LEN(C93)-D93-1</f>
        <v>5</v>
      </c>
      <c r="F93" s="2">
        <f>IFERROR(SIGN(FIND("x",N93)),0)+IFERROR(SIGN(FIND("y",N93)),0)</f>
        <v>1</v>
      </c>
      <c r="G93" s="2">
        <f>IFERROR(FIND("x",N93),0)</f>
        <v>5</v>
      </c>
      <c r="H93" s="2">
        <f>IFERROR(FIND("y",N93),0)</f>
        <v>0</v>
      </c>
      <c r="I93" s="2" t="str">
        <f>IF(F93=1,"[[" &amp; IF(G93&gt;H93,"xx","yy") &amp; "]]",IF(F93=2,"[[" &amp; IF(G93&lt;H93,"xx, yy","xx, yy") &amp; "]]",""))</f>
        <v>[[xx]]</v>
      </c>
      <c r="J93" s="2" t="str">
        <f xml:space="preserve"> LEFT(C93,D93-1)</f>
        <v>Sx1S23A12A34A45</v>
      </c>
      <c r="K93" s="2">
        <f>LEN(J93)/3</f>
        <v>5</v>
      </c>
      <c r="L93" s="2">
        <f>LEN(SUBSTITUTE(SUBSTITUTE(SUBSTITUTE(SUBSTITUTE(SUBSTITUTE(SUBSTITUTE(SUBSTITUTE(SUBSTITUTE(SUBSTITUTE(J93,"A",""),"1",""),"2",""),"3",""),"4",""),"5",""),"6",""),"x",""),"y",""))</f>
        <v>2</v>
      </c>
      <c r="M93" s="2">
        <f>LEN(SUBSTITUTE(SUBSTITUTE(SUBSTITUTE(SUBSTITUTE(SUBSTITUTE(SUBSTITUTE(SUBSTITUTE(SUBSTITUTE(SUBSTITUTE(J93,"S",""),"1",""),"2",""),"3",""),"4",""),"5",""),"6",""),"x",""),"y",""))</f>
        <v>3</v>
      </c>
      <c r="N93" t="str">
        <f>"Sum" &amp; LEFT(C93,D93-1)</f>
        <v>SumSx1S23A12A34A45</v>
      </c>
      <c r="O93" t="str">
        <f>SUBSTITUTE(SUBSTITUTE(SUBSTITUTE(SUBSTITUTE(SUBSTITUTE(B93,"[a","[xx_"),"[b","[yy_"),"a]","xx_]"),"b]","yy_]"),"Alphxx_","Alpha") &amp; " -&gt; " &amp; N93 &amp; I93 &amp;  ","</f>
        <v>SumAll[s[xx_, i1]*s[i2, i3]*\[Alpha][i1, i2]*\[Alpha][i3, i4]*\[Alpha][i4, i5], {i1, i2, i3, i4, i5}] -&gt; SumSx1S23A12A34A45[[xx]],</v>
      </c>
    </row>
    <row r="94" spans="1:15" x14ac:dyDescent="0.3">
      <c r="A94" s="2">
        <v>125</v>
      </c>
      <c r="B94" s="1" t="s">
        <v>266</v>
      </c>
      <c r="C94" t="str">
        <f>SUBSTITUTE(SUBSTITUTE(SUBSTITUTE(SUBSTITUTE(SUBSTITUTE(SUBSTITUTE(SUBSTITUTE(SUBSTITUTE(SUBSTITUTE(SUBSTITUTE(SUBSTITUTE(B94,"SumAll[",""),"s","S"),"\[Alpha]","A"),"[",""),",",""),"i","")," ",""),"]",""),"*",""),"a","x"),"b","y")</f>
        <v>Sy1S23A12A34A45{12345}</v>
      </c>
      <c r="D94" s="2">
        <f>FIND("{",C94)</f>
        <v>16</v>
      </c>
      <c r="E94" s="2">
        <f>LEN(C94)-D94-1</f>
        <v>5</v>
      </c>
      <c r="F94" s="2">
        <f>IFERROR(SIGN(FIND("x",N94)),0)+IFERROR(SIGN(FIND("y",N94)),0)</f>
        <v>1</v>
      </c>
      <c r="G94" s="2">
        <f>IFERROR(FIND("x",N94),0)</f>
        <v>0</v>
      </c>
      <c r="H94" s="2">
        <f>IFERROR(FIND("y",N94),0)</f>
        <v>5</v>
      </c>
      <c r="I94" s="2" t="str">
        <f>IF(F94=1,"[[" &amp; IF(G94&gt;H94,"xx","yy") &amp; "]]",IF(F94=2,"[[" &amp; IF(G94&lt;H94,"xx, yy","xx, yy") &amp; "]]",""))</f>
        <v>[[yy]]</v>
      </c>
      <c r="J94" s="2" t="str">
        <f xml:space="preserve"> LEFT(C94,D94-1)</f>
        <v>Sy1S23A12A34A45</v>
      </c>
      <c r="K94" s="2">
        <f>LEN(J94)/3</f>
        <v>5</v>
      </c>
      <c r="L94" s="2">
        <f>LEN(SUBSTITUTE(SUBSTITUTE(SUBSTITUTE(SUBSTITUTE(SUBSTITUTE(SUBSTITUTE(SUBSTITUTE(SUBSTITUTE(SUBSTITUTE(J94,"A",""),"1",""),"2",""),"3",""),"4",""),"5",""),"6",""),"x",""),"y",""))</f>
        <v>2</v>
      </c>
      <c r="M94" s="2">
        <f>LEN(SUBSTITUTE(SUBSTITUTE(SUBSTITUTE(SUBSTITUTE(SUBSTITUTE(SUBSTITUTE(SUBSTITUTE(SUBSTITUTE(SUBSTITUTE(J94,"S",""),"1",""),"2",""),"3",""),"4",""),"5",""),"6",""),"x",""),"y",""))</f>
        <v>3</v>
      </c>
      <c r="N94" t="str">
        <f>"Sum" &amp; LEFT(C94,D94-1)</f>
        <v>SumSy1S23A12A34A45</v>
      </c>
      <c r="O94" t="str">
        <f>SUBSTITUTE(SUBSTITUTE(SUBSTITUTE(SUBSTITUTE(SUBSTITUTE(B94,"[a","[xx_"),"[b","[yy_"),"a]","xx_]"),"b]","yy_]"),"Alphxx_","Alpha") &amp; " -&gt; " &amp; N94 &amp; I94 &amp;  ","</f>
        <v>SumAll[s[yy_, i1]*s[i2, i3]*\[Alpha][i1, i2]*\[Alpha][i3, i4]*\[Alpha][i4, i5], {i1, i2, i3, i4, i5}] -&gt; SumSy1S23A12A34A45[[yy]],</v>
      </c>
    </row>
    <row r="95" spans="1:15" x14ac:dyDescent="0.3">
      <c r="A95" s="2">
        <v>126</v>
      </c>
      <c r="B95" s="1" t="s">
        <v>267</v>
      </c>
      <c r="C95" t="str">
        <f>SUBSTITUTE(SUBSTITUTE(SUBSTITUTE(SUBSTITUTE(SUBSTITUTE(SUBSTITUTE(SUBSTITUTE(SUBSTITUTE(SUBSTITUTE(SUBSTITUTE(SUBSTITUTE(B95,"SumAll[",""),"s","S"),"\[Alpha]","A"),"[",""),",",""),"i","")," ",""),"]",""),"*",""),"a","x"),"b","y")</f>
        <v>Sx1S12A23A34A45{12345}</v>
      </c>
      <c r="D95" s="2">
        <f>FIND("{",C95)</f>
        <v>16</v>
      </c>
      <c r="E95" s="2">
        <f>LEN(C95)-D95-1</f>
        <v>5</v>
      </c>
      <c r="F95" s="2">
        <f>IFERROR(SIGN(FIND("x",N95)),0)+IFERROR(SIGN(FIND("y",N95)),0)</f>
        <v>1</v>
      </c>
      <c r="G95" s="2">
        <f>IFERROR(FIND("x",N95),0)</f>
        <v>5</v>
      </c>
      <c r="H95" s="2">
        <f>IFERROR(FIND("y",N95),0)</f>
        <v>0</v>
      </c>
      <c r="I95" s="2" t="str">
        <f>IF(F95=1,"[[" &amp; IF(G95&gt;H95,"xx","yy") &amp; "]]",IF(F95=2,"[[" &amp; IF(G95&lt;H95,"xx, yy","xx, yy") &amp; "]]",""))</f>
        <v>[[xx]]</v>
      </c>
      <c r="J95" s="2" t="str">
        <f xml:space="preserve"> LEFT(C95,D95-1)</f>
        <v>Sx1S12A23A34A45</v>
      </c>
      <c r="K95" s="2">
        <f>LEN(J95)/3</f>
        <v>5</v>
      </c>
      <c r="L95" s="2">
        <f>LEN(SUBSTITUTE(SUBSTITUTE(SUBSTITUTE(SUBSTITUTE(SUBSTITUTE(SUBSTITUTE(SUBSTITUTE(SUBSTITUTE(SUBSTITUTE(J95,"A",""),"1",""),"2",""),"3",""),"4",""),"5",""),"6",""),"x",""),"y",""))</f>
        <v>2</v>
      </c>
      <c r="M95" s="2">
        <f>LEN(SUBSTITUTE(SUBSTITUTE(SUBSTITUTE(SUBSTITUTE(SUBSTITUTE(SUBSTITUTE(SUBSTITUTE(SUBSTITUTE(SUBSTITUTE(J95,"S",""),"1",""),"2",""),"3",""),"4",""),"5",""),"6",""),"x",""),"y",""))</f>
        <v>3</v>
      </c>
      <c r="N95" t="str">
        <f>"Sum" &amp; LEFT(C95,D95-1)</f>
        <v>SumSx1S12A23A34A45</v>
      </c>
      <c r="O95" t="str">
        <f>SUBSTITUTE(SUBSTITUTE(SUBSTITUTE(SUBSTITUTE(SUBSTITUTE(B95,"[a","[xx_"),"[b","[yy_"),"a]","xx_]"),"b]","yy_]"),"Alphxx_","Alpha") &amp; " -&gt; " &amp; N95 &amp; I95 &amp;  ","</f>
        <v>SumAll[s[xx_, i1]*s[i1, i2]*\[Alpha][i2, i3]*\[Alpha][i3, i4]*\[Alpha][i4, i5], {i1, i2, i3, i4, i5}] -&gt; SumSx1S12A23A34A45[[xx]],</v>
      </c>
    </row>
    <row r="96" spans="1:15" x14ac:dyDescent="0.3">
      <c r="A96" s="2">
        <v>127</v>
      </c>
      <c r="B96" s="1" t="s">
        <v>268</v>
      </c>
      <c r="C96" t="str">
        <f>SUBSTITUTE(SUBSTITUTE(SUBSTITUTE(SUBSTITUTE(SUBSTITUTE(SUBSTITUTE(SUBSTITUTE(SUBSTITUTE(SUBSTITUTE(SUBSTITUTE(SUBSTITUTE(B96,"SumAll[",""),"s","S"),"\[Alpha]","A"),"[",""),",",""),"i","")," ",""),"]",""),"*",""),"a","x"),"b","y")</f>
        <v>Sy1S12A23A34A45{12345}</v>
      </c>
      <c r="D96" s="2">
        <f>FIND("{",C96)</f>
        <v>16</v>
      </c>
      <c r="E96" s="2">
        <f>LEN(C96)-D96-1</f>
        <v>5</v>
      </c>
      <c r="F96" s="2">
        <f>IFERROR(SIGN(FIND("x",N96)),0)+IFERROR(SIGN(FIND("y",N96)),0)</f>
        <v>1</v>
      </c>
      <c r="G96" s="2">
        <f>IFERROR(FIND("x",N96),0)</f>
        <v>0</v>
      </c>
      <c r="H96" s="2">
        <f>IFERROR(FIND("y",N96),0)</f>
        <v>5</v>
      </c>
      <c r="I96" s="2" t="str">
        <f>IF(F96=1,"[[" &amp; IF(G96&gt;H96,"xx","yy") &amp; "]]",IF(F96=2,"[[" &amp; IF(G96&lt;H96,"xx, yy","xx, yy") &amp; "]]",""))</f>
        <v>[[yy]]</v>
      </c>
      <c r="J96" s="2" t="str">
        <f xml:space="preserve"> LEFT(C96,D96-1)</f>
        <v>Sy1S12A23A34A45</v>
      </c>
      <c r="K96" s="2">
        <f>LEN(J96)/3</f>
        <v>5</v>
      </c>
      <c r="L96" s="2">
        <f>LEN(SUBSTITUTE(SUBSTITUTE(SUBSTITUTE(SUBSTITUTE(SUBSTITUTE(SUBSTITUTE(SUBSTITUTE(SUBSTITUTE(SUBSTITUTE(J96,"A",""),"1",""),"2",""),"3",""),"4",""),"5",""),"6",""),"x",""),"y",""))</f>
        <v>2</v>
      </c>
      <c r="M96" s="2">
        <f>LEN(SUBSTITUTE(SUBSTITUTE(SUBSTITUTE(SUBSTITUTE(SUBSTITUTE(SUBSTITUTE(SUBSTITUTE(SUBSTITUTE(SUBSTITUTE(J96,"S",""),"1",""),"2",""),"3",""),"4",""),"5",""),"6",""),"x",""),"y",""))</f>
        <v>3</v>
      </c>
      <c r="N96" t="str">
        <f>"Sum" &amp; LEFT(C96,D96-1)</f>
        <v>SumSy1S12A23A34A45</v>
      </c>
      <c r="O96" t="str">
        <f>SUBSTITUTE(SUBSTITUTE(SUBSTITUTE(SUBSTITUTE(SUBSTITUTE(B96,"[a","[xx_"),"[b","[yy_"),"a]","xx_]"),"b]","yy_]"),"Alphxx_","Alpha") &amp; " -&gt; " &amp; N96 &amp; I96 &amp;  ","</f>
        <v>SumAll[s[yy_, i1]*s[i1, i2]*\[Alpha][i2, i3]*\[Alpha][i3, i4]*\[Alpha][i4, i5], {i1, i2, i3, i4, i5}] -&gt; SumSy1S12A23A34A45[[yy]],</v>
      </c>
    </row>
    <row r="97" spans="1:15" x14ac:dyDescent="0.3">
      <c r="A97" s="2">
        <v>128</v>
      </c>
      <c r="B97" s="1" t="s">
        <v>269</v>
      </c>
      <c r="C97" t="str">
        <f>SUBSTITUTE(SUBSTITUTE(SUBSTITUTE(SUBSTITUTE(SUBSTITUTE(SUBSTITUTE(SUBSTITUTE(SUBSTITUTE(SUBSTITUTE(SUBSTITUTE(SUBSTITUTE(B97,"SumAll[",""),"s","S"),"\[Alpha]","A"),"[",""),",",""),"i","")," ",""),"]",""),"*",""),"a","x"),"b","y")</f>
        <v>Ax1A12A23A34A45{12345}</v>
      </c>
      <c r="D97" s="2">
        <f>FIND("{",C97)</f>
        <v>16</v>
      </c>
      <c r="E97" s="2">
        <f>LEN(C97)-D97-1</f>
        <v>5</v>
      </c>
      <c r="F97" s="2">
        <f>IFERROR(SIGN(FIND("x",N97)),0)+IFERROR(SIGN(FIND("y",N97)),0)</f>
        <v>1</v>
      </c>
      <c r="G97" s="2">
        <f>IFERROR(FIND("x",N97),0)</f>
        <v>5</v>
      </c>
      <c r="H97" s="2">
        <f>IFERROR(FIND("y",N97),0)</f>
        <v>0</v>
      </c>
      <c r="I97" s="2" t="str">
        <f>IF(F97=1,"[[" &amp; IF(G97&gt;H97,"xx","yy") &amp; "]]",IF(F97=2,"[[" &amp; IF(G97&lt;H97,"xx, yy","xx, yy") &amp; "]]",""))</f>
        <v>[[xx]]</v>
      </c>
      <c r="J97" s="2" t="str">
        <f xml:space="preserve"> LEFT(C97,D97-1)</f>
        <v>Ax1A12A23A34A45</v>
      </c>
      <c r="K97" s="2">
        <f>LEN(J97)/3</f>
        <v>5</v>
      </c>
      <c r="L97" s="2">
        <f>LEN(SUBSTITUTE(SUBSTITUTE(SUBSTITUTE(SUBSTITUTE(SUBSTITUTE(SUBSTITUTE(SUBSTITUTE(SUBSTITUTE(SUBSTITUTE(J97,"A",""),"1",""),"2",""),"3",""),"4",""),"5",""),"6",""),"x",""),"y",""))</f>
        <v>0</v>
      </c>
      <c r="M97" s="2">
        <f>LEN(SUBSTITUTE(SUBSTITUTE(SUBSTITUTE(SUBSTITUTE(SUBSTITUTE(SUBSTITUTE(SUBSTITUTE(SUBSTITUTE(SUBSTITUTE(J97,"S",""),"1",""),"2",""),"3",""),"4",""),"5",""),"6",""),"x",""),"y",""))</f>
        <v>5</v>
      </c>
      <c r="N97" t="str">
        <f>"Sum" &amp; LEFT(C97,D97-1)</f>
        <v>SumAx1A12A23A34A45</v>
      </c>
      <c r="O97" t="str">
        <f>SUBSTITUTE(SUBSTITUTE(SUBSTITUTE(SUBSTITUTE(SUBSTITUTE(B97,"[a","[xx_"),"[b","[yy_"),"a]","xx_]"),"b]","yy_]"),"Alphxx_","Alpha") &amp; " -&gt; " &amp; N97 &amp; I97 &amp;  ","</f>
        <v>SumAll[\[Alpha][xx_, i1]*\[Alpha][i1, i2]*\[Alpha][i2, i3]*\[Alpha][i3, i4]*\[Alpha][i4, i5], {i1, i2, i3, i4, i5}] -&gt; SumAx1A12A23A34A45[[xx]],</v>
      </c>
    </row>
    <row r="98" spans="1:15" x14ac:dyDescent="0.3">
      <c r="A98" s="2">
        <v>129</v>
      </c>
      <c r="B98" s="1" t="s">
        <v>270</v>
      </c>
      <c r="C98" t="str">
        <f>SUBSTITUTE(SUBSTITUTE(SUBSTITUTE(SUBSTITUTE(SUBSTITUTE(SUBSTITUTE(SUBSTITUTE(SUBSTITUTE(SUBSTITUTE(SUBSTITUTE(SUBSTITUTE(B98,"SumAll[",""),"s","S"),"\[Alpha]","A"),"[",""),",",""),"i","")," ",""),"]",""),"*",""),"a","x"),"b","y")</f>
        <v>Ay1A12A23A34A45{12345}</v>
      </c>
      <c r="D98" s="2">
        <f>FIND("{",C98)</f>
        <v>16</v>
      </c>
      <c r="E98" s="2">
        <f>LEN(C98)-D98-1</f>
        <v>5</v>
      </c>
      <c r="F98" s="2">
        <f>IFERROR(SIGN(FIND("x",N98)),0)+IFERROR(SIGN(FIND("y",N98)),0)</f>
        <v>1</v>
      </c>
      <c r="G98" s="2">
        <f>IFERROR(FIND("x",N98),0)</f>
        <v>0</v>
      </c>
      <c r="H98" s="2">
        <f>IFERROR(FIND("y",N98),0)</f>
        <v>5</v>
      </c>
      <c r="I98" s="2" t="str">
        <f>IF(F98=1,"[[" &amp; IF(G98&gt;H98,"xx","yy") &amp; "]]",IF(F98=2,"[[" &amp; IF(G98&lt;H98,"xx, yy","xx, yy") &amp; "]]",""))</f>
        <v>[[yy]]</v>
      </c>
      <c r="J98" s="2" t="str">
        <f xml:space="preserve"> LEFT(C98,D98-1)</f>
        <v>Ay1A12A23A34A45</v>
      </c>
      <c r="K98" s="2">
        <f>LEN(J98)/3</f>
        <v>5</v>
      </c>
      <c r="L98" s="2">
        <f>LEN(SUBSTITUTE(SUBSTITUTE(SUBSTITUTE(SUBSTITUTE(SUBSTITUTE(SUBSTITUTE(SUBSTITUTE(SUBSTITUTE(SUBSTITUTE(J98,"A",""),"1",""),"2",""),"3",""),"4",""),"5",""),"6",""),"x",""),"y",""))</f>
        <v>0</v>
      </c>
      <c r="M98" s="2">
        <f>LEN(SUBSTITUTE(SUBSTITUTE(SUBSTITUTE(SUBSTITUTE(SUBSTITUTE(SUBSTITUTE(SUBSTITUTE(SUBSTITUTE(SUBSTITUTE(J98,"S",""),"1",""),"2",""),"3",""),"4",""),"5",""),"6",""),"x",""),"y",""))</f>
        <v>5</v>
      </c>
      <c r="N98" t="str">
        <f>"Sum" &amp; LEFT(C98,D98-1)</f>
        <v>SumAy1A12A23A34A45</v>
      </c>
      <c r="O98" t="str">
        <f>SUBSTITUTE(SUBSTITUTE(SUBSTITUTE(SUBSTITUTE(SUBSTITUTE(B98,"[a","[xx_"),"[b","[yy_"),"a]","xx_]"),"b]","yy_]"),"Alphxx_","Alpha") &amp; " -&gt; " &amp; N98 &amp; I98 &amp;  ","</f>
        <v>SumAll[\[Alpha][yy_, i1]*\[Alpha][i1, i2]*\[Alpha][i2, i3]*\[Alpha][i3, i4]*\[Alpha][i4, i5], {i1, i2, i3, i4, i5}] -&gt; SumAy1A12A23A34A45[[yy]],</v>
      </c>
    </row>
    <row r="99" spans="1:15" x14ac:dyDescent="0.3">
      <c r="A99" s="2">
        <v>32</v>
      </c>
      <c r="B99" s="1" t="s">
        <v>173</v>
      </c>
      <c r="C99" t="str">
        <f>SUBSTITUTE(SUBSTITUTE(SUBSTITUTE(SUBSTITUTE(SUBSTITUTE(SUBSTITUTE(SUBSTITUTE(SUBSTITUTE(SUBSTITUTE(SUBSTITUTE(SUBSTITUTE(B99,"SumAll[",""),"s","S"),"\[Alpha]","A"),"[",""),",",""),"i","")," ",""),"]",""),"*",""),"a","x"),"b","y")</f>
        <v>Sx1Sy2S13S24S34{1234}</v>
      </c>
      <c r="D99" s="2">
        <f>FIND("{",C99)</f>
        <v>16</v>
      </c>
      <c r="E99" s="2">
        <f>LEN(C99)-D99-1</f>
        <v>4</v>
      </c>
      <c r="F99" s="2">
        <f>IFERROR(SIGN(FIND("x",N99)),0)+IFERROR(SIGN(FIND("y",N99)),0)</f>
        <v>2</v>
      </c>
      <c r="G99" s="2">
        <f>IFERROR(FIND("x",N99),0)</f>
        <v>5</v>
      </c>
      <c r="H99" s="2">
        <f>IFERROR(FIND("y",N99),0)</f>
        <v>8</v>
      </c>
      <c r="I99" s="2" t="str">
        <f>IF(F99=1,"[[" &amp; IF(G99&gt;H99,"xx","yy") &amp; "]]",IF(F99=2,"[[" &amp; IF(G99&lt;H99,"xx, yy","xx, yy") &amp; "]]",""))</f>
        <v>[[xx, yy]]</v>
      </c>
      <c r="J99" s="2" t="str">
        <f xml:space="preserve"> LEFT(C99,D99-1)</f>
        <v>Sx1Sy2S13S24S34</v>
      </c>
      <c r="K99" s="2">
        <f>LEN(J99)/3</f>
        <v>5</v>
      </c>
      <c r="L99" s="2">
        <f>LEN(SUBSTITUTE(SUBSTITUTE(SUBSTITUTE(SUBSTITUTE(SUBSTITUTE(SUBSTITUTE(SUBSTITUTE(SUBSTITUTE(SUBSTITUTE(J99,"A",""),"1",""),"2",""),"3",""),"4",""),"5",""),"6",""),"x",""),"y",""))</f>
        <v>5</v>
      </c>
      <c r="M99" s="2">
        <f>LEN(SUBSTITUTE(SUBSTITUTE(SUBSTITUTE(SUBSTITUTE(SUBSTITUTE(SUBSTITUTE(SUBSTITUTE(SUBSTITUTE(SUBSTITUTE(J99,"S",""),"1",""),"2",""),"3",""),"4",""),"5",""),"6",""),"x",""),"y",""))</f>
        <v>0</v>
      </c>
      <c r="N99" t="str">
        <f>"Sum" &amp; LEFT(C99,D99-1)</f>
        <v>SumSx1Sy2S13S24S34</v>
      </c>
      <c r="O99" t="str">
        <f>SUBSTITUTE(SUBSTITUTE(SUBSTITUTE(SUBSTITUTE(SUBSTITUTE(B99,"[a","[xx_"),"[b","[yy_"),"a]","xx_]"),"b]","yy_]"),"Alphxx_","Alpha") &amp; " -&gt; " &amp; N99 &amp; I99 &amp;  ","</f>
        <v>SumAll[s[xx_, i1]*s[yy_, i2]*s[i1, i3]*s[i2, i4]*s[i3, i4], {i1, i2, i3, i4}] -&gt; SumSx1Sy2S13S24S34[[xx, yy]],</v>
      </c>
    </row>
    <row r="100" spans="1:15" x14ac:dyDescent="0.3">
      <c r="A100" s="2">
        <v>35</v>
      </c>
      <c r="B100" s="1" t="s">
        <v>176</v>
      </c>
      <c r="C100" t="str">
        <f>SUBSTITUTE(SUBSTITUTE(SUBSTITUTE(SUBSTITUTE(SUBSTITUTE(SUBSTITUTE(SUBSTITUTE(SUBSTITUTE(SUBSTITUTE(SUBSTITUTE(SUBSTITUTE(B100,"SumAll[",""),"s","S"),"\[Alpha]","A"),"[",""),",",""),"i","")," ",""),"]",""),"*",""),"a","x"),"b","y")</f>
        <v>S12S13S24Ax3Ay4{1234}</v>
      </c>
      <c r="D100" s="2">
        <f>FIND("{",C100)</f>
        <v>16</v>
      </c>
      <c r="E100" s="2">
        <f>LEN(C100)-D100-1</f>
        <v>4</v>
      </c>
      <c r="F100" s="2">
        <f>IFERROR(SIGN(FIND("x",N100)),0)+IFERROR(SIGN(FIND("y",N100)),0)</f>
        <v>2</v>
      </c>
      <c r="G100" s="2">
        <f>IFERROR(FIND("x",N100),0)</f>
        <v>14</v>
      </c>
      <c r="H100" s="2">
        <f>IFERROR(FIND("y",N100),0)</f>
        <v>17</v>
      </c>
      <c r="I100" s="2" t="str">
        <f>IF(F100=1,"[[" &amp; IF(G100&gt;H100,"xx","yy") &amp; "]]",IF(F100=2,"[[" &amp; IF(G100&lt;H100,"xx, yy","xx, yy") &amp; "]]",""))</f>
        <v>[[xx, yy]]</v>
      </c>
      <c r="J100" s="2" t="str">
        <f xml:space="preserve"> LEFT(C100,D100-1)</f>
        <v>S12S13S24Ax3Ay4</v>
      </c>
      <c r="K100" s="2">
        <f>LEN(J100)/3</f>
        <v>5</v>
      </c>
      <c r="L100" s="2">
        <f>LEN(SUBSTITUTE(SUBSTITUTE(SUBSTITUTE(SUBSTITUTE(SUBSTITUTE(SUBSTITUTE(SUBSTITUTE(SUBSTITUTE(SUBSTITUTE(J100,"A",""),"1",""),"2",""),"3",""),"4",""),"5",""),"6",""),"x",""),"y",""))</f>
        <v>3</v>
      </c>
      <c r="M100" s="2">
        <f>LEN(SUBSTITUTE(SUBSTITUTE(SUBSTITUTE(SUBSTITUTE(SUBSTITUTE(SUBSTITUTE(SUBSTITUTE(SUBSTITUTE(SUBSTITUTE(J100,"S",""),"1",""),"2",""),"3",""),"4",""),"5",""),"6",""),"x",""),"y",""))</f>
        <v>2</v>
      </c>
      <c r="N100" t="str">
        <f>"Sum" &amp; LEFT(C100,D100-1)</f>
        <v>SumS12S13S24Ax3Ay4</v>
      </c>
      <c r="O100" t="str">
        <f>SUBSTITUTE(SUBSTITUTE(SUBSTITUTE(SUBSTITUTE(SUBSTITUTE(B100,"[a","[xx_"),"[b","[yy_"),"a]","xx_]"),"b]","yy_]"),"Alphxx_","Alpha") &amp; " -&gt; " &amp; N100 &amp; I100 &amp;  ","</f>
        <v>SumAll[s[i1, i2]*s[i1, i3]*s[i2, i4]*\[Alpha][xx_, i3]*\[Alpha][yy_, i4], {i1, i2, i3, i4}] -&gt; SumS12S13S24Ax3Ay4[[xx, yy]],</v>
      </c>
    </row>
    <row r="101" spans="1:15" x14ac:dyDescent="0.3">
      <c r="A101" s="2">
        <v>36</v>
      </c>
      <c r="B101" s="1" t="s">
        <v>177</v>
      </c>
      <c r="C101" t="str">
        <f>SUBSTITUTE(SUBSTITUTE(SUBSTITUTE(SUBSTITUTE(SUBSTITUTE(SUBSTITUTE(SUBSTITUTE(SUBSTITUTE(SUBSTITUTE(SUBSTITUTE(SUBSTITUTE(B101,"SumAll[",""),"s","S"),"\[Alpha]","A"),"[",""),",",""),"i","")," ",""),"]",""),"*",""),"a","x"),"b","y")</f>
        <v>Sy1S23S24Ax3A14{1234}</v>
      </c>
      <c r="D101" s="2">
        <f>FIND("{",C101)</f>
        <v>16</v>
      </c>
      <c r="E101" s="2">
        <f>LEN(C101)-D101-1</f>
        <v>4</v>
      </c>
      <c r="F101" s="2">
        <f>IFERROR(SIGN(FIND("x",N101)),0)+IFERROR(SIGN(FIND("y",N101)),0)</f>
        <v>2</v>
      </c>
      <c r="G101" s="2">
        <f>IFERROR(FIND("x",N101),0)</f>
        <v>14</v>
      </c>
      <c r="H101" s="2">
        <f>IFERROR(FIND("y",N101),0)</f>
        <v>5</v>
      </c>
      <c r="I101" s="2" t="str">
        <f>IF(F101=1,"[[" &amp; IF(G101&gt;H101,"xx","yy") &amp; "]]",IF(F101=2,"[[" &amp; IF(G101&lt;H101,"xx, yy","xx, yy") &amp; "]]",""))</f>
        <v>[[xx, yy]]</v>
      </c>
      <c r="J101" s="2" t="str">
        <f xml:space="preserve"> LEFT(C101,D101-1)</f>
        <v>Sy1S23S24Ax3A14</v>
      </c>
      <c r="K101" s="2">
        <f>LEN(J101)/3</f>
        <v>5</v>
      </c>
      <c r="L101" s="2">
        <f>LEN(SUBSTITUTE(SUBSTITUTE(SUBSTITUTE(SUBSTITUTE(SUBSTITUTE(SUBSTITUTE(SUBSTITUTE(SUBSTITUTE(SUBSTITUTE(J101,"A",""),"1",""),"2",""),"3",""),"4",""),"5",""),"6",""),"x",""),"y",""))</f>
        <v>3</v>
      </c>
      <c r="M101" s="2">
        <f>LEN(SUBSTITUTE(SUBSTITUTE(SUBSTITUTE(SUBSTITUTE(SUBSTITUTE(SUBSTITUTE(SUBSTITUTE(SUBSTITUTE(SUBSTITUTE(J101,"S",""),"1",""),"2",""),"3",""),"4",""),"5",""),"6",""),"x",""),"y",""))</f>
        <v>2</v>
      </c>
      <c r="N101" t="str">
        <f>"Sum" &amp; LEFT(C101,D101-1)</f>
        <v>SumSy1S23S24Ax3A14</v>
      </c>
      <c r="O101" t="str">
        <f>SUBSTITUTE(SUBSTITUTE(SUBSTITUTE(SUBSTITUTE(SUBSTITUTE(B101,"[a","[xx_"),"[b","[yy_"),"a]","xx_]"),"b]","yy_]"),"Alphxx_","Alpha") &amp; " -&gt; " &amp; N101 &amp; I101 &amp;  ","</f>
        <v>SumAll[s[yy_, i1]*s[i2, i3]*s[i2, i4]*\[Alpha][xx_, i3]*\[Alpha][i1, i4], {i1, i2, i3, i4}] -&gt; SumSy1S23S24Ax3A14[[xx, yy]],</v>
      </c>
    </row>
    <row r="102" spans="1:15" x14ac:dyDescent="0.3">
      <c r="A102" s="2">
        <v>37</v>
      </c>
      <c r="B102" s="1" t="s">
        <v>178</v>
      </c>
      <c r="C102" t="str">
        <f>SUBSTITUTE(SUBSTITUTE(SUBSTITUTE(SUBSTITUTE(SUBSTITUTE(SUBSTITUTE(SUBSTITUTE(SUBSTITUTE(SUBSTITUTE(SUBSTITUTE(SUBSTITUTE(B102,"SumAll[",""),"s","S"),"\[Alpha]","A"),"[",""),",",""),"i","")," ",""),"]",""),"*",""),"a","x"),"b","y")</f>
        <v>Sx1S23S24Ay3A14{1234}</v>
      </c>
      <c r="D102" s="2">
        <f>FIND("{",C102)</f>
        <v>16</v>
      </c>
      <c r="E102" s="2">
        <f>LEN(C102)-D102-1</f>
        <v>4</v>
      </c>
      <c r="F102" s="2">
        <f>IFERROR(SIGN(FIND("x",N102)),0)+IFERROR(SIGN(FIND("y",N102)),0)</f>
        <v>2</v>
      </c>
      <c r="G102" s="2">
        <f>IFERROR(FIND("x",N102),0)</f>
        <v>5</v>
      </c>
      <c r="H102" s="2">
        <f>IFERROR(FIND("y",N102),0)</f>
        <v>14</v>
      </c>
      <c r="I102" s="2" t="str">
        <f>IF(F102=1,"[[" &amp; IF(G102&gt;H102,"xx","yy") &amp; "]]",IF(F102=2,"[[" &amp; IF(G102&lt;H102,"xx, yy","xx, yy") &amp; "]]",""))</f>
        <v>[[xx, yy]]</v>
      </c>
      <c r="J102" s="2" t="str">
        <f xml:space="preserve"> LEFT(C102,D102-1)</f>
        <v>Sx1S23S24Ay3A14</v>
      </c>
      <c r="K102" s="2">
        <f>LEN(J102)/3</f>
        <v>5</v>
      </c>
      <c r="L102" s="2">
        <f>LEN(SUBSTITUTE(SUBSTITUTE(SUBSTITUTE(SUBSTITUTE(SUBSTITUTE(SUBSTITUTE(SUBSTITUTE(SUBSTITUTE(SUBSTITUTE(J102,"A",""),"1",""),"2",""),"3",""),"4",""),"5",""),"6",""),"x",""),"y",""))</f>
        <v>3</v>
      </c>
      <c r="M102" s="2">
        <f>LEN(SUBSTITUTE(SUBSTITUTE(SUBSTITUTE(SUBSTITUTE(SUBSTITUTE(SUBSTITUTE(SUBSTITUTE(SUBSTITUTE(SUBSTITUTE(J102,"S",""),"1",""),"2",""),"3",""),"4",""),"5",""),"6",""),"x",""),"y",""))</f>
        <v>2</v>
      </c>
      <c r="N102" t="str">
        <f>"Sum" &amp; LEFT(C102,D102-1)</f>
        <v>SumSx1S23S24Ay3A14</v>
      </c>
      <c r="O102" t="str">
        <f>SUBSTITUTE(SUBSTITUTE(SUBSTITUTE(SUBSTITUTE(SUBSTITUTE(B102,"[a","[xx_"),"[b","[yy_"),"a]","xx_]"),"b]","yy_]"),"Alphxx_","Alpha") &amp; " -&gt; " &amp; N102 &amp; I102 &amp;  ","</f>
        <v>SumAll[s[xx_, i1]*s[i2, i3]*s[i2, i4]*\[Alpha][yy_, i3]*\[Alpha][i1, i4], {i1, i2, i3, i4}] -&gt; SumSx1S23S24Ay3A14[[xx, yy]],</v>
      </c>
    </row>
    <row r="103" spans="1:15" x14ac:dyDescent="0.3">
      <c r="A103" s="2">
        <v>38</v>
      </c>
      <c r="B103" s="1" t="s">
        <v>179</v>
      </c>
      <c r="C103" t="str">
        <f>SUBSTITUTE(SUBSTITUTE(SUBSTITUTE(SUBSTITUTE(SUBSTITUTE(SUBSTITUTE(SUBSTITUTE(SUBSTITUTE(SUBSTITUTE(SUBSTITUTE(SUBSTITUTE(B103,"SumAll[",""),"s","S"),"\[Alpha]","A"),"[",""),",",""),"i","")," ",""),"]",""),"*",""),"a","x"),"b","y")</f>
        <v>Sy1S12S34Ax3A24{1234}</v>
      </c>
      <c r="D103" s="2">
        <f>FIND("{",C103)</f>
        <v>16</v>
      </c>
      <c r="E103" s="2">
        <f>LEN(C103)-D103-1</f>
        <v>4</v>
      </c>
      <c r="F103" s="2">
        <f>IFERROR(SIGN(FIND("x",N103)),0)+IFERROR(SIGN(FIND("y",N103)),0)</f>
        <v>2</v>
      </c>
      <c r="G103" s="2">
        <f>IFERROR(FIND("x",N103),0)</f>
        <v>14</v>
      </c>
      <c r="H103" s="2">
        <f>IFERROR(FIND("y",N103),0)</f>
        <v>5</v>
      </c>
      <c r="I103" s="2" t="str">
        <f>IF(F103=1,"[[" &amp; IF(G103&gt;H103,"xx","yy") &amp; "]]",IF(F103=2,"[[" &amp; IF(G103&lt;H103,"xx, yy","xx, yy") &amp; "]]",""))</f>
        <v>[[xx, yy]]</v>
      </c>
      <c r="J103" s="2" t="str">
        <f xml:space="preserve"> LEFT(C103,D103-1)</f>
        <v>Sy1S12S34Ax3A24</v>
      </c>
      <c r="K103" s="2">
        <f>LEN(J103)/3</f>
        <v>5</v>
      </c>
      <c r="L103" s="2">
        <f>LEN(SUBSTITUTE(SUBSTITUTE(SUBSTITUTE(SUBSTITUTE(SUBSTITUTE(SUBSTITUTE(SUBSTITUTE(SUBSTITUTE(SUBSTITUTE(J103,"A",""),"1",""),"2",""),"3",""),"4",""),"5",""),"6",""),"x",""),"y",""))</f>
        <v>3</v>
      </c>
      <c r="M103" s="2">
        <f>LEN(SUBSTITUTE(SUBSTITUTE(SUBSTITUTE(SUBSTITUTE(SUBSTITUTE(SUBSTITUTE(SUBSTITUTE(SUBSTITUTE(SUBSTITUTE(J103,"S",""),"1",""),"2",""),"3",""),"4",""),"5",""),"6",""),"x",""),"y",""))</f>
        <v>2</v>
      </c>
      <c r="N103" t="str">
        <f>"Sum" &amp; LEFT(C103,D103-1)</f>
        <v>SumSy1S12S34Ax3A24</v>
      </c>
      <c r="O103" t="str">
        <f>SUBSTITUTE(SUBSTITUTE(SUBSTITUTE(SUBSTITUTE(SUBSTITUTE(B103,"[a","[xx_"),"[b","[yy_"),"a]","xx_]"),"b]","yy_]"),"Alphxx_","Alpha") &amp; " -&gt; " &amp; N103 &amp; I103 &amp;  ","</f>
        <v>SumAll[s[yy_, i1]*s[i1, i2]*s[i3, i4]*\[Alpha][xx_, i3]*\[Alpha][i2, i4], {i1, i2, i3, i4}] -&gt; SumSy1S12S34Ax3A24[[xx, yy]],</v>
      </c>
    </row>
    <row r="104" spans="1:15" x14ac:dyDescent="0.3">
      <c r="A104" s="2">
        <v>39</v>
      </c>
      <c r="B104" s="1" t="s">
        <v>180</v>
      </c>
      <c r="C104" t="str">
        <f>SUBSTITUTE(SUBSTITUTE(SUBSTITUTE(SUBSTITUTE(SUBSTITUTE(SUBSTITUTE(SUBSTITUTE(SUBSTITUTE(SUBSTITUTE(SUBSTITUTE(SUBSTITUTE(B104,"SumAll[",""),"s","S"),"\[Alpha]","A"),"[",""),",",""),"i","")," ",""),"]",""),"*",""),"a","x"),"b","y")</f>
        <v>Sx1S12S34Ay3A24{1234}</v>
      </c>
      <c r="D104" s="2">
        <f>FIND("{",C104)</f>
        <v>16</v>
      </c>
      <c r="E104" s="2">
        <f>LEN(C104)-D104-1</f>
        <v>4</v>
      </c>
      <c r="F104" s="2">
        <f>IFERROR(SIGN(FIND("x",N104)),0)+IFERROR(SIGN(FIND("y",N104)),0)</f>
        <v>2</v>
      </c>
      <c r="G104" s="2">
        <f>IFERROR(FIND("x",N104),0)</f>
        <v>5</v>
      </c>
      <c r="H104" s="2">
        <f>IFERROR(FIND("y",N104),0)</f>
        <v>14</v>
      </c>
      <c r="I104" s="2" t="str">
        <f>IF(F104=1,"[[" &amp; IF(G104&gt;H104,"xx","yy") &amp; "]]",IF(F104=2,"[[" &amp; IF(G104&lt;H104,"xx, yy","xx, yy") &amp; "]]",""))</f>
        <v>[[xx, yy]]</v>
      </c>
      <c r="J104" s="2" t="str">
        <f xml:space="preserve"> LEFT(C104,D104-1)</f>
        <v>Sx1S12S34Ay3A24</v>
      </c>
      <c r="K104" s="2">
        <f>LEN(J104)/3</f>
        <v>5</v>
      </c>
      <c r="L104" s="2">
        <f>LEN(SUBSTITUTE(SUBSTITUTE(SUBSTITUTE(SUBSTITUTE(SUBSTITUTE(SUBSTITUTE(SUBSTITUTE(SUBSTITUTE(SUBSTITUTE(J104,"A",""),"1",""),"2",""),"3",""),"4",""),"5",""),"6",""),"x",""),"y",""))</f>
        <v>3</v>
      </c>
      <c r="M104" s="2">
        <f>LEN(SUBSTITUTE(SUBSTITUTE(SUBSTITUTE(SUBSTITUTE(SUBSTITUTE(SUBSTITUTE(SUBSTITUTE(SUBSTITUTE(SUBSTITUTE(J104,"S",""),"1",""),"2",""),"3",""),"4",""),"5",""),"6",""),"x",""),"y",""))</f>
        <v>2</v>
      </c>
      <c r="N104" t="str">
        <f>"Sum" &amp; LEFT(C104,D104-1)</f>
        <v>SumSx1S12S34Ay3A24</v>
      </c>
      <c r="O104" t="str">
        <f>SUBSTITUTE(SUBSTITUTE(SUBSTITUTE(SUBSTITUTE(SUBSTITUTE(B104,"[a","[xx_"),"[b","[yy_"),"a]","xx_]"),"b]","yy_]"),"Alphxx_","Alpha") &amp; " -&gt; " &amp; N104 &amp; I104 &amp;  ","</f>
        <v>SumAll[s[xx_, i1]*s[i1, i2]*s[i3, i4]*\[Alpha][yy_, i3]*\[Alpha][i2, i4], {i1, i2, i3, i4}] -&gt; SumSx1S12S34Ay3A24[[xx, yy]],</v>
      </c>
    </row>
    <row r="105" spans="1:15" x14ac:dyDescent="0.3">
      <c r="A105" s="2">
        <v>40</v>
      </c>
      <c r="B105" s="1" t="s">
        <v>181</v>
      </c>
      <c r="C105" t="str">
        <f>SUBSTITUTE(SUBSTITUTE(SUBSTITUTE(SUBSTITUTE(SUBSTITUTE(SUBSTITUTE(SUBSTITUTE(SUBSTITUTE(SUBSTITUTE(SUBSTITUTE(SUBSTITUTE(B105,"SumAll[",""),"s","S"),"\[Alpha]","A"),"[",""),",",""),"i","")," ",""),"]",""),"*",""),"a","x"),"b","y")</f>
        <v>Sx1Sy2S34A13A24{1234}</v>
      </c>
      <c r="D105" s="2">
        <f>FIND("{",C105)</f>
        <v>16</v>
      </c>
      <c r="E105" s="2">
        <f>LEN(C105)-D105-1</f>
        <v>4</v>
      </c>
      <c r="F105" s="2">
        <f>IFERROR(SIGN(FIND("x",N105)),0)+IFERROR(SIGN(FIND("y",N105)),0)</f>
        <v>2</v>
      </c>
      <c r="G105" s="2">
        <f>IFERROR(FIND("x",N105),0)</f>
        <v>5</v>
      </c>
      <c r="H105" s="2">
        <f>IFERROR(FIND("y",N105),0)</f>
        <v>8</v>
      </c>
      <c r="I105" s="2" t="str">
        <f>IF(F105=1,"[[" &amp; IF(G105&gt;H105,"xx","yy") &amp; "]]",IF(F105=2,"[[" &amp; IF(G105&lt;H105,"xx, yy","xx, yy") &amp; "]]",""))</f>
        <v>[[xx, yy]]</v>
      </c>
      <c r="J105" s="2" t="str">
        <f xml:space="preserve"> LEFT(C105,D105-1)</f>
        <v>Sx1Sy2S34A13A24</v>
      </c>
      <c r="K105" s="2">
        <f>LEN(J105)/3</f>
        <v>5</v>
      </c>
      <c r="L105" s="2">
        <f>LEN(SUBSTITUTE(SUBSTITUTE(SUBSTITUTE(SUBSTITUTE(SUBSTITUTE(SUBSTITUTE(SUBSTITUTE(SUBSTITUTE(SUBSTITUTE(J105,"A",""),"1",""),"2",""),"3",""),"4",""),"5",""),"6",""),"x",""),"y",""))</f>
        <v>3</v>
      </c>
      <c r="M105" s="2">
        <f>LEN(SUBSTITUTE(SUBSTITUTE(SUBSTITUTE(SUBSTITUTE(SUBSTITUTE(SUBSTITUTE(SUBSTITUTE(SUBSTITUTE(SUBSTITUTE(J105,"S",""),"1",""),"2",""),"3",""),"4",""),"5",""),"6",""),"x",""),"y",""))</f>
        <v>2</v>
      </c>
      <c r="N105" t="str">
        <f>"Sum" &amp; LEFT(C105,D105-1)</f>
        <v>SumSx1Sy2S34A13A24</v>
      </c>
      <c r="O105" t="str">
        <f>SUBSTITUTE(SUBSTITUTE(SUBSTITUTE(SUBSTITUTE(SUBSTITUTE(B105,"[a","[xx_"),"[b","[yy_"),"a]","xx_]"),"b]","yy_]"),"Alphxx_","Alpha") &amp; " -&gt; " &amp; N105 &amp; I105 &amp;  ","</f>
        <v>SumAll[s[xx_, i1]*s[yy_, i2]*s[i3, i4]*\[Alpha][i1, i3]*\[Alpha][i2, i4], {i1, i2, i3, i4}] -&gt; SumSx1Sy2S34A13A24[[xx, yy]],</v>
      </c>
    </row>
    <row r="106" spans="1:15" x14ac:dyDescent="0.3">
      <c r="A106" s="2">
        <v>41</v>
      </c>
      <c r="B106" s="1" t="s">
        <v>182</v>
      </c>
      <c r="C106" t="str">
        <f>SUBSTITUTE(SUBSTITUTE(SUBSTITUTE(SUBSTITUTE(SUBSTITUTE(SUBSTITUTE(SUBSTITUTE(SUBSTITUTE(SUBSTITUTE(SUBSTITUTE(SUBSTITUTE(B106,"SumAll[",""),"s","S"),"\[Alpha]","A"),"[",""),",",""),"i","")," ",""),"]",""),"*",""),"a","x"),"b","y")</f>
        <v>S12Ax3Ay4A13A24{1234}</v>
      </c>
      <c r="D106" s="2">
        <f>FIND("{",C106)</f>
        <v>16</v>
      </c>
      <c r="E106" s="2">
        <f>LEN(C106)-D106-1</f>
        <v>4</v>
      </c>
      <c r="F106" s="2">
        <f>IFERROR(SIGN(FIND("x",N106)),0)+IFERROR(SIGN(FIND("y",N106)),0)</f>
        <v>2</v>
      </c>
      <c r="G106" s="2">
        <f>IFERROR(FIND("x",N106),0)</f>
        <v>8</v>
      </c>
      <c r="H106" s="2">
        <f>IFERROR(FIND("y",N106),0)</f>
        <v>11</v>
      </c>
      <c r="I106" s="2" t="str">
        <f>IF(F106=1,"[[" &amp; IF(G106&gt;H106,"xx","yy") &amp; "]]",IF(F106=2,"[[" &amp; IF(G106&lt;H106,"xx, yy","xx, yy") &amp; "]]",""))</f>
        <v>[[xx, yy]]</v>
      </c>
      <c r="J106" s="2" t="str">
        <f xml:space="preserve"> LEFT(C106,D106-1)</f>
        <v>S12Ax3Ay4A13A24</v>
      </c>
      <c r="K106" s="2">
        <f>LEN(J106)/3</f>
        <v>5</v>
      </c>
      <c r="L106" s="2">
        <f>LEN(SUBSTITUTE(SUBSTITUTE(SUBSTITUTE(SUBSTITUTE(SUBSTITUTE(SUBSTITUTE(SUBSTITUTE(SUBSTITUTE(SUBSTITUTE(J106,"A",""),"1",""),"2",""),"3",""),"4",""),"5",""),"6",""),"x",""),"y",""))</f>
        <v>1</v>
      </c>
      <c r="M106" s="2">
        <f>LEN(SUBSTITUTE(SUBSTITUTE(SUBSTITUTE(SUBSTITUTE(SUBSTITUTE(SUBSTITUTE(SUBSTITUTE(SUBSTITUTE(SUBSTITUTE(J106,"S",""),"1",""),"2",""),"3",""),"4",""),"5",""),"6",""),"x",""),"y",""))</f>
        <v>4</v>
      </c>
      <c r="N106" t="str">
        <f>"Sum" &amp; LEFT(C106,D106-1)</f>
        <v>SumS12Ax3Ay4A13A24</v>
      </c>
      <c r="O106" t="str">
        <f>SUBSTITUTE(SUBSTITUTE(SUBSTITUTE(SUBSTITUTE(SUBSTITUTE(B106,"[a","[xx_"),"[b","[yy_"),"a]","xx_]"),"b]","yy_]"),"Alphxx_","Alpha") &amp; " -&gt; " &amp; N106 &amp; I106 &amp;  ","</f>
        <v>SumAll[s[i1, i2]*\[Alpha][xx_, i3]*\[Alpha][yy_, i4]*\[Alpha][i1, i3]*\[Alpha][i2, i4], {i1, i2, i3, i4}] -&gt; SumS12Ax3Ay4A13A24[[xx, yy]],</v>
      </c>
    </row>
    <row r="107" spans="1:15" x14ac:dyDescent="0.3">
      <c r="A107" s="2">
        <v>45</v>
      </c>
      <c r="B107" s="1" t="s">
        <v>186</v>
      </c>
      <c r="C107" t="str">
        <f>SUBSTITUTE(SUBSTITUTE(SUBSTITUTE(SUBSTITUTE(SUBSTITUTE(SUBSTITUTE(SUBSTITUTE(SUBSTITUTE(SUBSTITUTE(SUBSTITUTE(SUBSTITUTE(B107,"SumAll[",""),"s","S"),"\[Alpha]","A"),"[",""),",",""),"i","")," ",""),"]",""),"*",""),"a","x"),"b","y")</f>
        <v>Sy1S12S23Ax4A34{1234}</v>
      </c>
      <c r="D107" s="2">
        <f>FIND("{",C107)</f>
        <v>16</v>
      </c>
      <c r="E107" s="2">
        <f>LEN(C107)-D107-1</f>
        <v>4</v>
      </c>
      <c r="F107" s="2">
        <f>IFERROR(SIGN(FIND("x",N107)),0)+IFERROR(SIGN(FIND("y",N107)),0)</f>
        <v>2</v>
      </c>
      <c r="G107" s="2">
        <f>IFERROR(FIND("x",N107),0)</f>
        <v>14</v>
      </c>
      <c r="H107" s="2">
        <f>IFERROR(FIND("y",N107),0)</f>
        <v>5</v>
      </c>
      <c r="I107" s="2" t="str">
        <f>IF(F107=1,"[[" &amp; IF(G107&gt;H107,"xx","yy") &amp; "]]",IF(F107=2,"[[" &amp; IF(G107&lt;H107,"xx, yy","xx, yy") &amp; "]]",""))</f>
        <v>[[xx, yy]]</v>
      </c>
      <c r="J107" s="2" t="str">
        <f xml:space="preserve"> LEFT(C107,D107-1)</f>
        <v>Sy1S12S23Ax4A34</v>
      </c>
      <c r="K107" s="2">
        <f>LEN(J107)/3</f>
        <v>5</v>
      </c>
      <c r="L107" s="2">
        <f>LEN(SUBSTITUTE(SUBSTITUTE(SUBSTITUTE(SUBSTITUTE(SUBSTITUTE(SUBSTITUTE(SUBSTITUTE(SUBSTITUTE(SUBSTITUTE(J107,"A",""),"1",""),"2",""),"3",""),"4",""),"5",""),"6",""),"x",""),"y",""))</f>
        <v>3</v>
      </c>
      <c r="M107" s="2">
        <f>LEN(SUBSTITUTE(SUBSTITUTE(SUBSTITUTE(SUBSTITUTE(SUBSTITUTE(SUBSTITUTE(SUBSTITUTE(SUBSTITUTE(SUBSTITUTE(J107,"S",""),"1",""),"2",""),"3",""),"4",""),"5",""),"6",""),"x",""),"y",""))</f>
        <v>2</v>
      </c>
      <c r="N107" t="str">
        <f>"Sum" &amp; LEFT(C107,D107-1)</f>
        <v>SumSy1S12S23Ax4A34</v>
      </c>
      <c r="O107" t="str">
        <f>SUBSTITUTE(SUBSTITUTE(SUBSTITUTE(SUBSTITUTE(SUBSTITUTE(B107,"[a","[xx_"),"[b","[yy_"),"a]","xx_]"),"b]","yy_]"),"Alphxx_","Alpha") &amp; " -&gt; " &amp; N107 &amp; I107 &amp;  ","</f>
        <v>SumAll[s[yy_, i1]*s[i1, i2]*s[i2, i3]*\[Alpha][xx_, i4]*\[Alpha][i3, i4], {i1, i2, i3, i4}] -&gt; SumSy1S12S23Ax4A34[[xx, yy]],</v>
      </c>
    </row>
    <row r="108" spans="1:15" x14ac:dyDescent="0.3">
      <c r="A108" s="2">
        <v>47</v>
      </c>
      <c r="B108" s="1" t="s">
        <v>188</v>
      </c>
      <c r="C108" t="str">
        <f>SUBSTITUTE(SUBSTITUTE(SUBSTITUTE(SUBSTITUTE(SUBSTITUTE(SUBSTITUTE(SUBSTITUTE(SUBSTITUTE(SUBSTITUTE(SUBSTITUTE(SUBSTITUTE(B108,"SumAll[",""),"s","S"),"\[Alpha]","A"),"[",""),",",""),"i","")," ",""),"]",""),"*",""),"a","x"),"b","y")</f>
        <v>Sx1S12S23Ay4A34{1234}</v>
      </c>
      <c r="D108" s="2">
        <f>FIND("{",C108)</f>
        <v>16</v>
      </c>
      <c r="E108" s="2">
        <f>LEN(C108)-D108-1</f>
        <v>4</v>
      </c>
      <c r="F108" s="2">
        <f>IFERROR(SIGN(FIND("x",N108)),0)+IFERROR(SIGN(FIND("y",N108)),0)</f>
        <v>2</v>
      </c>
      <c r="G108" s="2">
        <f>IFERROR(FIND("x",N108),0)</f>
        <v>5</v>
      </c>
      <c r="H108" s="2">
        <f>IFERROR(FIND("y",N108),0)</f>
        <v>14</v>
      </c>
      <c r="I108" s="2" t="str">
        <f>IF(F108=1,"[[" &amp; IF(G108&gt;H108,"xx","yy") &amp; "]]",IF(F108=2,"[[" &amp; IF(G108&lt;H108,"xx, yy","xx, yy") &amp; "]]",""))</f>
        <v>[[xx, yy]]</v>
      </c>
      <c r="J108" s="2" t="str">
        <f xml:space="preserve"> LEFT(C108,D108-1)</f>
        <v>Sx1S12S23Ay4A34</v>
      </c>
      <c r="K108" s="2">
        <f>LEN(J108)/3</f>
        <v>5</v>
      </c>
      <c r="L108" s="2">
        <f>LEN(SUBSTITUTE(SUBSTITUTE(SUBSTITUTE(SUBSTITUTE(SUBSTITUTE(SUBSTITUTE(SUBSTITUTE(SUBSTITUTE(SUBSTITUTE(J108,"A",""),"1",""),"2",""),"3",""),"4",""),"5",""),"6",""),"x",""),"y",""))</f>
        <v>3</v>
      </c>
      <c r="M108" s="2">
        <f>LEN(SUBSTITUTE(SUBSTITUTE(SUBSTITUTE(SUBSTITUTE(SUBSTITUTE(SUBSTITUTE(SUBSTITUTE(SUBSTITUTE(SUBSTITUTE(J108,"S",""),"1",""),"2",""),"3",""),"4",""),"5",""),"6",""),"x",""),"y",""))</f>
        <v>2</v>
      </c>
      <c r="N108" t="str">
        <f>"Sum" &amp; LEFT(C108,D108-1)</f>
        <v>SumSx1S12S23Ay4A34</v>
      </c>
      <c r="O108" t="str">
        <f>SUBSTITUTE(SUBSTITUTE(SUBSTITUTE(SUBSTITUTE(SUBSTITUTE(B108,"[a","[xx_"),"[b","[yy_"),"a]","xx_]"),"b]","yy_]"),"Alphxx_","Alpha") &amp; " -&gt; " &amp; N108 &amp; I108 &amp;  ","</f>
        <v>SumAll[s[xx_, i1]*s[i1, i2]*s[i2, i3]*\[Alpha][yy_, i4]*\[Alpha][i3, i4], {i1, i2, i3, i4}] -&gt; SumSx1S12S23Ay4A34[[xx, yy]],</v>
      </c>
    </row>
    <row r="109" spans="1:15" x14ac:dyDescent="0.3">
      <c r="A109" s="2">
        <v>50</v>
      </c>
      <c r="B109" s="1" t="s">
        <v>191</v>
      </c>
      <c r="C109" t="str">
        <f>SUBSTITUTE(SUBSTITUTE(SUBSTITUTE(SUBSTITUTE(SUBSTITUTE(SUBSTITUTE(SUBSTITUTE(SUBSTITUTE(SUBSTITUTE(SUBSTITUTE(SUBSTITUTE(B109,"SumAll[",""),"s","S"),"\[Alpha]","A"),"[",""),",",""),"i","")," ",""),"]",""),"*",""),"a","x"),"b","y")</f>
        <v>Sx1Sy2S23A14A34{1234}</v>
      </c>
      <c r="D109" s="2">
        <f>FIND("{",C109)</f>
        <v>16</v>
      </c>
      <c r="E109" s="2">
        <f>LEN(C109)-D109-1</f>
        <v>4</v>
      </c>
      <c r="F109" s="2">
        <f>IFERROR(SIGN(FIND("x",N109)),0)+IFERROR(SIGN(FIND("y",N109)),0)</f>
        <v>2</v>
      </c>
      <c r="G109" s="2">
        <f>IFERROR(FIND("x",N109),0)</f>
        <v>5</v>
      </c>
      <c r="H109" s="2">
        <f>IFERROR(FIND("y",N109),0)</f>
        <v>8</v>
      </c>
      <c r="I109" s="2" t="str">
        <f>IF(F109=1,"[[" &amp; IF(G109&gt;H109,"xx","yy") &amp; "]]",IF(F109=2,"[[" &amp; IF(G109&lt;H109,"xx, yy","xx, yy") &amp; "]]",""))</f>
        <v>[[xx, yy]]</v>
      </c>
      <c r="J109" s="2" t="str">
        <f xml:space="preserve"> LEFT(C109,D109-1)</f>
        <v>Sx1Sy2S23A14A34</v>
      </c>
      <c r="K109" s="2">
        <f>LEN(J109)/3</f>
        <v>5</v>
      </c>
      <c r="L109" s="2">
        <f>LEN(SUBSTITUTE(SUBSTITUTE(SUBSTITUTE(SUBSTITUTE(SUBSTITUTE(SUBSTITUTE(SUBSTITUTE(SUBSTITUTE(SUBSTITUTE(J109,"A",""),"1",""),"2",""),"3",""),"4",""),"5",""),"6",""),"x",""),"y",""))</f>
        <v>3</v>
      </c>
      <c r="M109" s="2">
        <f>LEN(SUBSTITUTE(SUBSTITUTE(SUBSTITUTE(SUBSTITUTE(SUBSTITUTE(SUBSTITUTE(SUBSTITUTE(SUBSTITUTE(SUBSTITUTE(J109,"S",""),"1",""),"2",""),"3",""),"4",""),"5",""),"6",""),"x",""),"y",""))</f>
        <v>2</v>
      </c>
      <c r="N109" t="str">
        <f>"Sum" &amp; LEFT(C109,D109-1)</f>
        <v>SumSx1Sy2S23A14A34</v>
      </c>
      <c r="O109" t="str">
        <f>SUBSTITUTE(SUBSTITUTE(SUBSTITUTE(SUBSTITUTE(SUBSTITUTE(B109,"[a","[xx_"),"[b","[yy_"),"a]","xx_]"),"b]","yy_]"),"Alphxx_","Alpha") &amp; " -&gt; " &amp; N109 &amp; I109 &amp;  ","</f>
        <v>SumAll[s[xx_, i1]*s[yy_, i2]*s[i2, i3]*\[Alpha][i1, i4]*\[Alpha][i3, i4], {i1, i2, i3, i4}] -&gt; SumSx1Sy2S23A14A34[[xx, yy]],</v>
      </c>
    </row>
    <row r="110" spans="1:15" x14ac:dyDescent="0.3">
      <c r="A110" s="2">
        <v>51</v>
      </c>
      <c r="B110" s="1" t="s">
        <v>192</v>
      </c>
      <c r="C110" t="str">
        <f>SUBSTITUTE(SUBSTITUTE(SUBSTITUTE(SUBSTITUTE(SUBSTITUTE(SUBSTITUTE(SUBSTITUTE(SUBSTITUTE(SUBSTITUTE(SUBSTITUTE(SUBSTITUTE(B110,"SumAll[",""),"s","S"),"\[Alpha]","A"),"[",""),",",""),"i","")," ",""),"]",""),"*",""),"a","x"),"b","y")</f>
        <v>Sx1Sy2S13A24A34{1234}</v>
      </c>
      <c r="D110" s="2">
        <f>FIND("{",C110)</f>
        <v>16</v>
      </c>
      <c r="E110" s="2">
        <f>LEN(C110)-D110-1</f>
        <v>4</v>
      </c>
      <c r="F110" s="2">
        <f>IFERROR(SIGN(FIND("x",N110)),0)+IFERROR(SIGN(FIND("y",N110)),0)</f>
        <v>2</v>
      </c>
      <c r="G110" s="2">
        <f>IFERROR(FIND("x",N110),0)</f>
        <v>5</v>
      </c>
      <c r="H110" s="2">
        <f>IFERROR(FIND("y",N110),0)</f>
        <v>8</v>
      </c>
      <c r="I110" s="2" t="str">
        <f>IF(F110=1,"[[" &amp; IF(G110&gt;H110,"xx","yy") &amp; "]]",IF(F110=2,"[[" &amp; IF(G110&lt;H110,"xx, yy","xx, yy") &amp; "]]",""))</f>
        <v>[[xx, yy]]</v>
      </c>
      <c r="J110" s="2" t="str">
        <f xml:space="preserve"> LEFT(C110,D110-1)</f>
        <v>Sx1Sy2S13A24A34</v>
      </c>
      <c r="K110" s="2">
        <f>LEN(J110)/3</f>
        <v>5</v>
      </c>
      <c r="L110" s="2">
        <f>LEN(SUBSTITUTE(SUBSTITUTE(SUBSTITUTE(SUBSTITUTE(SUBSTITUTE(SUBSTITUTE(SUBSTITUTE(SUBSTITUTE(SUBSTITUTE(J110,"A",""),"1",""),"2",""),"3",""),"4",""),"5",""),"6",""),"x",""),"y",""))</f>
        <v>3</v>
      </c>
      <c r="M110" s="2">
        <f>LEN(SUBSTITUTE(SUBSTITUTE(SUBSTITUTE(SUBSTITUTE(SUBSTITUTE(SUBSTITUTE(SUBSTITUTE(SUBSTITUTE(SUBSTITUTE(J110,"S",""),"1",""),"2",""),"3",""),"4",""),"5",""),"6",""),"x",""),"y",""))</f>
        <v>2</v>
      </c>
      <c r="N110" t="str">
        <f>"Sum" &amp; LEFT(C110,D110-1)</f>
        <v>SumSx1Sy2S13A24A34</v>
      </c>
      <c r="O110" t="str">
        <f>SUBSTITUTE(SUBSTITUTE(SUBSTITUTE(SUBSTITUTE(SUBSTITUTE(B110,"[a","[xx_"),"[b","[yy_"),"a]","xx_]"),"b]","yy_]"),"Alphxx_","Alpha") &amp; " -&gt; " &amp; N110 &amp; I110 &amp;  ","</f>
        <v>SumAll[s[xx_, i1]*s[yy_, i2]*s[i1, i3]*\[Alpha][i2, i4]*\[Alpha][i3, i4], {i1, i2, i3, i4}] -&gt; SumSx1Sy2S13A24A34[[xx, yy]],</v>
      </c>
    </row>
    <row r="111" spans="1:15" x14ac:dyDescent="0.3">
      <c r="A111" s="2">
        <v>52</v>
      </c>
      <c r="B111" s="1" t="s">
        <v>193</v>
      </c>
      <c r="C111" t="str">
        <f>SUBSTITUTE(SUBSTITUTE(SUBSTITUTE(SUBSTITUTE(SUBSTITUTE(SUBSTITUTE(SUBSTITUTE(SUBSTITUTE(SUBSTITUTE(SUBSTITUTE(SUBSTITUTE(B111,"SumAll[",""),"s","S"),"\[Alpha]","A"),"[",""),",",""),"i","")," ",""),"]",""),"*",""),"a","x"),"b","y")</f>
        <v>S12Ax3Ay1A24A34{1234}</v>
      </c>
      <c r="D111" s="2">
        <f>FIND("{",C111)</f>
        <v>16</v>
      </c>
      <c r="E111" s="2">
        <f>LEN(C111)-D111-1</f>
        <v>4</v>
      </c>
      <c r="F111" s="2">
        <f>IFERROR(SIGN(FIND("x",N111)),0)+IFERROR(SIGN(FIND("y",N111)),0)</f>
        <v>2</v>
      </c>
      <c r="G111" s="2">
        <f>IFERROR(FIND("x",N111),0)</f>
        <v>8</v>
      </c>
      <c r="H111" s="2">
        <f>IFERROR(FIND("y",N111),0)</f>
        <v>11</v>
      </c>
      <c r="I111" s="2" t="str">
        <f>IF(F111=1,"[[" &amp; IF(G111&gt;H111,"xx","yy") &amp; "]]",IF(F111=2,"[[" &amp; IF(G111&lt;H111,"xx, yy","xx, yy") &amp; "]]",""))</f>
        <v>[[xx, yy]]</v>
      </c>
      <c r="J111" s="2" t="str">
        <f xml:space="preserve"> LEFT(C111,D111-1)</f>
        <v>S12Ax3Ay1A24A34</v>
      </c>
      <c r="K111" s="2">
        <f>LEN(J111)/3</f>
        <v>5</v>
      </c>
      <c r="L111" s="2">
        <f>LEN(SUBSTITUTE(SUBSTITUTE(SUBSTITUTE(SUBSTITUTE(SUBSTITUTE(SUBSTITUTE(SUBSTITUTE(SUBSTITUTE(SUBSTITUTE(J111,"A",""),"1",""),"2",""),"3",""),"4",""),"5",""),"6",""),"x",""),"y",""))</f>
        <v>1</v>
      </c>
      <c r="M111" s="2">
        <f>LEN(SUBSTITUTE(SUBSTITUTE(SUBSTITUTE(SUBSTITUTE(SUBSTITUTE(SUBSTITUTE(SUBSTITUTE(SUBSTITUTE(SUBSTITUTE(J111,"S",""),"1",""),"2",""),"3",""),"4",""),"5",""),"6",""),"x",""),"y",""))</f>
        <v>4</v>
      </c>
      <c r="N111" t="str">
        <f>"Sum" &amp; LEFT(C111,D111-1)</f>
        <v>SumS12Ax3Ay1A24A34</v>
      </c>
      <c r="O111" t="str">
        <f>SUBSTITUTE(SUBSTITUTE(SUBSTITUTE(SUBSTITUTE(SUBSTITUTE(B111,"[a","[xx_"),"[b","[yy_"),"a]","xx_]"),"b]","yy_]"),"Alphxx_","Alpha") &amp; " -&gt; " &amp; N111 &amp; I111 &amp;  ","</f>
        <v>SumAll[s[i1, i2]*\[Alpha][xx_, i3]*\[Alpha][yy_, i1]*\[Alpha][i2, i4]*\[Alpha][i3, i4], {i1, i2, i3, i4}] -&gt; SumS12Ax3Ay1A24A34[[xx, yy]],</v>
      </c>
    </row>
    <row r="112" spans="1:15" x14ac:dyDescent="0.3">
      <c r="A112" s="2">
        <v>53</v>
      </c>
      <c r="B112" s="1" t="s">
        <v>194</v>
      </c>
      <c r="C112" t="str">
        <f>SUBSTITUTE(SUBSTITUTE(SUBSTITUTE(SUBSTITUTE(SUBSTITUTE(SUBSTITUTE(SUBSTITUTE(SUBSTITUTE(SUBSTITUTE(SUBSTITUTE(SUBSTITUTE(B112,"SumAll[",""),"s","S"),"\[Alpha]","A"),"[",""),",",""),"i","")," ",""),"]",""),"*",""),"a","x"),"b","y")</f>
        <v>S12Ax1Ay3A24A34{1234}</v>
      </c>
      <c r="D112" s="2">
        <f>FIND("{",C112)</f>
        <v>16</v>
      </c>
      <c r="E112" s="2">
        <f>LEN(C112)-D112-1</f>
        <v>4</v>
      </c>
      <c r="F112" s="2">
        <f>IFERROR(SIGN(FIND("x",N112)),0)+IFERROR(SIGN(FIND("y",N112)),0)</f>
        <v>2</v>
      </c>
      <c r="G112" s="2">
        <f>IFERROR(FIND("x",N112),0)</f>
        <v>8</v>
      </c>
      <c r="H112" s="2">
        <f>IFERROR(FIND("y",N112),0)</f>
        <v>11</v>
      </c>
      <c r="I112" s="2" t="str">
        <f>IF(F112=1,"[[" &amp; IF(G112&gt;H112,"xx","yy") &amp; "]]",IF(F112=2,"[[" &amp; IF(G112&lt;H112,"xx, yy","xx, yy") &amp; "]]",""))</f>
        <v>[[xx, yy]]</v>
      </c>
      <c r="J112" s="2" t="str">
        <f xml:space="preserve"> LEFT(C112,D112-1)</f>
        <v>S12Ax1Ay3A24A34</v>
      </c>
      <c r="K112" s="2">
        <f>LEN(J112)/3</f>
        <v>5</v>
      </c>
      <c r="L112" s="2">
        <f>LEN(SUBSTITUTE(SUBSTITUTE(SUBSTITUTE(SUBSTITUTE(SUBSTITUTE(SUBSTITUTE(SUBSTITUTE(SUBSTITUTE(SUBSTITUTE(J112,"A",""),"1",""),"2",""),"3",""),"4",""),"5",""),"6",""),"x",""),"y",""))</f>
        <v>1</v>
      </c>
      <c r="M112" s="2">
        <f>LEN(SUBSTITUTE(SUBSTITUTE(SUBSTITUTE(SUBSTITUTE(SUBSTITUTE(SUBSTITUTE(SUBSTITUTE(SUBSTITUTE(SUBSTITUTE(J112,"S",""),"1",""),"2",""),"3",""),"4",""),"5",""),"6",""),"x",""),"y",""))</f>
        <v>4</v>
      </c>
      <c r="N112" t="str">
        <f>"Sum" &amp; LEFT(C112,D112-1)</f>
        <v>SumS12Ax1Ay3A24A34</v>
      </c>
      <c r="O112" t="str">
        <f>SUBSTITUTE(SUBSTITUTE(SUBSTITUTE(SUBSTITUTE(SUBSTITUTE(B112,"[a","[xx_"),"[b","[yy_"),"a]","xx_]"),"b]","yy_]"),"Alphxx_","Alpha") &amp; " -&gt; " &amp; N112 &amp; I112 &amp;  ","</f>
        <v>SumAll[s[i1, i2]*\[Alpha][xx_, i1]*\[Alpha][yy_, i3]*\[Alpha][i2, i4]*\[Alpha][i3, i4], {i1, i2, i3, i4}] -&gt; SumS12Ax1Ay3A24A34[[xx, yy]],</v>
      </c>
    </row>
    <row r="113" spans="1:15" x14ac:dyDescent="0.3">
      <c r="A113" s="2">
        <v>54</v>
      </c>
      <c r="B113" s="1" t="s">
        <v>195</v>
      </c>
      <c r="C113" t="str">
        <f>SUBSTITUTE(SUBSTITUTE(SUBSTITUTE(SUBSTITUTE(SUBSTITUTE(SUBSTITUTE(SUBSTITUTE(SUBSTITUTE(SUBSTITUTE(SUBSTITUTE(SUBSTITUTE(B113,"SumAll[",""),"s","S"),"\[Alpha]","A"),"[",""),",",""),"i","")," ",""),"]",""),"*",""),"a","x"),"b","y")</f>
        <v>Sy1Ax2A13A24A34{1234}</v>
      </c>
      <c r="D113" s="2">
        <f>FIND("{",C113)</f>
        <v>16</v>
      </c>
      <c r="E113" s="2">
        <f>LEN(C113)-D113-1</f>
        <v>4</v>
      </c>
      <c r="F113" s="2">
        <f>IFERROR(SIGN(FIND("x",N113)),0)+IFERROR(SIGN(FIND("y",N113)),0)</f>
        <v>2</v>
      </c>
      <c r="G113" s="2">
        <f>IFERROR(FIND("x",N113),0)</f>
        <v>8</v>
      </c>
      <c r="H113" s="2">
        <f>IFERROR(FIND("y",N113),0)</f>
        <v>5</v>
      </c>
      <c r="I113" s="2" t="str">
        <f>IF(F113=1,"[[" &amp; IF(G113&gt;H113,"xx","yy") &amp; "]]",IF(F113=2,"[[" &amp; IF(G113&lt;H113,"xx, yy","xx, yy") &amp; "]]",""))</f>
        <v>[[xx, yy]]</v>
      </c>
      <c r="J113" s="2" t="str">
        <f xml:space="preserve"> LEFT(C113,D113-1)</f>
        <v>Sy1Ax2A13A24A34</v>
      </c>
      <c r="K113" s="2">
        <f>LEN(J113)/3</f>
        <v>5</v>
      </c>
      <c r="L113" s="2">
        <f>LEN(SUBSTITUTE(SUBSTITUTE(SUBSTITUTE(SUBSTITUTE(SUBSTITUTE(SUBSTITUTE(SUBSTITUTE(SUBSTITUTE(SUBSTITUTE(J113,"A",""),"1",""),"2",""),"3",""),"4",""),"5",""),"6",""),"x",""),"y",""))</f>
        <v>1</v>
      </c>
      <c r="M113" s="2">
        <f>LEN(SUBSTITUTE(SUBSTITUTE(SUBSTITUTE(SUBSTITUTE(SUBSTITUTE(SUBSTITUTE(SUBSTITUTE(SUBSTITUTE(SUBSTITUTE(J113,"S",""),"1",""),"2",""),"3",""),"4",""),"5",""),"6",""),"x",""),"y",""))</f>
        <v>4</v>
      </c>
      <c r="N113" t="str">
        <f>"Sum" &amp; LEFT(C113,D113-1)</f>
        <v>SumSy1Ax2A13A24A34</v>
      </c>
      <c r="O113" t="str">
        <f>SUBSTITUTE(SUBSTITUTE(SUBSTITUTE(SUBSTITUTE(SUBSTITUTE(B113,"[a","[xx_"),"[b","[yy_"),"a]","xx_]"),"b]","yy_]"),"Alphxx_","Alpha") &amp; " -&gt; " &amp; N113 &amp; I113 &amp;  ","</f>
        <v>SumAll[s[yy_, i1]*\[Alpha][xx_, i2]*\[Alpha][i1, i3]*\[Alpha][i2, i4]*\[Alpha][i3, i4], {i1, i2, i3, i4}] -&gt; SumSy1Ax2A13A24A34[[xx, yy]],</v>
      </c>
    </row>
    <row r="114" spans="1:15" x14ac:dyDescent="0.3">
      <c r="A114" s="2">
        <v>55</v>
      </c>
      <c r="B114" s="1" t="s">
        <v>196</v>
      </c>
      <c r="C114" t="str">
        <f>SUBSTITUTE(SUBSTITUTE(SUBSTITUTE(SUBSTITUTE(SUBSTITUTE(SUBSTITUTE(SUBSTITUTE(SUBSTITUTE(SUBSTITUTE(SUBSTITUTE(SUBSTITUTE(B114,"SumAll[",""),"s","S"),"\[Alpha]","A"),"[",""),",",""),"i","")," ",""),"]",""),"*",""),"a","x"),"b","y")</f>
        <v>Sx1Ay2A13A24A34{1234}</v>
      </c>
      <c r="D114" s="2">
        <f>FIND("{",C114)</f>
        <v>16</v>
      </c>
      <c r="E114" s="2">
        <f>LEN(C114)-D114-1</f>
        <v>4</v>
      </c>
      <c r="F114" s="2">
        <f>IFERROR(SIGN(FIND("x",N114)),0)+IFERROR(SIGN(FIND("y",N114)),0)</f>
        <v>2</v>
      </c>
      <c r="G114" s="2">
        <f>IFERROR(FIND("x",N114),0)</f>
        <v>5</v>
      </c>
      <c r="H114" s="2">
        <f>IFERROR(FIND("y",N114),0)</f>
        <v>8</v>
      </c>
      <c r="I114" s="2" t="str">
        <f>IF(F114=1,"[[" &amp; IF(G114&gt;H114,"xx","yy") &amp; "]]",IF(F114=2,"[[" &amp; IF(G114&lt;H114,"xx, yy","xx, yy") &amp; "]]",""))</f>
        <v>[[xx, yy]]</v>
      </c>
      <c r="J114" s="2" t="str">
        <f xml:space="preserve"> LEFT(C114,D114-1)</f>
        <v>Sx1Ay2A13A24A34</v>
      </c>
      <c r="K114" s="2">
        <f>LEN(J114)/3</f>
        <v>5</v>
      </c>
      <c r="L114" s="2">
        <f>LEN(SUBSTITUTE(SUBSTITUTE(SUBSTITUTE(SUBSTITUTE(SUBSTITUTE(SUBSTITUTE(SUBSTITUTE(SUBSTITUTE(SUBSTITUTE(J114,"A",""),"1",""),"2",""),"3",""),"4",""),"5",""),"6",""),"x",""),"y",""))</f>
        <v>1</v>
      </c>
      <c r="M114" s="2">
        <f>LEN(SUBSTITUTE(SUBSTITUTE(SUBSTITUTE(SUBSTITUTE(SUBSTITUTE(SUBSTITUTE(SUBSTITUTE(SUBSTITUTE(SUBSTITUTE(J114,"S",""),"1",""),"2",""),"3",""),"4",""),"5",""),"6",""),"x",""),"y",""))</f>
        <v>4</v>
      </c>
      <c r="N114" t="str">
        <f>"Sum" &amp; LEFT(C114,D114-1)</f>
        <v>SumSx1Ay2A13A24A34</v>
      </c>
      <c r="O114" t="str">
        <f>SUBSTITUTE(SUBSTITUTE(SUBSTITUTE(SUBSTITUTE(SUBSTITUTE(B114,"[a","[xx_"),"[b","[yy_"),"a]","xx_]"),"b]","yy_]"),"Alphxx_","Alpha") &amp; " -&gt; " &amp; N114 &amp; I114 &amp;  ","</f>
        <v>SumAll[s[xx_, i1]*\[Alpha][yy_, i2]*\[Alpha][i1, i3]*\[Alpha][i2, i4]*\[Alpha][i3, i4], {i1, i2, i3, i4}] -&gt; SumSx1Ay2A13A24A34[[xx, yy]],</v>
      </c>
    </row>
    <row r="115" spans="1:15" x14ac:dyDescent="0.3">
      <c r="A115" s="2">
        <v>80</v>
      </c>
      <c r="B115" s="1" t="s">
        <v>221</v>
      </c>
      <c r="C115" t="str">
        <f>SUBSTITUTE(SUBSTITUTE(SUBSTITUTE(SUBSTITUTE(SUBSTITUTE(SUBSTITUTE(SUBSTITUTE(SUBSTITUTE(SUBSTITUTE(SUBSTITUTE(SUBSTITUTE(B115,"SumAll[",""),"s","S"),"\[Alpha]","A"),"[",""),",",""),"i","")," ",""),"]",""),"*",""),"a","x"),"b","y")</f>
        <v>Sy1S12S23S34Ax4{1234}</v>
      </c>
      <c r="D115" s="2">
        <f>FIND("{",C115)</f>
        <v>16</v>
      </c>
      <c r="E115" s="2">
        <f>LEN(C115)-D115-1</f>
        <v>4</v>
      </c>
      <c r="F115" s="2">
        <f>IFERROR(SIGN(FIND("x",N115)),0)+IFERROR(SIGN(FIND("y",N115)),0)</f>
        <v>2</v>
      </c>
      <c r="G115" s="2">
        <f>IFERROR(FIND("x",N115),0)</f>
        <v>17</v>
      </c>
      <c r="H115" s="2">
        <f>IFERROR(FIND("y",N115),0)</f>
        <v>5</v>
      </c>
      <c r="I115" s="2" t="str">
        <f>IF(F115=1,"[[" &amp; IF(G115&gt;H115,"xx","yy") &amp; "]]",IF(F115=2,"[[" &amp; IF(G115&lt;H115,"xx, yy","xx, yy") &amp; "]]",""))</f>
        <v>[[xx, yy]]</v>
      </c>
      <c r="J115" s="2" t="str">
        <f xml:space="preserve"> LEFT(C115,D115-1)</f>
        <v>Sy1S12S23S34Ax4</v>
      </c>
      <c r="K115" s="2">
        <f>LEN(J115)/3</f>
        <v>5</v>
      </c>
      <c r="L115" s="2">
        <f>LEN(SUBSTITUTE(SUBSTITUTE(SUBSTITUTE(SUBSTITUTE(SUBSTITUTE(SUBSTITUTE(SUBSTITUTE(SUBSTITUTE(SUBSTITUTE(J115,"A",""),"1",""),"2",""),"3",""),"4",""),"5",""),"6",""),"x",""),"y",""))</f>
        <v>4</v>
      </c>
      <c r="M115" s="2">
        <f>LEN(SUBSTITUTE(SUBSTITUTE(SUBSTITUTE(SUBSTITUTE(SUBSTITUTE(SUBSTITUTE(SUBSTITUTE(SUBSTITUTE(SUBSTITUTE(J115,"S",""),"1",""),"2",""),"3",""),"4",""),"5",""),"6",""),"x",""),"y",""))</f>
        <v>1</v>
      </c>
      <c r="N115" t="str">
        <f>"Sum" &amp; LEFT(C115,D115-1)</f>
        <v>SumSy1S12S23S34Ax4</v>
      </c>
      <c r="O115" t="str">
        <f>SUBSTITUTE(SUBSTITUTE(SUBSTITUTE(SUBSTITUTE(SUBSTITUTE(B115,"[a","[xx_"),"[b","[yy_"),"a]","xx_]"),"b]","yy_]"),"Alphxx_","Alpha") &amp; " -&gt; " &amp; N115 &amp; I115 &amp;  ","</f>
        <v>SumAll[s[yy_, i1]*s[i1, i2]*s[i2, i3]*s[i3, i4]*\[Alpha][xx_, i4], {i1, i2, i3, i4}] -&gt; SumSy1S12S23S34Ax4[[xx, yy]],</v>
      </c>
    </row>
    <row r="116" spans="1:15" x14ac:dyDescent="0.3">
      <c r="A116" s="2">
        <v>82</v>
      </c>
      <c r="B116" s="1" t="s">
        <v>223</v>
      </c>
      <c r="C116" t="str">
        <f>SUBSTITUTE(SUBSTITUTE(SUBSTITUTE(SUBSTITUTE(SUBSTITUTE(SUBSTITUTE(SUBSTITUTE(SUBSTITUTE(SUBSTITUTE(SUBSTITUTE(SUBSTITUTE(B116,"SumAll[",""),"s","S"),"\[Alpha]","A"),"[",""),",",""),"i","")," ",""),"]",""),"*",""),"a","x"),"b","y")</f>
        <v>Sx1S12S23S34Ay4{1234}</v>
      </c>
      <c r="D116" s="2">
        <f>FIND("{",C116)</f>
        <v>16</v>
      </c>
      <c r="E116" s="2">
        <f>LEN(C116)-D116-1</f>
        <v>4</v>
      </c>
      <c r="F116" s="2">
        <f>IFERROR(SIGN(FIND("x",N116)),0)+IFERROR(SIGN(FIND("y",N116)),0)</f>
        <v>2</v>
      </c>
      <c r="G116" s="2">
        <f>IFERROR(FIND("x",N116),0)</f>
        <v>5</v>
      </c>
      <c r="H116" s="2">
        <f>IFERROR(FIND("y",N116),0)</f>
        <v>17</v>
      </c>
      <c r="I116" s="2" t="str">
        <f>IF(F116=1,"[[" &amp; IF(G116&gt;H116,"xx","yy") &amp; "]]",IF(F116=2,"[[" &amp; IF(G116&lt;H116,"xx, yy","xx, yy") &amp; "]]",""))</f>
        <v>[[xx, yy]]</v>
      </c>
      <c r="J116" s="2" t="str">
        <f xml:space="preserve"> LEFT(C116,D116-1)</f>
        <v>Sx1S12S23S34Ay4</v>
      </c>
      <c r="K116" s="2">
        <f>LEN(J116)/3</f>
        <v>5</v>
      </c>
      <c r="L116" s="2">
        <f>LEN(SUBSTITUTE(SUBSTITUTE(SUBSTITUTE(SUBSTITUTE(SUBSTITUTE(SUBSTITUTE(SUBSTITUTE(SUBSTITUTE(SUBSTITUTE(J116,"A",""),"1",""),"2",""),"3",""),"4",""),"5",""),"6",""),"x",""),"y",""))</f>
        <v>4</v>
      </c>
      <c r="M116" s="2">
        <f>LEN(SUBSTITUTE(SUBSTITUTE(SUBSTITUTE(SUBSTITUTE(SUBSTITUTE(SUBSTITUTE(SUBSTITUTE(SUBSTITUTE(SUBSTITUTE(J116,"S",""),"1",""),"2",""),"3",""),"4",""),"5",""),"6",""),"x",""),"y",""))</f>
        <v>1</v>
      </c>
      <c r="N116" t="str">
        <f>"Sum" &amp; LEFT(C116,D116-1)</f>
        <v>SumSx1S12S23S34Ay4</v>
      </c>
      <c r="O116" t="str">
        <f>SUBSTITUTE(SUBSTITUTE(SUBSTITUTE(SUBSTITUTE(SUBSTITUTE(B116,"[a","[xx_"),"[b","[yy_"),"a]","xx_]"),"b]","yy_]"),"Alphxx_","Alpha") &amp; " -&gt; " &amp; N116 &amp; I116 &amp;  ","</f>
        <v>SumAll[s[xx_, i1]*s[i1, i2]*s[i2, i3]*s[i3, i4]*\[Alpha][yy_, i4], {i1, i2, i3, i4}] -&gt; SumSx1S12S23S34Ay4[[xx, yy]],</v>
      </c>
    </row>
    <row r="117" spans="1:15" x14ac:dyDescent="0.3">
      <c r="A117" s="2">
        <v>84</v>
      </c>
      <c r="B117" s="1" t="s">
        <v>225</v>
      </c>
      <c r="C117" t="str">
        <f>SUBSTITUTE(SUBSTITUTE(SUBSTITUTE(SUBSTITUTE(SUBSTITUTE(SUBSTITUTE(SUBSTITUTE(SUBSTITUTE(SUBSTITUTE(SUBSTITUTE(SUBSTITUTE(B117,"SumAll[",""),"s","S"),"\[Alpha]","A"),"[",""),",",""),"i","")," ",""),"]",""),"*",""),"a","x"),"b","y")</f>
        <v>Sx1Sy2S23S34A14{1234}</v>
      </c>
      <c r="D117" s="2">
        <f>FIND("{",C117)</f>
        <v>16</v>
      </c>
      <c r="E117" s="2">
        <f>LEN(C117)-D117-1</f>
        <v>4</v>
      </c>
      <c r="F117" s="2">
        <f>IFERROR(SIGN(FIND("x",N117)),0)+IFERROR(SIGN(FIND("y",N117)),0)</f>
        <v>2</v>
      </c>
      <c r="G117" s="2">
        <f>IFERROR(FIND("x",N117),0)</f>
        <v>5</v>
      </c>
      <c r="H117" s="2">
        <f>IFERROR(FIND("y",N117),0)</f>
        <v>8</v>
      </c>
      <c r="I117" s="2" t="str">
        <f>IF(F117=1,"[[" &amp; IF(G117&gt;H117,"xx","yy") &amp; "]]",IF(F117=2,"[[" &amp; IF(G117&lt;H117,"xx, yy","xx, yy") &amp; "]]",""))</f>
        <v>[[xx, yy]]</v>
      </c>
      <c r="J117" s="2" t="str">
        <f xml:space="preserve"> LEFT(C117,D117-1)</f>
        <v>Sx1Sy2S23S34A14</v>
      </c>
      <c r="K117" s="2">
        <f>LEN(J117)/3</f>
        <v>5</v>
      </c>
      <c r="L117" s="2">
        <f>LEN(SUBSTITUTE(SUBSTITUTE(SUBSTITUTE(SUBSTITUTE(SUBSTITUTE(SUBSTITUTE(SUBSTITUTE(SUBSTITUTE(SUBSTITUTE(J117,"A",""),"1",""),"2",""),"3",""),"4",""),"5",""),"6",""),"x",""),"y",""))</f>
        <v>4</v>
      </c>
      <c r="M117" s="2">
        <f>LEN(SUBSTITUTE(SUBSTITUTE(SUBSTITUTE(SUBSTITUTE(SUBSTITUTE(SUBSTITUTE(SUBSTITUTE(SUBSTITUTE(SUBSTITUTE(J117,"S",""),"1",""),"2",""),"3",""),"4",""),"5",""),"6",""),"x",""),"y",""))</f>
        <v>1</v>
      </c>
      <c r="N117" t="str">
        <f>"Sum" &amp; LEFT(C117,D117-1)</f>
        <v>SumSx1Sy2S23S34A14</v>
      </c>
      <c r="O117" t="str">
        <f>SUBSTITUTE(SUBSTITUTE(SUBSTITUTE(SUBSTITUTE(SUBSTITUTE(B117,"[a","[xx_"),"[b","[yy_"),"a]","xx_]"),"b]","yy_]"),"Alphxx_","Alpha") &amp; " -&gt; " &amp; N117 &amp; I117 &amp;  ","</f>
        <v>SumAll[s[xx_, i1]*s[yy_, i2]*s[i2, i3]*s[i3, i4]*\[Alpha][i1, i4], {i1, i2, i3, i4}] -&gt; SumSx1Sy2S23S34A14[[xx, yy]],</v>
      </c>
    </row>
    <row r="118" spans="1:15" x14ac:dyDescent="0.3">
      <c r="A118" s="2">
        <v>87</v>
      </c>
      <c r="B118" s="1" t="s">
        <v>228</v>
      </c>
      <c r="C118" t="str">
        <f>SUBSTITUTE(SUBSTITUTE(SUBSTITUTE(SUBSTITUTE(SUBSTITUTE(SUBSTITUTE(SUBSTITUTE(SUBSTITUTE(SUBSTITUTE(SUBSTITUTE(SUBSTITUTE(B118,"SumAll[",""),"s","S"),"\[Alpha]","A"),"[",""),",",""),"i","")," ",""),"]",""),"*",""),"a","x"),"b","y")</f>
        <v>Sx1Sy2S13S34A24{1234}</v>
      </c>
      <c r="D118" s="2">
        <f>FIND("{",C118)</f>
        <v>16</v>
      </c>
      <c r="E118" s="2">
        <f>LEN(C118)-D118-1</f>
        <v>4</v>
      </c>
      <c r="F118" s="2">
        <f>IFERROR(SIGN(FIND("x",N118)),0)+IFERROR(SIGN(FIND("y",N118)),0)</f>
        <v>2</v>
      </c>
      <c r="G118" s="2">
        <f>IFERROR(FIND("x",N118),0)</f>
        <v>5</v>
      </c>
      <c r="H118" s="2">
        <f>IFERROR(FIND("y",N118),0)</f>
        <v>8</v>
      </c>
      <c r="I118" s="2" t="str">
        <f>IF(F118=1,"[[" &amp; IF(G118&gt;H118,"xx","yy") &amp; "]]",IF(F118=2,"[[" &amp; IF(G118&lt;H118,"xx, yy","xx, yy") &amp; "]]",""))</f>
        <v>[[xx, yy]]</v>
      </c>
      <c r="J118" s="2" t="str">
        <f xml:space="preserve"> LEFT(C118,D118-1)</f>
        <v>Sx1Sy2S13S34A24</v>
      </c>
      <c r="K118" s="2">
        <f>LEN(J118)/3</f>
        <v>5</v>
      </c>
      <c r="L118" s="2">
        <f>LEN(SUBSTITUTE(SUBSTITUTE(SUBSTITUTE(SUBSTITUTE(SUBSTITUTE(SUBSTITUTE(SUBSTITUTE(SUBSTITUTE(SUBSTITUTE(J118,"A",""),"1",""),"2",""),"3",""),"4",""),"5",""),"6",""),"x",""),"y",""))</f>
        <v>4</v>
      </c>
      <c r="M118" s="2">
        <f>LEN(SUBSTITUTE(SUBSTITUTE(SUBSTITUTE(SUBSTITUTE(SUBSTITUTE(SUBSTITUTE(SUBSTITUTE(SUBSTITUTE(SUBSTITUTE(J118,"S",""),"1",""),"2",""),"3",""),"4",""),"5",""),"6",""),"x",""),"y",""))</f>
        <v>1</v>
      </c>
      <c r="N118" t="str">
        <f>"Sum" &amp; LEFT(C118,D118-1)</f>
        <v>SumSx1Sy2S13S34A24</v>
      </c>
      <c r="O118" t="str">
        <f>SUBSTITUTE(SUBSTITUTE(SUBSTITUTE(SUBSTITUTE(SUBSTITUTE(B118,"[a","[xx_"),"[b","[yy_"),"a]","xx_]"),"b]","yy_]"),"Alphxx_","Alpha") &amp; " -&gt; " &amp; N118 &amp; I118 &amp;  ","</f>
        <v>SumAll[s[xx_, i1]*s[yy_, i2]*s[i1, i3]*s[i3, i4]*\[Alpha][i2, i4], {i1, i2, i3, i4}] -&gt; SumSx1Sy2S13S34A24[[xx, yy]],</v>
      </c>
    </row>
    <row r="119" spans="1:15" x14ac:dyDescent="0.3">
      <c r="A119" s="2">
        <v>90</v>
      </c>
      <c r="B119" s="1" t="s">
        <v>231</v>
      </c>
      <c r="C119" t="str">
        <f>SUBSTITUTE(SUBSTITUTE(SUBSTITUTE(SUBSTITUTE(SUBSTITUTE(SUBSTITUTE(SUBSTITUTE(SUBSTITUTE(SUBSTITUTE(SUBSTITUTE(SUBSTITUTE(B119,"SumAll[",""),"s","S"),"\[Alpha]","A"),"[",""),",",""),"i","")," ",""),"]",""),"*",""),"a","x"),"b","y")</f>
        <v>S12S34Ax1Ay3A24{1234}</v>
      </c>
      <c r="D119" s="2">
        <f>FIND("{",C119)</f>
        <v>16</v>
      </c>
      <c r="E119" s="2">
        <f>LEN(C119)-D119-1</f>
        <v>4</v>
      </c>
      <c r="F119" s="2">
        <f>IFERROR(SIGN(FIND("x",N119)),0)+IFERROR(SIGN(FIND("y",N119)),0)</f>
        <v>2</v>
      </c>
      <c r="G119" s="2">
        <f>IFERROR(FIND("x",N119),0)</f>
        <v>11</v>
      </c>
      <c r="H119" s="2">
        <f>IFERROR(FIND("y",N119),0)</f>
        <v>14</v>
      </c>
      <c r="I119" s="2" t="str">
        <f>IF(F119=1,"[[" &amp; IF(G119&gt;H119,"xx","yy") &amp; "]]",IF(F119=2,"[[" &amp; IF(G119&lt;H119,"xx, yy","xx, yy") &amp; "]]",""))</f>
        <v>[[xx, yy]]</v>
      </c>
      <c r="J119" s="2" t="str">
        <f xml:space="preserve"> LEFT(C119,D119-1)</f>
        <v>S12S34Ax1Ay3A24</v>
      </c>
      <c r="K119" s="2">
        <f>LEN(J119)/3</f>
        <v>5</v>
      </c>
      <c r="L119" s="2">
        <f>LEN(SUBSTITUTE(SUBSTITUTE(SUBSTITUTE(SUBSTITUTE(SUBSTITUTE(SUBSTITUTE(SUBSTITUTE(SUBSTITUTE(SUBSTITUTE(J119,"A",""),"1",""),"2",""),"3",""),"4",""),"5",""),"6",""),"x",""),"y",""))</f>
        <v>2</v>
      </c>
      <c r="M119" s="2">
        <f>LEN(SUBSTITUTE(SUBSTITUTE(SUBSTITUTE(SUBSTITUTE(SUBSTITUTE(SUBSTITUTE(SUBSTITUTE(SUBSTITUTE(SUBSTITUTE(J119,"S",""),"1",""),"2",""),"3",""),"4",""),"5",""),"6",""),"x",""),"y",""))</f>
        <v>3</v>
      </c>
      <c r="N119" t="str">
        <f>"Sum" &amp; LEFT(C119,D119-1)</f>
        <v>SumS12S34Ax1Ay3A24</v>
      </c>
      <c r="O119" t="str">
        <f>SUBSTITUTE(SUBSTITUTE(SUBSTITUTE(SUBSTITUTE(SUBSTITUTE(B119,"[a","[xx_"),"[b","[yy_"),"a]","xx_]"),"b]","yy_]"),"Alphxx_","Alpha") &amp; " -&gt; " &amp; N119 &amp; I119 &amp;  ","</f>
        <v>SumAll[s[i1, i2]*s[i3, i4]*\[Alpha][xx_, i1]*\[Alpha][yy_, i3]*\[Alpha][i2, i4], {i1, i2, i3, i4}] -&gt; SumS12S34Ax1Ay3A24[[xx, yy]],</v>
      </c>
    </row>
    <row r="120" spans="1:15" x14ac:dyDescent="0.3">
      <c r="A120" s="2">
        <v>93</v>
      </c>
      <c r="B120" s="1" t="s">
        <v>234</v>
      </c>
      <c r="C120" t="str">
        <f>SUBSTITUTE(SUBSTITUTE(SUBSTITUTE(SUBSTITUTE(SUBSTITUTE(SUBSTITUTE(SUBSTITUTE(SUBSTITUTE(SUBSTITUTE(SUBSTITUTE(SUBSTITUTE(B120,"SumAll[",""),"s","S"),"\[Alpha]","A"),"[",""),",",""),"i","")," ",""),"]",""),"*",""),"a","x"),"b","y")</f>
        <v>Sx1Sy2S13S24A34{1234}</v>
      </c>
      <c r="D120" s="2">
        <f>FIND("{",C120)</f>
        <v>16</v>
      </c>
      <c r="E120" s="2">
        <f>LEN(C120)-D120-1</f>
        <v>4</v>
      </c>
      <c r="F120" s="2">
        <f>IFERROR(SIGN(FIND("x",N120)),0)+IFERROR(SIGN(FIND("y",N120)),0)</f>
        <v>2</v>
      </c>
      <c r="G120" s="2">
        <f>IFERROR(FIND("x",N120),0)</f>
        <v>5</v>
      </c>
      <c r="H120" s="2">
        <f>IFERROR(FIND("y",N120),0)</f>
        <v>8</v>
      </c>
      <c r="I120" s="2" t="str">
        <f>IF(F120=1,"[[" &amp; IF(G120&gt;H120,"xx","yy") &amp; "]]",IF(F120=2,"[[" &amp; IF(G120&lt;H120,"xx, yy","xx, yy") &amp; "]]",""))</f>
        <v>[[xx, yy]]</v>
      </c>
      <c r="J120" s="2" t="str">
        <f xml:space="preserve"> LEFT(C120,D120-1)</f>
        <v>Sx1Sy2S13S24A34</v>
      </c>
      <c r="K120" s="2">
        <f>LEN(J120)/3</f>
        <v>5</v>
      </c>
      <c r="L120" s="2">
        <f>LEN(SUBSTITUTE(SUBSTITUTE(SUBSTITUTE(SUBSTITUTE(SUBSTITUTE(SUBSTITUTE(SUBSTITUTE(SUBSTITUTE(SUBSTITUTE(J120,"A",""),"1",""),"2",""),"3",""),"4",""),"5",""),"6",""),"x",""),"y",""))</f>
        <v>4</v>
      </c>
      <c r="M120" s="2">
        <f>LEN(SUBSTITUTE(SUBSTITUTE(SUBSTITUTE(SUBSTITUTE(SUBSTITUTE(SUBSTITUTE(SUBSTITUTE(SUBSTITUTE(SUBSTITUTE(J120,"S",""),"1",""),"2",""),"3",""),"4",""),"5",""),"6",""),"x",""),"y",""))</f>
        <v>1</v>
      </c>
      <c r="N120" t="str">
        <f>"Sum" &amp; LEFT(C120,D120-1)</f>
        <v>SumSx1Sy2S13S24A34</v>
      </c>
      <c r="O120" t="str">
        <f>SUBSTITUTE(SUBSTITUTE(SUBSTITUTE(SUBSTITUTE(SUBSTITUTE(B120,"[a","[xx_"),"[b","[yy_"),"a]","xx_]"),"b]","yy_]"),"Alphxx_","Alpha") &amp; " -&gt; " &amp; N120 &amp; I120 &amp;  ","</f>
        <v>SumAll[s[xx_, i1]*s[yy_, i2]*s[i1, i3]*s[i2, i4]*\[Alpha][i3, i4], {i1, i2, i3, i4}] -&gt; SumSx1Sy2S13S24A34[[xx, yy]],</v>
      </c>
    </row>
    <row r="121" spans="1:15" x14ac:dyDescent="0.3">
      <c r="A121" s="2">
        <v>96</v>
      </c>
      <c r="B121" s="1" t="s">
        <v>237</v>
      </c>
      <c r="C121" t="str">
        <f>SUBSTITUTE(SUBSTITUTE(SUBSTITUTE(SUBSTITUTE(SUBSTITUTE(SUBSTITUTE(SUBSTITUTE(SUBSTITUTE(SUBSTITUTE(SUBSTITUTE(SUBSTITUTE(B121,"SumAll[",""),"s","S"),"\[Alpha]","A"),"[",""),",",""),"i","")," ",""),"]",""),"*",""),"a","x"),"b","y")</f>
        <v>S12S13Ax4Ay2A34{1234}</v>
      </c>
      <c r="D121" s="2">
        <f>FIND("{",C121)</f>
        <v>16</v>
      </c>
      <c r="E121" s="2">
        <f>LEN(C121)-D121-1</f>
        <v>4</v>
      </c>
      <c r="F121" s="2">
        <f>IFERROR(SIGN(FIND("x",N121)),0)+IFERROR(SIGN(FIND("y",N121)),0)</f>
        <v>2</v>
      </c>
      <c r="G121" s="2">
        <f>IFERROR(FIND("x",N121),0)</f>
        <v>11</v>
      </c>
      <c r="H121" s="2">
        <f>IFERROR(FIND("y",N121),0)</f>
        <v>14</v>
      </c>
      <c r="I121" s="2" t="str">
        <f>IF(F121=1,"[[" &amp; IF(G121&gt;H121,"xx","yy") &amp; "]]",IF(F121=2,"[[" &amp; IF(G121&lt;H121,"xx, yy","xx, yy") &amp; "]]",""))</f>
        <v>[[xx, yy]]</v>
      </c>
      <c r="J121" s="2" t="str">
        <f xml:space="preserve"> LEFT(C121,D121-1)</f>
        <v>S12S13Ax4Ay2A34</v>
      </c>
      <c r="K121" s="2">
        <f>LEN(J121)/3</f>
        <v>5</v>
      </c>
      <c r="L121" s="2">
        <f>LEN(SUBSTITUTE(SUBSTITUTE(SUBSTITUTE(SUBSTITUTE(SUBSTITUTE(SUBSTITUTE(SUBSTITUTE(SUBSTITUTE(SUBSTITUTE(J121,"A",""),"1",""),"2",""),"3",""),"4",""),"5",""),"6",""),"x",""),"y",""))</f>
        <v>2</v>
      </c>
      <c r="M121" s="2">
        <f>LEN(SUBSTITUTE(SUBSTITUTE(SUBSTITUTE(SUBSTITUTE(SUBSTITUTE(SUBSTITUTE(SUBSTITUTE(SUBSTITUTE(SUBSTITUTE(J121,"S",""),"1",""),"2",""),"3",""),"4",""),"5",""),"6",""),"x",""),"y",""))</f>
        <v>3</v>
      </c>
      <c r="N121" t="str">
        <f>"Sum" &amp; LEFT(C121,D121-1)</f>
        <v>SumS12S13Ax4Ay2A34</v>
      </c>
      <c r="O121" t="str">
        <f>SUBSTITUTE(SUBSTITUTE(SUBSTITUTE(SUBSTITUTE(SUBSTITUTE(B121,"[a","[xx_"),"[b","[yy_"),"a]","xx_]"),"b]","yy_]"),"Alphxx_","Alpha") &amp; " -&gt; " &amp; N121 &amp; I121 &amp;  ","</f>
        <v>SumAll[s[i1, i2]*s[i1, i3]*\[Alpha][xx_, i4]*\[Alpha][yy_, i2]*\[Alpha][i3, i4], {i1, i2, i3, i4}] -&gt; SumS12S13Ax4Ay2A34[[xx, yy]],</v>
      </c>
    </row>
    <row r="122" spans="1:15" x14ac:dyDescent="0.3">
      <c r="A122" s="2">
        <v>97</v>
      </c>
      <c r="B122" s="1" t="s">
        <v>238</v>
      </c>
      <c r="C122" t="str">
        <f>SUBSTITUTE(SUBSTITUTE(SUBSTITUTE(SUBSTITUTE(SUBSTITUTE(SUBSTITUTE(SUBSTITUTE(SUBSTITUTE(SUBSTITUTE(SUBSTITUTE(SUBSTITUTE(B122,"SumAll[",""),"s","S"),"\[Alpha]","A"),"[",""),",",""),"i","")," ",""),"]",""),"*",""),"a","x"),"b","y")</f>
        <v>S12S13Ax2Ay4A34{1234}</v>
      </c>
      <c r="D122" s="2">
        <f>FIND("{",C122)</f>
        <v>16</v>
      </c>
      <c r="E122" s="2">
        <f>LEN(C122)-D122-1</f>
        <v>4</v>
      </c>
      <c r="F122" s="2">
        <f>IFERROR(SIGN(FIND("x",N122)),0)+IFERROR(SIGN(FIND("y",N122)),0)</f>
        <v>2</v>
      </c>
      <c r="G122" s="2">
        <f>IFERROR(FIND("x",N122),0)</f>
        <v>11</v>
      </c>
      <c r="H122" s="2">
        <f>IFERROR(FIND("y",N122),0)</f>
        <v>14</v>
      </c>
      <c r="I122" s="2" t="str">
        <f>IF(F122=1,"[[" &amp; IF(G122&gt;H122,"xx","yy") &amp; "]]",IF(F122=2,"[[" &amp; IF(G122&lt;H122,"xx, yy","xx, yy") &amp; "]]",""))</f>
        <v>[[xx, yy]]</v>
      </c>
      <c r="J122" s="2" t="str">
        <f xml:space="preserve"> LEFT(C122,D122-1)</f>
        <v>S12S13Ax2Ay4A34</v>
      </c>
      <c r="K122" s="2">
        <f>LEN(J122)/3</f>
        <v>5</v>
      </c>
      <c r="L122" s="2">
        <f>LEN(SUBSTITUTE(SUBSTITUTE(SUBSTITUTE(SUBSTITUTE(SUBSTITUTE(SUBSTITUTE(SUBSTITUTE(SUBSTITUTE(SUBSTITUTE(J122,"A",""),"1",""),"2",""),"3",""),"4",""),"5",""),"6",""),"x",""),"y",""))</f>
        <v>2</v>
      </c>
      <c r="M122" s="2">
        <f>LEN(SUBSTITUTE(SUBSTITUTE(SUBSTITUTE(SUBSTITUTE(SUBSTITUTE(SUBSTITUTE(SUBSTITUTE(SUBSTITUTE(SUBSTITUTE(J122,"S",""),"1",""),"2",""),"3",""),"4",""),"5",""),"6",""),"x",""),"y",""))</f>
        <v>3</v>
      </c>
      <c r="N122" t="str">
        <f>"Sum" &amp; LEFT(C122,D122-1)</f>
        <v>SumS12S13Ax2Ay4A34</v>
      </c>
      <c r="O122" t="str">
        <f>SUBSTITUTE(SUBSTITUTE(SUBSTITUTE(SUBSTITUTE(SUBSTITUTE(B122,"[a","[xx_"),"[b","[yy_"),"a]","xx_]"),"b]","yy_]"),"Alphxx_","Alpha") &amp; " -&gt; " &amp; N122 &amp; I122 &amp;  ","</f>
        <v>SumAll[s[i1, i2]*s[i1, i3]*\[Alpha][xx_, i2]*\[Alpha][yy_, i4]*\[Alpha][i3, i4], {i1, i2, i3, i4}] -&gt; SumS12S13Ax2Ay4A34[[xx, yy]],</v>
      </c>
    </row>
    <row r="123" spans="1:15" x14ac:dyDescent="0.3">
      <c r="A123" s="2">
        <v>98</v>
      </c>
      <c r="B123" s="1" t="s">
        <v>239</v>
      </c>
      <c r="C123" t="str">
        <f>SUBSTITUTE(SUBSTITUTE(SUBSTITUTE(SUBSTITUTE(SUBSTITUTE(SUBSTITUTE(SUBSTITUTE(SUBSTITUTE(SUBSTITUTE(SUBSTITUTE(SUBSTITUTE(B123,"SumAll[",""),"s","S"),"\[Alpha]","A"),"[",""),",",""),"i","")," ",""),"]",""),"*",""),"a","x"),"b","y")</f>
        <v>Sy1S23Ax4A12A34{1234}</v>
      </c>
      <c r="D123" s="2">
        <f>FIND("{",C123)</f>
        <v>16</v>
      </c>
      <c r="E123" s="2">
        <f>LEN(C123)-D123-1</f>
        <v>4</v>
      </c>
      <c r="F123" s="2">
        <f>IFERROR(SIGN(FIND("x",N123)),0)+IFERROR(SIGN(FIND("y",N123)),0)</f>
        <v>2</v>
      </c>
      <c r="G123" s="2">
        <f>IFERROR(FIND("x",N123),0)</f>
        <v>11</v>
      </c>
      <c r="H123" s="2">
        <f>IFERROR(FIND("y",N123),0)</f>
        <v>5</v>
      </c>
      <c r="I123" s="2" t="str">
        <f>IF(F123=1,"[[" &amp; IF(G123&gt;H123,"xx","yy") &amp; "]]",IF(F123=2,"[[" &amp; IF(G123&lt;H123,"xx, yy","xx, yy") &amp; "]]",""))</f>
        <v>[[xx, yy]]</v>
      </c>
      <c r="J123" s="2" t="str">
        <f xml:space="preserve"> LEFT(C123,D123-1)</f>
        <v>Sy1S23Ax4A12A34</v>
      </c>
      <c r="K123" s="2">
        <f>LEN(J123)/3</f>
        <v>5</v>
      </c>
      <c r="L123" s="2">
        <f>LEN(SUBSTITUTE(SUBSTITUTE(SUBSTITUTE(SUBSTITUTE(SUBSTITUTE(SUBSTITUTE(SUBSTITUTE(SUBSTITUTE(SUBSTITUTE(J123,"A",""),"1",""),"2",""),"3",""),"4",""),"5",""),"6",""),"x",""),"y",""))</f>
        <v>2</v>
      </c>
      <c r="M123" s="2">
        <f>LEN(SUBSTITUTE(SUBSTITUTE(SUBSTITUTE(SUBSTITUTE(SUBSTITUTE(SUBSTITUTE(SUBSTITUTE(SUBSTITUTE(SUBSTITUTE(J123,"S",""),"1",""),"2",""),"3",""),"4",""),"5",""),"6",""),"x",""),"y",""))</f>
        <v>3</v>
      </c>
      <c r="N123" t="str">
        <f>"Sum" &amp; LEFT(C123,D123-1)</f>
        <v>SumSy1S23Ax4A12A34</v>
      </c>
      <c r="O123" t="str">
        <f>SUBSTITUTE(SUBSTITUTE(SUBSTITUTE(SUBSTITUTE(SUBSTITUTE(B123,"[a","[xx_"),"[b","[yy_"),"a]","xx_]"),"b]","yy_]"),"Alphxx_","Alpha") &amp; " -&gt; " &amp; N123 &amp; I123 &amp;  ","</f>
        <v>SumAll[s[yy_, i1]*s[i2, i3]*\[Alpha][xx_, i4]*\[Alpha][i1, i2]*\[Alpha][i3, i4], {i1, i2, i3, i4}] -&gt; SumSy1S23Ax4A12A34[[xx, yy]],</v>
      </c>
    </row>
    <row r="124" spans="1:15" x14ac:dyDescent="0.3">
      <c r="A124" s="2">
        <v>99</v>
      </c>
      <c r="B124" s="1" t="s">
        <v>240</v>
      </c>
      <c r="C124" t="str">
        <f>SUBSTITUTE(SUBSTITUTE(SUBSTITUTE(SUBSTITUTE(SUBSTITUTE(SUBSTITUTE(SUBSTITUTE(SUBSTITUTE(SUBSTITUTE(SUBSTITUTE(SUBSTITUTE(B124,"SumAll[",""),"s","S"),"\[Alpha]","A"),"[",""),",",""),"i","")," ",""),"]",""),"*",""),"a","x"),"b","y")</f>
        <v>Sx1S23Ay4A12A34{1234}</v>
      </c>
      <c r="D124" s="2">
        <f>FIND("{",C124)</f>
        <v>16</v>
      </c>
      <c r="E124" s="2">
        <f>LEN(C124)-D124-1</f>
        <v>4</v>
      </c>
      <c r="F124" s="2">
        <f>IFERROR(SIGN(FIND("x",N124)),0)+IFERROR(SIGN(FIND("y",N124)),0)</f>
        <v>2</v>
      </c>
      <c r="G124" s="2">
        <f>IFERROR(FIND("x",N124),0)</f>
        <v>5</v>
      </c>
      <c r="H124" s="2">
        <f>IFERROR(FIND("y",N124),0)</f>
        <v>11</v>
      </c>
      <c r="I124" s="2" t="str">
        <f>IF(F124=1,"[[" &amp; IF(G124&gt;H124,"xx","yy") &amp; "]]",IF(F124=2,"[[" &amp; IF(G124&lt;H124,"xx, yy","xx, yy") &amp; "]]",""))</f>
        <v>[[xx, yy]]</v>
      </c>
      <c r="J124" s="2" t="str">
        <f xml:space="preserve"> LEFT(C124,D124-1)</f>
        <v>Sx1S23Ay4A12A34</v>
      </c>
      <c r="K124" s="2">
        <f>LEN(J124)/3</f>
        <v>5</v>
      </c>
      <c r="L124" s="2">
        <f>LEN(SUBSTITUTE(SUBSTITUTE(SUBSTITUTE(SUBSTITUTE(SUBSTITUTE(SUBSTITUTE(SUBSTITUTE(SUBSTITUTE(SUBSTITUTE(J124,"A",""),"1",""),"2",""),"3",""),"4",""),"5",""),"6",""),"x",""),"y",""))</f>
        <v>2</v>
      </c>
      <c r="M124" s="2">
        <f>LEN(SUBSTITUTE(SUBSTITUTE(SUBSTITUTE(SUBSTITUTE(SUBSTITUTE(SUBSTITUTE(SUBSTITUTE(SUBSTITUTE(SUBSTITUTE(J124,"S",""),"1",""),"2",""),"3",""),"4",""),"5",""),"6",""),"x",""),"y",""))</f>
        <v>3</v>
      </c>
      <c r="N124" t="str">
        <f>"Sum" &amp; LEFT(C124,D124-1)</f>
        <v>SumSx1S23Ay4A12A34</v>
      </c>
      <c r="O124" t="str">
        <f>SUBSTITUTE(SUBSTITUTE(SUBSTITUTE(SUBSTITUTE(SUBSTITUTE(B124,"[a","[xx_"),"[b","[yy_"),"a]","xx_]"),"b]","yy_]"),"Alphxx_","Alpha") &amp; " -&gt; " &amp; N124 &amp; I124 &amp;  ","</f>
        <v>SumAll[s[xx_, i1]*s[i2, i3]*\[Alpha][yy_, i4]*\[Alpha][i1, i2]*\[Alpha][i3, i4], {i1, i2, i3, i4}] -&gt; SumSx1S23Ay4A12A34[[xx, yy]],</v>
      </c>
    </row>
    <row r="125" spans="1:15" x14ac:dyDescent="0.3">
      <c r="A125" s="2">
        <v>100</v>
      </c>
      <c r="B125" s="1" t="s">
        <v>241</v>
      </c>
      <c r="C125" t="str">
        <f>SUBSTITUTE(SUBSTITUTE(SUBSTITUTE(SUBSTITUTE(SUBSTITUTE(SUBSTITUTE(SUBSTITUTE(SUBSTITUTE(SUBSTITUTE(SUBSTITUTE(SUBSTITUTE(B125,"SumAll[",""),"s","S"),"\[Alpha]","A"),"[",""),",",""),"i","")," ",""),"]",""),"*",""),"a","x"),"b","y")</f>
        <v>Sy1S23Ax2A14A34{1234}</v>
      </c>
      <c r="D125" s="2">
        <f>FIND("{",C125)</f>
        <v>16</v>
      </c>
      <c r="E125" s="2">
        <f>LEN(C125)-D125-1</f>
        <v>4</v>
      </c>
      <c r="F125" s="2">
        <f>IFERROR(SIGN(FIND("x",N125)),0)+IFERROR(SIGN(FIND("y",N125)),0)</f>
        <v>2</v>
      </c>
      <c r="G125" s="2">
        <f>IFERROR(FIND("x",N125),0)</f>
        <v>11</v>
      </c>
      <c r="H125" s="2">
        <f>IFERROR(FIND("y",N125),0)</f>
        <v>5</v>
      </c>
      <c r="I125" s="2" t="str">
        <f>IF(F125=1,"[[" &amp; IF(G125&gt;H125,"xx","yy") &amp; "]]",IF(F125=2,"[[" &amp; IF(G125&lt;H125,"xx, yy","xx, yy") &amp; "]]",""))</f>
        <v>[[xx, yy]]</v>
      </c>
      <c r="J125" s="2" t="str">
        <f xml:space="preserve"> LEFT(C125,D125-1)</f>
        <v>Sy1S23Ax2A14A34</v>
      </c>
      <c r="K125" s="2">
        <f>LEN(J125)/3</f>
        <v>5</v>
      </c>
      <c r="L125" s="2">
        <f>LEN(SUBSTITUTE(SUBSTITUTE(SUBSTITUTE(SUBSTITUTE(SUBSTITUTE(SUBSTITUTE(SUBSTITUTE(SUBSTITUTE(SUBSTITUTE(J125,"A",""),"1",""),"2",""),"3",""),"4",""),"5",""),"6",""),"x",""),"y",""))</f>
        <v>2</v>
      </c>
      <c r="M125" s="2">
        <f>LEN(SUBSTITUTE(SUBSTITUTE(SUBSTITUTE(SUBSTITUTE(SUBSTITUTE(SUBSTITUTE(SUBSTITUTE(SUBSTITUTE(SUBSTITUTE(J125,"S",""),"1",""),"2",""),"3",""),"4",""),"5",""),"6",""),"x",""),"y",""))</f>
        <v>3</v>
      </c>
      <c r="N125" t="str">
        <f>"Sum" &amp; LEFT(C125,D125-1)</f>
        <v>SumSy1S23Ax2A14A34</v>
      </c>
      <c r="O125" t="str">
        <f>SUBSTITUTE(SUBSTITUTE(SUBSTITUTE(SUBSTITUTE(SUBSTITUTE(B125,"[a","[xx_"),"[b","[yy_"),"a]","xx_]"),"b]","yy_]"),"Alphxx_","Alpha") &amp; " -&gt; " &amp; N125 &amp; I125 &amp;  ","</f>
        <v>SumAll[s[yy_, i1]*s[i2, i3]*\[Alpha][xx_, i2]*\[Alpha][i1, i4]*\[Alpha][i3, i4], {i1, i2, i3, i4}] -&gt; SumSy1S23Ax2A14A34[[xx, yy]],</v>
      </c>
    </row>
    <row r="126" spans="1:15" x14ac:dyDescent="0.3">
      <c r="A126" s="2">
        <v>101</v>
      </c>
      <c r="B126" s="1" t="s">
        <v>242</v>
      </c>
      <c r="C126" t="str">
        <f>SUBSTITUTE(SUBSTITUTE(SUBSTITUTE(SUBSTITUTE(SUBSTITUTE(SUBSTITUTE(SUBSTITUTE(SUBSTITUTE(SUBSTITUTE(SUBSTITUTE(SUBSTITUTE(B126,"SumAll[",""),"s","S"),"\[Alpha]","A"),"[",""),",",""),"i","")," ",""),"]",""),"*",""),"a","x"),"b","y")</f>
        <v>Sx1S23Ay2A14A34{1234}</v>
      </c>
      <c r="D126" s="2">
        <f>FIND("{",C126)</f>
        <v>16</v>
      </c>
      <c r="E126" s="2">
        <f>LEN(C126)-D126-1</f>
        <v>4</v>
      </c>
      <c r="F126" s="2">
        <f>IFERROR(SIGN(FIND("x",N126)),0)+IFERROR(SIGN(FIND("y",N126)),0)</f>
        <v>2</v>
      </c>
      <c r="G126" s="2">
        <f>IFERROR(FIND("x",N126),0)</f>
        <v>5</v>
      </c>
      <c r="H126" s="2">
        <f>IFERROR(FIND("y",N126),0)</f>
        <v>11</v>
      </c>
      <c r="I126" s="2" t="str">
        <f>IF(F126=1,"[[" &amp; IF(G126&gt;H126,"xx","yy") &amp; "]]",IF(F126=2,"[[" &amp; IF(G126&lt;H126,"xx, yy","xx, yy") &amp; "]]",""))</f>
        <v>[[xx, yy]]</v>
      </c>
      <c r="J126" s="2" t="str">
        <f xml:space="preserve"> LEFT(C126,D126-1)</f>
        <v>Sx1S23Ay2A14A34</v>
      </c>
      <c r="K126" s="2">
        <f>LEN(J126)/3</f>
        <v>5</v>
      </c>
      <c r="L126" s="2">
        <f>LEN(SUBSTITUTE(SUBSTITUTE(SUBSTITUTE(SUBSTITUTE(SUBSTITUTE(SUBSTITUTE(SUBSTITUTE(SUBSTITUTE(SUBSTITUTE(J126,"A",""),"1",""),"2",""),"3",""),"4",""),"5",""),"6",""),"x",""),"y",""))</f>
        <v>2</v>
      </c>
      <c r="M126" s="2">
        <f>LEN(SUBSTITUTE(SUBSTITUTE(SUBSTITUTE(SUBSTITUTE(SUBSTITUTE(SUBSTITUTE(SUBSTITUTE(SUBSTITUTE(SUBSTITUTE(J126,"S",""),"1",""),"2",""),"3",""),"4",""),"5",""),"6",""),"x",""),"y",""))</f>
        <v>3</v>
      </c>
      <c r="N126" t="str">
        <f>"Sum" &amp; LEFT(C126,D126-1)</f>
        <v>SumSx1S23Ay2A14A34</v>
      </c>
      <c r="O126" t="str">
        <f>SUBSTITUTE(SUBSTITUTE(SUBSTITUTE(SUBSTITUTE(SUBSTITUTE(B126,"[a","[xx_"),"[b","[yy_"),"a]","xx_]"),"b]","yy_]"),"Alphxx_","Alpha") &amp; " -&gt; " &amp; N126 &amp; I126 &amp;  ","</f>
        <v>SumAll[s[xx_, i1]*s[i2, i3]*\[Alpha][yy_, i2]*\[Alpha][i1, i4]*\[Alpha][i3, i4], {i1, i2, i3, i4}] -&gt; SumSx1S23Ay2A14A34[[xx, yy]],</v>
      </c>
    </row>
    <row r="127" spans="1:15" x14ac:dyDescent="0.3">
      <c r="A127" s="2">
        <v>102</v>
      </c>
      <c r="B127" s="1" t="s">
        <v>243</v>
      </c>
      <c r="C127" t="str">
        <f>SUBSTITUTE(SUBSTITUTE(SUBSTITUTE(SUBSTITUTE(SUBSTITUTE(SUBSTITUTE(SUBSTITUTE(SUBSTITUTE(SUBSTITUTE(SUBSTITUTE(SUBSTITUTE(B127,"SumAll[",""),"s","S"),"\[Alpha]","A"),"[",""),",",""),"i","")," ",""),"]",""),"*",""),"a","x"),"b","y")</f>
        <v>Sy1S12Ax3A24A34{1234}</v>
      </c>
      <c r="D127" s="2">
        <f>FIND("{",C127)</f>
        <v>16</v>
      </c>
      <c r="E127" s="2">
        <f>LEN(C127)-D127-1</f>
        <v>4</v>
      </c>
      <c r="F127" s="2">
        <f>IFERROR(SIGN(FIND("x",N127)),0)+IFERROR(SIGN(FIND("y",N127)),0)</f>
        <v>2</v>
      </c>
      <c r="G127" s="2">
        <f>IFERROR(FIND("x",N127),0)</f>
        <v>11</v>
      </c>
      <c r="H127" s="2">
        <f>IFERROR(FIND("y",N127),0)</f>
        <v>5</v>
      </c>
      <c r="I127" s="2" t="str">
        <f>IF(F127=1,"[[" &amp; IF(G127&gt;H127,"xx","yy") &amp; "]]",IF(F127=2,"[[" &amp; IF(G127&lt;H127,"xx, yy","xx, yy") &amp; "]]",""))</f>
        <v>[[xx, yy]]</v>
      </c>
      <c r="J127" s="2" t="str">
        <f xml:space="preserve"> LEFT(C127,D127-1)</f>
        <v>Sy1S12Ax3A24A34</v>
      </c>
      <c r="K127" s="2">
        <f>LEN(J127)/3</f>
        <v>5</v>
      </c>
      <c r="L127" s="2">
        <f>LEN(SUBSTITUTE(SUBSTITUTE(SUBSTITUTE(SUBSTITUTE(SUBSTITUTE(SUBSTITUTE(SUBSTITUTE(SUBSTITUTE(SUBSTITUTE(J127,"A",""),"1",""),"2",""),"3",""),"4",""),"5",""),"6",""),"x",""),"y",""))</f>
        <v>2</v>
      </c>
      <c r="M127" s="2">
        <f>LEN(SUBSTITUTE(SUBSTITUTE(SUBSTITUTE(SUBSTITUTE(SUBSTITUTE(SUBSTITUTE(SUBSTITUTE(SUBSTITUTE(SUBSTITUTE(J127,"S",""),"1",""),"2",""),"3",""),"4",""),"5",""),"6",""),"x",""),"y",""))</f>
        <v>3</v>
      </c>
      <c r="N127" t="str">
        <f>"Sum" &amp; LEFT(C127,D127-1)</f>
        <v>SumSy1S12Ax3A24A34</v>
      </c>
      <c r="O127" t="str">
        <f>SUBSTITUTE(SUBSTITUTE(SUBSTITUTE(SUBSTITUTE(SUBSTITUTE(B127,"[a","[xx_"),"[b","[yy_"),"a]","xx_]"),"b]","yy_]"),"Alphxx_","Alpha") &amp; " -&gt; " &amp; N127 &amp; I127 &amp;  ","</f>
        <v>SumAll[s[yy_, i1]*s[i1, i2]*\[Alpha][xx_, i3]*\[Alpha][i2, i4]*\[Alpha][i3, i4], {i1, i2, i3, i4}] -&gt; SumSy1S12Ax3A24A34[[xx, yy]],</v>
      </c>
    </row>
    <row r="128" spans="1:15" x14ac:dyDescent="0.3">
      <c r="A128" s="2">
        <v>103</v>
      </c>
      <c r="B128" s="1" t="s">
        <v>244</v>
      </c>
      <c r="C128" t="str">
        <f>SUBSTITUTE(SUBSTITUTE(SUBSTITUTE(SUBSTITUTE(SUBSTITUTE(SUBSTITUTE(SUBSTITUTE(SUBSTITUTE(SUBSTITUTE(SUBSTITUTE(SUBSTITUTE(B128,"SumAll[",""),"s","S"),"\[Alpha]","A"),"[",""),",",""),"i","")," ",""),"]",""),"*",""),"a","x"),"b","y")</f>
        <v>Sx1S12Ay3A24A34{1234}</v>
      </c>
      <c r="D128" s="2">
        <f>FIND("{",C128)</f>
        <v>16</v>
      </c>
      <c r="E128" s="2">
        <f>LEN(C128)-D128-1</f>
        <v>4</v>
      </c>
      <c r="F128" s="2">
        <f>IFERROR(SIGN(FIND("x",N128)),0)+IFERROR(SIGN(FIND("y",N128)),0)</f>
        <v>2</v>
      </c>
      <c r="G128" s="2">
        <f>IFERROR(FIND("x",N128),0)</f>
        <v>5</v>
      </c>
      <c r="H128" s="2">
        <f>IFERROR(FIND("y",N128),0)</f>
        <v>11</v>
      </c>
      <c r="I128" s="2" t="str">
        <f>IF(F128=1,"[[" &amp; IF(G128&gt;H128,"xx","yy") &amp; "]]",IF(F128=2,"[[" &amp; IF(G128&lt;H128,"xx, yy","xx, yy") &amp; "]]",""))</f>
        <v>[[xx, yy]]</v>
      </c>
      <c r="J128" s="2" t="str">
        <f xml:space="preserve"> LEFT(C128,D128-1)</f>
        <v>Sx1S12Ay3A24A34</v>
      </c>
      <c r="K128" s="2">
        <f>LEN(J128)/3</f>
        <v>5</v>
      </c>
      <c r="L128" s="2">
        <f>LEN(SUBSTITUTE(SUBSTITUTE(SUBSTITUTE(SUBSTITUTE(SUBSTITUTE(SUBSTITUTE(SUBSTITUTE(SUBSTITUTE(SUBSTITUTE(J128,"A",""),"1",""),"2",""),"3",""),"4",""),"5",""),"6",""),"x",""),"y",""))</f>
        <v>2</v>
      </c>
      <c r="M128" s="2">
        <f>LEN(SUBSTITUTE(SUBSTITUTE(SUBSTITUTE(SUBSTITUTE(SUBSTITUTE(SUBSTITUTE(SUBSTITUTE(SUBSTITUTE(SUBSTITUTE(J128,"S",""),"1",""),"2",""),"3",""),"4",""),"5",""),"6",""),"x",""),"y",""))</f>
        <v>3</v>
      </c>
      <c r="N128" t="str">
        <f>"Sum" &amp; LEFT(C128,D128-1)</f>
        <v>SumSx1S12Ay3A24A34</v>
      </c>
      <c r="O128" t="str">
        <f>SUBSTITUTE(SUBSTITUTE(SUBSTITUTE(SUBSTITUTE(SUBSTITUTE(B128,"[a","[xx_"),"[b","[yy_"),"a]","xx_]"),"b]","yy_]"),"Alphxx_","Alpha") &amp; " -&gt; " &amp; N128 &amp; I128 &amp;  ","</f>
        <v>SumAll[s[xx_, i1]*s[i1, i2]*\[Alpha][yy_, i3]*\[Alpha][i2, i4]*\[Alpha][i3, i4], {i1, i2, i3, i4}] -&gt; SumSx1S12Ay3A24A34[[xx, yy]],</v>
      </c>
    </row>
    <row r="129" spans="1:15" x14ac:dyDescent="0.3">
      <c r="A129" s="2">
        <v>104</v>
      </c>
      <c r="B129" s="1" t="s">
        <v>245</v>
      </c>
      <c r="C129" t="str">
        <f>SUBSTITUTE(SUBSTITUTE(SUBSTITUTE(SUBSTITUTE(SUBSTITUTE(SUBSTITUTE(SUBSTITUTE(SUBSTITUTE(SUBSTITUTE(SUBSTITUTE(SUBSTITUTE(B129,"SumAll[",""),"s","S"),"\[Alpha]","A"),"[",""),",",""),"i","")," ",""),"]",""),"*",""),"a","x"),"b","y")</f>
        <v>Sx1Sy2A13A24A34{1234}</v>
      </c>
      <c r="D129" s="2">
        <f>FIND("{",C129)</f>
        <v>16</v>
      </c>
      <c r="E129" s="2">
        <f>LEN(C129)-D129-1</f>
        <v>4</v>
      </c>
      <c r="F129" s="2">
        <f>IFERROR(SIGN(FIND("x",N129)),0)+IFERROR(SIGN(FIND("y",N129)),0)</f>
        <v>2</v>
      </c>
      <c r="G129" s="2">
        <f>IFERROR(FIND("x",N129),0)</f>
        <v>5</v>
      </c>
      <c r="H129" s="2">
        <f>IFERROR(FIND("y",N129),0)</f>
        <v>8</v>
      </c>
      <c r="I129" s="2" t="str">
        <f>IF(F129=1,"[[" &amp; IF(G129&gt;H129,"xx","yy") &amp; "]]",IF(F129=2,"[[" &amp; IF(G129&lt;H129,"xx, yy","xx, yy") &amp; "]]",""))</f>
        <v>[[xx, yy]]</v>
      </c>
      <c r="J129" s="2" t="str">
        <f xml:space="preserve"> LEFT(C129,D129-1)</f>
        <v>Sx1Sy2A13A24A34</v>
      </c>
      <c r="K129" s="2">
        <f>LEN(J129)/3</f>
        <v>5</v>
      </c>
      <c r="L129" s="2">
        <f>LEN(SUBSTITUTE(SUBSTITUTE(SUBSTITUTE(SUBSTITUTE(SUBSTITUTE(SUBSTITUTE(SUBSTITUTE(SUBSTITUTE(SUBSTITUTE(J129,"A",""),"1",""),"2",""),"3",""),"4",""),"5",""),"6",""),"x",""),"y",""))</f>
        <v>2</v>
      </c>
      <c r="M129" s="2">
        <f>LEN(SUBSTITUTE(SUBSTITUTE(SUBSTITUTE(SUBSTITUTE(SUBSTITUTE(SUBSTITUTE(SUBSTITUTE(SUBSTITUTE(SUBSTITUTE(J129,"S",""),"1",""),"2",""),"3",""),"4",""),"5",""),"6",""),"x",""),"y",""))</f>
        <v>3</v>
      </c>
      <c r="N129" t="str">
        <f>"Sum" &amp; LEFT(C129,D129-1)</f>
        <v>SumSx1Sy2A13A24A34</v>
      </c>
      <c r="O129" t="str">
        <f>SUBSTITUTE(SUBSTITUTE(SUBSTITUTE(SUBSTITUTE(SUBSTITUTE(B129,"[a","[xx_"),"[b","[yy_"),"a]","xx_]"),"b]","yy_]"),"Alphxx_","Alpha") &amp; " -&gt; " &amp; N129 &amp; I129 &amp;  ","</f>
        <v>SumAll[s[xx_, i1]*s[yy_, i2]*\[Alpha][i1, i3]*\[Alpha][i2, i4]*\[Alpha][i3, i4], {i1, i2, i3, i4}] -&gt; SumSx1Sy2A13A24A34[[xx, yy]],</v>
      </c>
    </row>
    <row r="130" spans="1:15" x14ac:dyDescent="0.3">
      <c r="A130" s="2">
        <v>105</v>
      </c>
      <c r="B130" s="1" t="s">
        <v>246</v>
      </c>
      <c r="C130" t="str">
        <f>SUBSTITUTE(SUBSTITUTE(SUBSTITUTE(SUBSTITUTE(SUBSTITUTE(SUBSTITUTE(SUBSTITUTE(SUBSTITUTE(SUBSTITUTE(SUBSTITUTE(SUBSTITUTE(B130,"SumAll[",""),"s","S"),"\[Alpha]","A"),"[",""),",",""),"i","")," ",""),"]",""),"*",""),"a","x"),"b","y")</f>
        <v>Ax1Ay2A13A24A34{1234}</v>
      </c>
      <c r="D130" s="2">
        <f>FIND("{",C130)</f>
        <v>16</v>
      </c>
      <c r="E130" s="2">
        <f>LEN(C130)-D130-1</f>
        <v>4</v>
      </c>
      <c r="F130" s="2">
        <f>IFERROR(SIGN(FIND("x",N130)),0)+IFERROR(SIGN(FIND("y",N130)),0)</f>
        <v>2</v>
      </c>
      <c r="G130" s="2">
        <f>IFERROR(FIND("x",N130),0)</f>
        <v>5</v>
      </c>
      <c r="H130" s="2">
        <f>IFERROR(FIND("y",N130),0)</f>
        <v>8</v>
      </c>
      <c r="I130" s="2" t="str">
        <f>IF(F130=1,"[[" &amp; IF(G130&gt;H130,"xx","yy") &amp; "]]",IF(F130=2,"[[" &amp; IF(G130&lt;H130,"xx, yy","xx, yy") &amp; "]]",""))</f>
        <v>[[xx, yy]]</v>
      </c>
      <c r="J130" s="2" t="str">
        <f xml:space="preserve"> LEFT(C130,D130-1)</f>
        <v>Ax1Ay2A13A24A34</v>
      </c>
      <c r="K130" s="2">
        <f>LEN(J130)/3</f>
        <v>5</v>
      </c>
      <c r="L130" s="2">
        <f>LEN(SUBSTITUTE(SUBSTITUTE(SUBSTITUTE(SUBSTITUTE(SUBSTITUTE(SUBSTITUTE(SUBSTITUTE(SUBSTITUTE(SUBSTITUTE(J130,"A",""),"1",""),"2",""),"3",""),"4",""),"5",""),"6",""),"x",""),"y",""))</f>
        <v>0</v>
      </c>
      <c r="M130" s="2">
        <f>LEN(SUBSTITUTE(SUBSTITUTE(SUBSTITUTE(SUBSTITUTE(SUBSTITUTE(SUBSTITUTE(SUBSTITUTE(SUBSTITUTE(SUBSTITUTE(J130,"S",""),"1",""),"2",""),"3",""),"4",""),"5",""),"6",""),"x",""),"y",""))</f>
        <v>5</v>
      </c>
      <c r="N130" t="str">
        <f>"Sum" &amp; LEFT(C130,D130-1)</f>
        <v>SumAx1Ay2A13A24A34</v>
      </c>
      <c r="O130" t="str">
        <f>SUBSTITUTE(SUBSTITUTE(SUBSTITUTE(SUBSTITUTE(SUBSTITUTE(B130,"[a","[xx_"),"[b","[yy_"),"a]","xx_]"),"b]","yy_]"),"Alphxx_","Alpha") &amp; " -&gt; " &amp; N130 &amp; I130 &amp;  ","</f>
        <v>SumAll[\[Alpha][xx_, i1]*\[Alpha][yy_, i2]*\[Alpha][i1, i3]*\[Alpha][i2, i4]*\[Alpha][i3, i4], {i1, i2, i3, i4}] -&gt; SumAx1Ay2A13A24A34[[xx, yy]],</v>
      </c>
    </row>
    <row r="131" spans="1:15" x14ac:dyDescent="0.3">
      <c r="B131" s="1"/>
    </row>
  </sheetData>
  <autoFilter ref="A1:O130">
    <sortState ref="A2:O130">
      <sortCondition ref="F2:F130"/>
      <sortCondition descending="1" ref="E2:E1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 to Level 5</vt:lpstr>
      <vt:lpstr>Level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2014-03-03T19:54:16Z</dcterms:created>
  <dcterms:modified xsi:type="dcterms:W3CDTF">2014-03-20T02:39:40Z</dcterms:modified>
</cp:coreProperties>
</file>