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1345" windowHeight="10110"/>
  </bookViews>
  <sheets>
    <sheet name="wyniki" sheetId="1" r:id="rId1"/>
    <sheet name="Parametry" sheetId="2" r:id="rId2"/>
  </sheets>
  <calcPr calcId="125725"/>
</workbook>
</file>

<file path=xl/calcChain.xml><?xml version="1.0" encoding="utf-8"?>
<calcChain xmlns="http://schemas.openxmlformats.org/spreadsheetml/2006/main">
  <c r="F38" i="1"/>
  <c r="G38"/>
  <c r="K36"/>
  <c r="L36"/>
  <c r="K27"/>
  <c r="L27"/>
  <c r="K28"/>
  <c r="L28"/>
  <c r="K29"/>
  <c r="L29"/>
  <c r="K30"/>
  <c r="L30"/>
  <c r="K31"/>
  <c r="L31"/>
  <c r="K32"/>
  <c r="L32"/>
  <c r="K33"/>
  <c r="L33"/>
  <c r="K34"/>
  <c r="L34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"/>
  <c r="L2"/>
  <c r="E38"/>
  <c r="J36"/>
  <c r="J27"/>
  <c r="J28"/>
  <c r="J29"/>
  <c r="J30"/>
  <c r="J31"/>
  <c r="J32"/>
  <c r="J33"/>
  <c r="J3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"/>
  <c r="H36"/>
  <c r="F36"/>
  <c r="G36"/>
  <c r="E36"/>
</calcChain>
</file>

<file path=xl/sharedStrings.xml><?xml version="1.0" encoding="utf-8"?>
<sst xmlns="http://schemas.openxmlformats.org/spreadsheetml/2006/main" count="299" uniqueCount="105">
  <si>
    <t>nr testu</t>
  </si>
  <si>
    <t>zakres uczenia</t>
  </si>
  <si>
    <t>bestCalamr</t>
  </si>
  <si>
    <t>otwartych pozycji</t>
  </si>
  <si>
    <t>test dla 100</t>
  </si>
  <si>
    <t>test dla 200</t>
  </si>
  <si>
    <t>test dla 500</t>
  </si>
  <si>
    <t xml:space="preserve">b </t>
  </si>
  <si>
    <t xml:space="preserve">wstp </t>
  </si>
  <si>
    <t>wstk</t>
  </si>
  <si>
    <t xml:space="preserve"> lkr </t>
  </si>
  <si>
    <t xml:space="preserve">SL </t>
  </si>
  <si>
    <t xml:space="preserve">TP </t>
  </si>
  <si>
    <t xml:space="preserve">op </t>
  </si>
  <si>
    <t xml:space="preserve">bvol </t>
  </si>
  <si>
    <t>vwst</t>
  </si>
  <si>
    <t xml:space="preserve">bawe </t>
  </si>
  <si>
    <t>bcawe</t>
  </si>
  <si>
    <t xml:space="preserve">ll3 </t>
  </si>
  <si>
    <t>50-1000</t>
  </si>
  <si>
    <t>100-1100</t>
  </si>
  <si>
    <t>200-1200</t>
  </si>
  <si>
    <t>300-1300</t>
  </si>
  <si>
    <t>400-1400</t>
  </si>
  <si>
    <t>500-1500</t>
  </si>
  <si>
    <t>600-1600</t>
  </si>
  <si>
    <t>700-1700</t>
  </si>
  <si>
    <t>800-1800</t>
  </si>
  <si>
    <t>900-1900</t>
  </si>
  <si>
    <t>1000-2000</t>
  </si>
  <si>
    <t>1100-2100</t>
  </si>
  <si>
    <t>1200-2200</t>
  </si>
  <si>
    <t>1300-2300</t>
  </si>
  <si>
    <t>1400-2400</t>
  </si>
  <si>
    <t>1500-2500</t>
  </si>
  <si>
    <t>1600-2600</t>
  </si>
  <si>
    <t>1700-2700</t>
  </si>
  <si>
    <t>1800-2800</t>
  </si>
  <si>
    <t>1900-2900</t>
  </si>
  <si>
    <t>-0.0001</t>
  </si>
  <si>
    <t>0.016</t>
  </si>
  <si>
    <t>0.0086</t>
  </si>
  <si>
    <t>0.002</t>
  </si>
  <si>
    <t>29 44</t>
  </si>
  <si>
    <t>0.014</t>
  </si>
  <si>
    <t>0.0172</t>
  </si>
  <si>
    <t>0.0015</t>
  </si>
  <si>
    <t>12 24</t>
  </si>
  <si>
    <t>12 26</t>
  </si>
  <si>
    <t>59 31</t>
  </si>
  <si>
    <t>zysk Testowy</t>
  </si>
  <si>
    <t>0.0063</t>
  </si>
  <si>
    <t>13 30</t>
  </si>
  <si>
    <t>17 21</t>
  </si>
  <si>
    <t>-0.0003</t>
  </si>
  <si>
    <t>0.0018</t>
  </si>
  <si>
    <t>22 22</t>
  </si>
  <si>
    <t>18 23</t>
  </si>
  <si>
    <t>16 29</t>
  </si>
  <si>
    <t>24 28</t>
  </si>
  <si>
    <t>-0.0005</t>
  </si>
  <si>
    <t>0.018</t>
  </si>
  <si>
    <t>74 25</t>
  </si>
  <si>
    <t>27 27</t>
  </si>
  <si>
    <t>22 36</t>
  </si>
  <si>
    <t>55 56</t>
  </si>
  <si>
    <t>25 38</t>
  </si>
  <si>
    <t>22 35</t>
  </si>
  <si>
    <t>19 40</t>
  </si>
  <si>
    <t>53 21</t>
  </si>
  <si>
    <t>47 38</t>
  </si>
  <si>
    <t>2100-3100</t>
  </si>
  <si>
    <t>2000-3000</t>
  </si>
  <si>
    <t>2200-3200</t>
  </si>
  <si>
    <t>2300-3300</t>
  </si>
  <si>
    <t>2400-3400</t>
  </si>
  <si>
    <t>2500-3500</t>
  </si>
  <si>
    <t>2600-3600</t>
  </si>
  <si>
    <t>2700-3700</t>
  </si>
  <si>
    <t>2800-3800</t>
  </si>
  <si>
    <t>2900-3900</t>
  </si>
  <si>
    <t>3000-4000</t>
  </si>
  <si>
    <t>3100-4100</t>
  </si>
  <si>
    <t>3200-4200</t>
  </si>
  <si>
    <t>3300-4300</t>
  </si>
  <si>
    <t>49 52</t>
  </si>
  <si>
    <t>47 44</t>
  </si>
  <si>
    <t>47 45</t>
  </si>
  <si>
    <t>22 30</t>
  </si>
  <si>
    <t>23 26</t>
  </si>
  <si>
    <t>46 22</t>
  </si>
  <si>
    <t>ZYSK SKUMULOWANY:</t>
  </si>
  <si>
    <t>20 33</t>
  </si>
  <si>
    <t>46 27</t>
  </si>
  <si>
    <t>23 35</t>
  </si>
  <si>
    <t>1.5611</t>
  </si>
  <si>
    <t>22 32</t>
  </si>
  <si>
    <t>0.0506</t>
  </si>
  <si>
    <t>14 26</t>
  </si>
  <si>
    <t>14 34</t>
  </si>
  <si>
    <t>34 30</t>
  </si>
  <si>
    <t>40 32</t>
  </si>
  <si>
    <t>69 32</t>
  </si>
  <si>
    <t>Obsunięcia kapitału</t>
  </si>
  <si>
    <t>Calmar Ratio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</si>
</sst>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rgb="FFFF00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5" xfId="0" quotePrefix="1" applyNumberFormat="1" applyBorder="1" applyAlignment="1">
      <alignment horizontal="center"/>
    </xf>
    <xf numFmtId="0" fontId="0" fillId="0" borderId="6" xfId="0" quotePrefix="1" applyNumberFormat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0" fillId="0" borderId="14" xfId="0" quotePrefix="1" applyNumberForma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0" fillId="0" borderId="21" xfId="0" applyBorder="1"/>
    <xf numFmtId="0" fontId="1" fillId="0" borderId="22" xfId="0" applyFont="1" applyFill="1" applyBorder="1" applyAlignment="1">
      <alignment horizontal="center"/>
    </xf>
    <xf numFmtId="0" fontId="0" fillId="0" borderId="23" xfId="0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topLeftCell="A22" workbookViewId="0">
      <selection activeCell="H42" sqref="H42"/>
    </sheetView>
  </sheetViews>
  <sheetFormatPr defaultRowHeight="14.25"/>
  <cols>
    <col min="2" max="2" width="14" customWidth="1"/>
    <col min="3" max="3" width="12.875" customWidth="1"/>
    <col min="4" max="4" width="16.25" customWidth="1"/>
    <col min="5" max="5" width="12.375" customWidth="1"/>
    <col min="6" max="6" width="10.5" customWidth="1"/>
    <col min="7" max="7" width="10.875" customWidth="1"/>
    <col min="8" max="8" width="15.125" customWidth="1"/>
    <col min="10" max="10" width="9.25" bestFit="1" customWidth="1"/>
  </cols>
  <sheetData>
    <row r="1" spans="1:12" ht="15.75" thickBot="1">
      <c r="A1" s="9" t="s">
        <v>0</v>
      </c>
      <c r="B1" s="10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10" t="s">
        <v>6</v>
      </c>
      <c r="H1" s="12" t="s">
        <v>50</v>
      </c>
      <c r="J1" s="41"/>
      <c r="K1" s="42" t="s">
        <v>103</v>
      </c>
      <c r="L1" s="43"/>
    </row>
    <row r="2" spans="1:12">
      <c r="A2" s="17">
        <v>1</v>
      </c>
      <c r="B2" s="19" t="s">
        <v>19</v>
      </c>
      <c r="C2" s="15">
        <v>7.1843000000000004</v>
      </c>
      <c r="D2" s="2" t="s">
        <v>49</v>
      </c>
      <c r="E2" s="17">
        <v>0</v>
      </c>
      <c r="F2" s="18">
        <v>3.4700000000000002E-2</v>
      </c>
      <c r="G2" s="19">
        <v>4.3999999999999997E-2</v>
      </c>
      <c r="H2" s="20">
        <v>0.30449999999999999</v>
      </c>
      <c r="J2" s="33">
        <f>ABS(E2-E3)</f>
        <v>0</v>
      </c>
      <c r="K2" s="1">
        <f t="shared" ref="K2:L2" si="0">ABS(F2-F3)</f>
        <v>1.2299999999999998E-2</v>
      </c>
      <c r="L2" s="34">
        <f t="shared" si="0"/>
        <v>8.4000000000000047E-3</v>
      </c>
    </row>
    <row r="3" spans="1:12">
      <c r="A3" s="7">
        <v>2</v>
      </c>
      <c r="B3" s="3" t="s">
        <v>20</v>
      </c>
      <c r="C3" s="2">
        <v>5.2058999999999997</v>
      </c>
      <c r="D3" s="2" t="s">
        <v>43</v>
      </c>
      <c r="E3" s="7">
        <v>0</v>
      </c>
      <c r="F3" s="2">
        <v>4.7E-2</v>
      </c>
      <c r="G3" s="3">
        <v>5.2400000000000002E-2</v>
      </c>
      <c r="H3" s="13">
        <v>0.17369999999999999</v>
      </c>
      <c r="J3" s="33">
        <f t="shared" ref="J3:J35" si="1">ABS(E3-E4)</f>
        <v>3.61E-2</v>
      </c>
      <c r="K3" s="1">
        <f t="shared" ref="K3:K27" si="2">ABS(F3-F4)</f>
        <v>2.9100000000000001E-2</v>
      </c>
      <c r="L3" s="34">
        <f t="shared" ref="L3:L27" si="3">ABS(G3-G4)</f>
        <v>2.4300000000000002E-2</v>
      </c>
    </row>
    <row r="4" spans="1:12">
      <c r="A4" s="7">
        <v>3</v>
      </c>
      <c r="B4" s="3" t="s">
        <v>21</v>
      </c>
      <c r="C4" s="2">
        <v>4.1624999999999996</v>
      </c>
      <c r="D4" s="2" t="s">
        <v>47</v>
      </c>
      <c r="E4" s="7">
        <v>3.61E-2</v>
      </c>
      <c r="F4" s="2">
        <v>1.7899999999999999E-2</v>
      </c>
      <c r="G4" s="3">
        <v>7.6700000000000004E-2</v>
      </c>
      <c r="H4" s="13">
        <v>8.1500000000000003E-2</v>
      </c>
      <c r="J4" s="33">
        <f t="shared" si="1"/>
        <v>5.4300000000000001E-2</v>
      </c>
      <c r="K4" s="1">
        <f t="shared" si="2"/>
        <v>1.4999999999999999E-2</v>
      </c>
      <c r="L4" s="34">
        <f t="shared" si="3"/>
        <v>1.0200000000000001E-2</v>
      </c>
    </row>
    <row r="5" spans="1:12">
      <c r="A5" s="7">
        <v>4</v>
      </c>
      <c r="B5" s="3" t="s">
        <v>22</v>
      </c>
      <c r="C5" s="2">
        <v>5.117</v>
      </c>
      <c r="D5" s="2" t="s">
        <v>48</v>
      </c>
      <c r="E5" s="27">
        <v>-1.8200000000000001E-2</v>
      </c>
      <c r="F5" s="2">
        <v>2.8999999999999998E-3</v>
      </c>
      <c r="G5" s="3">
        <v>6.6500000000000004E-2</v>
      </c>
      <c r="H5" s="13">
        <v>0.10009999999999999</v>
      </c>
      <c r="J5" s="33">
        <f t="shared" si="1"/>
        <v>2.4300000000000002E-2</v>
      </c>
      <c r="K5" s="1">
        <f t="shared" si="2"/>
        <v>2.1299999999999999E-2</v>
      </c>
      <c r="L5" s="34">
        <f t="shared" si="3"/>
        <v>1.1000000000000003E-2</v>
      </c>
    </row>
    <row r="6" spans="1:12">
      <c r="A6" s="7">
        <v>5</v>
      </c>
      <c r="B6" s="3" t="s">
        <v>23</v>
      </c>
      <c r="C6" s="2">
        <v>1.7634000000000001</v>
      </c>
      <c r="D6" s="2" t="s">
        <v>52</v>
      </c>
      <c r="E6" s="7">
        <v>6.1000000000000004E-3</v>
      </c>
      <c r="F6" s="2">
        <v>2.4199999999999999E-2</v>
      </c>
      <c r="G6" s="3">
        <v>5.5500000000000001E-2</v>
      </c>
      <c r="H6" s="13">
        <v>3.4500000000000003E-2</v>
      </c>
      <c r="J6" s="33">
        <f t="shared" si="1"/>
        <v>1.5299999999999998E-2</v>
      </c>
      <c r="K6" s="1">
        <f t="shared" si="2"/>
        <v>1.4499999999999999E-2</v>
      </c>
      <c r="L6" s="34">
        <f t="shared" si="3"/>
        <v>9.5000000000000015E-3</v>
      </c>
    </row>
    <row r="7" spans="1:12">
      <c r="A7" s="7">
        <v>6</v>
      </c>
      <c r="B7" s="3" t="s">
        <v>24</v>
      </c>
      <c r="C7" s="2">
        <v>2.3757000000000001</v>
      </c>
      <c r="D7" s="2" t="s">
        <v>53</v>
      </c>
      <c r="E7" s="7">
        <v>2.1399999999999999E-2</v>
      </c>
      <c r="F7" s="2">
        <v>3.8699999999999998E-2</v>
      </c>
      <c r="G7" s="3">
        <v>4.5999999999999999E-2</v>
      </c>
      <c r="H7" s="13">
        <v>6.2300000000000001E-2</v>
      </c>
      <c r="J7" s="33">
        <f t="shared" si="1"/>
        <v>1.24E-2</v>
      </c>
      <c r="K7" s="1">
        <f t="shared" si="2"/>
        <v>1.5000000000000013E-3</v>
      </c>
      <c r="L7" s="34">
        <f t="shared" si="3"/>
        <v>2.6199999999999998E-2</v>
      </c>
    </row>
    <row r="8" spans="1:12">
      <c r="A8" s="7">
        <v>7</v>
      </c>
      <c r="B8" s="3" t="s">
        <v>25</v>
      </c>
      <c r="C8" s="2">
        <v>1.8064</v>
      </c>
      <c r="D8" s="2" t="s">
        <v>56</v>
      </c>
      <c r="E8" s="7">
        <v>8.9999999999999993E-3</v>
      </c>
      <c r="F8" s="2">
        <v>3.7199999999999997E-2</v>
      </c>
      <c r="G8" s="3">
        <v>1.9800000000000002E-2</v>
      </c>
      <c r="H8" s="13">
        <v>6.4699999999999994E-2</v>
      </c>
      <c r="J8" s="33">
        <f t="shared" si="1"/>
        <v>6.6999999999999994E-3</v>
      </c>
      <c r="K8" s="1">
        <f t="shared" si="2"/>
        <v>2.5799999999999997E-2</v>
      </c>
      <c r="L8" s="34">
        <f t="shared" si="3"/>
        <v>7.5300000000000006E-2</v>
      </c>
    </row>
    <row r="9" spans="1:12">
      <c r="A9" s="7">
        <v>8</v>
      </c>
      <c r="B9" s="3" t="s">
        <v>26</v>
      </c>
      <c r="C9" s="2">
        <v>2.7890999999999999</v>
      </c>
      <c r="D9" s="2" t="s">
        <v>57</v>
      </c>
      <c r="E9" s="7">
        <v>1.5699999999999999E-2</v>
      </c>
      <c r="F9" s="2">
        <v>1.14E-2</v>
      </c>
      <c r="G9" s="28">
        <v>-5.5500000000000001E-2</v>
      </c>
      <c r="H9" s="13">
        <v>7.3099999999999998E-2</v>
      </c>
      <c r="J9" s="33">
        <f t="shared" si="1"/>
        <v>8.000000000000021E-4</v>
      </c>
      <c r="K9" s="1">
        <f t="shared" si="2"/>
        <v>3.2299999999999995E-2</v>
      </c>
      <c r="L9" s="34">
        <f t="shared" si="3"/>
        <v>6.359999999999999E-2</v>
      </c>
    </row>
    <row r="10" spans="1:12">
      <c r="A10" s="7">
        <v>9</v>
      </c>
      <c r="B10" s="3" t="s">
        <v>27</v>
      </c>
      <c r="C10" s="2">
        <v>7.3419999999999996</v>
      </c>
      <c r="D10" s="2" t="s">
        <v>58</v>
      </c>
      <c r="E10" s="7">
        <v>1.6500000000000001E-2</v>
      </c>
      <c r="F10" s="29">
        <v>-2.0899999999999998E-2</v>
      </c>
      <c r="G10" s="28">
        <v>-0.1191</v>
      </c>
      <c r="H10" s="13">
        <v>0.11890000000000001</v>
      </c>
      <c r="J10" s="33">
        <f t="shared" si="1"/>
        <v>1.9700000000000002E-2</v>
      </c>
      <c r="K10" s="1">
        <f t="shared" si="2"/>
        <v>1.3099999999999999E-2</v>
      </c>
      <c r="L10" s="34">
        <f t="shared" si="3"/>
        <v>0.1027</v>
      </c>
    </row>
    <row r="11" spans="1:12">
      <c r="A11" s="7">
        <v>10</v>
      </c>
      <c r="B11" s="3" t="s">
        <v>28</v>
      </c>
      <c r="C11" s="2">
        <v>8.4085999999999999</v>
      </c>
      <c r="D11" s="2" t="s">
        <v>59</v>
      </c>
      <c r="E11" s="27">
        <v>-3.2000000000000002E-3</v>
      </c>
      <c r="F11" s="29">
        <v>-7.7999999999999996E-3</v>
      </c>
      <c r="G11" s="28">
        <v>-1.6400000000000001E-2</v>
      </c>
      <c r="H11" s="13">
        <v>0.13619999999999999</v>
      </c>
      <c r="J11" s="33">
        <f t="shared" si="1"/>
        <v>4.0800000000000003E-2</v>
      </c>
      <c r="K11" s="1">
        <f t="shared" si="2"/>
        <v>7.5600000000000001E-2</v>
      </c>
      <c r="L11" s="34">
        <f t="shared" si="3"/>
        <v>3.4100000000000005E-2</v>
      </c>
    </row>
    <row r="12" spans="1:12">
      <c r="A12" s="7">
        <v>11</v>
      </c>
      <c r="B12" s="3" t="s">
        <v>29</v>
      </c>
      <c r="C12" s="2">
        <v>5.3657000000000004</v>
      </c>
      <c r="D12" s="2" t="s">
        <v>62</v>
      </c>
      <c r="E12" s="7">
        <v>3.7600000000000001E-2</v>
      </c>
      <c r="F12" s="29">
        <v>-8.3400000000000002E-2</v>
      </c>
      <c r="G12" s="3">
        <v>1.77E-2</v>
      </c>
      <c r="H12" s="13">
        <v>0.1953</v>
      </c>
      <c r="J12" s="33">
        <f t="shared" si="1"/>
        <v>0.11149999999999999</v>
      </c>
      <c r="K12" s="1">
        <f t="shared" si="2"/>
        <v>6.3E-3</v>
      </c>
      <c r="L12" s="34">
        <f t="shared" si="3"/>
        <v>2.1100000000000001E-2</v>
      </c>
    </row>
    <row r="13" spans="1:12">
      <c r="A13" s="7">
        <v>12</v>
      </c>
      <c r="B13" s="3" t="s">
        <v>30</v>
      </c>
      <c r="C13" s="2">
        <v>3.2976999999999999</v>
      </c>
      <c r="D13" s="2" t="s">
        <v>63</v>
      </c>
      <c r="E13" s="27">
        <v>-7.3899999999999993E-2</v>
      </c>
      <c r="F13" s="29">
        <v>-7.7100000000000002E-2</v>
      </c>
      <c r="G13" s="28">
        <v>-3.3999999999999998E-3</v>
      </c>
      <c r="H13" s="13">
        <v>8.7599999999999997E-2</v>
      </c>
      <c r="J13" s="33">
        <f t="shared" si="1"/>
        <v>3.3199999999999993E-2</v>
      </c>
      <c r="K13" s="1">
        <f t="shared" si="2"/>
        <v>0.1013</v>
      </c>
      <c r="L13" s="34">
        <f t="shared" si="3"/>
        <v>0.11890000000000001</v>
      </c>
    </row>
    <row r="14" spans="1:12">
      <c r="A14" s="7">
        <v>13</v>
      </c>
      <c r="B14" s="3" t="s">
        <v>31</v>
      </c>
      <c r="C14" s="29">
        <v>-4.3E-3</v>
      </c>
      <c r="D14" s="2" t="s">
        <v>65</v>
      </c>
      <c r="E14" s="27">
        <v>-4.07E-2</v>
      </c>
      <c r="F14" s="2">
        <v>2.4199999999999999E-2</v>
      </c>
      <c r="G14" s="3">
        <v>0.11550000000000001</v>
      </c>
      <c r="H14" s="30">
        <v>-5.5999999999999995E-4</v>
      </c>
      <c r="J14" s="33">
        <f t="shared" si="1"/>
        <v>7.980000000000001E-2</v>
      </c>
      <c r="K14" s="1">
        <f t="shared" si="2"/>
        <v>3.8400000000000004E-2</v>
      </c>
      <c r="L14" s="34">
        <f t="shared" si="3"/>
        <v>2.7200000000000002E-2</v>
      </c>
    </row>
    <row r="15" spans="1:12">
      <c r="A15" s="7">
        <v>14</v>
      </c>
      <c r="B15" s="3" t="s">
        <v>32</v>
      </c>
      <c r="C15" s="15">
        <v>0.37</v>
      </c>
      <c r="D15" s="15" t="s">
        <v>102</v>
      </c>
      <c r="E15" s="7">
        <v>3.9100000000000003E-2</v>
      </c>
      <c r="F15" s="2">
        <v>6.2600000000000003E-2</v>
      </c>
      <c r="G15" s="3">
        <v>8.8300000000000003E-2</v>
      </c>
      <c r="H15" s="13">
        <v>3.2000000000000002E-3</v>
      </c>
      <c r="J15" s="33">
        <f t="shared" si="1"/>
        <v>3.0000000000000165E-4</v>
      </c>
      <c r="K15" s="1">
        <f t="shared" si="2"/>
        <v>2.3800000000000002E-2</v>
      </c>
      <c r="L15" s="34">
        <f t="shared" si="3"/>
        <v>0.10540000000000001</v>
      </c>
    </row>
    <row r="16" spans="1:12">
      <c r="A16" s="7">
        <v>15</v>
      </c>
      <c r="B16" s="3" t="s">
        <v>33</v>
      </c>
      <c r="C16" s="2">
        <v>0.76339999999999997</v>
      </c>
      <c r="D16" s="2" t="s">
        <v>64</v>
      </c>
      <c r="E16" s="7">
        <v>3.8800000000000001E-2</v>
      </c>
      <c r="F16" s="2">
        <v>3.8800000000000001E-2</v>
      </c>
      <c r="G16" s="28">
        <v>-1.7100000000000001E-2</v>
      </c>
      <c r="H16" s="13">
        <v>5.6000000000000001E-2</v>
      </c>
      <c r="J16" s="33">
        <f t="shared" si="1"/>
        <v>3.8800000000000001E-2</v>
      </c>
      <c r="K16" s="1">
        <f t="shared" si="2"/>
        <v>3.8600000000000002E-2</v>
      </c>
      <c r="L16" s="34">
        <f t="shared" si="3"/>
        <v>5.1900000000000002E-2</v>
      </c>
    </row>
    <row r="17" spans="1:12">
      <c r="A17" s="7">
        <v>16</v>
      </c>
      <c r="B17" s="3" t="s">
        <v>34</v>
      </c>
      <c r="C17" s="2">
        <v>1.2228000000000001</v>
      </c>
      <c r="D17" s="2" t="s">
        <v>66</v>
      </c>
      <c r="E17" s="7">
        <v>0</v>
      </c>
      <c r="F17" s="2">
        <v>2.0000000000000001E-4</v>
      </c>
      <c r="G17" s="28">
        <v>-6.9000000000000006E-2</v>
      </c>
      <c r="H17" s="13">
        <v>8.9700000000000002E-2</v>
      </c>
      <c r="J17" s="33">
        <f t="shared" si="1"/>
        <v>3.2000000000000003E-4</v>
      </c>
      <c r="K17" s="1">
        <f t="shared" si="2"/>
        <v>6.0000000000000006E-4</v>
      </c>
      <c r="L17" s="34">
        <f t="shared" si="3"/>
        <v>9.900000000000006E-3</v>
      </c>
    </row>
    <row r="18" spans="1:12">
      <c r="A18" s="7">
        <v>17</v>
      </c>
      <c r="B18" s="3" t="s">
        <v>35</v>
      </c>
      <c r="C18" s="2">
        <v>1.0919000000000001</v>
      </c>
      <c r="D18" s="2" t="s">
        <v>67</v>
      </c>
      <c r="E18" s="7">
        <v>3.2000000000000003E-4</v>
      </c>
      <c r="F18" s="2">
        <v>8.0000000000000004E-4</v>
      </c>
      <c r="G18" s="28">
        <v>-5.91E-2</v>
      </c>
      <c r="H18" s="13">
        <v>8.0100000000000005E-2</v>
      </c>
      <c r="J18" s="33">
        <f t="shared" si="1"/>
        <v>8.5799999999999991E-3</v>
      </c>
      <c r="K18" s="1">
        <f t="shared" si="2"/>
        <v>4.8500000000000001E-2</v>
      </c>
      <c r="L18" s="34">
        <f t="shared" si="3"/>
        <v>3.0000000000000165E-4</v>
      </c>
    </row>
    <row r="19" spans="1:12">
      <c r="A19" s="7">
        <v>18</v>
      </c>
      <c r="B19" s="3" t="s">
        <v>36</v>
      </c>
      <c r="C19" s="2">
        <v>0.71830000000000005</v>
      </c>
      <c r="D19" s="2" t="s">
        <v>68</v>
      </c>
      <c r="E19" s="7">
        <v>8.8999999999999999E-3</v>
      </c>
      <c r="F19" s="29">
        <v>-4.7699999999999999E-2</v>
      </c>
      <c r="G19" s="28">
        <v>-5.8799999999999998E-2</v>
      </c>
      <c r="H19" s="13">
        <v>6.0400000000000002E-2</v>
      </c>
      <c r="J19" s="33">
        <f t="shared" si="1"/>
        <v>7.9700000000000007E-2</v>
      </c>
      <c r="K19" s="1">
        <f t="shared" si="2"/>
        <v>5.4200000000000005E-2</v>
      </c>
      <c r="L19" s="34">
        <f t="shared" si="3"/>
        <v>8.1200000000000022E-2</v>
      </c>
    </row>
    <row r="20" spans="1:12">
      <c r="A20" s="7">
        <v>19</v>
      </c>
      <c r="B20" s="3" t="s">
        <v>37</v>
      </c>
      <c r="C20" s="2">
        <v>1.3892</v>
      </c>
      <c r="D20" s="2" t="s">
        <v>69</v>
      </c>
      <c r="E20" s="27">
        <v>-7.0800000000000002E-2</v>
      </c>
      <c r="F20" s="29">
        <v>-0.1019</v>
      </c>
      <c r="G20" s="28">
        <v>-0.14000000000000001</v>
      </c>
      <c r="H20" s="13">
        <v>8.9800000000000005E-2</v>
      </c>
      <c r="J20" s="33">
        <f t="shared" si="1"/>
        <v>4.7899999999999998E-2</v>
      </c>
      <c r="K20" s="1">
        <f t="shared" si="2"/>
        <v>8.7800000000000003E-2</v>
      </c>
      <c r="L20" s="34">
        <f t="shared" si="3"/>
        <v>0.10100000000000001</v>
      </c>
    </row>
    <row r="21" spans="1:12">
      <c r="A21" s="7">
        <v>20</v>
      </c>
      <c r="B21" s="3" t="s">
        <v>38</v>
      </c>
      <c r="C21" s="2">
        <v>0.60299999999999998</v>
      </c>
      <c r="D21" s="2" t="s">
        <v>70</v>
      </c>
      <c r="E21" s="27">
        <v>-2.29E-2</v>
      </c>
      <c r="F21" s="29">
        <v>-1.41E-2</v>
      </c>
      <c r="G21" s="28">
        <v>-3.9E-2</v>
      </c>
      <c r="H21" s="13">
        <v>4.02E-2</v>
      </c>
      <c r="J21" s="33">
        <f t="shared" si="1"/>
        <v>5.7700000000000001E-2</v>
      </c>
      <c r="K21" s="1">
        <f t="shared" si="2"/>
        <v>3.5099999999999999E-2</v>
      </c>
      <c r="L21" s="34">
        <f t="shared" si="3"/>
        <v>0.11579999999999999</v>
      </c>
    </row>
    <row r="22" spans="1:12">
      <c r="A22" s="7">
        <v>21</v>
      </c>
      <c r="B22" s="3" t="s">
        <v>72</v>
      </c>
      <c r="C22" s="2">
        <v>1.0499000000000001</v>
      </c>
      <c r="D22" s="2" t="s">
        <v>85</v>
      </c>
      <c r="E22" s="7">
        <v>3.4799999999999998E-2</v>
      </c>
      <c r="F22" s="2">
        <v>2.1000000000000001E-2</v>
      </c>
      <c r="G22" s="3">
        <v>7.6799999999999993E-2</v>
      </c>
      <c r="H22" s="13">
        <v>9.0800000000000006E-2</v>
      </c>
      <c r="J22" s="33">
        <f t="shared" si="1"/>
        <v>4.8599999999999997E-2</v>
      </c>
      <c r="K22" s="1">
        <f t="shared" si="2"/>
        <v>2.3700000000000002E-2</v>
      </c>
      <c r="L22" s="34">
        <f t="shared" si="3"/>
        <v>5.0199999999999995E-2</v>
      </c>
    </row>
    <row r="23" spans="1:12">
      <c r="A23" s="7">
        <v>22</v>
      </c>
      <c r="B23" s="3" t="s">
        <v>71</v>
      </c>
      <c r="C23" s="2">
        <v>0.92669999999999997</v>
      </c>
      <c r="D23" s="2" t="s">
        <v>86</v>
      </c>
      <c r="E23" s="27">
        <v>-1.38E-2</v>
      </c>
      <c r="F23" s="29">
        <v>-2.7000000000000001E-3</v>
      </c>
      <c r="G23" s="3">
        <v>2.6599999999999999E-2</v>
      </c>
      <c r="H23" s="13">
        <v>8.6099999999999996E-2</v>
      </c>
      <c r="J23" s="33">
        <f t="shared" si="1"/>
        <v>3.6699999999999997E-2</v>
      </c>
      <c r="K23" s="1">
        <f t="shared" si="2"/>
        <v>7.3899999999999993E-2</v>
      </c>
      <c r="L23" s="34">
        <f t="shared" si="3"/>
        <v>3.5400000000000001E-2</v>
      </c>
    </row>
    <row r="24" spans="1:12">
      <c r="A24" s="7">
        <v>23</v>
      </c>
      <c r="B24" s="3" t="s">
        <v>73</v>
      </c>
      <c r="C24" s="2">
        <v>2.1160999999999999</v>
      </c>
      <c r="D24" s="2" t="s">
        <v>87</v>
      </c>
      <c r="E24" s="7">
        <v>2.29E-2</v>
      </c>
      <c r="F24" s="2">
        <v>7.1199999999999999E-2</v>
      </c>
      <c r="G24" s="3">
        <v>6.2E-2</v>
      </c>
      <c r="H24" s="13">
        <v>0.1502</v>
      </c>
      <c r="J24" s="33">
        <f t="shared" si="1"/>
        <v>2.1000000000000012E-3</v>
      </c>
      <c r="K24" s="1">
        <f t="shared" si="2"/>
        <v>6.0699999999999997E-2</v>
      </c>
      <c r="L24" s="34">
        <f t="shared" si="3"/>
        <v>5.2400000000000002E-2</v>
      </c>
    </row>
    <row r="25" spans="1:12">
      <c r="A25" s="7">
        <v>24</v>
      </c>
      <c r="B25" s="3" t="s">
        <v>74</v>
      </c>
      <c r="C25" s="2">
        <v>2.0609000000000002</v>
      </c>
      <c r="D25" s="2" t="s">
        <v>88</v>
      </c>
      <c r="E25" s="7">
        <v>2.0799999999999999E-2</v>
      </c>
      <c r="F25" s="2">
        <v>1.0500000000000001E-2</v>
      </c>
      <c r="G25" s="3">
        <v>9.5999999999999992E-3</v>
      </c>
      <c r="H25" s="13">
        <v>7.17E-2</v>
      </c>
      <c r="J25" s="33">
        <f t="shared" si="1"/>
        <v>3.1099999999999999E-2</v>
      </c>
      <c r="K25" s="1">
        <f t="shared" si="2"/>
        <v>1.1600000000000001E-2</v>
      </c>
      <c r="L25" s="34">
        <f t="shared" si="3"/>
        <v>1.8799999999999997E-2</v>
      </c>
    </row>
    <row r="26" spans="1:12">
      <c r="A26" s="7">
        <v>25</v>
      </c>
      <c r="B26" s="3" t="s">
        <v>75</v>
      </c>
      <c r="C26" s="2">
        <v>1.4380999999999999</v>
      </c>
      <c r="D26" s="2" t="s">
        <v>89</v>
      </c>
      <c r="E26" s="27">
        <v>-1.03E-2</v>
      </c>
      <c r="F26" s="29">
        <v>-1.1000000000000001E-3</v>
      </c>
      <c r="G26" s="28">
        <v>-9.1999999999999998E-3</v>
      </c>
      <c r="H26" s="13">
        <v>5.0099999999999999E-2</v>
      </c>
      <c r="J26" s="33">
        <f t="shared" si="1"/>
        <v>2.1600000000000001E-2</v>
      </c>
      <c r="K26" s="1">
        <f t="shared" si="2"/>
        <v>1.3900000000000001E-2</v>
      </c>
      <c r="L26" s="34">
        <f t="shared" si="3"/>
        <v>4.24E-2</v>
      </c>
    </row>
    <row r="27" spans="1:12">
      <c r="A27" s="7">
        <v>26</v>
      </c>
      <c r="B27" s="3" t="s">
        <v>76</v>
      </c>
      <c r="C27" s="2">
        <v>0.96599999999999997</v>
      </c>
      <c r="D27" s="2" t="s">
        <v>90</v>
      </c>
      <c r="E27" s="7">
        <v>1.1299999999999999E-2</v>
      </c>
      <c r="F27" s="2">
        <v>1.2800000000000001E-2</v>
      </c>
      <c r="G27" s="3">
        <v>3.32E-2</v>
      </c>
      <c r="H27" s="13">
        <v>5.8500000000000003E-2</v>
      </c>
      <c r="J27" s="33">
        <f>ABS(E27-E28)</f>
        <v>1.6E-2</v>
      </c>
      <c r="K27" s="1">
        <f t="shared" si="2"/>
        <v>9.4000000000000004E-3</v>
      </c>
      <c r="L27" s="34">
        <f t="shared" si="3"/>
        <v>1.5699999999999999E-2</v>
      </c>
    </row>
    <row r="28" spans="1:12">
      <c r="A28" s="7">
        <v>27</v>
      </c>
      <c r="B28" s="3" t="s">
        <v>77</v>
      </c>
      <c r="C28" s="29">
        <v>-0.13289999999999999</v>
      </c>
      <c r="D28" s="2" t="s">
        <v>92</v>
      </c>
      <c r="E28" s="7">
        <v>2.7300000000000001E-2</v>
      </c>
      <c r="F28" s="2">
        <v>2.2200000000000001E-2</v>
      </c>
      <c r="G28" s="3">
        <v>4.8899999999999999E-2</v>
      </c>
      <c r="H28" s="30">
        <v>-1.04E-2</v>
      </c>
      <c r="J28" s="33">
        <f t="shared" si="1"/>
        <v>1.6100000000000003E-2</v>
      </c>
      <c r="K28" s="1">
        <f t="shared" ref="K28:K34" si="4">ABS(F28-F29)</f>
        <v>3.1000000000000021E-3</v>
      </c>
      <c r="L28" s="34">
        <f t="shared" ref="L28:L34" si="5">ABS(G28-G29)</f>
        <v>8.3000000000000018E-3</v>
      </c>
    </row>
    <row r="29" spans="1:12">
      <c r="A29" s="7">
        <v>28</v>
      </c>
      <c r="B29" s="3" t="s">
        <v>78</v>
      </c>
      <c r="C29" s="2">
        <v>0.93989999999999996</v>
      </c>
      <c r="D29" s="2" t="s">
        <v>93</v>
      </c>
      <c r="E29" s="7">
        <v>1.12E-2</v>
      </c>
      <c r="F29" s="2">
        <v>1.9099999999999999E-2</v>
      </c>
      <c r="G29" s="3">
        <v>4.0599999999999997E-2</v>
      </c>
      <c r="H29" s="13">
        <v>5.6000000000000001E-2</v>
      </c>
      <c r="J29" s="33">
        <f t="shared" si="1"/>
        <v>3.7000000000000002E-3</v>
      </c>
      <c r="K29" s="1">
        <f t="shared" si="4"/>
        <v>1.38E-2</v>
      </c>
      <c r="L29" s="34">
        <f t="shared" si="5"/>
        <v>2.0000000000000573E-4</v>
      </c>
    </row>
    <row r="30" spans="1:12">
      <c r="A30" s="7">
        <v>29</v>
      </c>
      <c r="B30" s="3" t="s">
        <v>79</v>
      </c>
      <c r="C30" s="2">
        <v>0.53549999999999998</v>
      </c>
      <c r="D30" s="2" t="s">
        <v>94</v>
      </c>
      <c r="E30" s="7">
        <v>7.4999999999999997E-3</v>
      </c>
      <c r="F30" s="2">
        <v>5.3E-3</v>
      </c>
      <c r="G30" s="3">
        <v>4.0800000000000003E-2</v>
      </c>
      <c r="H30" s="13">
        <v>1.7399999999999999E-2</v>
      </c>
      <c r="J30" s="33">
        <f t="shared" si="1"/>
        <v>9.7000000000000003E-3</v>
      </c>
      <c r="K30" s="1">
        <f t="shared" si="4"/>
        <v>5.9999999999999993E-3</v>
      </c>
      <c r="L30" s="34">
        <f t="shared" si="5"/>
        <v>8.0000000000000002E-3</v>
      </c>
    </row>
    <row r="31" spans="1:12">
      <c r="A31" s="7">
        <v>30</v>
      </c>
      <c r="B31" s="3" t="s">
        <v>80</v>
      </c>
      <c r="C31" s="2" t="s">
        <v>95</v>
      </c>
      <c r="D31" s="2" t="s">
        <v>96</v>
      </c>
      <c r="E31" s="7">
        <v>-2.2000000000000001E-3</v>
      </c>
      <c r="F31" s="2">
        <v>1.1299999999999999E-2</v>
      </c>
      <c r="G31" s="3">
        <v>3.2800000000000003E-2</v>
      </c>
      <c r="H31" s="13" t="s">
        <v>97</v>
      </c>
      <c r="J31" s="33">
        <f t="shared" si="1"/>
        <v>1.2200000000000001E-2</v>
      </c>
      <c r="K31" s="1">
        <f t="shared" si="4"/>
        <v>2.1999999999999988E-3</v>
      </c>
      <c r="L31" s="34">
        <f t="shared" si="5"/>
        <v>2.5500000000000002E-2</v>
      </c>
    </row>
    <row r="32" spans="1:12">
      <c r="A32" s="7">
        <v>31</v>
      </c>
      <c r="B32" s="3" t="s">
        <v>81</v>
      </c>
      <c r="C32" s="2">
        <v>3.0619000000000001</v>
      </c>
      <c r="D32" s="2" t="s">
        <v>98</v>
      </c>
      <c r="E32" s="7">
        <v>0.01</v>
      </c>
      <c r="F32" s="2">
        <v>9.1000000000000004E-3</v>
      </c>
      <c r="G32" s="3">
        <v>7.3000000000000001E-3</v>
      </c>
      <c r="H32" s="13">
        <v>7.3200000000000001E-2</v>
      </c>
      <c r="J32" s="33">
        <f t="shared" si="1"/>
        <v>6.2999999999999983E-3</v>
      </c>
      <c r="K32" s="1">
        <f t="shared" si="4"/>
        <v>6.8999999999999999E-3</v>
      </c>
      <c r="L32" s="34">
        <f t="shared" si="5"/>
        <v>5.0700000000000002E-2</v>
      </c>
    </row>
    <row r="33" spans="1:12">
      <c r="A33" s="7">
        <v>32</v>
      </c>
      <c r="B33" s="3" t="s">
        <v>82</v>
      </c>
      <c r="C33" s="2">
        <v>1.4722</v>
      </c>
      <c r="D33" s="2" t="s">
        <v>99</v>
      </c>
      <c r="E33" s="7">
        <v>1.6299999999999999E-2</v>
      </c>
      <c r="F33" s="2">
        <v>1.6E-2</v>
      </c>
      <c r="G33" s="3">
        <v>5.8000000000000003E-2</v>
      </c>
      <c r="H33" s="13">
        <v>4.1799999999999997E-2</v>
      </c>
      <c r="J33" s="33">
        <f t="shared" si="1"/>
        <v>5.0000000000000044E-4</v>
      </c>
      <c r="K33" s="1">
        <f t="shared" si="4"/>
        <v>2.0700000000000003E-2</v>
      </c>
      <c r="L33" s="34">
        <f t="shared" si="5"/>
        <v>1.3999999999999985E-3</v>
      </c>
    </row>
    <row r="34" spans="1:12">
      <c r="A34" s="7">
        <v>33</v>
      </c>
      <c r="B34" s="3" t="s">
        <v>83</v>
      </c>
      <c r="C34" s="15">
        <v>4.4892000000000003</v>
      </c>
      <c r="D34" s="15" t="s">
        <v>100</v>
      </c>
      <c r="E34" s="7">
        <v>1.6799999999999999E-2</v>
      </c>
      <c r="F34" s="2">
        <v>3.6700000000000003E-2</v>
      </c>
      <c r="G34" s="3">
        <v>5.9400000000000001E-2</v>
      </c>
      <c r="H34" s="13">
        <v>0.10780000000000001</v>
      </c>
      <c r="J34" s="35">
        <f t="shared" si="1"/>
        <v>1.2200000000000003E-2</v>
      </c>
      <c r="K34" s="36">
        <f t="shared" si="4"/>
        <v>2.1999999999999936E-3</v>
      </c>
      <c r="L34" s="37">
        <f t="shared" si="5"/>
        <v>5.9400000000000001E-2</v>
      </c>
    </row>
    <row r="35" spans="1:12" ht="15" thickBot="1">
      <c r="A35" s="8">
        <v>34</v>
      </c>
      <c r="B35" s="6" t="s">
        <v>84</v>
      </c>
      <c r="C35" s="5">
        <v>3.4264000000000001</v>
      </c>
      <c r="D35" s="5" t="s">
        <v>101</v>
      </c>
      <c r="E35" s="7">
        <v>2.9000000000000001E-2</v>
      </c>
      <c r="F35" s="2">
        <v>3.8899999999999997E-2</v>
      </c>
      <c r="G35" s="32"/>
      <c r="H35" s="14">
        <v>0.1027</v>
      </c>
    </row>
    <row r="36" spans="1:12" ht="15.75" thickBot="1">
      <c r="C36" s="23" t="s">
        <v>91</v>
      </c>
      <c r="E36" s="9">
        <f>SUM(E2:E35)</f>
        <v>0.18142000000000003</v>
      </c>
      <c r="F36" s="11">
        <f t="shared" ref="F36:H36" si="6">SUM(F2:F35)</f>
        <v>0.25799999999999995</v>
      </c>
      <c r="G36" s="10">
        <f t="shared" si="6"/>
        <v>0.49179999999999996</v>
      </c>
      <c r="H36" s="10">
        <f t="shared" si="6"/>
        <v>2.7471399999999995</v>
      </c>
      <c r="J36" s="38">
        <f>MAX(J2:J35)</f>
        <v>0.11149999999999999</v>
      </c>
      <c r="K36" s="39">
        <f t="shared" ref="K36:L36" si="7">MAX(K2:K35)</f>
        <v>0.1013</v>
      </c>
      <c r="L36" s="40">
        <f t="shared" si="7"/>
        <v>0.11890000000000001</v>
      </c>
    </row>
    <row r="37" spans="1:12" ht="15" thickBot="1"/>
    <row r="38" spans="1:12" ht="15.75" thickBot="1">
      <c r="C38" s="23" t="s">
        <v>104</v>
      </c>
      <c r="E38" s="24">
        <f>E36/J36</f>
        <v>1.6270852017937223</v>
      </c>
      <c r="F38" s="25">
        <f t="shared" ref="F38:G38" si="8">F36/K36</f>
        <v>2.5468904244817367</v>
      </c>
      <c r="G38" s="26">
        <f t="shared" si="8"/>
        <v>4.1362489486963829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selection activeCell="K20" sqref="K20"/>
    </sheetView>
  </sheetViews>
  <sheetFormatPr defaultRowHeight="14.25"/>
  <cols>
    <col min="2" max="2" width="14.125" customWidth="1"/>
  </cols>
  <sheetData>
    <row r="1" spans="1:14" ht="15.75" thickBot="1">
      <c r="A1" s="9" t="s">
        <v>0</v>
      </c>
      <c r="B1" s="10" t="s">
        <v>1</v>
      </c>
      <c r="C1" s="9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18</v>
      </c>
      <c r="M1" s="11" t="s">
        <v>16</v>
      </c>
      <c r="N1" s="10" t="s">
        <v>17</v>
      </c>
    </row>
    <row r="2" spans="1:14">
      <c r="A2" s="7">
        <v>1</v>
      </c>
      <c r="B2" s="3" t="s">
        <v>19</v>
      </c>
      <c r="C2" s="21" t="s">
        <v>39</v>
      </c>
      <c r="D2" s="18">
        <v>21</v>
      </c>
      <c r="E2" s="18">
        <v>4</v>
      </c>
      <c r="F2" s="18">
        <v>34</v>
      </c>
      <c r="G2" s="18" t="s">
        <v>40</v>
      </c>
      <c r="H2" s="18" t="s">
        <v>41</v>
      </c>
      <c r="I2" s="22">
        <v>8</v>
      </c>
      <c r="J2" s="22">
        <v>220</v>
      </c>
      <c r="K2" s="22">
        <v>7</v>
      </c>
      <c r="L2" s="22">
        <v>5</v>
      </c>
      <c r="M2" s="18" t="s">
        <v>46</v>
      </c>
      <c r="N2" s="19" t="s">
        <v>46</v>
      </c>
    </row>
    <row r="3" spans="1:14">
      <c r="A3" s="7">
        <v>2</v>
      </c>
      <c r="B3" s="3" t="s">
        <v>20</v>
      </c>
      <c r="C3" s="16" t="s">
        <v>39</v>
      </c>
      <c r="D3" s="2">
        <v>17</v>
      </c>
      <c r="E3" s="2">
        <v>2</v>
      </c>
      <c r="F3" s="4">
        <v>36</v>
      </c>
      <c r="G3" s="2" t="s">
        <v>40</v>
      </c>
      <c r="H3" s="2" t="s">
        <v>41</v>
      </c>
      <c r="I3" s="4">
        <v>8</v>
      </c>
      <c r="J3" s="4">
        <v>220</v>
      </c>
      <c r="K3" s="4">
        <v>7</v>
      </c>
      <c r="L3" s="4">
        <v>5</v>
      </c>
      <c r="M3" s="2" t="s">
        <v>42</v>
      </c>
      <c r="N3" s="3" t="s">
        <v>46</v>
      </c>
    </row>
    <row r="4" spans="1:14">
      <c r="A4" s="7">
        <v>3</v>
      </c>
      <c r="B4" s="3" t="s">
        <v>21</v>
      </c>
      <c r="C4" s="16" t="s">
        <v>39</v>
      </c>
      <c r="D4" s="2">
        <v>21</v>
      </c>
      <c r="E4" s="2">
        <v>2</v>
      </c>
      <c r="F4" s="2">
        <v>34</v>
      </c>
      <c r="G4" s="2" t="s">
        <v>44</v>
      </c>
      <c r="H4" s="2" t="s">
        <v>45</v>
      </c>
      <c r="I4" s="2">
        <v>8</v>
      </c>
      <c r="J4" s="2">
        <v>220</v>
      </c>
      <c r="K4" s="2">
        <v>7</v>
      </c>
      <c r="L4" s="2">
        <v>3</v>
      </c>
      <c r="M4" s="2" t="s">
        <v>46</v>
      </c>
      <c r="N4" s="3" t="s">
        <v>42</v>
      </c>
    </row>
    <row r="5" spans="1:14">
      <c r="A5" s="7">
        <v>4</v>
      </c>
      <c r="B5" s="3" t="s">
        <v>22</v>
      </c>
      <c r="C5" s="16" t="s">
        <v>39</v>
      </c>
      <c r="D5" s="2">
        <v>21</v>
      </c>
      <c r="E5" s="2">
        <v>2</v>
      </c>
      <c r="F5" s="2">
        <v>34</v>
      </c>
      <c r="G5" s="2" t="s">
        <v>44</v>
      </c>
      <c r="H5" s="2" t="s">
        <v>41</v>
      </c>
      <c r="I5" s="2">
        <v>10</v>
      </c>
      <c r="J5" s="2">
        <v>220</v>
      </c>
      <c r="K5" s="2">
        <v>7</v>
      </c>
      <c r="L5" s="2">
        <v>3</v>
      </c>
      <c r="M5" s="2" t="s">
        <v>46</v>
      </c>
      <c r="N5" s="3" t="s">
        <v>42</v>
      </c>
    </row>
    <row r="6" spans="1:14">
      <c r="A6" s="7">
        <v>5</v>
      </c>
      <c r="B6" s="3" t="s">
        <v>23</v>
      </c>
      <c r="C6" s="16" t="s">
        <v>39</v>
      </c>
      <c r="D6" s="2">
        <v>21</v>
      </c>
      <c r="E6" s="2">
        <v>2</v>
      </c>
      <c r="F6" s="2">
        <v>34</v>
      </c>
      <c r="G6" s="2" t="s">
        <v>40</v>
      </c>
      <c r="H6" s="2" t="s">
        <v>51</v>
      </c>
      <c r="I6" s="2">
        <v>8</v>
      </c>
      <c r="J6" s="2">
        <v>400</v>
      </c>
      <c r="K6" s="2">
        <v>7</v>
      </c>
      <c r="L6" s="2">
        <v>3</v>
      </c>
      <c r="M6" s="2" t="s">
        <v>46</v>
      </c>
      <c r="N6" s="3" t="s">
        <v>42</v>
      </c>
    </row>
    <row r="7" spans="1:14">
      <c r="A7" s="7">
        <v>6</v>
      </c>
      <c r="B7" s="3" t="s">
        <v>24</v>
      </c>
      <c r="C7" s="16" t="s">
        <v>39</v>
      </c>
      <c r="D7" s="2">
        <v>19</v>
      </c>
      <c r="E7" s="2">
        <v>2</v>
      </c>
      <c r="F7" s="2">
        <v>34</v>
      </c>
      <c r="G7" s="2" t="s">
        <v>40</v>
      </c>
      <c r="H7" s="2" t="s">
        <v>45</v>
      </c>
      <c r="I7" s="2">
        <v>8</v>
      </c>
      <c r="J7" s="2">
        <v>220</v>
      </c>
      <c r="K7" s="2">
        <v>7</v>
      </c>
      <c r="L7" s="2">
        <v>5</v>
      </c>
      <c r="M7" s="2" t="s">
        <v>42</v>
      </c>
      <c r="N7" s="3" t="s">
        <v>42</v>
      </c>
    </row>
    <row r="8" spans="1:14">
      <c r="A8" s="7">
        <v>7</v>
      </c>
      <c r="B8" s="3" t="s">
        <v>25</v>
      </c>
      <c r="C8" s="16" t="s">
        <v>54</v>
      </c>
      <c r="D8" s="2">
        <v>17</v>
      </c>
      <c r="E8" s="2">
        <v>2</v>
      </c>
      <c r="F8" s="2">
        <v>34</v>
      </c>
      <c r="G8" s="2" t="s">
        <v>55</v>
      </c>
      <c r="H8" s="2" t="s">
        <v>51</v>
      </c>
      <c r="I8" s="2">
        <v>10</v>
      </c>
      <c r="J8" s="2">
        <v>220</v>
      </c>
      <c r="K8" s="2">
        <v>7</v>
      </c>
      <c r="L8" s="2">
        <v>3</v>
      </c>
      <c r="M8" s="2" t="s">
        <v>42</v>
      </c>
      <c r="N8" s="3" t="s">
        <v>42</v>
      </c>
    </row>
    <row r="9" spans="1:14">
      <c r="A9" s="7">
        <v>8</v>
      </c>
      <c r="B9" s="3" t="s">
        <v>26</v>
      </c>
      <c r="C9" s="16" t="s">
        <v>39</v>
      </c>
      <c r="D9" s="2">
        <v>19</v>
      </c>
      <c r="E9" s="2">
        <v>2</v>
      </c>
      <c r="F9" s="2">
        <v>34</v>
      </c>
      <c r="G9" s="2" t="s">
        <v>40</v>
      </c>
      <c r="H9" s="2" t="s">
        <v>41</v>
      </c>
      <c r="I9" s="2">
        <v>8</v>
      </c>
      <c r="J9" s="2">
        <v>220</v>
      </c>
      <c r="K9" s="2">
        <v>7</v>
      </c>
      <c r="L9" s="2">
        <v>5</v>
      </c>
      <c r="M9" s="2" t="s">
        <v>42</v>
      </c>
      <c r="N9" s="3" t="s">
        <v>42</v>
      </c>
    </row>
    <row r="10" spans="1:14">
      <c r="A10" s="7">
        <v>9</v>
      </c>
      <c r="B10" s="3" t="s">
        <v>27</v>
      </c>
      <c r="C10" s="16" t="s">
        <v>39</v>
      </c>
      <c r="D10" s="2">
        <v>21</v>
      </c>
      <c r="E10" s="2">
        <v>2</v>
      </c>
      <c r="F10" s="2">
        <v>36</v>
      </c>
      <c r="G10" s="2" t="s">
        <v>40</v>
      </c>
      <c r="H10" s="2" t="s">
        <v>41</v>
      </c>
      <c r="I10" s="2">
        <v>8</v>
      </c>
      <c r="J10" s="2">
        <v>400</v>
      </c>
      <c r="K10" s="2">
        <v>7</v>
      </c>
      <c r="L10" s="2">
        <v>5</v>
      </c>
      <c r="M10" s="2" t="s">
        <v>42</v>
      </c>
      <c r="N10" s="3" t="s">
        <v>42</v>
      </c>
    </row>
    <row r="11" spans="1:14">
      <c r="A11" s="7">
        <v>10</v>
      </c>
      <c r="B11" s="3" t="s">
        <v>28</v>
      </c>
      <c r="C11" s="16" t="s">
        <v>54</v>
      </c>
      <c r="D11" s="2">
        <v>19</v>
      </c>
      <c r="E11" s="2">
        <v>2</v>
      </c>
      <c r="F11" s="2">
        <v>36</v>
      </c>
      <c r="G11" s="2" t="s">
        <v>40</v>
      </c>
      <c r="H11" s="2" t="s">
        <v>41</v>
      </c>
      <c r="I11" s="2">
        <v>8</v>
      </c>
      <c r="J11" s="2">
        <v>220</v>
      </c>
      <c r="K11" s="2">
        <v>7</v>
      </c>
      <c r="L11" s="2">
        <v>3</v>
      </c>
      <c r="M11" s="2" t="s">
        <v>46</v>
      </c>
      <c r="N11" s="3" t="s">
        <v>42</v>
      </c>
    </row>
    <row r="12" spans="1:14">
      <c r="A12" s="7">
        <v>11</v>
      </c>
      <c r="B12" s="3" t="s">
        <v>29</v>
      </c>
      <c r="C12" s="16" t="s">
        <v>60</v>
      </c>
      <c r="D12" s="2">
        <v>19</v>
      </c>
      <c r="E12" s="2">
        <v>4</v>
      </c>
      <c r="F12" s="2">
        <v>36</v>
      </c>
      <c r="G12" s="2" t="s">
        <v>61</v>
      </c>
      <c r="H12" s="2" t="s">
        <v>41</v>
      </c>
      <c r="I12" s="2">
        <v>10</v>
      </c>
      <c r="J12" s="2">
        <v>220</v>
      </c>
      <c r="K12" s="2">
        <v>7</v>
      </c>
      <c r="L12" s="2">
        <v>3</v>
      </c>
      <c r="M12" s="2" t="s">
        <v>42</v>
      </c>
      <c r="N12" s="3" t="s">
        <v>46</v>
      </c>
    </row>
    <row r="13" spans="1:14">
      <c r="A13" s="7">
        <v>12</v>
      </c>
      <c r="B13" s="3" t="s">
        <v>30</v>
      </c>
      <c r="C13" s="16" t="s">
        <v>60</v>
      </c>
      <c r="D13" s="2">
        <v>19</v>
      </c>
      <c r="E13" s="2">
        <v>2</v>
      </c>
      <c r="F13" s="2">
        <v>38</v>
      </c>
      <c r="G13" s="2" t="s">
        <v>40</v>
      </c>
      <c r="H13" s="2" t="s">
        <v>51</v>
      </c>
      <c r="I13" s="2">
        <v>10</v>
      </c>
      <c r="J13" s="2">
        <v>220</v>
      </c>
      <c r="K13" s="2">
        <v>7</v>
      </c>
      <c r="L13" s="2">
        <v>5</v>
      </c>
      <c r="M13" s="2" t="s">
        <v>42</v>
      </c>
      <c r="N13" s="3" t="s">
        <v>42</v>
      </c>
    </row>
    <row r="14" spans="1:14">
      <c r="A14" s="7">
        <v>13</v>
      </c>
      <c r="B14" s="3" t="s">
        <v>31</v>
      </c>
      <c r="C14" s="16" t="s">
        <v>60</v>
      </c>
      <c r="D14" s="2">
        <v>17</v>
      </c>
      <c r="E14" s="2">
        <v>2</v>
      </c>
      <c r="F14" s="2">
        <v>36</v>
      </c>
      <c r="G14" s="2" t="s">
        <v>44</v>
      </c>
      <c r="H14" s="2" t="s">
        <v>41</v>
      </c>
      <c r="I14" s="2">
        <v>10</v>
      </c>
      <c r="J14" s="2">
        <v>400</v>
      </c>
      <c r="K14" s="2">
        <v>7</v>
      </c>
      <c r="L14" s="2">
        <v>5</v>
      </c>
      <c r="M14" s="2" t="s">
        <v>42</v>
      </c>
      <c r="N14" s="3" t="s">
        <v>46</v>
      </c>
    </row>
    <row r="15" spans="1:14">
      <c r="A15" s="7">
        <v>14</v>
      </c>
      <c r="B15" s="3" t="s">
        <v>32</v>
      </c>
      <c r="C15" s="16" t="s">
        <v>60</v>
      </c>
      <c r="D15" s="2">
        <v>19</v>
      </c>
      <c r="E15" s="2">
        <v>6</v>
      </c>
      <c r="F15" s="2">
        <v>36</v>
      </c>
      <c r="G15" s="2" t="s">
        <v>44</v>
      </c>
      <c r="H15" s="2" t="s">
        <v>41</v>
      </c>
      <c r="I15" s="2">
        <v>10</v>
      </c>
      <c r="J15" s="2">
        <v>400</v>
      </c>
      <c r="K15" s="2">
        <v>7</v>
      </c>
      <c r="L15" s="2">
        <v>3</v>
      </c>
      <c r="M15" s="2" t="s">
        <v>46</v>
      </c>
      <c r="N15" s="3" t="s">
        <v>46</v>
      </c>
    </row>
    <row r="16" spans="1:14">
      <c r="A16" s="7">
        <v>15</v>
      </c>
      <c r="B16" s="3" t="s">
        <v>33</v>
      </c>
      <c r="C16" s="16" t="s">
        <v>54</v>
      </c>
      <c r="D16" s="2">
        <v>19</v>
      </c>
      <c r="E16" s="2">
        <v>2</v>
      </c>
      <c r="F16" s="2">
        <v>38</v>
      </c>
      <c r="G16" s="2" t="s">
        <v>44</v>
      </c>
      <c r="H16" s="2" t="s">
        <v>41</v>
      </c>
      <c r="I16" s="2">
        <v>10</v>
      </c>
      <c r="J16" s="2">
        <v>220</v>
      </c>
      <c r="K16" s="2">
        <v>7</v>
      </c>
      <c r="L16" s="2">
        <v>3</v>
      </c>
      <c r="M16" s="2" t="s">
        <v>46</v>
      </c>
      <c r="N16" s="3" t="s">
        <v>42</v>
      </c>
    </row>
    <row r="17" spans="1:14">
      <c r="A17" s="7">
        <v>16</v>
      </c>
      <c r="B17" s="3" t="s">
        <v>34</v>
      </c>
      <c r="C17" s="16" t="s">
        <v>54</v>
      </c>
      <c r="D17" s="2">
        <v>19</v>
      </c>
      <c r="E17" s="2">
        <v>2</v>
      </c>
      <c r="F17" s="2">
        <v>38</v>
      </c>
      <c r="G17" s="2" t="s">
        <v>44</v>
      </c>
      <c r="H17" s="2" t="s">
        <v>51</v>
      </c>
      <c r="I17" s="2">
        <v>8</v>
      </c>
      <c r="J17" s="2">
        <v>220</v>
      </c>
      <c r="K17" s="2">
        <v>7</v>
      </c>
      <c r="L17" s="2">
        <v>3</v>
      </c>
      <c r="M17" s="2" t="s">
        <v>46</v>
      </c>
      <c r="N17" s="3" t="s">
        <v>42</v>
      </c>
    </row>
    <row r="18" spans="1:14">
      <c r="A18" s="7">
        <v>17</v>
      </c>
      <c r="B18" s="3" t="s">
        <v>35</v>
      </c>
      <c r="C18" s="16" t="s">
        <v>54</v>
      </c>
      <c r="D18" s="2">
        <v>19</v>
      </c>
      <c r="E18" s="2">
        <v>2</v>
      </c>
      <c r="F18" s="2">
        <v>38</v>
      </c>
      <c r="G18" s="2" t="s">
        <v>44</v>
      </c>
      <c r="H18" s="2" t="s">
        <v>41</v>
      </c>
      <c r="I18" s="2">
        <v>10</v>
      </c>
      <c r="J18" s="2">
        <v>220</v>
      </c>
      <c r="K18" s="2">
        <v>7</v>
      </c>
      <c r="L18" s="2">
        <v>3</v>
      </c>
      <c r="M18" s="2" t="s">
        <v>46</v>
      </c>
      <c r="N18" s="3" t="s">
        <v>42</v>
      </c>
    </row>
    <row r="19" spans="1:14">
      <c r="A19" s="7">
        <v>18</v>
      </c>
      <c r="B19" s="3" t="s">
        <v>36</v>
      </c>
      <c r="C19" s="16" t="s">
        <v>54</v>
      </c>
      <c r="D19" s="2">
        <v>19</v>
      </c>
      <c r="E19" s="2">
        <v>2</v>
      </c>
      <c r="F19" s="2">
        <v>36</v>
      </c>
      <c r="G19" s="2" t="s">
        <v>44</v>
      </c>
      <c r="H19" s="2" t="s">
        <v>41</v>
      </c>
      <c r="I19" s="2">
        <v>8</v>
      </c>
      <c r="J19" s="2">
        <v>400</v>
      </c>
      <c r="K19" s="2">
        <v>7</v>
      </c>
      <c r="L19" s="2">
        <v>5</v>
      </c>
      <c r="M19" s="2" t="s">
        <v>42</v>
      </c>
      <c r="N19" s="3" t="s">
        <v>42</v>
      </c>
    </row>
    <row r="20" spans="1:14">
      <c r="A20" s="7">
        <v>19</v>
      </c>
      <c r="B20" s="3" t="s">
        <v>37</v>
      </c>
      <c r="C20" s="16" t="s">
        <v>39</v>
      </c>
      <c r="D20" s="2">
        <v>21</v>
      </c>
      <c r="E20" s="2">
        <v>6</v>
      </c>
      <c r="F20" s="2">
        <v>34</v>
      </c>
      <c r="G20" s="2" t="s">
        <v>44</v>
      </c>
      <c r="H20" s="2" t="s">
        <v>45</v>
      </c>
      <c r="I20" s="2">
        <v>10</v>
      </c>
      <c r="J20" s="2">
        <v>220</v>
      </c>
      <c r="K20" s="2">
        <v>7</v>
      </c>
      <c r="L20" s="2">
        <v>3</v>
      </c>
      <c r="M20" s="2" t="s">
        <v>46</v>
      </c>
      <c r="N20" s="3" t="s">
        <v>42</v>
      </c>
    </row>
    <row r="21" spans="1:14">
      <c r="A21" s="7">
        <v>20</v>
      </c>
      <c r="B21" s="3" t="s">
        <v>38</v>
      </c>
      <c r="C21" s="16" t="s">
        <v>39</v>
      </c>
      <c r="D21" s="2">
        <v>17</v>
      </c>
      <c r="E21" s="2">
        <v>6</v>
      </c>
      <c r="F21" s="2">
        <v>36</v>
      </c>
      <c r="G21" s="2" t="s">
        <v>44</v>
      </c>
      <c r="H21" s="2" t="s">
        <v>41</v>
      </c>
      <c r="I21" s="2">
        <v>10</v>
      </c>
      <c r="J21" s="2">
        <v>400</v>
      </c>
      <c r="K21" s="2">
        <v>5</v>
      </c>
      <c r="L21" s="2">
        <v>3</v>
      </c>
      <c r="M21" s="2" t="s">
        <v>46</v>
      </c>
      <c r="N21" s="3" t="s">
        <v>42</v>
      </c>
    </row>
    <row r="22" spans="1:14">
      <c r="A22" s="7">
        <v>21</v>
      </c>
      <c r="B22" s="3" t="s">
        <v>72</v>
      </c>
      <c r="C22" s="16" t="s">
        <v>54</v>
      </c>
      <c r="D22" s="2">
        <v>17</v>
      </c>
      <c r="E22" s="2">
        <v>2</v>
      </c>
      <c r="F22" s="2">
        <v>38</v>
      </c>
      <c r="G22" s="2" t="s">
        <v>44</v>
      </c>
      <c r="H22" s="2" t="s">
        <v>41</v>
      </c>
      <c r="I22" s="2">
        <v>8</v>
      </c>
      <c r="J22" s="2">
        <v>220</v>
      </c>
      <c r="K22" s="2">
        <v>5</v>
      </c>
      <c r="L22" s="2">
        <v>3</v>
      </c>
      <c r="M22" s="2" t="s">
        <v>42</v>
      </c>
      <c r="N22" s="3" t="s">
        <v>46</v>
      </c>
    </row>
    <row r="23" spans="1:14">
      <c r="A23" s="7">
        <v>22</v>
      </c>
      <c r="B23" s="3" t="s">
        <v>71</v>
      </c>
      <c r="C23" s="16" t="s">
        <v>54</v>
      </c>
      <c r="D23" s="2">
        <v>17</v>
      </c>
      <c r="E23" s="2">
        <v>2</v>
      </c>
      <c r="F23" s="2">
        <v>36</v>
      </c>
      <c r="G23" s="2" t="s">
        <v>44</v>
      </c>
      <c r="H23" s="2" t="s">
        <v>41</v>
      </c>
      <c r="I23" s="2">
        <v>10</v>
      </c>
      <c r="J23" s="2">
        <v>220</v>
      </c>
      <c r="K23" s="2">
        <v>5</v>
      </c>
      <c r="L23" s="2">
        <v>5</v>
      </c>
      <c r="M23" s="2" t="s">
        <v>42</v>
      </c>
      <c r="N23" s="3" t="s">
        <v>46</v>
      </c>
    </row>
    <row r="24" spans="1:14">
      <c r="A24" s="7">
        <v>23</v>
      </c>
      <c r="B24" s="3" t="s">
        <v>73</v>
      </c>
      <c r="C24" s="16" t="s">
        <v>54</v>
      </c>
      <c r="D24" s="2">
        <v>17</v>
      </c>
      <c r="E24" s="2">
        <v>2</v>
      </c>
      <c r="F24" s="2">
        <v>36</v>
      </c>
      <c r="G24" s="2" t="s">
        <v>44</v>
      </c>
      <c r="H24" s="2" t="s">
        <v>41</v>
      </c>
      <c r="I24" s="2">
        <v>10</v>
      </c>
      <c r="J24" s="2">
        <v>220</v>
      </c>
      <c r="K24" s="2">
        <v>5</v>
      </c>
      <c r="L24" s="2">
        <v>3</v>
      </c>
      <c r="M24" s="2" t="s">
        <v>42</v>
      </c>
      <c r="N24" s="3" t="s">
        <v>46</v>
      </c>
    </row>
    <row r="25" spans="1:14">
      <c r="A25" s="7">
        <v>24</v>
      </c>
      <c r="B25" s="3" t="s">
        <v>74</v>
      </c>
      <c r="C25" s="16" t="s">
        <v>54</v>
      </c>
      <c r="D25" s="2">
        <v>17</v>
      </c>
      <c r="E25" s="2">
        <v>2</v>
      </c>
      <c r="F25" s="2">
        <v>38</v>
      </c>
      <c r="G25" s="2" t="s">
        <v>44</v>
      </c>
      <c r="H25" s="2" t="s">
        <v>41</v>
      </c>
      <c r="I25" s="2">
        <v>10</v>
      </c>
      <c r="J25" s="2">
        <v>220</v>
      </c>
      <c r="K25" s="2">
        <v>7</v>
      </c>
      <c r="L25" s="2">
        <v>3</v>
      </c>
      <c r="M25" s="2" t="s">
        <v>42</v>
      </c>
      <c r="N25" s="3" t="s">
        <v>42</v>
      </c>
    </row>
    <row r="26" spans="1:14">
      <c r="A26" s="7">
        <v>25</v>
      </c>
      <c r="B26" s="3" t="s">
        <v>75</v>
      </c>
      <c r="C26" s="16" t="s">
        <v>54</v>
      </c>
      <c r="D26" s="2">
        <v>17</v>
      </c>
      <c r="E26" s="2">
        <v>2</v>
      </c>
      <c r="F26" s="2">
        <v>38</v>
      </c>
      <c r="G26" s="2" t="s">
        <v>44</v>
      </c>
      <c r="H26" s="2" t="s">
        <v>51</v>
      </c>
      <c r="I26" s="2">
        <v>8</v>
      </c>
      <c r="J26" s="2">
        <v>220</v>
      </c>
      <c r="K26" s="2">
        <v>7</v>
      </c>
      <c r="L26" s="2">
        <v>5</v>
      </c>
      <c r="M26" s="2" t="s">
        <v>42</v>
      </c>
      <c r="N26" s="3" t="s">
        <v>42</v>
      </c>
    </row>
    <row r="27" spans="1:14">
      <c r="A27" s="7">
        <v>26</v>
      </c>
      <c r="B27" s="3" t="s">
        <v>76</v>
      </c>
      <c r="C27" s="16" t="s">
        <v>54</v>
      </c>
      <c r="D27" s="2">
        <v>17</v>
      </c>
      <c r="E27" s="2">
        <v>4</v>
      </c>
      <c r="F27" s="2">
        <v>34</v>
      </c>
      <c r="G27" s="2" t="s">
        <v>44</v>
      </c>
      <c r="H27" s="2" t="s">
        <v>41</v>
      </c>
      <c r="I27" s="2">
        <v>8</v>
      </c>
      <c r="J27" s="2">
        <v>220</v>
      </c>
      <c r="K27" s="2">
        <v>5</v>
      </c>
      <c r="L27" s="2">
        <v>3</v>
      </c>
      <c r="M27" s="2" t="s">
        <v>46</v>
      </c>
      <c r="N27" s="3" t="s">
        <v>42</v>
      </c>
    </row>
    <row r="28" spans="1:14">
      <c r="A28" s="7">
        <v>27</v>
      </c>
      <c r="B28" s="3" t="s">
        <v>77</v>
      </c>
      <c r="C28" s="16" t="s">
        <v>60</v>
      </c>
      <c r="D28" s="2">
        <v>19</v>
      </c>
      <c r="E28" s="2">
        <v>2</v>
      </c>
      <c r="F28" s="2">
        <v>38</v>
      </c>
      <c r="G28" s="2" t="s">
        <v>44</v>
      </c>
      <c r="H28" s="2" t="s">
        <v>41</v>
      </c>
      <c r="I28" s="2">
        <v>8</v>
      </c>
      <c r="J28" s="2">
        <v>220</v>
      </c>
      <c r="K28" s="2">
        <v>7</v>
      </c>
      <c r="L28" s="2">
        <v>3</v>
      </c>
      <c r="M28" s="2" t="s">
        <v>42</v>
      </c>
      <c r="N28" s="3" t="s">
        <v>42</v>
      </c>
    </row>
    <row r="29" spans="1:14">
      <c r="A29" s="7">
        <v>28</v>
      </c>
      <c r="B29" s="3" t="s">
        <v>78</v>
      </c>
      <c r="C29" s="16" t="s">
        <v>54</v>
      </c>
      <c r="D29" s="2">
        <v>17</v>
      </c>
      <c r="E29" s="2">
        <v>4</v>
      </c>
      <c r="F29" s="2">
        <v>36</v>
      </c>
      <c r="G29" s="2" t="s">
        <v>44</v>
      </c>
      <c r="H29" s="2" t="s">
        <v>41</v>
      </c>
      <c r="I29" s="2">
        <v>10</v>
      </c>
      <c r="J29" s="2">
        <v>220</v>
      </c>
      <c r="K29" s="2">
        <v>5</v>
      </c>
      <c r="L29" s="2">
        <v>5</v>
      </c>
      <c r="M29" s="2" t="s">
        <v>46</v>
      </c>
      <c r="N29" s="3" t="s">
        <v>42</v>
      </c>
    </row>
    <row r="30" spans="1:14">
      <c r="A30" s="7">
        <v>29</v>
      </c>
      <c r="B30" s="3" t="s">
        <v>79</v>
      </c>
      <c r="C30" s="16" t="s">
        <v>54</v>
      </c>
      <c r="D30" s="2">
        <v>17</v>
      </c>
      <c r="E30" s="2">
        <v>2</v>
      </c>
      <c r="F30" s="2">
        <v>36</v>
      </c>
      <c r="G30" s="2" t="s">
        <v>44</v>
      </c>
      <c r="H30" s="2" t="s">
        <v>51</v>
      </c>
      <c r="I30" s="2">
        <v>8</v>
      </c>
      <c r="J30" s="2">
        <v>220</v>
      </c>
      <c r="K30" s="2">
        <v>7</v>
      </c>
      <c r="L30" s="2">
        <v>5</v>
      </c>
      <c r="M30" s="2" t="s">
        <v>42</v>
      </c>
      <c r="N30" s="3" t="s">
        <v>42</v>
      </c>
    </row>
    <row r="31" spans="1:14">
      <c r="A31" s="7">
        <v>30</v>
      </c>
      <c r="B31" s="3" t="s">
        <v>80</v>
      </c>
      <c r="C31" s="16" t="s">
        <v>54</v>
      </c>
      <c r="D31" s="2">
        <v>17</v>
      </c>
      <c r="E31" s="2">
        <v>2</v>
      </c>
      <c r="F31" s="2">
        <v>34</v>
      </c>
      <c r="G31" s="2" t="s">
        <v>40</v>
      </c>
      <c r="H31" s="2" t="s">
        <v>51</v>
      </c>
      <c r="I31" s="2">
        <v>10</v>
      </c>
      <c r="J31" s="2">
        <v>220</v>
      </c>
      <c r="K31" s="2">
        <v>5</v>
      </c>
      <c r="L31" s="2">
        <v>3</v>
      </c>
      <c r="M31" s="2" t="s">
        <v>42</v>
      </c>
      <c r="N31" s="3" t="s">
        <v>42</v>
      </c>
    </row>
    <row r="32" spans="1:14">
      <c r="A32" s="7">
        <v>31</v>
      </c>
      <c r="B32" s="3" t="s">
        <v>81</v>
      </c>
      <c r="C32" s="16" t="s">
        <v>39</v>
      </c>
      <c r="D32" s="2">
        <v>19</v>
      </c>
      <c r="E32" s="2">
        <v>2</v>
      </c>
      <c r="F32" s="2">
        <v>34</v>
      </c>
      <c r="G32" s="2" t="s">
        <v>61</v>
      </c>
      <c r="H32" s="2" t="s">
        <v>41</v>
      </c>
      <c r="I32" s="2">
        <v>10</v>
      </c>
      <c r="J32" s="2">
        <v>220</v>
      </c>
      <c r="K32" s="2">
        <v>5</v>
      </c>
      <c r="L32" s="2">
        <v>5</v>
      </c>
      <c r="M32" s="2" t="s">
        <v>46</v>
      </c>
      <c r="N32" s="3" t="s">
        <v>42</v>
      </c>
    </row>
    <row r="33" spans="1:14">
      <c r="A33" s="7">
        <v>32</v>
      </c>
      <c r="B33" s="3" t="s">
        <v>82</v>
      </c>
      <c r="C33" s="16" t="s">
        <v>54</v>
      </c>
      <c r="D33" s="2">
        <v>17</v>
      </c>
      <c r="E33" s="2">
        <v>2</v>
      </c>
      <c r="F33" s="2">
        <v>36</v>
      </c>
      <c r="G33" s="2" t="s">
        <v>44</v>
      </c>
      <c r="H33" s="2" t="s">
        <v>51</v>
      </c>
      <c r="I33" s="2">
        <v>10</v>
      </c>
      <c r="J33" s="2">
        <v>220</v>
      </c>
      <c r="K33" s="2">
        <v>7</v>
      </c>
      <c r="L33" s="2">
        <v>5</v>
      </c>
      <c r="M33" s="2" t="s">
        <v>46</v>
      </c>
      <c r="N33" s="3" t="s">
        <v>46</v>
      </c>
    </row>
    <row r="34" spans="1:14">
      <c r="A34" s="7">
        <v>33</v>
      </c>
      <c r="B34" s="3" t="s">
        <v>83</v>
      </c>
      <c r="C34" s="16" t="s">
        <v>54</v>
      </c>
      <c r="D34" s="2">
        <v>17</v>
      </c>
      <c r="E34" s="2">
        <v>4</v>
      </c>
      <c r="F34" s="2">
        <v>34</v>
      </c>
      <c r="G34" s="2" t="s">
        <v>44</v>
      </c>
      <c r="H34" s="2" t="s">
        <v>51</v>
      </c>
      <c r="I34" s="2">
        <v>8</v>
      </c>
      <c r="J34" s="2">
        <v>220</v>
      </c>
      <c r="K34" s="2">
        <v>5</v>
      </c>
      <c r="L34" s="2">
        <v>3</v>
      </c>
      <c r="M34" s="2" t="s">
        <v>46</v>
      </c>
      <c r="N34" s="3" t="s">
        <v>46</v>
      </c>
    </row>
    <row r="35" spans="1:14" ht="15" thickBot="1">
      <c r="A35" s="8">
        <v>34</v>
      </c>
      <c r="B35" s="6" t="s">
        <v>84</v>
      </c>
      <c r="C35" s="31" t="s">
        <v>39</v>
      </c>
      <c r="D35" s="5">
        <v>17</v>
      </c>
      <c r="E35" s="5">
        <v>6</v>
      </c>
      <c r="F35" s="5">
        <v>34</v>
      </c>
      <c r="G35" s="5" t="s">
        <v>44</v>
      </c>
      <c r="H35" s="5" t="s">
        <v>45</v>
      </c>
      <c r="I35" s="5">
        <v>8</v>
      </c>
      <c r="J35" s="5">
        <v>220</v>
      </c>
      <c r="K35" s="5">
        <v>5</v>
      </c>
      <c r="L35" s="5">
        <v>5</v>
      </c>
      <c r="M35" s="5" t="s">
        <v>42</v>
      </c>
      <c r="N35" s="6" t="s">
        <v>46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wyniki</vt:lpstr>
      <vt:lpstr>Parametry</vt:lpstr>
    </vt:vector>
  </TitlesOfParts>
  <Company>WIZUT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2013-08-29T13:55:30Z</dcterms:created>
  <dcterms:modified xsi:type="dcterms:W3CDTF">2013-09-01T10:11:27Z</dcterms:modified>
</cp:coreProperties>
</file>