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" windowWidth="23256" windowHeight="9792" activeTab="5"/>
  </bookViews>
  <sheets>
    <sheet name="0~10" sheetId="6" r:id="rId1"/>
    <sheet name="10~50" sheetId="5" r:id="rId2"/>
    <sheet name="50~100" sheetId="4" r:id="rId3"/>
    <sheet name="100~500" sheetId="2" r:id="rId4"/>
    <sheet name="500~1000" sheetId="7" r:id="rId5"/>
    <sheet name="1000~" sheetId="8" r:id="rId6"/>
    <sheet name="Sheet1" sheetId="1" r:id="rId7"/>
  </sheets>
  <calcPr calcId="124519"/>
</workbook>
</file>

<file path=xl/calcChain.xml><?xml version="1.0" encoding="utf-8"?>
<calcChain xmlns="http://schemas.openxmlformats.org/spreadsheetml/2006/main">
  <c r="D7" i="4"/>
  <c r="H7" s="1"/>
  <c r="H27" i="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D27" i="5"/>
  <c r="D17"/>
  <c r="D7" i="6"/>
  <c r="D6"/>
  <c r="D27"/>
  <c r="H27" s="1"/>
  <c r="D1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27" i="5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27" i="4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6"/>
  <c r="D17" i="2"/>
  <c r="D27"/>
  <c r="H27" s="1"/>
  <c r="H26"/>
  <c r="H25"/>
  <c r="H24"/>
  <c r="H23"/>
  <c r="H22"/>
  <c r="H21"/>
  <c r="H20"/>
  <c r="H19"/>
  <c r="H18"/>
  <c r="H17"/>
  <c r="H16"/>
  <c r="H15"/>
  <c r="H14"/>
  <c r="H13"/>
  <c r="H12"/>
  <c r="H11"/>
  <c r="H9"/>
  <c r="H10"/>
  <c r="H8"/>
  <c r="H7"/>
  <c r="D7"/>
  <c r="H6"/>
  <c r="F8" i="6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7"/>
  <c r="F6"/>
  <c r="F27" i="5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7" i="4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7" i="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7" i="2"/>
  <c r="F26"/>
  <c r="F25"/>
  <c r="F24"/>
  <c r="F23"/>
  <c r="F22"/>
  <c r="F21"/>
  <c r="F20"/>
  <c r="F19"/>
  <c r="F18"/>
  <c r="F16"/>
  <c r="F17"/>
  <c r="F15"/>
  <c r="F14"/>
  <c r="F13"/>
  <c r="F12"/>
  <c r="F11"/>
  <c r="F10"/>
  <c r="F9"/>
  <c r="F8"/>
  <c r="F7"/>
  <c r="F6"/>
  <c r="D27" i="8"/>
  <c r="G26"/>
  <c r="D26"/>
  <c r="D25"/>
  <c r="G25" s="1"/>
  <c r="D24"/>
  <c r="G24" s="1"/>
  <c r="D23"/>
  <c r="G23" s="1"/>
  <c r="G22"/>
  <c r="D22"/>
  <c r="D21"/>
  <c r="G21" s="1"/>
  <c r="G20"/>
  <c r="D20"/>
  <c r="D19"/>
  <c r="G19" s="1"/>
  <c r="G18"/>
  <c r="D18"/>
  <c r="D17"/>
  <c r="G17" s="1"/>
  <c r="D16"/>
  <c r="G16" s="1"/>
  <c r="D15"/>
  <c r="G15" s="1"/>
  <c r="G14"/>
  <c r="D14"/>
  <c r="D13"/>
  <c r="G13" s="1"/>
  <c r="G12"/>
  <c r="D12"/>
  <c r="D11"/>
  <c r="G11" s="1"/>
  <c r="G10"/>
  <c r="D10"/>
  <c r="D9"/>
  <c r="G9" s="1"/>
  <c r="G8"/>
  <c r="D8"/>
  <c r="D6"/>
  <c r="G17" i="4"/>
  <c r="G16"/>
  <c r="D17"/>
  <c r="G17" i="7"/>
  <c r="D17"/>
  <c r="D27"/>
  <c r="G25"/>
  <c r="G23"/>
  <c r="G26"/>
  <c r="D26"/>
  <c r="D25"/>
  <c r="G24"/>
  <c r="D24"/>
  <c r="D23"/>
  <c r="D22"/>
  <c r="G22" s="1"/>
  <c r="D21"/>
  <c r="G21" s="1"/>
  <c r="G20"/>
  <c r="D20"/>
  <c r="D19"/>
  <c r="G19" s="1"/>
  <c r="D18"/>
  <c r="G18" s="1"/>
  <c r="D16"/>
  <c r="G16" s="1"/>
  <c r="G15"/>
  <c r="D15"/>
  <c r="D14"/>
  <c r="G14" s="1"/>
  <c r="D13"/>
  <c r="G13" s="1"/>
  <c r="G12"/>
  <c r="D12"/>
  <c r="G11"/>
  <c r="D11"/>
  <c r="D10"/>
  <c r="G10" s="1"/>
  <c r="D9"/>
  <c r="G9" s="1"/>
  <c r="G8"/>
  <c r="D8"/>
  <c r="D6"/>
  <c r="G26" i="6"/>
  <c r="G25"/>
  <c r="G21"/>
  <c r="G8"/>
  <c r="D26"/>
  <c r="D25"/>
  <c r="D24"/>
  <c r="G24" s="1"/>
  <c r="D23"/>
  <c r="G23" s="1"/>
  <c r="D22"/>
  <c r="G22" s="1"/>
  <c r="D21"/>
  <c r="D20"/>
  <c r="G20" s="1"/>
  <c r="D19"/>
  <c r="G19" s="1"/>
  <c r="D18"/>
  <c r="G18" s="1"/>
  <c r="D16"/>
  <c r="G16" s="1"/>
  <c r="D15"/>
  <c r="G15" s="1"/>
  <c r="D14"/>
  <c r="G14" s="1"/>
  <c r="D13"/>
  <c r="G13" s="1"/>
  <c r="D12"/>
  <c r="G12" s="1"/>
  <c r="D11"/>
  <c r="G11" s="1"/>
  <c r="D10"/>
  <c r="G10" s="1"/>
  <c r="D9"/>
  <c r="G9" s="1"/>
  <c r="D8"/>
  <c r="G21" i="4"/>
  <c r="D26"/>
  <c r="G26" s="1"/>
  <c r="D25"/>
  <c r="G25" s="1"/>
  <c r="G24"/>
  <c r="D24"/>
  <c r="D23"/>
  <c r="G23" s="1"/>
  <c r="G22"/>
  <c r="D22"/>
  <c r="D21"/>
  <c r="G20"/>
  <c r="D20"/>
  <c r="D19"/>
  <c r="G19" s="1"/>
  <c r="D18"/>
  <c r="G18" s="1"/>
  <c r="D16"/>
  <c r="G15"/>
  <c r="D15"/>
  <c r="G14"/>
  <c r="D14"/>
  <c r="D13"/>
  <c r="G13" s="1"/>
  <c r="D12"/>
  <c r="G12" s="1"/>
  <c r="D11"/>
  <c r="G11" s="1"/>
  <c r="G10"/>
  <c r="D10"/>
  <c r="D9"/>
  <c r="G9" s="1"/>
  <c r="D8"/>
  <c r="G8" s="1"/>
  <c r="D6"/>
  <c r="D6" i="2"/>
  <c r="G23"/>
  <c r="G18"/>
  <c r="G26"/>
  <c r="D26"/>
  <c r="D25"/>
  <c r="G25" s="1"/>
  <c r="D24"/>
  <c r="G24" s="1"/>
  <c r="D23"/>
  <c r="D22"/>
  <c r="G22" s="1"/>
  <c r="D21"/>
  <c r="G21" s="1"/>
  <c r="D20"/>
  <c r="G20" s="1"/>
  <c r="D19"/>
  <c r="G19" s="1"/>
  <c r="D18"/>
  <c r="G16"/>
  <c r="D16"/>
  <c r="D15"/>
  <c r="G15" s="1"/>
  <c r="D14"/>
  <c r="G14" s="1"/>
  <c r="D13"/>
  <c r="G13" s="1"/>
  <c r="D12"/>
  <c r="G12" s="1"/>
  <c r="D11"/>
  <c r="G11" s="1"/>
  <c r="D10"/>
  <c r="G10" s="1"/>
  <c r="D9"/>
  <c r="G9" s="1"/>
  <c r="D8"/>
  <c r="G8" s="1"/>
  <c r="D15" i="5"/>
  <c r="G15" s="1"/>
  <c r="D13"/>
  <c r="D11"/>
  <c r="G11" s="1"/>
  <c r="D9"/>
  <c r="G13"/>
  <c r="D25"/>
  <c r="G25" s="1"/>
  <c r="D23"/>
  <c r="G23" s="1"/>
  <c r="D21"/>
  <c r="G21" s="1"/>
  <c r="D19"/>
  <c r="G19" s="1"/>
  <c r="D26"/>
  <c r="G26" s="1"/>
  <c r="D10"/>
  <c r="G10" s="1"/>
  <c r="D12"/>
  <c r="G12" s="1"/>
  <c r="D14"/>
  <c r="G14" s="1"/>
  <c r="D16"/>
  <c r="G16" s="1"/>
  <c r="D18"/>
  <c r="G18" s="1"/>
  <c r="D20"/>
  <c r="G20" s="1"/>
  <c r="D22"/>
  <c r="G22" s="1"/>
  <c r="D24"/>
  <c r="G24" s="1"/>
  <c r="D8"/>
  <c r="G8" s="1"/>
  <c r="K18" i="1"/>
  <c r="K19"/>
  <c r="K20"/>
  <c r="K21"/>
  <c r="K22"/>
  <c r="K23"/>
  <c r="K24"/>
  <c r="K25"/>
  <c r="K17"/>
  <c r="K16"/>
  <c r="D5"/>
  <c r="E5" s="1"/>
  <c r="D6"/>
  <c r="E6" s="1"/>
  <c r="D7"/>
  <c r="D8"/>
  <c r="E8" s="1"/>
  <c r="D9"/>
  <c r="D10"/>
  <c r="D11"/>
  <c r="D12"/>
  <c r="E12" s="1"/>
  <c r="D13"/>
  <c r="E13" s="1"/>
  <c r="D14"/>
  <c r="E14" s="1"/>
  <c r="D4"/>
  <c r="E4" s="1"/>
  <c r="D20"/>
  <c r="D24"/>
  <c r="F24" s="1"/>
  <c r="D25"/>
  <c r="F25" s="1"/>
  <c r="D26"/>
  <c r="F26" s="1"/>
  <c r="D27"/>
  <c r="F27" s="1"/>
  <c r="D28"/>
  <c r="C20"/>
  <c r="F20" s="1"/>
  <c r="C21"/>
  <c r="C22"/>
  <c r="D22" s="1"/>
  <c r="F22" s="1"/>
  <c r="C23"/>
  <c r="D23" s="1"/>
  <c r="F23" s="1"/>
  <c r="C24"/>
  <c r="C25"/>
  <c r="C26"/>
  <c r="C27"/>
  <c r="C28"/>
  <c r="F28" s="1"/>
  <c r="C29"/>
  <c r="C19"/>
  <c r="D19" s="1"/>
  <c r="F19" s="1"/>
  <c r="E7"/>
  <c r="E9"/>
  <c r="E10"/>
  <c r="E11"/>
  <c r="H8" i="4" l="1"/>
  <c r="F29" i="1"/>
  <c r="F21"/>
  <c r="D29"/>
  <c r="D21"/>
</calcChain>
</file>

<file path=xl/sharedStrings.xml><?xml version="1.0" encoding="utf-8"?>
<sst xmlns="http://schemas.openxmlformats.org/spreadsheetml/2006/main" count="364" uniqueCount="41">
  <si>
    <t>value</t>
    <phoneticPr fontId="1" type="noConversion"/>
  </si>
  <si>
    <t>v-f</t>
    <phoneticPr fontId="1" type="noConversion"/>
  </si>
  <si>
    <t>要顯示</t>
    <phoneticPr fontId="1" type="noConversion"/>
  </si>
  <si>
    <t>100~500</t>
    <phoneticPr fontId="1" type="noConversion"/>
  </si>
  <si>
    <t>10~50</t>
    <phoneticPr fontId="1" type="noConversion"/>
  </si>
  <si>
    <t>處理</t>
    <phoneticPr fontId="1" type="noConversion"/>
  </si>
  <si>
    <t>value*10</t>
    <phoneticPr fontId="1" type="noConversion"/>
  </si>
  <si>
    <t>4捨去，5以上是5</t>
    <phoneticPr fontId="1" type="noConversion"/>
  </si>
  <si>
    <t>value*10 - floor(value*10)</t>
    <phoneticPr fontId="1" type="noConversion"/>
  </si>
  <si>
    <t>小數1位</t>
    <phoneticPr fontId="1" type="noConversion"/>
  </si>
  <si>
    <t>小數2位</t>
    <phoneticPr fontId="1" type="noConversion"/>
  </si>
  <si>
    <t>floor(value*10^0)</t>
    <phoneticPr fontId="1" type="noConversion"/>
  </si>
  <si>
    <t>floor(value*10^1)</t>
    <phoneticPr fontId="1" type="noConversion"/>
  </si>
  <si>
    <t>用FLOOR/10^0</t>
    <phoneticPr fontId="1" type="noConversion"/>
  </si>
  <si>
    <t>(FLOOR+0.5)/10^0</t>
    <phoneticPr fontId="1" type="noConversion"/>
  </si>
  <si>
    <t>用FLOOR/10^1</t>
    <phoneticPr fontId="1" type="noConversion"/>
  </si>
  <si>
    <t>(FLOOR+0.5)/10^1</t>
    <phoneticPr fontId="1" type="noConversion"/>
  </si>
  <si>
    <t>ANS</t>
    <phoneticPr fontId="1" type="noConversion"/>
  </si>
  <si>
    <t>*1.07</t>
    <phoneticPr fontId="1" type="noConversion"/>
  </si>
  <si>
    <t xml:space="preserve">單位 </t>
    <phoneticPr fontId="1" type="noConversion"/>
  </si>
  <si>
    <t>範圍</t>
    <phoneticPr fontId="1" type="noConversion"/>
  </si>
  <si>
    <t>100~500</t>
    <phoneticPr fontId="1" type="noConversion"/>
  </si>
  <si>
    <t>動作</t>
    <phoneticPr fontId="1" type="noConversion"/>
  </si>
  <si>
    <t>Up</t>
    <phoneticPr fontId="1" type="noConversion"/>
  </si>
  <si>
    <t>Down</t>
    <phoneticPr fontId="1" type="noConversion"/>
  </si>
  <si>
    <t>輸入value</t>
    <phoneticPr fontId="1" type="noConversion"/>
  </si>
  <si>
    <t>50~100</t>
    <phoneticPr fontId="1" type="noConversion"/>
  </si>
  <si>
    <t>要近位數字 = ceil(取得小數部分/當前單位)*當前單位</t>
    <phoneticPr fontId="1" type="noConversion"/>
  </si>
  <si>
    <t>小數部分</t>
    <phoneticPr fontId="1" type="noConversion"/>
  </si>
  <si>
    <t>整數單位不用處理，用一般方式處理即可</t>
    <phoneticPr fontId="1" type="noConversion"/>
  </si>
  <si>
    <t>無條件捨棄 + (單位數 - 1)*單位</t>
    <phoneticPr fontId="1" type="noConversion"/>
  </si>
  <si>
    <t>無條件捨棄 + 單位數*單位</t>
    <phoneticPr fontId="1" type="noConversion"/>
  </si>
  <si>
    <t>處理</t>
    <phoneticPr fontId="1" type="noConversion"/>
  </si>
  <si>
    <t>無條件捨棄至小數第一位</t>
    <phoneticPr fontId="1" type="noConversion"/>
  </si>
  <si>
    <t>0~10</t>
    <phoneticPr fontId="1" type="noConversion"/>
  </si>
  <si>
    <t>500~1000</t>
    <phoneticPr fontId="1" type="noConversion"/>
  </si>
  <si>
    <t>1000~</t>
    <phoneticPr fontId="1" type="noConversion"/>
  </si>
  <si>
    <t>mod(val,單位)</t>
    <phoneticPr fontId="1" type="noConversion"/>
  </si>
  <si>
    <t>小數-單位</t>
    <phoneticPr fontId="1" type="noConversion"/>
  </si>
  <si>
    <t>要進位數字 = ceil(取得小數部分/當前單位)*當前單位</t>
    <phoneticPr fontId="1" type="noConversion"/>
  </si>
  <si>
    <t>要進位數字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</si>
</sst>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.0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7" fontId="0" fillId="2" borderId="0" xfId="0" applyNumberFormat="1" applyFill="1" applyAlignment="1">
      <alignment horizontal="right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7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177" fontId="0" fillId="6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1" xfId="0" applyNumberFormat="1" applyFill="1" applyBorder="1">
      <alignment vertical="center"/>
    </xf>
    <xf numFmtId="178" fontId="0" fillId="6" borderId="0" xfId="0" applyNumberFormat="1" applyFill="1">
      <alignment vertical="center"/>
    </xf>
    <xf numFmtId="178" fontId="0" fillId="5" borderId="1" xfId="0" applyNumberFormat="1" applyFill="1" applyBorder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6" fontId="0" fillId="6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7" fontId="0" fillId="3" borderId="0" xfId="0" applyNumberFormat="1" applyFill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178" fontId="0" fillId="6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H6" sqref="H6:H27"/>
    </sheetView>
  </sheetViews>
  <sheetFormatPr defaultRowHeight="16.2"/>
  <cols>
    <col min="1" max="1" width="9.77734375" bestFit="1" customWidth="1"/>
    <col min="5" max="5" width="29.109375" customWidth="1"/>
    <col min="6" max="6" width="13.44140625" bestFit="1" customWidth="1"/>
  </cols>
  <sheetData>
    <row r="1" spans="1:8">
      <c r="A1" t="s">
        <v>20</v>
      </c>
      <c r="B1" t="s">
        <v>34</v>
      </c>
    </row>
    <row r="2" spans="1:8">
      <c r="A2" t="s">
        <v>19</v>
      </c>
      <c r="B2">
        <v>0.01</v>
      </c>
    </row>
    <row r="4" spans="1:8" ht="16.5" customHeight="1">
      <c r="E4" s="1" t="s">
        <v>33</v>
      </c>
    </row>
    <row r="5" spans="1:8">
      <c r="A5" t="s">
        <v>25</v>
      </c>
      <c r="B5" t="s">
        <v>22</v>
      </c>
      <c r="C5" t="s">
        <v>2</v>
      </c>
      <c r="D5" t="s">
        <v>28</v>
      </c>
      <c r="E5" t="s">
        <v>32</v>
      </c>
      <c r="F5" t="s">
        <v>37</v>
      </c>
      <c r="G5" t="s">
        <v>27</v>
      </c>
      <c r="H5" t="s">
        <v>38</v>
      </c>
    </row>
    <row r="6" spans="1:8" s="18" customFormat="1">
      <c r="A6" s="19">
        <v>9.11</v>
      </c>
      <c r="B6" s="19" t="s">
        <v>23</v>
      </c>
      <c r="C6" s="15">
        <v>9.1199999999999992</v>
      </c>
      <c r="D6" s="22">
        <f>A6-FLOOR(A6,1)</f>
        <v>0.10999999999999943</v>
      </c>
      <c r="E6" s="30" t="s">
        <v>29</v>
      </c>
      <c r="F6" s="20">
        <f>MOD(A6,B2)</f>
        <v>-7.580741590018647E-16</v>
      </c>
      <c r="G6" s="20"/>
      <c r="H6" s="20">
        <f>D6-B2</f>
        <v>9.9999999999999437E-2</v>
      </c>
    </row>
    <row r="7" spans="1:8" s="18" customFormat="1">
      <c r="A7" s="19">
        <v>9.11</v>
      </c>
      <c r="B7" s="19" t="s">
        <v>24</v>
      </c>
      <c r="C7" s="15">
        <v>9.1</v>
      </c>
      <c r="D7" s="22">
        <f>A7-FLOOR(A7,1)</f>
        <v>0.10999999999999943</v>
      </c>
      <c r="E7" s="30"/>
      <c r="F7" s="20">
        <f>MOD(A7,B2)</f>
        <v>-7.580741590018647E-16</v>
      </c>
      <c r="G7" s="20"/>
      <c r="H7" s="20">
        <f>D7-B2</f>
        <v>9.9999999999999437E-2</v>
      </c>
    </row>
    <row r="8" spans="1:8">
      <c r="A8" s="21">
        <v>9.1110000000000007</v>
      </c>
      <c r="B8" s="21" t="s">
        <v>23</v>
      </c>
      <c r="C8" s="11">
        <v>9.1199999999999992</v>
      </c>
      <c r="D8" s="22">
        <f>A8-FLOOR(A8,1)</f>
        <v>0.11100000000000065</v>
      </c>
      <c r="E8" s="23" t="s">
        <v>31</v>
      </c>
      <c r="F8" s="20">
        <f>MOD(A8,B2)</f>
        <v>1.0000000000004641E-3</v>
      </c>
      <c r="G8" s="3">
        <f>CEILING(D8/B2,1)*B2</f>
        <v>0.12</v>
      </c>
      <c r="H8" s="20">
        <f>D8-B2</f>
        <v>0.10100000000000066</v>
      </c>
    </row>
    <row r="9" spans="1:8">
      <c r="A9" s="21">
        <v>9.1110000000000007</v>
      </c>
      <c r="B9" s="21" t="s">
        <v>24</v>
      </c>
      <c r="C9" s="11">
        <v>9.11</v>
      </c>
      <c r="D9" s="22">
        <f>A9-FLOOR(A9,1)</f>
        <v>0.11100000000000065</v>
      </c>
      <c r="E9" s="23" t="s">
        <v>30</v>
      </c>
      <c r="F9" s="20">
        <f>MOD(A9,B2)</f>
        <v>1.0000000000004641E-3</v>
      </c>
      <c r="G9" s="3">
        <f>(CEILING(D9/B2,1)-1)*B2</f>
        <v>0.11</v>
      </c>
      <c r="H9" s="20">
        <f>D9-B2</f>
        <v>0.10100000000000066</v>
      </c>
    </row>
    <row r="10" spans="1:8">
      <c r="A10" s="21">
        <v>9.1120000000000001</v>
      </c>
      <c r="B10" s="21" t="s">
        <v>23</v>
      </c>
      <c r="C10" s="11">
        <v>9.1199999999999992</v>
      </c>
      <c r="D10" s="22">
        <f t="shared" ref="D10:D27" si="0">A10-FLOOR(A10,1)</f>
        <v>0.1120000000000001</v>
      </c>
      <c r="E10" s="23" t="s">
        <v>31</v>
      </c>
      <c r="F10" s="20">
        <f>MOD(A10,B2)</f>
        <v>1.9999999999999098E-3</v>
      </c>
      <c r="G10" s="3">
        <f>CEILING(D10/B2,1)*B2</f>
        <v>0.12</v>
      </c>
      <c r="H10" s="20">
        <f>D10-B2</f>
        <v>0.1020000000000001</v>
      </c>
    </row>
    <row r="11" spans="1:8">
      <c r="A11" s="21">
        <v>9.1120000000000001</v>
      </c>
      <c r="B11" s="21" t="s">
        <v>24</v>
      </c>
      <c r="C11" s="11">
        <v>9.11</v>
      </c>
      <c r="D11" s="22">
        <f t="shared" si="0"/>
        <v>0.1120000000000001</v>
      </c>
      <c r="E11" s="23" t="s">
        <v>30</v>
      </c>
      <c r="F11" s="20">
        <f>MOD(A11,B2)</f>
        <v>1.9999999999999098E-3</v>
      </c>
      <c r="G11" s="3">
        <f>(CEILING(D11/B2,1)-1)*B2</f>
        <v>0.11</v>
      </c>
      <c r="H11" s="20">
        <f>D11-B2</f>
        <v>0.1020000000000001</v>
      </c>
    </row>
    <row r="12" spans="1:8">
      <c r="A12" s="21">
        <v>9.1129999999999995</v>
      </c>
      <c r="B12" s="21" t="s">
        <v>23</v>
      </c>
      <c r="C12" s="11">
        <v>9.1199999999999992</v>
      </c>
      <c r="D12" s="22">
        <f t="shared" si="0"/>
        <v>0.11299999999999955</v>
      </c>
      <c r="E12" s="23" t="s">
        <v>31</v>
      </c>
      <c r="F12" s="20">
        <f>MOD(A12,B2)</f>
        <v>2.9999999999993556E-3</v>
      </c>
      <c r="G12" s="3">
        <f>CEILING(D12/B2,1)*B2</f>
        <v>0.12</v>
      </c>
      <c r="H12" s="20">
        <f>D12-B2</f>
        <v>0.10299999999999955</v>
      </c>
    </row>
    <row r="13" spans="1:8">
      <c r="A13" s="21">
        <v>9.1129999999999995</v>
      </c>
      <c r="B13" s="21" t="s">
        <v>24</v>
      </c>
      <c r="C13" s="11">
        <v>9.11</v>
      </c>
      <c r="D13" s="22">
        <f t="shared" si="0"/>
        <v>0.11299999999999955</v>
      </c>
      <c r="E13" s="23" t="s">
        <v>30</v>
      </c>
      <c r="F13" s="20">
        <f>MOD(A13,B2)</f>
        <v>2.9999999999993556E-3</v>
      </c>
      <c r="G13" s="3">
        <f>(CEILING(D13/B2,1)-1)*B2</f>
        <v>0.11</v>
      </c>
      <c r="H13" s="20">
        <f>D13-B2</f>
        <v>0.10299999999999955</v>
      </c>
    </row>
    <row r="14" spans="1:8">
      <c r="A14" s="21">
        <v>9.1140000000000008</v>
      </c>
      <c r="B14" s="21" t="s">
        <v>23</v>
      </c>
      <c r="C14" s="11">
        <v>9.1199999999999992</v>
      </c>
      <c r="D14" s="22">
        <f t="shared" si="0"/>
        <v>0.11400000000000077</v>
      </c>
      <c r="E14" s="23" t="s">
        <v>31</v>
      </c>
      <c r="F14" s="20">
        <f>MOD(A14,B2)</f>
        <v>4.0000000000005777E-3</v>
      </c>
      <c r="G14" s="3">
        <f>CEILING(D14/B2,1)*B2</f>
        <v>0.12</v>
      </c>
      <c r="H14" s="20">
        <f>D14-B2</f>
        <v>0.10400000000000077</v>
      </c>
    </row>
    <row r="15" spans="1:8">
      <c r="A15" s="21">
        <v>9.1140000000000008</v>
      </c>
      <c r="B15" s="21" t="s">
        <v>24</v>
      </c>
      <c r="C15" s="11">
        <v>9.11</v>
      </c>
      <c r="D15" s="22">
        <f t="shared" si="0"/>
        <v>0.11400000000000077</v>
      </c>
      <c r="E15" s="23" t="s">
        <v>30</v>
      </c>
      <c r="F15" s="20">
        <f>MOD(A15,B2)</f>
        <v>4.0000000000005777E-3</v>
      </c>
      <c r="G15" s="3">
        <f>(CEILING(D15/B2,1)-1)*B2</f>
        <v>0.11</v>
      </c>
      <c r="H15" s="20">
        <f>D15-B2</f>
        <v>0.10400000000000077</v>
      </c>
    </row>
    <row r="16" spans="1:8" s="28" customFormat="1" ht="16.5" customHeight="1">
      <c r="A16" s="21">
        <v>9.1150000000000002</v>
      </c>
      <c r="B16" s="21" t="s">
        <v>23</v>
      </c>
      <c r="C16" s="11">
        <v>9.1199999999999992</v>
      </c>
      <c r="D16" s="29">
        <f t="shared" si="0"/>
        <v>0.11500000000000021</v>
      </c>
      <c r="E16" s="23" t="s">
        <v>31</v>
      </c>
      <c r="F16" s="29">
        <f>MOD(A16,B2)</f>
        <v>5.0000000000000235E-3</v>
      </c>
      <c r="G16" s="27">
        <f>CEILING(D16/B2,1)*B2</f>
        <v>0.12</v>
      </c>
      <c r="H16" s="20">
        <f>D16-B2</f>
        <v>0.10500000000000022</v>
      </c>
    </row>
    <row r="17" spans="1:8" s="28" customFormat="1">
      <c r="A17" s="21">
        <v>9.1150000000000002</v>
      </c>
      <c r="B17" s="21" t="s">
        <v>24</v>
      </c>
      <c r="C17" s="11">
        <v>9.11</v>
      </c>
      <c r="D17" s="29">
        <f t="shared" si="0"/>
        <v>0.11500000000000021</v>
      </c>
      <c r="E17" s="23" t="s">
        <v>30</v>
      </c>
      <c r="F17" s="29">
        <f>MOD(A17,B2)</f>
        <v>5.0000000000000235E-3</v>
      </c>
      <c r="G17" s="27"/>
      <c r="H17" s="20">
        <f>D17-B2</f>
        <v>0.10500000000000022</v>
      </c>
    </row>
    <row r="18" spans="1:8">
      <c r="A18" s="21">
        <v>9.1159999999999997</v>
      </c>
      <c r="B18" s="21" t="s">
        <v>23</v>
      </c>
      <c r="C18" s="11">
        <v>9.1199999999999992</v>
      </c>
      <c r="D18" s="22">
        <f t="shared" si="0"/>
        <v>0.11599999999999966</v>
      </c>
      <c r="E18" s="23" t="s">
        <v>31</v>
      </c>
      <c r="F18" s="20">
        <f>MOD(A18,B2)</f>
        <v>5.9999999999994693E-3</v>
      </c>
      <c r="G18" s="3">
        <f>CEILING(D18/B2,1)*B2</f>
        <v>0.12</v>
      </c>
      <c r="H18" s="20">
        <f>D18-B2</f>
        <v>0.10599999999999966</v>
      </c>
    </row>
    <row r="19" spans="1:8">
      <c r="A19" s="21">
        <v>9.1159999999999997</v>
      </c>
      <c r="B19" s="21" t="s">
        <v>24</v>
      </c>
      <c r="C19" s="11">
        <v>9.11</v>
      </c>
      <c r="D19" s="22">
        <f t="shared" si="0"/>
        <v>0.11599999999999966</v>
      </c>
      <c r="E19" s="23" t="s">
        <v>30</v>
      </c>
      <c r="F19" s="20">
        <f>MOD(A19,B2)</f>
        <v>5.9999999999994693E-3</v>
      </c>
      <c r="G19" s="3">
        <f>(CEILING(D19/B2,1)-1)*B2</f>
        <v>0.11</v>
      </c>
      <c r="H19" s="20">
        <f>D19-B2</f>
        <v>0.10599999999999966</v>
      </c>
    </row>
    <row r="20" spans="1:8">
      <c r="A20" s="21">
        <v>9.1170000000000009</v>
      </c>
      <c r="B20" s="21" t="s">
        <v>23</v>
      </c>
      <c r="C20" s="11">
        <v>9.1199999999999992</v>
      </c>
      <c r="D20" s="22">
        <f t="shared" si="0"/>
        <v>0.11700000000000088</v>
      </c>
      <c r="E20" s="23" t="s">
        <v>31</v>
      </c>
      <c r="F20" s="20">
        <f>MOD(A20,B2)</f>
        <v>7.0000000000006914E-3</v>
      </c>
      <c r="G20" s="3">
        <f>CEILING(D20/B2,1)*B2</f>
        <v>0.12</v>
      </c>
      <c r="H20" s="20">
        <f>D20-B2</f>
        <v>0.10700000000000089</v>
      </c>
    </row>
    <row r="21" spans="1:8">
      <c r="A21" s="21">
        <v>9.1170000000000009</v>
      </c>
      <c r="B21" s="21" t="s">
        <v>24</v>
      </c>
      <c r="C21" s="11">
        <v>9.11</v>
      </c>
      <c r="D21" s="22">
        <f t="shared" si="0"/>
        <v>0.11700000000000088</v>
      </c>
      <c r="E21" s="23" t="s">
        <v>30</v>
      </c>
      <c r="F21" s="20">
        <f>MOD(A21,B2)</f>
        <v>7.0000000000006914E-3</v>
      </c>
      <c r="G21" s="3">
        <f>(CEILING(D21/B2,1)-1)*B2</f>
        <v>0.11</v>
      </c>
      <c r="H21" s="20">
        <f>D21-B2</f>
        <v>0.10700000000000089</v>
      </c>
    </row>
    <row r="22" spans="1:8">
      <c r="A22" s="21">
        <v>9.1180000000000003</v>
      </c>
      <c r="B22" s="21" t="s">
        <v>23</v>
      </c>
      <c r="C22" s="11">
        <v>9.1199999999999992</v>
      </c>
      <c r="D22" s="22">
        <f t="shared" si="0"/>
        <v>0.11800000000000033</v>
      </c>
      <c r="E22" s="23" t="s">
        <v>31</v>
      </c>
      <c r="F22" s="20">
        <f>MOD(A22,B2)</f>
        <v>8.0000000000001372E-3</v>
      </c>
      <c r="G22" s="3">
        <f>CEILING(D22/B2,1)*B2</f>
        <v>0.12</v>
      </c>
      <c r="H22" s="20">
        <f>D22-B2</f>
        <v>0.10800000000000033</v>
      </c>
    </row>
    <row r="23" spans="1:8">
      <c r="A23" s="21">
        <v>9.1180000000000003</v>
      </c>
      <c r="B23" s="21" t="s">
        <v>24</v>
      </c>
      <c r="C23" s="11">
        <v>9.11</v>
      </c>
      <c r="D23" s="22">
        <f t="shared" si="0"/>
        <v>0.11800000000000033</v>
      </c>
      <c r="E23" s="23" t="s">
        <v>30</v>
      </c>
      <c r="F23" s="20">
        <f>MOD(A23,B2)</f>
        <v>8.0000000000001372E-3</v>
      </c>
      <c r="G23" s="3">
        <f>(CEILING(D23/B2,1)-1)*B2</f>
        <v>0.11</v>
      </c>
      <c r="H23" s="20">
        <f>D23-B2</f>
        <v>0.10800000000000033</v>
      </c>
    </row>
    <row r="24" spans="1:8">
      <c r="A24" s="21">
        <v>9.1189999999999998</v>
      </c>
      <c r="B24" s="21" t="s">
        <v>23</v>
      </c>
      <c r="C24" s="11">
        <v>9.1199999999999992</v>
      </c>
      <c r="D24" s="22">
        <f t="shared" si="0"/>
        <v>0.11899999999999977</v>
      </c>
      <c r="E24" s="23" t="s">
        <v>31</v>
      </c>
      <c r="F24" s="20">
        <f>MOD(A24,B2)</f>
        <v>8.999999999999583E-3</v>
      </c>
      <c r="G24" s="3">
        <f>CEILING(D24/B2,1)*B2</f>
        <v>0.12</v>
      </c>
      <c r="H24" s="20">
        <f>D24-B2</f>
        <v>0.10899999999999978</v>
      </c>
    </row>
    <row r="25" spans="1:8">
      <c r="A25" s="21">
        <v>9.1189999999999998</v>
      </c>
      <c r="B25" s="21" t="s">
        <v>24</v>
      </c>
      <c r="C25" s="11">
        <v>9.11</v>
      </c>
      <c r="D25" s="22">
        <f t="shared" si="0"/>
        <v>0.11899999999999977</v>
      </c>
      <c r="E25" s="23" t="s">
        <v>30</v>
      </c>
      <c r="F25" s="20">
        <f>MOD(A25,B2)</f>
        <v>8.999999999999583E-3</v>
      </c>
      <c r="G25" s="3">
        <f>(CEILING(D25/B2,1)-1)*B2</f>
        <v>0.11</v>
      </c>
      <c r="H25" s="20">
        <f>D25-B2</f>
        <v>0.10899999999999978</v>
      </c>
    </row>
    <row r="26" spans="1:8" s="18" customFormat="1">
      <c r="A26" s="19">
        <v>9.1199999999999992</v>
      </c>
      <c r="B26" s="19" t="s">
        <v>23</v>
      </c>
      <c r="C26" s="15">
        <v>9.1300000000000008</v>
      </c>
      <c r="D26" s="20">
        <f t="shared" si="0"/>
        <v>0.11999999999999922</v>
      </c>
      <c r="E26" s="30" t="s">
        <v>29</v>
      </c>
      <c r="F26" s="20">
        <f>MOD(A26,B2)</f>
        <v>-9.7144514654701197E-16</v>
      </c>
      <c r="G26" s="17">
        <f>CEILING(D26/B2,1)*B2</f>
        <v>0.12</v>
      </c>
      <c r="H26" s="20">
        <f>D26-B2</f>
        <v>0.10999999999999922</v>
      </c>
    </row>
    <row r="27" spans="1:8" s="18" customFormat="1">
      <c r="A27" s="19">
        <v>9.1199999999999992</v>
      </c>
      <c r="B27" s="19" t="s">
        <v>24</v>
      </c>
      <c r="C27" s="15">
        <v>9.11</v>
      </c>
      <c r="D27" s="29">
        <f t="shared" si="0"/>
        <v>0.11999999999999922</v>
      </c>
      <c r="E27" s="30"/>
      <c r="F27" s="20">
        <f>MOD(A27,B2)</f>
        <v>-9.7144514654701197E-16</v>
      </c>
      <c r="G27" s="20"/>
      <c r="H27" s="20">
        <f>D27-B2</f>
        <v>0.10999999999999922</v>
      </c>
    </row>
    <row r="28" spans="1:8">
      <c r="A28" s="7">
        <v>103.1</v>
      </c>
      <c r="B28" s="8" t="s">
        <v>23</v>
      </c>
      <c r="C28" s="8"/>
    </row>
    <row r="29" spans="1:8">
      <c r="A29" s="8"/>
      <c r="B29" s="8"/>
      <c r="C29" s="8"/>
    </row>
  </sheetData>
  <mergeCells count="2">
    <mergeCell ref="E6:E7"/>
    <mergeCell ref="E26:E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A17" sqref="A17"/>
    </sheetView>
  </sheetViews>
  <sheetFormatPr defaultRowHeight="16.2"/>
  <cols>
    <col min="1" max="1" width="9.77734375" bestFit="1" customWidth="1"/>
    <col min="5" max="5" width="29.109375" customWidth="1"/>
    <col min="6" max="6" width="13.44140625" bestFit="1" customWidth="1"/>
    <col min="8" max="8" width="11.21875" bestFit="1" customWidth="1"/>
  </cols>
  <sheetData>
    <row r="1" spans="1:8">
      <c r="A1" t="s">
        <v>20</v>
      </c>
      <c r="B1" t="s">
        <v>4</v>
      </c>
    </row>
    <row r="2" spans="1:8">
      <c r="A2" t="s">
        <v>19</v>
      </c>
      <c r="B2">
        <v>0.05</v>
      </c>
    </row>
    <row r="4" spans="1:8" ht="16.5" customHeight="1">
      <c r="E4" s="1" t="s">
        <v>33</v>
      </c>
    </row>
    <row r="5" spans="1:8">
      <c r="A5" t="s">
        <v>25</v>
      </c>
      <c r="B5" t="s">
        <v>22</v>
      </c>
      <c r="C5" t="s">
        <v>2</v>
      </c>
      <c r="D5" t="s">
        <v>28</v>
      </c>
      <c r="E5" t="s">
        <v>32</v>
      </c>
      <c r="F5" t="s">
        <v>37</v>
      </c>
      <c r="G5" t="s">
        <v>27</v>
      </c>
      <c r="H5" t="s">
        <v>38</v>
      </c>
    </row>
    <row r="6" spans="1:8" s="18" customFormat="1">
      <c r="A6" s="15">
        <v>35.1</v>
      </c>
      <c r="B6" s="16" t="s">
        <v>23</v>
      </c>
      <c r="C6" s="15">
        <v>35.15</v>
      </c>
      <c r="E6" s="31" t="s">
        <v>29</v>
      </c>
      <c r="F6" s="17">
        <f>MOD(A6,B2)</f>
        <v>-5.2735593669694936E-16</v>
      </c>
      <c r="H6" s="20">
        <f>D6-B2</f>
        <v>-0.05</v>
      </c>
    </row>
    <row r="7" spans="1:8" s="18" customFormat="1">
      <c r="A7" s="15"/>
      <c r="B7" s="16" t="s">
        <v>24</v>
      </c>
      <c r="C7" s="15">
        <v>35.049999999999997</v>
      </c>
      <c r="E7" s="31"/>
      <c r="F7" s="17">
        <f>MOD(A7,B2)</f>
        <v>0</v>
      </c>
      <c r="H7" s="20">
        <f>D7-B2</f>
        <v>-0.05</v>
      </c>
    </row>
    <row r="8" spans="1:8">
      <c r="A8" s="11">
        <v>35.11</v>
      </c>
      <c r="B8" s="12" t="s">
        <v>23</v>
      </c>
      <c r="C8" s="7">
        <v>35.15</v>
      </c>
      <c r="D8" s="3">
        <f>A8-FLOOR(A8,1)</f>
        <v>0.10999999999999943</v>
      </c>
      <c r="E8" s="1" t="s">
        <v>31</v>
      </c>
      <c r="F8" s="17">
        <f>MOD(A8,B2)</f>
        <v>9.9999999999974831E-3</v>
      </c>
      <c r="G8">
        <f>CEILING(D8/0.05,1)*0.05</f>
        <v>0.15000000000000002</v>
      </c>
      <c r="H8" s="20">
        <f>D8-B2</f>
        <v>5.9999999999999429E-2</v>
      </c>
    </row>
    <row r="9" spans="1:8">
      <c r="A9" s="11">
        <v>35.11</v>
      </c>
      <c r="B9" s="12" t="s">
        <v>24</v>
      </c>
      <c r="C9" s="11">
        <v>35.1</v>
      </c>
      <c r="D9" s="3">
        <f>A9-FLOOR(A9,1)</f>
        <v>0.10999999999999943</v>
      </c>
      <c r="E9" s="1" t="s">
        <v>30</v>
      </c>
      <c r="F9" s="17">
        <f>MOD(A9,B2)</f>
        <v>9.9999999999974831E-3</v>
      </c>
      <c r="H9" s="20">
        <f>D9-B2</f>
        <v>5.9999999999999429E-2</v>
      </c>
    </row>
    <row r="10" spans="1:8">
      <c r="A10" s="11">
        <v>35.119999999999997</v>
      </c>
      <c r="B10" s="12" t="s">
        <v>23</v>
      </c>
      <c r="C10" s="7">
        <v>35.15</v>
      </c>
      <c r="D10" s="3">
        <f t="shared" ref="D10:D27" si="0">A10-FLOOR(A10,1)</f>
        <v>0.11999999999999744</v>
      </c>
      <c r="E10" s="1" t="s">
        <v>31</v>
      </c>
      <c r="F10" s="17">
        <f>MOD(A10,B2)</f>
        <v>1.9999999999995494E-2</v>
      </c>
      <c r="G10">
        <f>CEILING(D10/0.05,1)*0.05</f>
        <v>0.15000000000000002</v>
      </c>
      <c r="H10" s="20">
        <f>D10-B2</f>
        <v>6.9999999999997439E-2</v>
      </c>
    </row>
    <row r="11" spans="1:8">
      <c r="A11" s="11">
        <v>35.119999999999997</v>
      </c>
      <c r="B11" s="12" t="s">
        <v>24</v>
      </c>
      <c r="C11" s="11">
        <v>35.1</v>
      </c>
      <c r="D11" s="3">
        <f t="shared" si="0"/>
        <v>0.11999999999999744</v>
      </c>
      <c r="E11" s="1" t="s">
        <v>30</v>
      </c>
      <c r="F11" s="17">
        <f>MOD(A11,B2)</f>
        <v>1.9999999999995494E-2</v>
      </c>
      <c r="G11">
        <f>(CEILING(D11/0.05,1)-1)*0.05</f>
        <v>0.1</v>
      </c>
      <c r="H11" s="20">
        <f>D11-B2</f>
        <v>6.9999999999997439E-2</v>
      </c>
    </row>
    <row r="12" spans="1:8">
      <c r="A12" s="11">
        <v>35.130000000000003</v>
      </c>
      <c r="B12" s="12" t="s">
        <v>23</v>
      </c>
      <c r="C12" s="7">
        <v>35.15</v>
      </c>
      <c r="D12" s="3">
        <f t="shared" si="0"/>
        <v>0.13000000000000256</v>
      </c>
      <c r="E12" s="1" t="s">
        <v>31</v>
      </c>
      <c r="F12" s="17">
        <f>MOD(A12,B2)</f>
        <v>3.000000000000061E-2</v>
      </c>
      <c r="G12">
        <f>CEILING(D12/0.05,1)*0.05</f>
        <v>0.15000000000000002</v>
      </c>
      <c r="H12" s="20">
        <f>D12-B2</f>
        <v>8.0000000000002555E-2</v>
      </c>
    </row>
    <row r="13" spans="1:8">
      <c r="A13" s="11">
        <v>35.130000000000003</v>
      </c>
      <c r="B13" s="12" t="s">
        <v>24</v>
      </c>
      <c r="C13" s="11">
        <v>35.1</v>
      </c>
      <c r="D13" s="3">
        <f t="shared" si="0"/>
        <v>0.13000000000000256</v>
      </c>
      <c r="E13" s="1" t="s">
        <v>30</v>
      </c>
      <c r="F13" s="17">
        <f>MOD(A13,B2)</f>
        <v>3.000000000000061E-2</v>
      </c>
      <c r="G13">
        <f>(CEILING(D13/0.05,1)-1)*0.05</f>
        <v>0.1</v>
      </c>
      <c r="H13" s="20">
        <f>D13-B2</f>
        <v>8.0000000000002555E-2</v>
      </c>
    </row>
    <row r="14" spans="1:8">
      <c r="A14" s="11">
        <v>35.14</v>
      </c>
      <c r="B14" s="12" t="s">
        <v>23</v>
      </c>
      <c r="C14" s="7">
        <v>35.15</v>
      </c>
      <c r="D14" s="3">
        <f t="shared" si="0"/>
        <v>0.14000000000000057</v>
      </c>
      <c r="E14" s="1" t="s">
        <v>31</v>
      </c>
      <c r="F14" s="17">
        <f>MOD(A14,B2)</f>
        <v>3.999999999999862E-2</v>
      </c>
      <c r="G14">
        <f>CEILING(D14/0.05,1)*0.05</f>
        <v>0.15000000000000002</v>
      </c>
      <c r="H14" s="20">
        <f>D14-B2</f>
        <v>9.0000000000000566E-2</v>
      </c>
    </row>
    <row r="15" spans="1:8">
      <c r="A15" s="11">
        <v>35.14</v>
      </c>
      <c r="B15" s="12" t="s">
        <v>24</v>
      </c>
      <c r="C15" s="11">
        <v>35.1</v>
      </c>
      <c r="D15" s="3">
        <f t="shared" si="0"/>
        <v>0.14000000000000057</v>
      </c>
      <c r="E15" s="1" t="s">
        <v>30</v>
      </c>
      <c r="F15" s="17">
        <f>MOD(A15,B2)</f>
        <v>3.999999999999862E-2</v>
      </c>
      <c r="G15">
        <f>(CEILING(D15/0.05,1)-1)*0.05</f>
        <v>0.1</v>
      </c>
      <c r="H15" s="20">
        <f>D15-B2</f>
        <v>9.0000000000000566E-2</v>
      </c>
    </row>
    <row r="16" spans="1:8" s="18" customFormat="1">
      <c r="A16" s="15">
        <v>35.15</v>
      </c>
      <c r="B16" s="16" t="s">
        <v>23</v>
      </c>
      <c r="C16" s="15">
        <v>35.200000000000003</v>
      </c>
      <c r="D16" s="17">
        <f t="shared" si="0"/>
        <v>0.14999999999999858</v>
      </c>
      <c r="E16" s="31" t="s">
        <v>29</v>
      </c>
      <c r="F16" s="17">
        <f>MOD(A16,B2)</f>
        <v>-3.372302437298913E-15</v>
      </c>
      <c r="G16" s="18">
        <f>CEILING(D16/0.05,1)*0.05</f>
        <v>0.15000000000000002</v>
      </c>
      <c r="H16" s="20">
        <f>D16-B2</f>
        <v>9.9999999999998576E-2</v>
      </c>
    </row>
    <row r="17" spans="1:8" s="18" customFormat="1">
      <c r="A17" s="15">
        <v>35.15</v>
      </c>
      <c r="B17" s="16" t="s">
        <v>24</v>
      </c>
      <c r="C17" s="15">
        <v>35.1</v>
      </c>
      <c r="D17" s="17">
        <f t="shared" si="0"/>
        <v>0.14999999999999858</v>
      </c>
      <c r="E17" s="31"/>
      <c r="F17" s="17">
        <f>MOD(A17,B2)</f>
        <v>-3.372302437298913E-15</v>
      </c>
      <c r="H17" s="20">
        <f>D17-B2</f>
        <v>9.9999999999998576E-2</v>
      </c>
    </row>
    <row r="18" spans="1:8">
      <c r="A18" s="11">
        <v>35.159999999999997</v>
      </c>
      <c r="B18" s="12" t="s">
        <v>23</v>
      </c>
      <c r="C18" s="11">
        <v>35.200000000000003</v>
      </c>
      <c r="D18" s="3">
        <f t="shared" si="0"/>
        <v>0.15999999999999659</v>
      </c>
      <c r="E18" s="1" t="s">
        <v>31</v>
      </c>
      <c r="F18" s="17">
        <f>MOD(A18,B2)</f>
        <v>9.9999999999946382E-3</v>
      </c>
      <c r="G18">
        <f>CEILING(D18/0.05,1)*0.05</f>
        <v>0.2</v>
      </c>
      <c r="H18" s="20">
        <f>D18-B2</f>
        <v>0.10999999999999659</v>
      </c>
    </row>
    <row r="19" spans="1:8">
      <c r="A19" s="11">
        <v>35.159999999999997</v>
      </c>
      <c r="B19" s="12" t="s">
        <v>24</v>
      </c>
      <c r="C19" s="7">
        <v>35.15</v>
      </c>
      <c r="D19" s="3">
        <f t="shared" si="0"/>
        <v>0.15999999999999659</v>
      </c>
      <c r="E19" s="1" t="s">
        <v>30</v>
      </c>
      <c r="F19" s="17">
        <f>MOD(A19,B2)</f>
        <v>9.9999999999946382E-3</v>
      </c>
      <c r="G19">
        <f>(CEILING(D19/0.05,1)-1)*0.05</f>
        <v>0.15000000000000002</v>
      </c>
      <c r="H19" s="20">
        <f>D19-B2</f>
        <v>0.10999999999999659</v>
      </c>
    </row>
    <row r="20" spans="1:8">
      <c r="A20" s="11">
        <v>35.17</v>
      </c>
      <c r="B20" s="12" t="s">
        <v>23</v>
      </c>
      <c r="C20" s="11">
        <v>35.200000000000003</v>
      </c>
      <c r="D20" s="3">
        <f t="shared" si="0"/>
        <v>0.17000000000000171</v>
      </c>
      <c r="E20" s="1" t="s">
        <v>31</v>
      </c>
      <c r="F20" s="17">
        <f>MOD(A20,B2)</f>
        <v>1.9999999999999754E-2</v>
      </c>
      <c r="G20">
        <f>CEILING(D20/0.05,1)*0.05</f>
        <v>0.2</v>
      </c>
      <c r="H20" s="20">
        <f>D20-B2</f>
        <v>0.1200000000000017</v>
      </c>
    </row>
    <row r="21" spans="1:8">
      <c r="A21" s="11">
        <v>35.17</v>
      </c>
      <c r="B21" s="12" t="s">
        <v>24</v>
      </c>
      <c r="C21" s="7">
        <v>35.15</v>
      </c>
      <c r="D21" s="3">
        <f t="shared" si="0"/>
        <v>0.17000000000000171</v>
      </c>
      <c r="E21" s="1" t="s">
        <v>30</v>
      </c>
      <c r="F21" s="17">
        <f>MOD(A21,B2)</f>
        <v>1.9999999999999754E-2</v>
      </c>
      <c r="G21">
        <f>(CEILING(D21/0.05,1)-1)*0.05</f>
        <v>0.15000000000000002</v>
      </c>
      <c r="H21" s="20">
        <f>D21-B2</f>
        <v>0.1200000000000017</v>
      </c>
    </row>
    <row r="22" spans="1:8">
      <c r="A22" s="11">
        <v>35.18</v>
      </c>
      <c r="B22" s="12" t="s">
        <v>23</v>
      </c>
      <c r="C22" s="11">
        <v>35.200000000000003</v>
      </c>
      <c r="D22" s="3">
        <f t="shared" si="0"/>
        <v>0.17999999999999972</v>
      </c>
      <c r="E22" s="1" t="s">
        <v>31</v>
      </c>
      <c r="F22" s="17">
        <f>MOD(A22,B2)</f>
        <v>2.9999999999997765E-2</v>
      </c>
      <c r="G22">
        <f>CEILING(D22/0.05,1)*0.05</f>
        <v>0.2</v>
      </c>
      <c r="H22" s="20">
        <f>D22-B2</f>
        <v>0.12999999999999973</v>
      </c>
    </row>
    <row r="23" spans="1:8">
      <c r="A23" s="11">
        <v>35.18</v>
      </c>
      <c r="B23" s="12" t="s">
        <v>24</v>
      </c>
      <c r="C23" s="7">
        <v>35.15</v>
      </c>
      <c r="D23" s="3">
        <f t="shared" si="0"/>
        <v>0.17999999999999972</v>
      </c>
      <c r="E23" s="1" t="s">
        <v>30</v>
      </c>
      <c r="F23" s="17">
        <f>MOD(A23,B2)</f>
        <v>2.9999999999997765E-2</v>
      </c>
      <c r="G23">
        <f>(CEILING(D23/0.05,1)-1)*0.05</f>
        <v>0.15000000000000002</v>
      </c>
      <c r="H23" s="20">
        <f>D23-B2</f>
        <v>0.12999999999999973</v>
      </c>
    </row>
    <row r="24" spans="1:8">
      <c r="A24" s="11">
        <v>35.19</v>
      </c>
      <c r="B24" s="12" t="s">
        <v>23</v>
      </c>
      <c r="C24" s="11">
        <v>35.200000000000003</v>
      </c>
      <c r="D24" s="3">
        <f t="shared" si="0"/>
        <v>0.18999999999999773</v>
      </c>
      <c r="E24" s="1" t="s">
        <v>31</v>
      </c>
      <c r="F24" s="17">
        <f>MOD(A24,B2)</f>
        <v>3.9999999999995775E-2</v>
      </c>
      <c r="G24">
        <f>CEILING(D24/0.05,1)*0.05</f>
        <v>0.2</v>
      </c>
      <c r="H24" s="20">
        <f>D24-B2</f>
        <v>0.13999999999999774</v>
      </c>
    </row>
    <row r="25" spans="1:8">
      <c r="A25" s="11">
        <v>35.19</v>
      </c>
      <c r="B25" s="12" t="s">
        <v>24</v>
      </c>
      <c r="C25" s="7">
        <v>35.15</v>
      </c>
      <c r="D25" s="3">
        <f t="shared" si="0"/>
        <v>0.18999999999999773</v>
      </c>
      <c r="E25" s="1" t="s">
        <v>30</v>
      </c>
      <c r="F25" s="17">
        <f>MOD(A25,B2)</f>
        <v>3.9999999999995775E-2</v>
      </c>
      <c r="G25">
        <f>(CEILING(D25/0.05,1)-1)*0.05</f>
        <v>0.15000000000000002</v>
      </c>
      <c r="H25" s="20">
        <f>D25-B2</f>
        <v>0.13999999999999774</v>
      </c>
    </row>
    <row r="26" spans="1:8" s="18" customFormat="1">
      <c r="A26" s="15">
        <v>35.200000000000003</v>
      </c>
      <c r="B26" s="16" t="s">
        <v>23</v>
      </c>
      <c r="C26" s="15">
        <v>35.25</v>
      </c>
      <c r="D26" s="17">
        <f t="shared" si="0"/>
        <v>0.20000000000000284</v>
      </c>
      <c r="E26" s="31" t="s">
        <v>29</v>
      </c>
      <c r="F26" s="17">
        <f>MOD(A26,B2)</f>
        <v>8.8817841970012523E-16</v>
      </c>
      <c r="G26" s="18">
        <f>CEILING(D26/0.05,1)*0.05</f>
        <v>0.25</v>
      </c>
      <c r="H26" s="20">
        <f>D26-B2</f>
        <v>0.15000000000000285</v>
      </c>
    </row>
    <row r="27" spans="1:8" s="18" customFormat="1">
      <c r="A27" s="15">
        <v>35.200000000000003</v>
      </c>
      <c r="B27" s="16" t="s">
        <v>24</v>
      </c>
      <c r="C27" s="15">
        <v>35.15</v>
      </c>
      <c r="D27" s="17">
        <f t="shared" si="0"/>
        <v>0.20000000000000284</v>
      </c>
      <c r="E27" s="31"/>
      <c r="F27" s="17">
        <f>MOD(A27,B2)</f>
        <v>8.8817841970012523E-16</v>
      </c>
      <c r="H27" s="20">
        <f>D27-B2</f>
        <v>0.15000000000000285</v>
      </c>
    </row>
    <row r="28" spans="1:8">
      <c r="A28" s="7">
        <v>103.1</v>
      </c>
      <c r="B28" s="8" t="s">
        <v>23</v>
      </c>
      <c r="C28" s="8"/>
    </row>
    <row r="29" spans="1:8">
      <c r="A29" s="8"/>
      <c r="B29" s="8"/>
      <c r="C29" s="8"/>
    </row>
  </sheetData>
  <mergeCells count="3">
    <mergeCell ref="E16:E17"/>
    <mergeCell ref="E26:E27"/>
    <mergeCell ref="E6:E7"/>
  </mergeCells>
  <phoneticPr fontId="1" type="noConversion"/>
  <pageMargins left="0.7" right="0.7" top="0.75" bottom="0.75" header="0.3" footer="0.3"/>
  <ignoredErrors>
    <ignoredError sqref="G11:G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18" sqref="A18:XFD19"/>
    </sheetView>
  </sheetViews>
  <sheetFormatPr defaultRowHeight="16.2"/>
  <cols>
    <col min="1" max="1" width="9.77734375" bestFit="1" customWidth="1"/>
    <col min="5" max="5" width="30.33203125" customWidth="1"/>
    <col min="6" max="6" width="13.44140625" bestFit="1" customWidth="1"/>
    <col min="7" max="7" width="12.88671875" bestFit="1" customWidth="1"/>
  </cols>
  <sheetData>
    <row r="1" spans="1:12">
      <c r="A1" t="s">
        <v>20</v>
      </c>
      <c r="B1" t="s">
        <v>26</v>
      </c>
    </row>
    <row r="2" spans="1:12">
      <c r="A2" t="s">
        <v>19</v>
      </c>
      <c r="B2">
        <v>0.1</v>
      </c>
    </row>
    <row r="3" spans="1:12">
      <c r="L3" t="s">
        <v>39</v>
      </c>
    </row>
    <row r="4" spans="1:12" ht="16.5" customHeight="1"/>
    <row r="5" spans="1:12">
      <c r="A5" t="s">
        <v>25</v>
      </c>
      <c r="B5" t="s">
        <v>22</v>
      </c>
      <c r="C5" t="s">
        <v>2</v>
      </c>
      <c r="D5" t="s">
        <v>28</v>
      </c>
      <c r="E5" t="s">
        <v>32</v>
      </c>
      <c r="F5" t="s">
        <v>37</v>
      </c>
      <c r="G5" t="s">
        <v>40</v>
      </c>
      <c r="H5" t="s">
        <v>38</v>
      </c>
    </row>
    <row r="6" spans="1:12" ht="16.5" customHeight="1">
      <c r="A6" s="7">
        <v>55.1</v>
      </c>
      <c r="B6" s="8" t="s">
        <v>23</v>
      </c>
      <c r="C6" s="7">
        <v>55.2</v>
      </c>
      <c r="D6" s="17">
        <f t="shared" ref="D6:D7" si="0">A6-FLOOR(A6,1)</f>
        <v>0.10000000000000142</v>
      </c>
      <c r="E6" s="31" t="s">
        <v>29</v>
      </c>
      <c r="F6" s="17">
        <f>MOD(A6,B2)</f>
        <v>-1.6375789613221059E-15</v>
      </c>
      <c r="G6" s="18"/>
      <c r="H6" s="17">
        <f>D6-B2</f>
        <v>1.4155343563970746E-15</v>
      </c>
    </row>
    <row r="7" spans="1:12">
      <c r="A7" s="7">
        <v>55.1</v>
      </c>
      <c r="B7" s="8" t="s">
        <v>24</v>
      </c>
      <c r="C7" s="7">
        <v>55</v>
      </c>
      <c r="D7" s="17">
        <f t="shared" si="0"/>
        <v>0.10000000000000142</v>
      </c>
      <c r="E7" s="31"/>
      <c r="F7" s="17">
        <f>MOD(A7,B2)</f>
        <v>-1.6375789613221059E-15</v>
      </c>
      <c r="G7" s="18"/>
      <c r="H7" s="17">
        <f>D7-B2</f>
        <v>1.4155343563970746E-15</v>
      </c>
    </row>
    <row r="8" spans="1:12">
      <c r="A8" s="11">
        <v>55.11</v>
      </c>
      <c r="B8" s="12" t="s">
        <v>23</v>
      </c>
      <c r="C8" s="11">
        <v>55.2</v>
      </c>
      <c r="D8" s="3">
        <f>A8-FLOOR(A8,1)</f>
        <v>0.10999999999999943</v>
      </c>
      <c r="E8" s="1" t="s">
        <v>31</v>
      </c>
      <c r="F8" s="17">
        <f>MOD(A8,B2)</f>
        <v>9.9999999999963729E-3</v>
      </c>
      <c r="G8">
        <f>CEILING(D8/B2,1)*B2</f>
        <v>0.2</v>
      </c>
      <c r="H8" s="17">
        <f>D8-B2</f>
        <v>9.999999999999426E-3</v>
      </c>
    </row>
    <row r="9" spans="1:12">
      <c r="A9" s="11">
        <v>55.11</v>
      </c>
      <c r="B9" s="12" t="s">
        <v>24</v>
      </c>
      <c r="C9" s="11">
        <v>55.1</v>
      </c>
      <c r="D9" s="3">
        <f>A9-FLOOR(A9,1)</f>
        <v>0.10999999999999943</v>
      </c>
      <c r="E9" s="1" t="s">
        <v>30</v>
      </c>
      <c r="F9" s="17">
        <f>MOD(A9,B2)</f>
        <v>9.9999999999963729E-3</v>
      </c>
      <c r="G9">
        <f>(CEILING(D9/B2,1)-1)*B2</f>
        <v>0.1</v>
      </c>
      <c r="H9" s="17">
        <f>D9-B2</f>
        <v>9.999999999999426E-3</v>
      </c>
    </row>
    <row r="10" spans="1:12">
      <c r="A10" s="11">
        <v>55.12</v>
      </c>
      <c r="B10" s="12" t="s">
        <v>23</v>
      </c>
      <c r="C10" s="11">
        <v>55.2</v>
      </c>
      <c r="D10" s="3">
        <f t="shared" ref="D10:D26" si="1">A10-FLOOR(A10,1)</f>
        <v>0.11999999999999744</v>
      </c>
      <c r="E10" s="1" t="s">
        <v>31</v>
      </c>
      <c r="F10" s="17">
        <f>MOD(A10,B2)</f>
        <v>1.9999999999994383E-2</v>
      </c>
      <c r="G10">
        <f>CEILING(D10/B2,1)*B2</f>
        <v>0.2</v>
      </c>
      <c r="H10" s="17">
        <f>D10-B2</f>
        <v>1.9999999999997436E-2</v>
      </c>
    </row>
    <row r="11" spans="1:12">
      <c r="A11" s="11">
        <v>55.12</v>
      </c>
      <c r="B11" s="12" t="s">
        <v>24</v>
      </c>
      <c r="C11" s="11">
        <v>55.1</v>
      </c>
      <c r="D11" s="3">
        <f t="shared" si="1"/>
        <v>0.11999999999999744</v>
      </c>
      <c r="E11" s="1" t="s">
        <v>30</v>
      </c>
      <c r="F11" s="17">
        <f>MOD(A11,B2)</f>
        <v>1.9999999999994383E-2</v>
      </c>
      <c r="G11">
        <f>(CEILING(D11/B2,1)-1)*B2</f>
        <v>0.1</v>
      </c>
      <c r="H11" s="17">
        <f>D11-B2</f>
        <v>1.9999999999997436E-2</v>
      </c>
    </row>
    <row r="12" spans="1:12">
      <c r="A12" s="11">
        <v>55.13</v>
      </c>
      <c r="B12" s="12" t="s">
        <v>23</v>
      </c>
      <c r="C12" s="11">
        <v>55.2</v>
      </c>
      <c r="D12" s="3">
        <f t="shared" si="1"/>
        <v>0.13000000000000256</v>
      </c>
      <c r="E12" s="1" t="s">
        <v>31</v>
      </c>
      <c r="F12" s="17">
        <f>MOD(A12,B2)</f>
        <v>2.9999999999999499E-2</v>
      </c>
      <c r="G12">
        <f>CEILING(D12/B2,1)*B2</f>
        <v>0.2</v>
      </c>
      <c r="H12" s="17">
        <f>D12-B2</f>
        <v>3.0000000000002552E-2</v>
      </c>
    </row>
    <row r="13" spans="1:12">
      <c r="A13" s="11">
        <v>55.13</v>
      </c>
      <c r="B13" s="12" t="s">
        <v>24</v>
      </c>
      <c r="C13" s="11">
        <v>55.1</v>
      </c>
      <c r="D13" s="3">
        <f t="shared" si="1"/>
        <v>0.13000000000000256</v>
      </c>
      <c r="E13" s="1" t="s">
        <v>30</v>
      </c>
      <c r="F13" s="17">
        <f>MOD(A13,B2)</f>
        <v>2.9999999999999499E-2</v>
      </c>
      <c r="G13">
        <f>(CEILING(D13/B2,1)-1)*B2</f>
        <v>0.1</v>
      </c>
      <c r="H13" s="17">
        <f>D13-B2</f>
        <v>3.0000000000002552E-2</v>
      </c>
    </row>
    <row r="14" spans="1:12">
      <c r="A14" s="11">
        <v>55.14</v>
      </c>
      <c r="B14" s="12" t="s">
        <v>23</v>
      </c>
      <c r="C14" s="11">
        <v>55.2</v>
      </c>
      <c r="D14" s="3">
        <f t="shared" si="1"/>
        <v>0.14000000000000057</v>
      </c>
      <c r="E14" s="1" t="s">
        <v>31</v>
      </c>
      <c r="F14" s="17">
        <f>MOD(A14,B2)</f>
        <v>3.999999999999751E-2</v>
      </c>
      <c r="G14">
        <f>CEILING(D14/B2,1)*B2</f>
        <v>0.2</v>
      </c>
      <c r="H14" s="17">
        <f>D14-B2</f>
        <v>4.0000000000000563E-2</v>
      </c>
    </row>
    <row r="15" spans="1:12">
      <c r="A15" s="11">
        <v>55.14</v>
      </c>
      <c r="B15" s="12" t="s">
        <v>24</v>
      </c>
      <c r="C15" s="11">
        <v>55.1</v>
      </c>
      <c r="D15" s="3">
        <f t="shared" si="1"/>
        <v>0.14000000000000057</v>
      </c>
      <c r="E15" s="1" t="s">
        <v>30</v>
      </c>
      <c r="F15" s="17">
        <f>MOD(A15,B2)</f>
        <v>3.999999999999751E-2</v>
      </c>
      <c r="G15">
        <f>(CEILING(D15/B2,1)-1)*B2</f>
        <v>0.1</v>
      </c>
      <c r="H15" s="17">
        <f>D15-B2</f>
        <v>4.0000000000000563E-2</v>
      </c>
    </row>
    <row r="16" spans="1:12" ht="16.5" customHeight="1">
      <c r="A16" s="11">
        <v>55.15</v>
      </c>
      <c r="B16" s="12" t="s">
        <v>23</v>
      </c>
      <c r="C16" s="11">
        <v>55.2</v>
      </c>
      <c r="D16" s="27">
        <f t="shared" si="1"/>
        <v>0.14999999999999858</v>
      </c>
      <c r="E16" s="1" t="s">
        <v>31</v>
      </c>
      <c r="F16" s="17">
        <f>MOD(A16,B2)</f>
        <v>4.999999999999552E-2</v>
      </c>
      <c r="G16">
        <f>CEILING(D16/B2,1)*B2</f>
        <v>0.2</v>
      </c>
      <c r="H16" s="17">
        <f>D16-B2</f>
        <v>4.9999999999998573E-2</v>
      </c>
    </row>
    <row r="17" spans="1:8">
      <c r="A17" s="11">
        <v>55.15</v>
      </c>
      <c r="B17" s="12" t="s">
        <v>24</v>
      </c>
      <c r="C17" s="11">
        <v>55.1</v>
      </c>
      <c r="D17" s="27">
        <f t="shared" si="1"/>
        <v>0.14999999999999858</v>
      </c>
      <c r="E17" s="1" t="s">
        <v>30</v>
      </c>
      <c r="F17" s="17">
        <f>MOD(A17,B2)</f>
        <v>4.999999999999552E-2</v>
      </c>
      <c r="G17">
        <f>(CEILING(D17/B2,1)-1)*B2</f>
        <v>0.1</v>
      </c>
      <c r="H17" s="17">
        <f>D17-B2</f>
        <v>4.9999999999998573E-2</v>
      </c>
    </row>
    <row r="18" spans="1:8">
      <c r="A18" s="11">
        <v>55.16</v>
      </c>
      <c r="B18" s="12" t="s">
        <v>23</v>
      </c>
      <c r="C18" s="11">
        <v>55.2</v>
      </c>
      <c r="D18" s="3">
        <f t="shared" si="1"/>
        <v>0.15999999999999659</v>
      </c>
      <c r="E18" s="1" t="s">
        <v>31</v>
      </c>
      <c r="F18" s="17">
        <f>MOD(A18,B2)</f>
        <v>5.9999999999993531E-2</v>
      </c>
      <c r="G18">
        <f>CEILING(D18/B2,1)*B2</f>
        <v>0.2</v>
      </c>
      <c r="H18" s="17">
        <f>D18-B2</f>
        <v>5.9999999999996584E-2</v>
      </c>
    </row>
    <row r="19" spans="1:8">
      <c r="A19" s="11">
        <v>55.16</v>
      </c>
      <c r="B19" s="12" t="s">
        <v>24</v>
      </c>
      <c r="C19" s="11">
        <v>55.1</v>
      </c>
      <c r="D19" s="3">
        <f t="shared" si="1"/>
        <v>0.15999999999999659</v>
      </c>
      <c r="E19" s="1" t="s">
        <v>30</v>
      </c>
      <c r="F19" s="17">
        <f>MOD(A19,B2)</f>
        <v>5.9999999999993531E-2</v>
      </c>
      <c r="G19">
        <f>(CEILING(D19/B2,1)-1)*B2</f>
        <v>0.1</v>
      </c>
      <c r="H19" s="17">
        <f>D19-B2</f>
        <v>5.9999999999996584E-2</v>
      </c>
    </row>
    <row r="20" spans="1:8">
      <c r="A20" s="11">
        <v>55.17</v>
      </c>
      <c r="B20" s="12" t="s">
        <v>23</v>
      </c>
      <c r="C20" s="11">
        <v>55.2</v>
      </c>
      <c r="D20" s="3">
        <f t="shared" si="1"/>
        <v>0.17000000000000171</v>
      </c>
      <c r="E20" s="1" t="s">
        <v>31</v>
      </c>
      <c r="F20" s="17">
        <f>MOD(A20,B2)</f>
        <v>6.9999999999998647E-2</v>
      </c>
      <c r="G20">
        <f>CEILING(D20/B2,1)*B2</f>
        <v>0.2</v>
      </c>
      <c r="H20" s="17">
        <f>D20-B2</f>
        <v>7.00000000000017E-2</v>
      </c>
    </row>
    <row r="21" spans="1:8">
      <c r="A21" s="11">
        <v>55.17</v>
      </c>
      <c r="B21" s="12" t="s">
        <v>24</v>
      </c>
      <c r="C21" s="11">
        <v>55.1</v>
      </c>
      <c r="D21" s="3">
        <f t="shared" si="1"/>
        <v>0.17000000000000171</v>
      </c>
      <c r="E21" s="1" t="s">
        <v>30</v>
      </c>
      <c r="F21" s="17">
        <f>MOD(A21,B2)</f>
        <v>6.9999999999998647E-2</v>
      </c>
      <c r="G21">
        <f>(CEILING(D21/B2,1)-1)*B2</f>
        <v>0.1</v>
      </c>
      <c r="H21" s="17">
        <f>D21-B2</f>
        <v>7.00000000000017E-2</v>
      </c>
    </row>
    <row r="22" spans="1:8">
      <c r="A22" s="11">
        <v>55.18</v>
      </c>
      <c r="B22" s="12" t="s">
        <v>23</v>
      </c>
      <c r="C22" s="11">
        <v>55.2</v>
      </c>
      <c r="D22" s="3">
        <f t="shared" si="1"/>
        <v>0.17999999999999972</v>
      </c>
      <c r="E22" s="1" t="s">
        <v>31</v>
      </c>
      <c r="F22" s="17">
        <f>MOD(A22,B2)</f>
        <v>7.9999999999996657E-2</v>
      </c>
      <c r="G22">
        <f>CEILING(D22/B2,1)*B2</f>
        <v>0.2</v>
      </c>
      <c r="H22" s="17">
        <f>D22-B2</f>
        <v>7.999999999999971E-2</v>
      </c>
    </row>
    <row r="23" spans="1:8">
      <c r="A23" s="11">
        <v>55.18</v>
      </c>
      <c r="B23" s="12" t="s">
        <v>24</v>
      </c>
      <c r="C23" s="11">
        <v>55.1</v>
      </c>
      <c r="D23" s="3">
        <f t="shared" si="1"/>
        <v>0.17999999999999972</v>
      </c>
      <c r="E23" s="1" t="s">
        <v>30</v>
      </c>
      <c r="F23" s="17">
        <f>MOD(A23,B2)</f>
        <v>7.9999999999996657E-2</v>
      </c>
      <c r="G23">
        <f>(CEILING(D23/B2,1)-1)*B2</f>
        <v>0.1</v>
      </c>
      <c r="H23" s="17">
        <f>D23-B2</f>
        <v>7.999999999999971E-2</v>
      </c>
    </row>
    <row r="24" spans="1:8">
      <c r="A24" s="11">
        <v>55.19</v>
      </c>
      <c r="B24" s="12" t="s">
        <v>23</v>
      </c>
      <c r="C24" s="11">
        <v>55.2</v>
      </c>
      <c r="D24" s="3">
        <f t="shared" si="1"/>
        <v>0.18999999999999773</v>
      </c>
      <c r="E24" s="1" t="s">
        <v>31</v>
      </c>
      <c r="F24" s="17">
        <f>MOD(A24,B2)</f>
        <v>8.9999999999994668E-2</v>
      </c>
      <c r="G24">
        <f>CEILING(D24/B2,1)*B2</f>
        <v>0.2</v>
      </c>
      <c r="H24" s="17">
        <f>D24-B2</f>
        <v>8.9999999999997721E-2</v>
      </c>
    </row>
    <row r="25" spans="1:8">
      <c r="A25" s="11">
        <v>55.19</v>
      </c>
      <c r="B25" s="12" t="s">
        <v>24</v>
      </c>
      <c r="C25" s="11">
        <v>55.1</v>
      </c>
      <c r="D25" s="3">
        <f t="shared" si="1"/>
        <v>0.18999999999999773</v>
      </c>
      <c r="E25" s="1" t="s">
        <v>30</v>
      </c>
      <c r="F25" s="17">
        <f>MOD(A25,B2)</f>
        <v>8.9999999999994668E-2</v>
      </c>
      <c r="G25">
        <f>(CEILING(D25/B2,1)-1)*B2</f>
        <v>0.1</v>
      </c>
      <c r="H25" s="17">
        <f>D25-B2</f>
        <v>8.9999999999997721E-2</v>
      </c>
    </row>
    <row r="26" spans="1:8" ht="16.5" customHeight="1">
      <c r="A26" s="13">
        <v>55.2</v>
      </c>
      <c r="B26" s="14" t="s">
        <v>23</v>
      </c>
      <c r="C26" s="13">
        <v>55.3</v>
      </c>
      <c r="D26" s="17">
        <f t="shared" si="1"/>
        <v>0.20000000000000284</v>
      </c>
      <c r="E26" s="31" t="s">
        <v>29</v>
      </c>
      <c r="F26" s="17">
        <f>MOD(A26,B2)</f>
        <v>-2.2204460492503131E-16</v>
      </c>
      <c r="G26" s="18">
        <f>CEILING(D26/0.05,1)*0.05</f>
        <v>0.25</v>
      </c>
      <c r="H26" s="17">
        <f>D26-B2</f>
        <v>0.10000000000000284</v>
      </c>
    </row>
    <row r="27" spans="1:8">
      <c r="A27" s="14"/>
      <c r="B27" s="14" t="s">
        <v>24</v>
      </c>
      <c r="C27" s="13">
        <v>55.1</v>
      </c>
      <c r="D27" s="18"/>
      <c r="E27" s="31"/>
      <c r="F27" s="17">
        <f>MOD(A27,B2)</f>
        <v>0</v>
      </c>
      <c r="G27" s="18"/>
      <c r="H27" s="17">
        <f>D27-B2</f>
        <v>-0.1</v>
      </c>
    </row>
    <row r="28" spans="1:8">
      <c r="A28" s="7">
        <v>103.1</v>
      </c>
      <c r="B28" s="8" t="s">
        <v>23</v>
      </c>
      <c r="C28" s="8"/>
    </row>
    <row r="29" spans="1:8">
      <c r="A29" s="8"/>
      <c r="B29" s="8"/>
      <c r="C29" s="8"/>
    </row>
  </sheetData>
  <mergeCells count="2">
    <mergeCell ref="E6:E7"/>
    <mergeCell ref="E26:E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F2" sqref="F2:G2"/>
    </sheetView>
  </sheetViews>
  <sheetFormatPr defaultRowHeight="16.2"/>
  <cols>
    <col min="1" max="1" width="9.77734375" bestFit="1" customWidth="1"/>
    <col min="5" max="5" width="29.6640625" customWidth="1"/>
    <col min="6" max="6" width="13.44140625" bestFit="1" customWidth="1"/>
    <col min="7" max="7" width="12.33203125" customWidth="1"/>
    <col min="8" max="8" width="10.33203125" bestFit="1" customWidth="1"/>
  </cols>
  <sheetData>
    <row r="1" spans="1:13">
      <c r="A1" t="s">
        <v>20</v>
      </c>
      <c r="B1" t="s">
        <v>21</v>
      </c>
    </row>
    <row r="2" spans="1:13">
      <c r="A2" t="s">
        <v>19</v>
      </c>
      <c r="B2">
        <v>0.5</v>
      </c>
    </row>
    <row r="3" spans="1:13">
      <c r="M3" t="s">
        <v>27</v>
      </c>
    </row>
    <row r="4" spans="1:13" ht="16.5" customHeight="1">
      <c r="E4" s="1" t="s">
        <v>33</v>
      </c>
    </row>
    <row r="5" spans="1:13">
      <c r="A5" t="s">
        <v>25</v>
      </c>
      <c r="B5" t="s">
        <v>22</v>
      </c>
      <c r="C5" t="s">
        <v>2</v>
      </c>
      <c r="D5" t="s">
        <v>28</v>
      </c>
      <c r="E5" t="s">
        <v>32</v>
      </c>
      <c r="F5" t="s">
        <v>37</v>
      </c>
      <c r="G5" t="s">
        <v>40</v>
      </c>
      <c r="H5" t="s">
        <v>38</v>
      </c>
    </row>
    <row r="6" spans="1:13" s="18" customFormat="1">
      <c r="A6" s="15">
        <v>102</v>
      </c>
      <c r="B6" s="16" t="s">
        <v>23</v>
      </c>
      <c r="C6" s="15">
        <v>102.5</v>
      </c>
      <c r="D6" s="17">
        <f t="shared" ref="D6:D7" si="0">A6-FLOOR(A6,1)</f>
        <v>0</v>
      </c>
      <c r="E6" s="31" t="s">
        <v>29</v>
      </c>
      <c r="F6" s="17">
        <f>MOD(A6,B2)</f>
        <v>0</v>
      </c>
      <c r="H6" s="17">
        <f>D6-B2</f>
        <v>-0.5</v>
      </c>
    </row>
    <row r="7" spans="1:13" s="18" customFormat="1">
      <c r="A7" s="15">
        <v>102</v>
      </c>
      <c r="B7" s="16" t="s">
        <v>24</v>
      </c>
      <c r="C7" s="15">
        <v>101.5</v>
      </c>
      <c r="D7" s="17">
        <f t="shared" si="0"/>
        <v>0</v>
      </c>
      <c r="E7" s="31"/>
      <c r="F7" s="17">
        <f>MOD(A7,B2)</f>
        <v>0</v>
      </c>
      <c r="H7" s="17">
        <f>D7-B2</f>
        <v>-0.5</v>
      </c>
    </row>
    <row r="8" spans="1:13">
      <c r="A8" s="9">
        <v>102.1</v>
      </c>
      <c r="B8" s="10" t="s">
        <v>23</v>
      </c>
      <c r="C8" s="9">
        <v>102.5</v>
      </c>
      <c r="D8" s="3">
        <f>A8-FLOOR(A8,1)</f>
        <v>9.9999999999994316E-2</v>
      </c>
      <c r="E8" s="1" t="s">
        <v>31</v>
      </c>
      <c r="F8" s="17">
        <f>MOD(A8,B2)</f>
        <v>9.9999999999994316E-2</v>
      </c>
      <c r="G8">
        <f>CEILING(D8/B2,1)*B2</f>
        <v>0.5</v>
      </c>
      <c r="H8" s="17">
        <f>D8-B2</f>
        <v>-0.40000000000000568</v>
      </c>
    </row>
    <row r="9" spans="1:13">
      <c r="A9" s="9">
        <v>102.1</v>
      </c>
      <c r="B9" s="10" t="s">
        <v>24</v>
      </c>
      <c r="C9" s="9">
        <v>102</v>
      </c>
      <c r="D9" s="3">
        <f>A9-FLOOR(A9,1)</f>
        <v>9.9999999999994316E-2</v>
      </c>
      <c r="E9" s="1" t="s">
        <v>30</v>
      </c>
      <c r="F9" s="17">
        <f>MOD(A9,B2)</f>
        <v>9.9999999999994316E-2</v>
      </c>
      <c r="G9">
        <f>(CEILING(D9/B2,1)-1)*B2</f>
        <v>0</v>
      </c>
      <c r="H9" s="17">
        <f>D9-B2</f>
        <v>-0.40000000000000568</v>
      </c>
    </row>
    <row r="10" spans="1:13">
      <c r="A10" s="9">
        <v>102.2</v>
      </c>
      <c r="B10" s="10" t="s">
        <v>23</v>
      </c>
      <c r="C10" s="9">
        <v>102.5</v>
      </c>
      <c r="D10" s="3">
        <f t="shared" ref="D10:D27" si="1">A10-FLOOR(A10,1)</f>
        <v>0.20000000000000284</v>
      </c>
      <c r="E10" s="1" t="s">
        <v>31</v>
      </c>
      <c r="F10" s="17">
        <f>MOD(A10,B2)</f>
        <v>0.20000000000000284</v>
      </c>
      <c r="G10">
        <f>CEILING(D10/B2,1)*B2</f>
        <v>0.5</v>
      </c>
      <c r="H10" s="17">
        <f>D10-B2</f>
        <v>-0.29999999999999716</v>
      </c>
    </row>
    <row r="11" spans="1:13">
      <c r="A11" s="9">
        <v>102.2</v>
      </c>
      <c r="B11" s="10" t="s">
        <v>24</v>
      </c>
      <c r="C11" s="9">
        <v>102</v>
      </c>
      <c r="D11" s="3">
        <f t="shared" si="1"/>
        <v>0.20000000000000284</v>
      </c>
      <c r="E11" s="1" t="s">
        <v>30</v>
      </c>
      <c r="F11" s="17">
        <f>MOD(A11,B2)</f>
        <v>0.20000000000000284</v>
      </c>
      <c r="G11">
        <f>(CEILING(D11/B2,1)-1)*B2</f>
        <v>0</v>
      </c>
      <c r="H11" s="17">
        <f>D11-B2</f>
        <v>-0.29999999999999716</v>
      </c>
    </row>
    <row r="12" spans="1:13">
      <c r="A12" s="9">
        <v>102.3</v>
      </c>
      <c r="B12" s="10" t="s">
        <v>23</v>
      </c>
      <c r="C12" s="9">
        <v>102.5</v>
      </c>
      <c r="D12" s="3">
        <f t="shared" si="1"/>
        <v>0.29999999999999716</v>
      </c>
      <c r="E12" s="1" t="s">
        <v>31</v>
      </c>
      <c r="F12" s="17">
        <f>MOD(A12,B2)</f>
        <v>0.29999999999999716</v>
      </c>
      <c r="G12">
        <f>CEILING(D12/B2,1)*B2</f>
        <v>0.5</v>
      </c>
      <c r="H12" s="17">
        <f>D12-B2</f>
        <v>-0.20000000000000284</v>
      </c>
    </row>
    <row r="13" spans="1:13">
      <c r="A13" s="9">
        <v>102.3</v>
      </c>
      <c r="B13" s="10" t="s">
        <v>24</v>
      </c>
      <c r="C13" s="9">
        <v>102</v>
      </c>
      <c r="D13" s="3">
        <f t="shared" si="1"/>
        <v>0.29999999999999716</v>
      </c>
      <c r="E13" s="1" t="s">
        <v>30</v>
      </c>
      <c r="F13" s="17">
        <f>MOD(A13,B2)</f>
        <v>0.29999999999999716</v>
      </c>
      <c r="G13">
        <f>(CEILING(D13/B2,1)-1)*B2</f>
        <v>0</v>
      </c>
      <c r="H13" s="17">
        <f>D13-B2</f>
        <v>-0.20000000000000284</v>
      </c>
    </row>
    <row r="14" spans="1:13">
      <c r="A14" s="9">
        <v>102.4</v>
      </c>
      <c r="B14" s="10" t="s">
        <v>23</v>
      </c>
      <c r="C14" s="9">
        <v>102.5</v>
      </c>
      <c r="D14" s="3">
        <f t="shared" si="1"/>
        <v>0.40000000000000568</v>
      </c>
      <c r="E14" s="1" t="s">
        <v>31</v>
      </c>
      <c r="F14" s="17">
        <f>MOD(A14,B2)</f>
        <v>0.40000000000000568</v>
      </c>
      <c r="G14">
        <f>CEILING(D14/B2,1)*B2</f>
        <v>0.5</v>
      </c>
      <c r="H14" s="17">
        <f>D14-B2</f>
        <v>-9.9999999999994316E-2</v>
      </c>
    </row>
    <row r="15" spans="1:13">
      <c r="A15" s="9">
        <v>102.4</v>
      </c>
      <c r="B15" s="10" t="s">
        <v>24</v>
      </c>
      <c r="C15" s="9">
        <v>102</v>
      </c>
      <c r="D15" s="3">
        <f t="shared" si="1"/>
        <v>0.40000000000000568</v>
      </c>
      <c r="E15" s="1" t="s">
        <v>30</v>
      </c>
      <c r="F15" s="17">
        <f>MOD(A15,B2)</f>
        <v>0.40000000000000568</v>
      </c>
      <c r="G15">
        <f>(CEILING(D15/B2,1)-1)*B2</f>
        <v>0</v>
      </c>
      <c r="H15" s="17">
        <f>D15-B2</f>
        <v>-9.9999999999994316E-2</v>
      </c>
    </row>
    <row r="16" spans="1:13" s="18" customFormat="1">
      <c r="A16" s="15">
        <v>102.5</v>
      </c>
      <c r="B16" s="16" t="s">
        <v>23</v>
      </c>
      <c r="C16" s="15">
        <v>103</v>
      </c>
      <c r="D16" s="17">
        <f t="shared" si="1"/>
        <v>0.5</v>
      </c>
      <c r="E16" s="31" t="s">
        <v>29</v>
      </c>
      <c r="F16" s="17">
        <f>MOD(A16,B2)</f>
        <v>0</v>
      </c>
      <c r="G16" s="18">
        <f>CEILING(D16/0.05,1)*0.05</f>
        <v>0.5</v>
      </c>
      <c r="H16" s="17">
        <f>D16-B2</f>
        <v>0</v>
      </c>
    </row>
    <row r="17" spans="1:8" s="18" customFormat="1">
      <c r="A17" s="15">
        <v>102.5</v>
      </c>
      <c r="B17" s="16" t="s">
        <v>24</v>
      </c>
      <c r="C17" s="15">
        <v>102</v>
      </c>
      <c r="D17" s="17">
        <f t="shared" si="1"/>
        <v>0.5</v>
      </c>
      <c r="E17" s="31"/>
      <c r="F17" s="17">
        <f>MOD(A17,B2)</f>
        <v>0</v>
      </c>
      <c r="H17" s="17">
        <f>D17-B2</f>
        <v>0</v>
      </c>
    </row>
    <row r="18" spans="1:8">
      <c r="A18" s="9">
        <v>102.6</v>
      </c>
      <c r="B18" s="10" t="s">
        <v>23</v>
      </c>
      <c r="C18" s="9">
        <v>103</v>
      </c>
      <c r="D18" s="3">
        <f t="shared" si="1"/>
        <v>0.59999999999999432</v>
      </c>
      <c r="E18" s="1" t="s">
        <v>31</v>
      </c>
      <c r="F18" s="17">
        <f>MOD(A18,B2)</f>
        <v>9.9999999999994316E-2</v>
      </c>
      <c r="G18">
        <f>CEILING(D18/B2,1)*B2</f>
        <v>1</v>
      </c>
      <c r="H18" s="17">
        <f>D18-B2</f>
        <v>9.9999999999994316E-2</v>
      </c>
    </row>
    <row r="19" spans="1:8">
      <c r="A19" s="9">
        <v>102.6</v>
      </c>
      <c r="B19" s="10" t="s">
        <v>24</v>
      </c>
      <c r="C19" s="9">
        <v>102.5</v>
      </c>
      <c r="D19" s="3">
        <f t="shared" si="1"/>
        <v>0.59999999999999432</v>
      </c>
      <c r="E19" s="1" t="s">
        <v>30</v>
      </c>
      <c r="F19" s="17">
        <f>MOD(A19,B2)</f>
        <v>9.9999999999994316E-2</v>
      </c>
      <c r="G19">
        <f>(CEILING(D19/0.5,1)-1)*0.5</f>
        <v>0.5</v>
      </c>
      <c r="H19" s="17">
        <f>D19-B2</f>
        <v>9.9999999999994316E-2</v>
      </c>
    </row>
    <row r="20" spans="1:8">
      <c r="A20" s="9">
        <v>102.7</v>
      </c>
      <c r="B20" s="10" t="s">
        <v>23</v>
      </c>
      <c r="C20" s="9">
        <v>103</v>
      </c>
      <c r="D20" s="3">
        <f t="shared" si="1"/>
        <v>0.70000000000000284</v>
      </c>
      <c r="E20" s="1" t="s">
        <v>31</v>
      </c>
      <c r="F20" s="17">
        <f>MOD(A20,B2)</f>
        <v>0.20000000000000284</v>
      </c>
      <c r="G20">
        <f>CEILING(D20/B2,1)*B2</f>
        <v>1</v>
      </c>
      <c r="H20" s="17">
        <f>D20-B2</f>
        <v>0.20000000000000284</v>
      </c>
    </row>
    <row r="21" spans="1:8">
      <c r="A21" s="9">
        <v>102.7</v>
      </c>
      <c r="B21" s="10" t="s">
        <v>24</v>
      </c>
      <c r="C21" s="9">
        <v>102.5</v>
      </c>
      <c r="D21" s="3">
        <f t="shared" si="1"/>
        <v>0.70000000000000284</v>
      </c>
      <c r="E21" s="1" t="s">
        <v>30</v>
      </c>
      <c r="F21" s="17">
        <f>MOD(A21,B2)</f>
        <v>0.20000000000000284</v>
      </c>
      <c r="G21">
        <f>(CEILING(D21/0.5,1)-1)*0.5</f>
        <v>0.5</v>
      </c>
      <c r="H21" s="17">
        <f>D21-B2</f>
        <v>0.20000000000000284</v>
      </c>
    </row>
    <row r="22" spans="1:8">
      <c r="A22" s="9">
        <v>102.8</v>
      </c>
      <c r="B22" s="10" t="s">
        <v>23</v>
      </c>
      <c r="C22" s="9">
        <v>103</v>
      </c>
      <c r="D22" s="3">
        <f t="shared" si="1"/>
        <v>0.79999999999999716</v>
      </c>
      <c r="E22" s="1" t="s">
        <v>31</v>
      </c>
      <c r="F22" s="17">
        <f>MOD(A22,B2)</f>
        <v>0.29999999999999716</v>
      </c>
      <c r="G22">
        <f>CEILING(D22/B2,1)*B2</f>
        <v>1</v>
      </c>
      <c r="H22" s="17">
        <f>D22-B2</f>
        <v>0.29999999999999716</v>
      </c>
    </row>
    <row r="23" spans="1:8">
      <c r="A23" s="9">
        <v>102.8</v>
      </c>
      <c r="B23" s="10" t="s">
        <v>24</v>
      </c>
      <c r="C23" s="9">
        <v>102.5</v>
      </c>
      <c r="D23" s="3">
        <f t="shared" si="1"/>
        <v>0.79999999999999716</v>
      </c>
      <c r="E23" s="1" t="s">
        <v>30</v>
      </c>
      <c r="F23" s="17">
        <f>MOD(A23,B2)</f>
        <v>0.29999999999999716</v>
      </c>
      <c r="G23">
        <f>(CEILING(D23/0.5,1)-1)*0.5</f>
        <v>0.5</v>
      </c>
      <c r="H23" s="17">
        <f>D23-B2</f>
        <v>0.29999999999999716</v>
      </c>
    </row>
    <row r="24" spans="1:8">
      <c r="A24" s="9">
        <v>102.9</v>
      </c>
      <c r="B24" s="10" t="s">
        <v>23</v>
      </c>
      <c r="C24" s="9">
        <v>103</v>
      </c>
      <c r="D24" s="3">
        <f t="shared" si="1"/>
        <v>0.90000000000000568</v>
      </c>
      <c r="E24" s="1" t="s">
        <v>31</v>
      </c>
      <c r="F24" s="17">
        <f>MOD(A24,B2)</f>
        <v>0.40000000000000568</v>
      </c>
      <c r="G24">
        <f>CEILING(D24/B2,1)*B2</f>
        <v>1</v>
      </c>
      <c r="H24" s="17">
        <f>D24-B2</f>
        <v>0.40000000000000568</v>
      </c>
    </row>
    <row r="25" spans="1:8">
      <c r="A25" s="9">
        <v>102.9</v>
      </c>
      <c r="B25" s="10" t="s">
        <v>24</v>
      </c>
      <c r="C25" s="9">
        <v>102.5</v>
      </c>
      <c r="D25" s="3">
        <f t="shared" si="1"/>
        <v>0.90000000000000568</v>
      </c>
      <c r="E25" s="1" t="s">
        <v>30</v>
      </c>
      <c r="F25" s="17">
        <f>MOD(A25,B2)</f>
        <v>0.40000000000000568</v>
      </c>
      <c r="G25">
        <f>(CEILING(D25/0.5,1)-1)*0.5</f>
        <v>0.5</v>
      </c>
      <c r="H25" s="17">
        <f>D25-B2</f>
        <v>0.40000000000000568</v>
      </c>
    </row>
    <row r="26" spans="1:8">
      <c r="A26" s="7">
        <v>103</v>
      </c>
      <c r="B26" s="8" t="s">
        <v>23</v>
      </c>
      <c r="C26" s="8"/>
      <c r="D26" s="17">
        <f t="shared" si="1"/>
        <v>0</v>
      </c>
      <c r="E26" s="31" t="s">
        <v>29</v>
      </c>
      <c r="F26" s="17">
        <f>MOD(A26,B2)</f>
        <v>0</v>
      </c>
      <c r="G26" s="18">
        <f>CEILING(D26/0.05,1)*0.05</f>
        <v>0</v>
      </c>
      <c r="H26" s="17">
        <f>D26-B2</f>
        <v>-0.5</v>
      </c>
    </row>
    <row r="27" spans="1:8">
      <c r="A27" s="8"/>
      <c r="B27" s="8" t="s">
        <v>24</v>
      </c>
      <c r="C27" s="8"/>
      <c r="D27" s="17">
        <f t="shared" si="1"/>
        <v>0</v>
      </c>
      <c r="E27" s="31"/>
      <c r="F27" s="17">
        <f>MOD(A27,B2)</f>
        <v>0</v>
      </c>
      <c r="G27" s="18"/>
      <c r="H27" s="17">
        <f>D27-B2</f>
        <v>-0.5</v>
      </c>
    </row>
    <row r="28" spans="1:8">
      <c r="A28" s="7">
        <v>103.1</v>
      </c>
      <c r="B28" s="8" t="s">
        <v>23</v>
      </c>
      <c r="C28" s="8"/>
    </row>
    <row r="29" spans="1:8">
      <c r="A29" s="8"/>
      <c r="B29" s="8"/>
      <c r="C29" s="8"/>
    </row>
  </sheetData>
  <mergeCells count="3">
    <mergeCell ref="E16:E17"/>
    <mergeCell ref="E6:E7"/>
    <mergeCell ref="E26:E27"/>
  </mergeCells>
  <phoneticPr fontId="1" type="noConversion"/>
  <pageMargins left="0.7" right="0.7" top="0.75" bottom="0.75" header="0.3" footer="0.3"/>
  <ignoredErrors>
    <ignoredError sqref="G20:G2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I8" sqref="I8"/>
    </sheetView>
  </sheetViews>
  <sheetFormatPr defaultRowHeight="16.2"/>
  <cols>
    <col min="1" max="1" width="9.88671875" bestFit="1" customWidth="1"/>
    <col min="3" max="3" width="9.44140625" bestFit="1" customWidth="1"/>
    <col min="4" max="4" width="9.109375" bestFit="1" customWidth="1"/>
    <col min="5" max="5" width="29.6640625" customWidth="1"/>
    <col min="7" max="7" width="12.88671875" bestFit="1" customWidth="1"/>
  </cols>
  <sheetData>
    <row r="1" spans="1:8">
      <c r="A1" t="s">
        <v>20</v>
      </c>
      <c r="B1" t="s">
        <v>35</v>
      </c>
    </row>
    <row r="2" spans="1:8">
      <c r="A2" t="s">
        <v>19</v>
      </c>
      <c r="B2">
        <v>1</v>
      </c>
    </row>
    <row r="4" spans="1:8" ht="16.5" customHeight="1">
      <c r="E4" s="1" t="s">
        <v>33</v>
      </c>
    </row>
    <row r="5" spans="1:8">
      <c r="A5" t="s">
        <v>25</v>
      </c>
      <c r="B5" t="s">
        <v>22</v>
      </c>
      <c r="C5" t="s">
        <v>2</v>
      </c>
      <c r="D5" t="s">
        <v>28</v>
      </c>
      <c r="E5" t="s">
        <v>32</v>
      </c>
      <c r="F5" t="s">
        <v>37</v>
      </c>
      <c r="G5" t="s">
        <v>40</v>
      </c>
      <c r="H5" t="s">
        <v>38</v>
      </c>
    </row>
    <row r="6" spans="1:8" s="18" customFormat="1">
      <c r="A6" s="24">
        <v>555</v>
      </c>
      <c r="B6" s="24" t="s">
        <v>23</v>
      </c>
      <c r="C6" s="24">
        <v>556</v>
      </c>
      <c r="D6" s="17">
        <f t="shared" ref="D6" si="0">A6-FLOOR(A6,1)</f>
        <v>0</v>
      </c>
      <c r="E6" s="31" t="s">
        <v>29</v>
      </c>
      <c r="F6" s="17">
        <f>MOD(A6,B2)</f>
        <v>0</v>
      </c>
      <c r="H6" s="17">
        <f>D6-B2</f>
        <v>-1</v>
      </c>
    </row>
    <row r="7" spans="1:8" s="18" customFormat="1">
      <c r="A7" s="24">
        <v>555</v>
      </c>
      <c r="B7" s="24" t="s">
        <v>24</v>
      </c>
      <c r="C7" s="24">
        <v>554</v>
      </c>
      <c r="E7" s="31"/>
      <c r="F7" s="17">
        <f>MOD(A7,B2)</f>
        <v>0</v>
      </c>
      <c r="H7" s="17">
        <f>D7-B2</f>
        <v>-1</v>
      </c>
    </row>
    <row r="8" spans="1:8">
      <c r="A8" s="25">
        <v>555.1</v>
      </c>
      <c r="B8" s="25" t="s">
        <v>23</v>
      </c>
      <c r="C8" s="25">
        <v>556</v>
      </c>
      <c r="D8" s="3">
        <f>A8-FLOOR(A8,1)</f>
        <v>0.10000000000002274</v>
      </c>
      <c r="E8" s="1" t="s">
        <v>31</v>
      </c>
      <c r="F8" s="17">
        <f>MOD(A8,B2)</f>
        <v>0.10000000000002274</v>
      </c>
      <c r="G8">
        <f>CEILING(D8/B2,1)*B2</f>
        <v>1</v>
      </c>
      <c r="H8" s="17">
        <f>D8-B2</f>
        <v>-0.89999999999997726</v>
      </c>
    </row>
    <row r="9" spans="1:8">
      <c r="A9" s="25">
        <v>555.1</v>
      </c>
      <c r="B9" s="25" t="s">
        <v>24</v>
      </c>
      <c r="C9" s="25">
        <v>555</v>
      </c>
      <c r="D9" s="3">
        <f>A9-FLOOR(A9,1)</f>
        <v>0.10000000000002274</v>
      </c>
      <c r="E9" s="1" t="s">
        <v>30</v>
      </c>
      <c r="F9" s="17">
        <f>MOD(A9,B2)</f>
        <v>0.10000000000002274</v>
      </c>
      <c r="G9">
        <f>(CEILING(D9/B2,1)-1)*B2</f>
        <v>0</v>
      </c>
      <c r="H9" s="17">
        <f>D9-B2</f>
        <v>-0.89999999999997726</v>
      </c>
    </row>
    <row r="10" spans="1:8">
      <c r="A10" s="25">
        <v>555.20000000000005</v>
      </c>
      <c r="B10" s="25" t="s">
        <v>23</v>
      </c>
      <c r="C10" s="25">
        <v>556</v>
      </c>
      <c r="D10" s="3">
        <f t="shared" ref="D10:D27" si="1">A10-FLOOR(A10,1)</f>
        <v>0.20000000000004547</v>
      </c>
      <c r="E10" s="1" t="s">
        <v>31</v>
      </c>
      <c r="F10" s="17">
        <f>MOD(A10,B2)</f>
        <v>0.20000000000004547</v>
      </c>
      <c r="G10">
        <f>CEILING(D10/B2,1)*B2</f>
        <v>1</v>
      </c>
      <c r="H10" s="17">
        <f>D10-B2</f>
        <v>-0.79999999999995453</v>
      </c>
    </row>
    <row r="11" spans="1:8">
      <c r="A11" s="25">
        <v>555.20000000000005</v>
      </c>
      <c r="B11" s="25" t="s">
        <v>24</v>
      </c>
      <c r="C11" s="25">
        <v>555</v>
      </c>
      <c r="D11" s="3">
        <f t="shared" si="1"/>
        <v>0.20000000000004547</v>
      </c>
      <c r="E11" s="1" t="s">
        <v>30</v>
      </c>
      <c r="F11" s="17">
        <f>MOD(A11,B2)</f>
        <v>0.20000000000004547</v>
      </c>
      <c r="G11">
        <f>(CEILING(D11/B2,1)-1)*B2</f>
        <v>0</v>
      </c>
      <c r="H11" s="17">
        <f>D11-B2</f>
        <v>-0.79999999999995453</v>
      </c>
    </row>
    <row r="12" spans="1:8">
      <c r="A12" s="25">
        <v>555.29999999999995</v>
      </c>
      <c r="B12" s="25" t="s">
        <v>23</v>
      </c>
      <c r="C12" s="25">
        <v>556</v>
      </c>
      <c r="D12" s="3">
        <f t="shared" si="1"/>
        <v>0.29999999999995453</v>
      </c>
      <c r="E12" s="1" t="s">
        <v>31</v>
      </c>
      <c r="F12" s="17">
        <f>MOD(A12,B2)</f>
        <v>0.29999999999995453</v>
      </c>
      <c r="G12">
        <f>CEILING(D12/B2,1)*B2</f>
        <v>1</v>
      </c>
      <c r="H12" s="17">
        <f>D12-B2</f>
        <v>-0.70000000000004547</v>
      </c>
    </row>
    <row r="13" spans="1:8">
      <c r="A13" s="25">
        <v>555.29999999999995</v>
      </c>
      <c r="B13" s="25" t="s">
        <v>24</v>
      </c>
      <c r="C13" s="25">
        <v>555</v>
      </c>
      <c r="D13" s="3">
        <f t="shared" si="1"/>
        <v>0.29999999999995453</v>
      </c>
      <c r="E13" s="1" t="s">
        <v>30</v>
      </c>
      <c r="F13" s="17">
        <f>MOD(A13,B2)</f>
        <v>0.29999999999995453</v>
      </c>
      <c r="G13">
        <f>(CEILING(D13/B2,1)-1)*B2</f>
        <v>0</v>
      </c>
      <c r="H13" s="17">
        <f>D13-B2</f>
        <v>-0.70000000000004547</v>
      </c>
    </row>
    <row r="14" spans="1:8">
      <c r="A14" s="25">
        <v>555.4</v>
      </c>
      <c r="B14" s="25" t="s">
        <v>23</v>
      </c>
      <c r="C14" s="25">
        <v>556</v>
      </c>
      <c r="D14" s="3">
        <f t="shared" si="1"/>
        <v>0.39999999999997726</v>
      </c>
      <c r="E14" s="1" t="s">
        <v>31</v>
      </c>
      <c r="F14" s="17">
        <f>MOD(A14,B2)</f>
        <v>0.39999999999997726</v>
      </c>
      <c r="G14">
        <f>CEILING(D14/B2,1)*B2</f>
        <v>1</v>
      </c>
      <c r="H14" s="17">
        <f>D14-B2</f>
        <v>-0.60000000000002274</v>
      </c>
    </row>
    <row r="15" spans="1:8">
      <c r="A15" s="25">
        <v>555.4</v>
      </c>
      <c r="B15" s="25" t="s">
        <v>24</v>
      </c>
      <c r="C15" s="25">
        <v>555</v>
      </c>
      <c r="D15" s="3">
        <f t="shared" si="1"/>
        <v>0.39999999999997726</v>
      </c>
      <c r="E15" s="1" t="s">
        <v>30</v>
      </c>
      <c r="F15" s="17">
        <f>MOD(A15,B2)</f>
        <v>0.39999999999997726</v>
      </c>
      <c r="G15">
        <f>(CEILING(D15/B2,1)-1)*B2</f>
        <v>0</v>
      </c>
      <c r="H15" s="17">
        <f>D15-B2</f>
        <v>-0.60000000000002274</v>
      </c>
    </row>
    <row r="16" spans="1:8" s="18" customFormat="1" ht="16.5" customHeight="1">
      <c r="A16" s="24">
        <v>555.5</v>
      </c>
      <c r="B16" s="24" t="s">
        <v>23</v>
      </c>
      <c r="C16" s="25">
        <v>556</v>
      </c>
      <c r="D16" s="17">
        <f t="shared" si="1"/>
        <v>0.5</v>
      </c>
      <c r="E16" s="1" t="s">
        <v>31</v>
      </c>
      <c r="F16" s="17">
        <f>MOD(A16,B2)</f>
        <v>0.5</v>
      </c>
      <c r="G16" s="18">
        <f>CEILING(D16/B2,1)*B2</f>
        <v>1</v>
      </c>
      <c r="H16" s="17">
        <f>D16-B2</f>
        <v>-0.5</v>
      </c>
    </row>
    <row r="17" spans="1:8" s="18" customFormat="1">
      <c r="A17" s="24">
        <v>555.5</v>
      </c>
      <c r="B17" s="24" t="s">
        <v>24</v>
      </c>
      <c r="C17" s="25">
        <v>555</v>
      </c>
      <c r="D17" s="17">
        <f t="shared" si="1"/>
        <v>0.5</v>
      </c>
      <c r="E17" s="1" t="s">
        <v>30</v>
      </c>
      <c r="F17" s="17">
        <f>MOD(A17,B2)</f>
        <v>0.5</v>
      </c>
      <c r="G17" s="18">
        <f>(CEILING(D17/B2,1)-1)*B2</f>
        <v>0</v>
      </c>
      <c r="H17" s="17">
        <f>D17-B2</f>
        <v>-0.5</v>
      </c>
    </row>
    <row r="18" spans="1:8">
      <c r="A18" s="25">
        <v>555.6</v>
      </c>
      <c r="B18" s="25" t="s">
        <v>23</v>
      </c>
      <c r="C18" s="25">
        <v>556</v>
      </c>
      <c r="D18" s="3">
        <f t="shared" si="1"/>
        <v>0.60000000000002274</v>
      </c>
      <c r="E18" s="1" t="s">
        <v>31</v>
      </c>
      <c r="F18" s="17">
        <f>MOD(A18,B2)</f>
        <v>0.60000000000002274</v>
      </c>
      <c r="G18">
        <f>CEILING(D18/B2,1)*B2</f>
        <v>1</v>
      </c>
      <c r="H18" s="17">
        <f>D18-B2</f>
        <v>-0.39999999999997726</v>
      </c>
    </row>
    <row r="19" spans="1:8">
      <c r="A19" s="25">
        <v>555.6</v>
      </c>
      <c r="B19" s="25" t="s">
        <v>24</v>
      </c>
      <c r="C19" s="25">
        <v>555</v>
      </c>
      <c r="D19" s="3">
        <f t="shared" si="1"/>
        <v>0.60000000000002274</v>
      </c>
      <c r="E19" s="1" t="s">
        <v>30</v>
      </c>
      <c r="F19" s="17">
        <f>MOD(A19,B2)</f>
        <v>0.60000000000002274</v>
      </c>
      <c r="G19">
        <f>(CEILING(D19/B2,1)-1)*B2</f>
        <v>0</v>
      </c>
      <c r="H19" s="17">
        <f>D19-B2</f>
        <v>-0.39999999999997726</v>
      </c>
    </row>
    <row r="20" spans="1:8">
      <c r="A20" s="25">
        <v>555.70000000000005</v>
      </c>
      <c r="B20" s="25" t="s">
        <v>23</v>
      </c>
      <c r="C20" s="25">
        <v>556</v>
      </c>
      <c r="D20" s="3">
        <f t="shared" si="1"/>
        <v>0.70000000000004547</v>
      </c>
      <c r="E20" s="1" t="s">
        <v>31</v>
      </c>
      <c r="F20" s="17">
        <f>MOD(A20,B2)</f>
        <v>0.70000000000004547</v>
      </c>
      <c r="G20">
        <f>CEILING(D20/B2,1)*B2</f>
        <v>1</v>
      </c>
      <c r="H20" s="17">
        <f>D20-B2</f>
        <v>-0.29999999999995453</v>
      </c>
    </row>
    <row r="21" spans="1:8">
      <c r="A21" s="25">
        <v>555.70000000000005</v>
      </c>
      <c r="B21" s="25" t="s">
        <v>24</v>
      </c>
      <c r="C21" s="25">
        <v>555</v>
      </c>
      <c r="D21" s="3">
        <f t="shared" si="1"/>
        <v>0.70000000000004547</v>
      </c>
      <c r="E21" s="1" t="s">
        <v>30</v>
      </c>
      <c r="F21" s="17">
        <f>MOD(A21,B2)</f>
        <v>0.70000000000004547</v>
      </c>
      <c r="G21">
        <f>(CEILING(D21/B2,1)-1)*B2</f>
        <v>0</v>
      </c>
      <c r="H21" s="17">
        <f>D21-B2</f>
        <v>-0.29999999999995453</v>
      </c>
    </row>
    <row r="22" spans="1:8">
      <c r="A22" s="25">
        <v>555.79999999999995</v>
      </c>
      <c r="B22" s="25" t="s">
        <v>23</v>
      </c>
      <c r="C22" s="25">
        <v>556</v>
      </c>
      <c r="D22" s="3">
        <f t="shared" si="1"/>
        <v>0.79999999999995453</v>
      </c>
      <c r="E22" s="1" t="s">
        <v>31</v>
      </c>
      <c r="F22" s="17">
        <f>MOD(A22,B2)</f>
        <v>0.79999999999995453</v>
      </c>
      <c r="G22">
        <f>CEILING(D22/B2,1)*B2</f>
        <v>1</v>
      </c>
      <c r="H22" s="17">
        <f>D22-B2</f>
        <v>-0.20000000000004547</v>
      </c>
    </row>
    <row r="23" spans="1:8">
      <c r="A23" s="25">
        <v>555.79999999999995</v>
      </c>
      <c r="B23" s="25" t="s">
        <v>24</v>
      </c>
      <c r="C23" s="25">
        <v>555</v>
      </c>
      <c r="D23" s="3">
        <f t="shared" si="1"/>
        <v>0.79999999999995453</v>
      </c>
      <c r="E23" s="1" t="s">
        <v>30</v>
      </c>
      <c r="F23" s="17">
        <f>MOD(A23,B2)</f>
        <v>0.79999999999995453</v>
      </c>
      <c r="G23">
        <f>(CEILING(D23/B2,1)-1)*B2</f>
        <v>0</v>
      </c>
      <c r="H23" s="17">
        <f>D23-B2</f>
        <v>-0.20000000000004547</v>
      </c>
    </row>
    <row r="24" spans="1:8">
      <c r="A24" s="25">
        <v>555.9</v>
      </c>
      <c r="B24" s="25" t="s">
        <v>23</v>
      </c>
      <c r="C24" s="25">
        <v>556</v>
      </c>
      <c r="D24" s="3">
        <f t="shared" si="1"/>
        <v>0.89999999999997726</v>
      </c>
      <c r="E24" s="1" t="s">
        <v>31</v>
      </c>
      <c r="F24" s="17">
        <f>MOD(A24,B2)</f>
        <v>0.89999999999997726</v>
      </c>
      <c r="G24">
        <f>CEILING(D24/B2,1)*B2</f>
        <v>1</v>
      </c>
      <c r="H24" s="17">
        <f>D24-B2</f>
        <v>-0.10000000000002274</v>
      </c>
    </row>
    <row r="25" spans="1:8">
      <c r="A25" s="25">
        <v>555.9</v>
      </c>
      <c r="B25" s="25" t="s">
        <v>24</v>
      </c>
      <c r="C25" s="25">
        <v>555</v>
      </c>
      <c r="D25" s="3">
        <f t="shared" si="1"/>
        <v>0.89999999999997726</v>
      </c>
      <c r="E25" s="1" t="s">
        <v>30</v>
      </c>
      <c r="F25" s="17">
        <f>MOD(A25,B2)</f>
        <v>0.89999999999997726</v>
      </c>
      <c r="G25">
        <f>(CEILING(D25/B2,1)-1)*B2</f>
        <v>0</v>
      </c>
      <c r="H25" s="17">
        <f>D25-B2</f>
        <v>-0.10000000000002274</v>
      </c>
    </row>
    <row r="26" spans="1:8">
      <c r="A26" s="7">
        <v>556</v>
      </c>
      <c r="B26" s="7" t="s">
        <v>23</v>
      </c>
      <c r="C26" s="7">
        <v>557</v>
      </c>
      <c r="D26" s="17">
        <f t="shared" si="1"/>
        <v>0</v>
      </c>
      <c r="E26" s="31" t="s">
        <v>29</v>
      </c>
      <c r="F26" s="17">
        <f>MOD(A26,B2)</f>
        <v>0</v>
      </c>
      <c r="G26" s="18">
        <f>CEILING(D26/0.05,1)*0.05</f>
        <v>0</v>
      </c>
      <c r="H26" s="17">
        <f>D26-B2</f>
        <v>-1</v>
      </c>
    </row>
    <row r="27" spans="1:8">
      <c r="A27" s="7">
        <v>556</v>
      </c>
      <c r="B27" s="7" t="s">
        <v>24</v>
      </c>
      <c r="C27" s="7">
        <v>555</v>
      </c>
      <c r="D27" s="17">
        <f t="shared" si="1"/>
        <v>0</v>
      </c>
      <c r="E27" s="31"/>
      <c r="F27" s="17">
        <f>MOD(A27,B2)</f>
        <v>0</v>
      </c>
      <c r="G27" s="18"/>
      <c r="H27" s="17">
        <f>D27-B2</f>
        <v>-1</v>
      </c>
    </row>
    <row r="28" spans="1:8">
      <c r="A28" s="7">
        <v>103.1</v>
      </c>
      <c r="B28" s="8" t="s">
        <v>23</v>
      </c>
      <c r="C28" s="8"/>
    </row>
    <row r="29" spans="1:8">
      <c r="A29" s="8"/>
      <c r="B29" s="8"/>
      <c r="C29" s="8"/>
    </row>
  </sheetData>
  <mergeCells count="2">
    <mergeCell ref="E6:E7"/>
    <mergeCell ref="E26:E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D8" sqref="D8"/>
    </sheetView>
  </sheetViews>
  <sheetFormatPr defaultRowHeight="16.2"/>
  <cols>
    <col min="1" max="1" width="9.88671875" bestFit="1" customWidth="1"/>
    <col min="3" max="3" width="9.44140625" bestFit="1" customWidth="1"/>
    <col min="4" max="4" width="9.109375" bestFit="1" customWidth="1"/>
    <col min="5" max="5" width="29.6640625" customWidth="1"/>
    <col min="7" max="7" width="9.44140625" bestFit="1" customWidth="1"/>
  </cols>
  <sheetData>
    <row r="1" spans="1:7">
      <c r="A1" t="s">
        <v>20</v>
      </c>
      <c r="B1" t="s">
        <v>36</v>
      </c>
    </row>
    <row r="2" spans="1:7">
      <c r="A2" t="s">
        <v>19</v>
      </c>
      <c r="B2">
        <v>5</v>
      </c>
    </row>
    <row r="4" spans="1:7" ht="16.5" customHeight="1">
      <c r="E4" s="1" t="s">
        <v>33</v>
      </c>
    </row>
    <row r="5" spans="1:7">
      <c r="A5" t="s">
        <v>25</v>
      </c>
      <c r="B5" t="s">
        <v>22</v>
      </c>
      <c r="C5" t="s">
        <v>2</v>
      </c>
      <c r="D5" t="s">
        <v>28</v>
      </c>
      <c r="E5" t="s">
        <v>5</v>
      </c>
      <c r="G5" t="s">
        <v>27</v>
      </c>
    </row>
    <row r="6" spans="1:7" s="18" customFormat="1">
      <c r="A6" s="24">
        <v>1510</v>
      </c>
      <c r="B6" s="24" t="s">
        <v>23</v>
      </c>
      <c r="C6" s="24">
        <v>1515</v>
      </c>
      <c r="D6" s="17">
        <f t="shared" ref="D6" si="0">A6-FLOOR(A6,1)</f>
        <v>0</v>
      </c>
      <c r="E6" s="31" t="s">
        <v>29</v>
      </c>
    </row>
    <row r="7" spans="1:7" s="18" customFormat="1">
      <c r="A7" s="24">
        <v>1510</v>
      </c>
      <c r="B7" s="24" t="s">
        <v>24</v>
      </c>
      <c r="C7" s="24">
        <v>1505</v>
      </c>
      <c r="E7" s="31"/>
    </row>
    <row r="8" spans="1:7">
      <c r="A8" s="25">
        <v>1511</v>
      </c>
      <c r="B8" s="25" t="s">
        <v>23</v>
      </c>
      <c r="C8" s="25">
        <v>1515</v>
      </c>
      <c r="D8" s="3">
        <f>A8-FLOOR(A8,1)</f>
        <v>0</v>
      </c>
      <c r="E8" s="1" t="s">
        <v>31</v>
      </c>
      <c r="G8">
        <f>CEILING(D8/B2,1)*B2</f>
        <v>0</v>
      </c>
    </row>
    <row r="9" spans="1:7">
      <c r="A9" s="25">
        <v>1511</v>
      </c>
      <c r="B9" s="25" t="s">
        <v>24</v>
      </c>
      <c r="C9" s="25">
        <v>1510</v>
      </c>
      <c r="D9" s="3">
        <f>A9-FLOOR(A9,1)</f>
        <v>0</v>
      </c>
      <c r="E9" s="1" t="s">
        <v>30</v>
      </c>
      <c r="G9">
        <f>(CEILING(D9/B2,1)-1)*B2</f>
        <v>-5</v>
      </c>
    </row>
    <row r="10" spans="1:7">
      <c r="A10" s="25">
        <v>1512</v>
      </c>
      <c r="B10" s="25" t="s">
        <v>23</v>
      </c>
      <c r="C10" s="25">
        <v>1515</v>
      </c>
      <c r="D10" s="3">
        <f t="shared" ref="D10:D27" si="1">A10-FLOOR(A10,1)</f>
        <v>0</v>
      </c>
      <c r="E10" s="1" t="s">
        <v>31</v>
      </c>
      <c r="G10">
        <f>CEILING(D10/B2,1)*B2</f>
        <v>0</v>
      </c>
    </row>
    <row r="11" spans="1:7">
      <c r="A11" s="25">
        <v>1512</v>
      </c>
      <c r="B11" s="25" t="s">
        <v>24</v>
      </c>
      <c r="C11" s="25">
        <v>1510</v>
      </c>
      <c r="D11" s="3">
        <f t="shared" si="1"/>
        <v>0</v>
      </c>
      <c r="E11" s="1" t="s">
        <v>30</v>
      </c>
      <c r="G11">
        <f>(CEILING(D11/B2,1)-1)*B2</f>
        <v>-5</v>
      </c>
    </row>
    <row r="12" spans="1:7">
      <c r="A12" s="25">
        <v>1513</v>
      </c>
      <c r="B12" s="25" t="s">
        <v>23</v>
      </c>
      <c r="C12" s="25">
        <v>1515</v>
      </c>
      <c r="D12" s="3">
        <f t="shared" si="1"/>
        <v>0</v>
      </c>
      <c r="E12" s="1" t="s">
        <v>31</v>
      </c>
      <c r="G12">
        <f>CEILING(D12/B2,1)*B2</f>
        <v>0</v>
      </c>
    </row>
    <row r="13" spans="1:7">
      <c r="A13" s="25">
        <v>1513</v>
      </c>
      <c r="B13" s="25" t="s">
        <v>24</v>
      </c>
      <c r="C13" s="25">
        <v>1510</v>
      </c>
      <c r="D13" s="3">
        <f t="shared" si="1"/>
        <v>0</v>
      </c>
      <c r="E13" s="1" t="s">
        <v>30</v>
      </c>
      <c r="G13">
        <f>(CEILING(D13/B2,1)-1)*B2</f>
        <v>-5</v>
      </c>
    </row>
    <row r="14" spans="1:7">
      <c r="A14" s="25">
        <v>1514</v>
      </c>
      <c r="B14" s="25" t="s">
        <v>23</v>
      </c>
      <c r="C14" s="25">
        <v>1515</v>
      </c>
      <c r="D14" s="3">
        <f t="shared" si="1"/>
        <v>0</v>
      </c>
      <c r="E14" s="1" t="s">
        <v>31</v>
      </c>
      <c r="G14">
        <f>CEILING(D14/B2,1)*B2</f>
        <v>0</v>
      </c>
    </row>
    <row r="15" spans="1:7">
      <c r="A15" s="25">
        <v>1514</v>
      </c>
      <c r="B15" s="25" t="s">
        <v>24</v>
      </c>
      <c r="C15" s="25">
        <v>1510</v>
      </c>
      <c r="D15" s="3">
        <f t="shared" si="1"/>
        <v>0</v>
      </c>
      <c r="E15" s="1" t="s">
        <v>30</v>
      </c>
      <c r="G15">
        <f>(CEILING(D15/B2,1)-1)*B2</f>
        <v>-5</v>
      </c>
    </row>
    <row r="16" spans="1:7" s="18" customFormat="1" ht="16.5" customHeight="1">
      <c r="A16" s="24">
        <v>1515</v>
      </c>
      <c r="B16" s="24" t="s">
        <v>23</v>
      </c>
      <c r="C16" s="24">
        <v>1520</v>
      </c>
      <c r="D16" s="17">
        <f t="shared" si="1"/>
        <v>0</v>
      </c>
      <c r="E16" s="31" t="s">
        <v>29</v>
      </c>
      <c r="G16" s="18">
        <f>CEILING(D16/B2,1)*B2</f>
        <v>0</v>
      </c>
    </row>
    <row r="17" spans="1:7" s="18" customFormat="1">
      <c r="A17" s="24">
        <v>1515</v>
      </c>
      <c r="B17" s="24" t="s">
        <v>24</v>
      </c>
      <c r="C17" s="24">
        <v>1510</v>
      </c>
      <c r="D17" s="17">
        <f t="shared" si="1"/>
        <v>0</v>
      </c>
      <c r="E17" s="31"/>
      <c r="G17" s="18">
        <f>(CEILING(D17/B2,1)-1)*B2</f>
        <v>-5</v>
      </c>
    </row>
    <row r="18" spans="1:7">
      <c r="A18" s="25">
        <v>1516</v>
      </c>
      <c r="B18" s="25" t="s">
        <v>23</v>
      </c>
      <c r="C18" s="25">
        <v>1520</v>
      </c>
      <c r="D18" s="3">
        <f t="shared" si="1"/>
        <v>0</v>
      </c>
      <c r="E18" s="1" t="s">
        <v>31</v>
      </c>
      <c r="G18">
        <f>CEILING(D18/B2,1)*B2</f>
        <v>0</v>
      </c>
    </row>
    <row r="19" spans="1:7">
      <c r="A19" s="25">
        <v>1516</v>
      </c>
      <c r="B19" s="25" t="s">
        <v>24</v>
      </c>
      <c r="C19" s="25">
        <v>1515</v>
      </c>
      <c r="D19" s="3">
        <f t="shared" si="1"/>
        <v>0</v>
      </c>
      <c r="E19" s="1" t="s">
        <v>30</v>
      </c>
      <c r="G19">
        <f>(CEILING(D19/B2,1)-1)*B2</f>
        <v>-5</v>
      </c>
    </row>
    <row r="20" spans="1:7">
      <c r="A20" s="25">
        <v>1517</v>
      </c>
      <c r="B20" s="25" t="s">
        <v>23</v>
      </c>
      <c r="C20" s="25">
        <v>1520</v>
      </c>
      <c r="D20" s="3">
        <f t="shared" si="1"/>
        <v>0</v>
      </c>
      <c r="E20" s="1" t="s">
        <v>31</v>
      </c>
      <c r="G20">
        <f>CEILING(D20/B2,1)*B2</f>
        <v>0</v>
      </c>
    </row>
    <row r="21" spans="1:7">
      <c r="A21" s="25">
        <v>1517</v>
      </c>
      <c r="B21" s="25" t="s">
        <v>24</v>
      </c>
      <c r="C21" s="25">
        <v>1515</v>
      </c>
      <c r="D21" s="3">
        <f t="shared" si="1"/>
        <v>0</v>
      </c>
      <c r="E21" s="1" t="s">
        <v>30</v>
      </c>
      <c r="G21">
        <f>(CEILING(D21/B2,1)-1)*B2</f>
        <v>-5</v>
      </c>
    </row>
    <row r="22" spans="1:7">
      <c r="A22" s="25">
        <v>1518</v>
      </c>
      <c r="B22" s="25" t="s">
        <v>23</v>
      </c>
      <c r="C22" s="25">
        <v>1520</v>
      </c>
      <c r="D22" s="3">
        <f t="shared" si="1"/>
        <v>0</v>
      </c>
      <c r="E22" s="1" t="s">
        <v>31</v>
      </c>
      <c r="G22">
        <f>CEILING(D22/B2,1)*B2</f>
        <v>0</v>
      </c>
    </row>
    <row r="23" spans="1:7">
      <c r="A23" s="25">
        <v>1518</v>
      </c>
      <c r="B23" s="25" t="s">
        <v>24</v>
      </c>
      <c r="C23" s="25">
        <v>1515</v>
      </c>
      <c r="D23" s="3">
        <f t="shared" si="1"/>
        <v>0</v>
      </c>
      <c r="E23" s="1" t="s">
        <v>30</v>
      </c>
      <c r="G23">
        <f>(CEILING(D23/B2,1)-1)*B2</f>
        <v>-5</v>
      </c>
    </row>
    <row r="24" spans="1:7">
      <c r="A24" s="25">
        <v>1519</v>
      </c>
      <c r="B24" s="25" t="s">
        <v>23</v>
      </c>
      <c r="C24" s="25">
        <v>1520</v>
      </c>
      <c r="D24" s="3">
        <f t="shared" si="1"/>
        <v>0</v>
      </c>
      <c r="E24" s="1" t="s">
        <v>31</v>
      </c>
      <c r="G24">
        <f>CEILING(D24/B2,1)*B2</f>
        <v>0</v>
      </c>
    </row>
    <row r="25" spans="1:7">
      <c r="A25" s="25">
        <v>1519</v>
      </c>
      <c r="B25" s="25" t="s">
        <v>24</v>
      </c>
      <c r="C25" s="25">
        <v>1515</v>
      </c>
      <c r="D25" s="3">
        <f t="shared" si="1"/>
        <v>0</v>
      </c>
      <c r="E25" s="1" t="s">
        <v>30</v>
      </c>
      <c r="G25">
        <f>(CEILING(D25/B2,1)-1)*B2</f>
        <v>-5</v>
      </c>
    </row>
    <row r="26" spans="1:7">
      <c r="A26" s="26">
        <v>1520</v>
      </c>
      <c r="B26" s="7" t="s">
        <v>23</v>
      </c>
      <c r="C26" s="7">
        <v>1525</v>
      </c>
      <c r="D26" s="17">
        <f t="shared" si="1"/>
        <v>0</v>
      </c>
      <c r="E26" s="31" t="s">
        <v>29</v>
      </c>
      <c r="F26" s="18"/>
      <c r="G26" s="18">
        <f>CEILING(D26/0.05,1)*0.05</f>
        <v>0</v>
      </c>
    </row>
    <row r="27" spans="1:7">
      <c r="A27" s="26">
        <v>1520</v>
      </c>
      <c r="B27" s="7" t="s">
        <v>24</v>
      </c>
      <c r="C27" s="7">
        <v>1515</v>
      </c>
      <c r="D27" s="17">
        <f t="shared" si="1"/>
        <v>0</v>
      </c>
      <c r="E27" s="31"/>
      <c r="F27" s="18"/>
      <c r="G27" s="18"/>
    </row>
    <row r="28" spans="1:7">
      <c r="A28" s="7">
        <v>103.1</v>
      </c>
      <c r="B28" s="8" t="s">
        <v>23</v>
      </c>
      <c r="C28" s="8"/>
    </row>
    <row r="29" spans="1:7">
      <c r="A29" s="8"/>
      <c r="B29" s="8"/>
      <c r="C29" s="8"/>
    </row>
  </sheetData>
  <mergeCells count="3">
    <mergeCell ref="E6:E7"/>
    <mergeCell ref="E26:E27"/>
    <mergeCell ref="E16:E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29"/>
  <sheetViews>
    <sheetView topLeftCell="B1" workbookViewId="0">
      <selection activeCell="B3" sqref="B3:D14"/>
    </sheetView>
  </sheetViews>
  <sheetFormatPr defaultRowHeight="16.2"/>
  <cols>
    <col min="4" max="4" width="16.21875" bestFit="1" customWidth="1"/>
    <col min="6" max="6" width="24" bestFit="1" customWidth="1"/>
    <col min="7" max="7" width="12.44140625" customWidth="1"/>
    <col min="8" max="8" width="17.44140625" bestFit="1" customWidth="1"/>
  </cols>
  <sheetData>
    <row r="2" spans="1:12">
      <c r="A2" t="s">
        <v>3</v>
      </c>
      <c r="B2" t="s">
        <v>9</v>
      </c>
    </row>
    <row r="3" spans="1:12">
      <c r="B3" t="s">
        <v>0</v>
      </c>
      <c r="C3" t="s">
        <v>2</v>
      </c>
      <c r="D3" t="s">
        <v>11</v>
      </c>
      <c r="E3" t="s">
        <v>1</v>
      </c>
      <c r="H3" t="s">
        <v>5</v>
      </c>
      <c r="L3" t="s">
        <v>7</v>
      </c>
    </row>
    <row r="4" spans="1:12">
      <c r="B4">
        <v>102</v>
      </c>
      <c r="C4">
        <v>102</v>
      </c>
      <c r="D4" s="2">
        <f>FLOOR(B4,1)</f>
        <v>102</v>
      </c>
      <c r="E4">
        <f>B4-D4</f>
        <v>0</v>
      </c>
      <c r="H4" t="s">
        <v>13</v>
      </c>
    </row>
    <row r="5" spans="1:12">
      <c r="B5">
        <v>102.1</v>
      </c>
      <c r="C5">
        <v>102</v>
      </c>
      <c r="D5" s="2">
        <f t="shared" ref="D5:D14" si="0">FLOOR(B5,1)</f>
        <v>102</v>
      </c>
      <c r="E5">
        <f>B5-D5</f>
        <v>9.9999999999994316E-2</v>
      </c>
      <c r="H5" t="s">
        <v>13</v>
      </c>
    </row>
    <row r="6" spans="1:12">
      <c r="B6">
        <v>102.2</v>
      </c>
      <c r="C6">
        <v>102</v>
      </c>
      <c r="D6" s="2">
        <f t="shared" si="0"/>
        <v>102</v>
      </c>
      <c r="E6">
        <f>B6-D6</f>
        <v>0.20000000000000284</v>
      </c>
      <c r="H6" t="s">
        <v>13</v>
      </c>
    </row>
    <row r="7" spans="1:12">
      <c r="B7">
        <v>102.3</v>
      </c>
      <c r="C7">
        <v>102</v>
      </c>
      <c r="D7" s="2">
        <f t="shared" si="0"/>
        <v>102</v>
      </c>
      <c r="E7">
        <f t="shared" ref="E7:E14" si="1">B7-D7</f>
        <v>0.29999999999999716</v>
      </c>
      <c r="H7" t="s">
        <v>13</v>
      </c>
    </row>
    <row r="8" spans="1:12">
      <c r="B8" s="1">
        <v>102.4</v>
      </c>
      <c r="C8" s="1">
        <v>102</v>
      </c>
      <c r="D8" s="2">
        <f t="shared" si="0"/>
        <v>102</v>
      </c>
      <c r="E8" s="1">
        <f t="shared" si="1"/>
        <v>0.40000000000000568</v>
      </c>
      <c r="H8" t="s">
        <v>13</v>
      </c>
    </row>
    <row r="9" spans="1:12">
      <c r="B9">
        <v>102.5</v>
      </c>
      <c r="C9">
        <v>102.5</v>
      </c>
      <c r="D9" s="2">
        <f t="shared" si="0"/>
        <v>102</v>
      </c>
      <c r="E9">
        <f t="shared" si="1"/>
        <v>0.5</v>
      </c>
      <c r="H9" t="s">
        <v>14</v>
      </c>
    </row>
    <row r="10" spans="1:12">
      <c r="B10">
        <v>102.6</v>
      </c>
      <c r="C10">
        <v>102.5</v>
      </c>
      <c r="D10" s="2">
        <f t="shared" si="0"/>
        <v>102</v>
      </c>
      <c r="E10">
        <f t="shared" si="1"/>
        <v>0.59999999999999432</v>
      </c>
      <c r="H10" t="s">
        <v>14</v>
      </c>
    </row>
    <row r="11" spans="1:12">
      <c r="B11">
        <v>102.7</v>
      </c>
      <c r="C11">
        <v>102.5</v>
      </c>
      <c r="D11" s="2">
        <f t="shared" si="0"/>
        <v>102</v>
      </c>
      <c r="E11">
        <f t="shared" si="1"/>
        <v>0.70000000000000284</v>
      </c>
      <c r="H11" t="s">
        <v>14</v>
      </c>
    </row>
    <row r="12" spans="1:12">
      <c r="B12">
        <v>102.8</v>
      </c>
      <c r="C12">
        <v>102.5</v>
      </c>
      <c r="D12" s="2">
        <f t="shared" si="0"/>
        <v>102</v>
      </c>
      <c r="E12">
        <f t="shared" si="1"/>
        <v>0.79999999999999716</v>
      </c>
      <c r="H12" t="s">
        <v>14</v>
      </c>
    </row>
    <row r="13" spans="1:12">
      <c r="B13">
        <v>102.9</v>
      </c>
      <c r="C13">
        <v>102.5</v>
      </c>
      <c r="D13" s="2">
        <f t="shared" si="0"/>
        <v>102</v>
      </c>
      <c r="E13">
        <f t="shared" si="1"/>
        <v>0.90000000000000568</v>
      </c>
      <c r="H13" t="s">
        <v>14</v>
      </c>
    </row>
    <row r="14" spans="1:12">
      <c r="B14">
        <v>103</v>
      </c>
      <c r="C14">
        <v>103</v>
      </c>
      <c r="D14" s="2">
        <f t="shared" si="0"/>
        <v>103</v>
      </c>
      <c r="E14">
        <f t="shared" si="1"/>
        <v>0</v>
      </c>
    </row>
    <row r="15" spans="1:12">
      <c r="K15" t="s">
        <v>18</v>
      </c>
      <c r="L15" t="s">
        <v>17</v>
      </c>
    </row>
    <row r="16" spans="1:12">
      <c r="J16">
        <v>28.1</v>
      </c>
      <c r="K16">
        <f>J16*1.07</f>
        <v>30.067000000000004</v>
      </c>
      <c r="L16">
        <v>30</v>
      </c>
    </row>
    <row r="17" spans="1:12">
      <c r="A17" t="s">
        <v>4</v>
      </c>
      <c r="B17" t="s">
        <v>10</v>
      </c>
      <c r="J17">
        <v>28.2</v>
      </c>
      <c r="K17">
        <f>J17*1.07</f>
        <v>30.173999999999999</v>
      </c>
      <c r="L17">
        <v>30.1</v>
      </c>
    </row>
    <row r="18" spans="1:12">
      <c r="B18" t="s">
        <v>0</v>
      </c>
      <c r="C18" t="s">
        <v>6</v>
      </c>
      <c r="D18" t="s">
        <v>12</v>
      </c>
      <c r="E18" t="s">
        <v>2</v>
      </c>
      <c r="F18" t="s">
        <v>8</v>
      </c>
      <c r="H18" t="s">
        <v>5</v>
      </c>
      <c r="J18">
        <v>28.3</v>
      </c>
      <c r="K18">
        <f t="shared" ref="K18:K25" si="2">J18*1.07</f>
        <v>30.281000000000002</v>
      </c>
      <c r="L18">
        <v>30.2</v>
      </c>
    </row>
    <row r="19" spans="1:12">
      <c r="B19" s="4">
        <v>30.1</v>
      </c>
      <c r="C19" s="2">
        <f>B19*10</f>
        <v>301</v>
      </c>
      <c r="D19" s="2">
        <f t="shared" ref="D19:D29" si="3">FLOOR(C19,1)</f>
        <v>301</v>
      </c>
      <c r="E19" s="4">
        <v>30.1</v>
      </c>
      <c r="F19" s="3">
        <f t="shared" ref="F19:F29" si="4">C19-D19</f>
        <v>0</v>
      </c>
      <c r="H19" t="s">
        <v>15</v>
      </c>
      <c r="J19">
        <v>28.4</v>
      </c>
      <c r="K19">
        <f t="shared" si="2"/>
        <v>30.388000000000002</v>
      </c>
      <c r="L19">
        <v>30.3</v>
      </c>
    </row>
    <row r="20" spans="1:12">
      <c r="B20" s="5">
        <v>30.11</v>
      </c>
      <c r="C20">
        <f t="shared" ref="C20:C29" si="5">B20*10</f>
        <v>301.10000000000002</v>
      </c>
      <c r="D20" s="2">
        <f t="shared" si="3"/>
        <v>301</v>
      </c>
      <c r="E20" s="4">
        <v>30.1</v>
      </c>
      <c r="F20" s="3">
        <f t="shared" si="4"/>
        <v>0.10000000000002274</v>
      </c>
      <c r="H20" t="s">
        <v>15</v>
      </c>
      <c r="J20">
        <v>28.5</v>
      </c>
      <c r="K20">
        <f t="shared" si="2"/>
        <v>30.495000000000001</v>
      </c>
      <c r="L20">
        <v>30.45</v>
      </c>
    </row>
    <row r="21" spans="1:12">
      <c r="B21" s="4">
        <v>30.12</v>
      </c>
      <c r="C21">
        <f t="shared" si="5"/>
        <v>301.2</v>
      </c>
      <c r="D21" s="2">
        <f t="shared" si="3"/>
        <v>301</v>
      </c>
      <c r="E21" s="4">
        <v>30.1</v>
      </c>
      <c r="F21" s="3">
        <f t="shared" si="4"/>
        <v>0.19999999999998863</v>
      </c>
      <c r="H21" t="s">
        <v>15</v>
      </c>
      <c r="J21">
        <v>28.6</v>
      </c>
      <c r="K21">
        <f t="shared" si="2"/>
        <v>30.602000000000004</v>
      </c>
      <c r="L21">
        <v>30.55</v>
      </c>
    </row>
    <row r="22" spans="1:12">
      <c r="B22" s="5">
        <v>30.13</v>
      </c>
      <c r="C22">
        <f t="shared" si="5"/>
        <v>301.3</v>
      </c>
      <c r="D22" s="2">
        <f t="shared" si="3"/>
        <v>301</v>
      </c>
      <c r="E22" s="4">
        <v>30.1</v>
      </c>
      <c r="F22" s="3">
        <f t="shared" si="4"/>
        <v>0.30000000000001137</v>
      </c>
      <c r="H22" t="s">
        <v>15</v>
      </c>
      <c r="J22">
        <v>28.7</v>
      </c>
      <c r="K22">
        <f t="shared" si="2"/>
        <v>30.709</v>
      </c>
      <c r="L22">
        <v>30.65</v>
      </c>
    </row>
    <row r="23" spans="1:12">
      <c r="B23" s="6">
        <v>30.14</v>
      </c>
      <c r="C23">
        <f t="shared" si="5"/>
        <v>301.39999999999998</v>
      </c>
      <c r="D23" s="2">
        <f t="shared" si="3"/>
        <v>301</v>
      </c>
      <c r="E23" s="6">
        <v>30.1</v>
      </c>
      <c r="F23" s="3">
        <f t="shared" si="4"/>
        <v>0.39999999999997726</v>
      </c>
      <c r="H23" t="s">
        <v>15</v>
      </c>
      <c r="J23">
        <v>28.8</v>
      </c>
      <c r="K23">
        <f t="shared" si="2"/>
        <v>30.816000000000003</v>
      </c>
      <c r="L23">
        <v>30.75</v>
      </c>
    </row>
    <row r="24" spans="1:12">
      <c r="B24" s="5">
        <v>30.15</v>
      </c>
      <c r="C24">
        <f t="shared" si="5"/>
        <v>301.5</v>
      </c>
      <c r="D24" s="2">
        <f t="shared" si="3"/>
        <v>301</v>
      </c>
      <c r="E24" s="5">
        <v>30.15</v>
      </c>
      <c r="F24" s="3">
        <f t="shared" si="4"/>
        <v>0.5</v>
      </c>
      <c r="H24" t="s">
        <v>16</v>
      </c>
      <c r="J24">
        <v>28.9</v>
      </c>
      <c r="K24">
        <f t="shared" si="2"/>
        <v>30.923000000000002</v>
      </c>
      <c r="L24">
        <v>30.85</v>
      </c>
    </row>
    <row r="25" spans="1:12">
      <c r="B25" s="4">
        <v>30.16</v>
      </c>
      <c r="C25">
        <f t="shared" si="5"/>
        <v>301.60000000000002</v>
      </c>
      <c r="D25" s="2">
        <f t="shared" si="3"/>
        <v>301</v>
      </c>
      <c r="E25" s="5">
        <v>30.15</v>
      </c>
      <c r="F25" s="3">
        <f t="shared" si="4"/>
        <v>0.60000000000002274</v>
      </c>
      <c r="H25" t="s">
        <v>16</v>
      </c>
      <c r="J25">
        <v>29</v>
      </c>
      <c r="K25">
        <f t="shared" si="2"/>
        <v>31.03</v>
      </c>
      <c r="L25">
        <v>30.95</v>
      </c>
    </row>
    <row r="26" spans="1:12">
      <c r="B26" s="5">
        <v>30.17</v>
      </c>
      <c r="C26">
        <f t="shared" si="5"/>
        <v>301.70000000000005</v>
      </c>
      <c r="D26" s="2">
        <f t="shared" si="3"/>
        <v>301</v>
      </c>
      <c r="E26" s="5">
        <v>30.15</v>
      </c>
      <c r="F26" s="3">
        <f t="shared" si="4"/>
        <v>0.70000000000004547</v>
      </c>
      <c r="H26" t="s">
        <v>16</v>
      </c>
    </row>
    <row r="27" spans="1:12">
      <c r="B27" s="4">
        <v>30.18</v>
      </c>
      <c r="C27">
        <f t="shared" si="5"/>
        <v>301.8</v>
      </c>
      <c r="D27" s="2">
        <f t="shared" si="3"/>
        <v>301</v>
      </c>
      <c r="E27" s="5">
        <v>30.15</v>
      </c>
      <c r="F27" s="3">
        <f t="shared" si="4"/>
        <v>0.80000000000001137</v>
      </c>
      <c r="H27" t="s">
        <v>16</v>
      </c>
    </row>
    <row r="28" spans="1:12">
      <c r="B28" s="5">
        <v>30.19</v>
      </c>
      <c r="C28">
        <f t="shared" si="5"/>
        <v>301.90000000000003</v>
      </c>
      <c r="D28" s="2">
        <f t="shared" si="3"/>
        <v>301</v>
      </c>
      <c r="E28" s="5">
        <v>30.15</v>
      </c>
      <c r="F28" s="3">
        <f t="shared" si="4"/>
        <v>0.90000000000003411</v>
      </c>
      <c r="H28" t="s">
        <v>16</v>
      </c>
    </row>
    <row r="29" spans="1:12">
      <c r="B29" s="4">
        <v>30.2</v>
      </c>
      <c r="C29">
        <f t="shared" si="5"/>
        <v>302</v>
      </c>
      <c r="D29" s="2">
        <f t="shared" si="3"/>
        <v>302</v>
      </c>
      <c r="E29" s="4">
        <v>30.2</v>
      </c>
      <c r="F29" s="3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0~10</vt:lpstr>
      <vt:lpstr>10~50</vt:lpstr>
      <vt:lpstr>50~100</vt:lpstr>
      <vt:lpstr>100~500</vt:lpstr>
      <vt:lpstr>500~1000</vt:lpstr>
      <vt:lpstr>1000~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bryanliu</dc:creator>
  <cp:lastModifiedBy>劉bryan</cp:lastModifiedBy>
  <dcterms:created xsi:type="dcterms:W3CDTF">2013-07-12T02:51:27Z</dcterms:created>
  <dcterms:modified xsi:type="dcterms:W3CDTF">2014-08-23T17:46:56Z</dcterms:modified>
</cp:coreProperties>
</file>