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Work\Helsingin_Geoenergiapotentiaali\Report\"/>
    </mc:Choice>
  </mc:AlternateContent>
  <bookViews>
    <workbookView xWindow="0" yWindow="0" windowWidth="13125" windowHeight="115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1" l="1"/>
  <c r="E11" i="1"/>
  <c r="E10" i="1"/>
  <c r="E9" i="1"/>
  <c r="E8" i="1"/>
  <c r="E7" i="1"/>
  <c r="E6" i="1"/>
  <c r="E5" i="1"/>
  <c r="E3" i="1"/>
  <c r="E4" i="1"/>
  <c r="E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<sst xmlns="http://schemas.openxmlformats.org/spreadsheetml/2006/main" count="25" uniqueCount="17">
  <si>
    <t>Slovakia</t>
  </si>
  <si>
    <t>Serbia</t>
  </si>
  <si>
    <t>Number of persons</t>
  </si>
  <si>
    <t>Investointi [M€]</t>
  </si>
  <si>
    <t>Maa</t>
  </si>
  <si>
    <t>Ruotsi</t>
  </si>
  <si>
    <t>Suomi</t>
  </si>
  <si>
    <t>Ranska</t>
  </si>
  <si>
    <t>Turkki</t>
  </si>
  <si>
    <t>Puola</t>
  </si>
  <si>
    <t>Sveitsi</t>
  </si>
  <si>
    <t>Alankomaat</t>
  </si>
  <si>
    <t>Islanti</t>
  </si>
  <si>
    <t>Belgia</t>
  </si>
  <si>
    <t>Kreikka</t>
  </si>
  <si>
    <t>Saksa</t>
  </si>
  <si>
    <t>Espanja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</si>
</sst>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Investointi [M€]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Sheet1!$A$2:$A$11</c:f>
              <c:strCache>
                <c:ptCount val="10"/>
                <c:pt idx="0">
                  <c:v>Ruotsi</c:v>
                </c:pt>
                <c:pt idx="1">
                  <c:v>Suomi</c:v>
                </c:pt>
                <c:pt idx="2">
                  <c:v>Ranska</c:v>
                </c:pt>
                <c:pt idx="3">
                  <c:v>Turkki</c:v>
                </c:pt>
                <c:pt idx="4">
                  <c:v>Puola</c:v>
                </c:pt>
                <c:pt idx="5">
                  <c:v>Sveitsi</c:v>
                </c:pt>
                <c:pt idx="6">
                  <c:v>Alankomaat</c:v>
                </c:pt>
                <c:pt idx="7">
                  <c:v>Islanti</c:v>
                </c:pt>
                <c:pt idx="8">
                  <c:v>Belgia</c:v>
                </c:pt>
                <c:pt idx="9">
                  <c:v>Kreikka</c:v>
                </c:pt>
              </c:strCache>
            </c:strRef>
          </c:cat>
          <c:val>
            <c:numRef>
              <c:f>Sheet1!$B$2:$B$11</c:f>
              <c:numCache>
                <c:formatCode>0</c:formatCode>
                <c:ptCount val="10"/>
                <c:pt idx="0">
                  <c:v>3000</c:v>
                </c:pt>
                <c:pt idx="1">
                  <c:v>354.83870967741939</c:v>
                </c:pt>
                <c:pt idx="2">
                  <c:v>303.22580645161293</c:v>
                </c:pt>
                <c:pt idx="3">
                  <c:v>277.41935483870964</c:v>
                </c:pt>
                <c:pt idx="4">
                  <c:v>167.74193548387098</c:v>
                </c:pt>
                <c:pt idx="5">
                  <c:v>154.83870967741936</c:v>
                </c:pt>
                <c:pt idx="6">
                  <c:v>103.2258064516129</c:v>
                </c:pt>
                <c:pt idx="7">
                  <c:v>96.774193548387089</c:v>
                </c:pt>
                <c:pt idx="8">
                  <c:v>32.258064516129032</c:v>
                </c:pt>
                <c:pt idx="9">
                  <c:v>32.258064516129032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9618696"/>
        <c:axId val="549617912"/>
      </c:barChart>
      <c:catAx>
        <c:axId val="549618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49617912"/>
        <c:crosses val="autoZero"/>
        <c:auto val="1"/>
        <c:lblAlgn val="ctr"/>
        <c:lblOffset val="100"/>
        <c:noMultiLvlLbl val="0"/>
      </c:catAx>
      <c:valAx>
        <c:axId val="549617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>
                    <a:latin typeface="Arial" panose="020B0604020202020204" pitchFamily="34" charset="0"/>
                    <a:cs typeface="Arial" panose="020B0604020202020204" pitchFamily="34" charset="0"/>
                  </a:rPr>
                  <a:t>Kokonaisinvestoinnit [M€]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49618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Sheet1!$D$2:$D$12</c:f>
              <c:strCache>
                <c:ptCount val="11"/>
                <c:pt idx="0">
                  <c:v>Saksa</c:v>
                </c:pt>
                <c:pt idx="1">
                  <c:v>Ruotsi</c:v>
                </c:pt>
                <c:pt idx="2">
                  <c:v>Ranska</c:v>
                </c:pt>
                <c:pt idx="3">
                  <c:v>Suomi</c:v>
                </c:pt>
                <c:pt idx="4">
                  <c:v>Alankomaat</c:v>
                </c:pt>
                <c:pt idx="5">
                  <c:v>Espanja</c:v>
                </c:pt>
                <c:pt idx="6">
                  <c:v>Turkki</c:v>
                </c:pt>
                <c:pt idx="7">
                  <c:v>Islanti</c:v>
                </c:pt>
                <c:pt idx="8">
                  <c:v>Slovakia</c:v>
                </c:pt>
                <c:pt idx="9">
                  <c:v>Serbia</c:v>
                </c:pt>
                <c:pt idx="10">
                  <c:v>Puola</c:v>
                </c:pt>
              </c:strCache>
            </c:strRef>
          </c:cat>
          <c:val>
            <c:numRef>
              <c:f>Sheet1!$E$2:$E$12</c:f>
              <c:numCache>
                <c:formatCode>0</c:formatCode>
                <c:ptCount val="11"/>
                <c:pt idx="0">
                  <c:v>16714.285714285714</c:v>
                </c:pt>
                <c:pt idx="1">
                  <c:v>9714.2857142857138</c:v>
                </c:pt>
                <c:pt idx="2">
                  <c:v>2228.5714285714284</c:v>
                </c:pt>
                <c:pt idx="3">
                  <c:v>2028.5714285714284</c:v>
                </c:pt>
                <c:pt idx="4">
                  <c:v>971.42857142857144</c:v>
                </c:pt>
                <c:pt idx="5">
                  <c:v>771.42857142857144</c:v>
                </c:pt>
                <c:pt idx="6">
                  <c:v>514.28571428571422</c:v>
                </c:pt>
                <c:pt idx="7">
                  <c:v>400</c:v>
                </c:pt>
                <c:pt idx="8">
                  <c:v>342.85714285714283</c:v>
                </c:pt>
                <c:pt idx="9">
                  <c:v>342.85714285714283</c:v>
                </c:pt>
                <c:pt idx="10">
                  <c:v>257.14285714285711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9614840"/>
        <c:axId val="549615624"/>
      </c:barChart>
      <c:catAx>
        <c:axId val="549614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49615624"/>
        <c:crosses val="autoZero"/>
        <c:auto val="1"/>
        <c:lblAlgn val="ctr"/>
        <c:lblOffset val="100"/>
        <c:noMultiLvlLbl val="0"/>
      </c:catAx>
      <c:valAx>
        <c:axId val="549615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>
                    <a:latin typeface="Arial" panose="020B0604020202020204" pitchFamily="34" charset="0"/>
                    <a:cs typeface="Arial" panose="020B0604020202020204" pitchFamily="34" charset="0"/>
                  </a:rPr>
                  <a:t>Työntekijöiden lukumäärä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49614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12</xdr:col>
      <xdr:colOff>285750</xdr:colOff>
      <xdr:row>16</xdr:row>
      <xdr:rowOff>9525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16</xdr:row>
      <xdr:rowOff>190499</xdr:rowOff>
    </xdr:from>
    <xdr:to>
      <xdr:col>12</xdr:col>
      <xdr:colOff>285750</xdr:colOff>
      <xdr:row>31</xdr:row>
      <xdr:rowOff>180974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abSelected="1" zoomScaleNormal="100" workbookViewId="0"/>
  </sheetViews>
  <sheetFormatPr defaultRowHeight="15" x14ac:dyDescent="0.25"/>
  <cols>
    <col min="1" max="2" width="15.85546875" bestFit="1" customWidth="1"/>
    <col min="4" max="4" width="15.85546875" bestFit="1" customWidth="1"/>
    <col min="5" max="5" width="18.28515625" style="1" bestFit="1" customWidth="1"/>
  </cols>
  <sheetData>
    <row r="1" spans="1:5" x14ac:dyDescent="0.25">
      <c r="A1" t="s">
        <v>4</v>
      </c>
      <c r="B1" t="s">
        <v>3</v>
      </c>
      <c r="D1" t="s">
        <v>4</v>
      </c>
      <c r="E1" s="1" t="s">
        <v>2</v>
      </c>
    </row>
    <row r="2" spans="1:5" x14ac:dyDescent="0.25">
      <c r="A2" t="s">
        <v>5</v>
      </c>
      <c r="B2" s="1">
        <f>465/155*1000</f>
        <v>3000</v>
      </c>
      <c r="D2" t="s">
        <v>15</v>
      </c>
      <c r="E2" s="1">
        <f>585/70*2000</f>
        <v>16714.285714285714</v>
      </c>
    </row>
    <row r="3" spans="1:5" x14ac:dyDescent="0.25">
      <c r="A3" t="s">
        <v>6</v>
      </c>
      <c r="B3" s="1">
        <f>55/155*1000</f>
        <v>354.83870967741939</v>
      </c>
      <c r="D3" t="s">
        <v>5</v>
      </c>
      <c r="E3" s="1">
        <f>340/70*2000</f>
        <v>9714.2857142857138</v>
      </c>
    </row>
    <row r="4" spans="1:5" x14ac:dyDescent="0.25">
      <c r="A4" t="s">
        <v>7</v>
      </c>
      <c r="B4" s="1">
        <f>47/155*1000</f>
        <v>303.22580645161293</v>
      </c>
      <c r="D4" t="s">
        <v>7</v>
      </c>
      <c r="E4" s="1">
        <f>78/70*2000</f>
        <v>2228.5714285714284</v>
      </c>
    </row>
    <row r="5" spans="1:5" x14ac:dyDescent="0.25">
      <c r="A5" t="s">
        <v>8</v>
      </c>
      <c r="B5" s="1">
        <f>43/155*1000</f>
        <v>277.41935483870964</v>
      </c>
      <c r="D5" t="s">
        <v>6</v>
      </c>
      <c r="E5" s="1">
        <f>71/70*2000</f>
        <v>2028.5714285714284</v>
      </c>
    </row>
    <row r="6" spans="1:5" x14ac:dyDescent="0.25">
      <c r="A6" t="s">
        <v>9</v>
      </c>
      <c r="B6" s="1">
        <f>26/155*1000</f>
        <v>167.74193548387098</v>
      </c>
      <c r="D6" t="s">
        <v>11</v>
      </c>
      <c r="E6" s="1">
        <f>34/70*2000</f>
        <v>971.42857142857144</v>
      </c>
    </row>
    <row r="7" spans="1:5" x14ac:dyDescent="0.25">
      <c r="A7" t="s">
        <v>10</v>
      </c>
      <c r="B7" s="1">
        <f>24/155*1000</f>
        <v>154.83870967741936</v>
      </c>
      <c r="D7" t="s">
        <v>16</v>
      </c>
      <c r="E7" s="1">
        <f>27/70*2000</f>
        <v>771.42857142857144</v>
      </c>
    </row>
    <row r="8" spans="1:5" x14ac:dyDescent="0.25">
      <c r="A8" t="s">
        <v>11</v>
      </c>
      <c r="B8" s="1">
        <f>16/155*1000</f>
        <v>103.2258064516129</v>
      </c>
      <c r="D8" t="s">
        <v>8</v>
      </c>
      <c r="E8" s="1">
        <f>18/70*2000</f>
        <v>514.28571428571422</v>
      </c>
    </row>
    <row r="9" spans="1:5" x14ac:dyDescent="0.25">
      <c r="A9" t="s">
        <v>12</v>
      </c>
      <c r="B9" s="1">
        <f>15/155*1000</f>
        <v>96.774193548387089</v>
      </c>
      <c r="D9" t="s">
        <v>12</v>
      </c>
      <c r="E9" s="1">
        <f>14/70*2000</f>
        <v>400</v>
      </c>
    </row>
    <row r="10" spans="1:5" x14ac:dyDescent="0.25">
      <c r="A10" t="s">
        <v>13</v>
      </c>
      <c r="B10" s="1">
        <f>5/155*1000</f>
        <v>32.258064516129032</v>
      </c>
      <c r="D10" t="s">
        <v>0</v>
      </c>
      <c r="E10" s="1">
        <f>12/70*2000</f>
        <v>342.85714285714283</v>
      </c>
    </row>
    <row r="11" spans="1:5" x14ac:dyDescent="0.25">
      <c r="A11" t="s">
        <v>14</v>
      </c>
      <c r="B11" s="1">
        <f>5/155*1000</f>
        <v>32.258064516129032</v>
      </c>
      <c r="D11" t="s">
        <v>1</v>
      </c>
      <c r="E11" s="1">
        <f>12/70*2000</f>
        <v>342.85714285714283</v>
      </c>
    </row>
    <row r="12" spans="1:5" x14ac:dyDescent="0.25">
      <c r="D12" t="s">
        <v>9</v>
      </c>
      <c r="E12" s="1">
        <f>9/70*2000</f>
        <v>257.14285714285711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Geological Survey of Finland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Kimmo Korhonen</dc:creator>
  <cp:lastModifiedBy>Kimmo Korhonen</cp:lastModifiedBy>
  <dcterms:created xsi:type="dcterms:W3CDTF">2018-11-06T15:02:03Z</dcterms:created>
  <dcterms:modified xsi:type="dcterms:W3CDTF">2018-11-06T15:39:41Z</dcterms:modified>
</cp:coreProperties>
</file>