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Repor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F11" i="1"/>
  <c r="F3" i="1"/>
  <c r="F9" i="1" s="1"/>
  <c r="F4" i="1" l="1"/>
  <c r="F7" i="1" s="1"/>
  <c r="B24" i="1"/>
  <c r="B23" i="1"/>
  <c r="B20" i="1"/>
  <c r="B19" i="1"/>
  <c r="B9" i="1"/>
  <c r="B17" i="1"/>
  <c r="B18" i="1" s="1"/>
  <c r="B15" i="1"/>
  <c r="B16" i="1" s="1"/>
  <c r="B13" i="1"/>
  <c r="B7" i="1"/>
  <c r="B8" i="1" s="1"/>
  <c r="B6" i="1"/>
  <c r="B5" i="1"/>
  <c r="B3" i="1"/>
</calcChain>
</file>

<file path=xl/sharedStrings.xml><?xml version="1.0" encoding="utf-8"?>
<sst xmlns="http://schemas.openxmlformats.org/spreadsheetml/2006/main" count="57" uniqueCount="28">
  <si>
    <t>Finland</t>
  </si>
  <si>
    <t>Area</t>
  </si>
  <si>
    <t>HFD</t>
  </si>
  <si>
    <t>km^2</t>
  </si>
  <si>
    <t>mW/m^2</t>
  </si>
  <si>
    <t>m^2</t>
  </si>
  <si>
    <t>Power</t>
  </si>
  <si>
    <t>W/m^2</t>
  </si>
  <si>
    <t>W</t>
  </si>
  <si>
    <t>Time</t>
  </si>
  <si>
    <t>Energy</t>
  </si>
  <si>
    <t>Helsinki</t>
  </si>
  <si>
    <t>Wh/a</t>
  </si>
  <si>
    <t>TWh/a</t>
  </si>
  <si>
    <t>h/a</t>
  </si>
  <si>
    <t>GWh/a</t>
  </si>
  <si>
    <t>Ratio</t>
  </si>
  <si>
    <t>%</t>
  </si>
  <si>
    <t>Solar</t>
  </si>
  <si>
    <t>kWh/m^2</t>
  </si>
  <si>
    <t>Wh/m^2</t>
  </si>
  <si>
    <t>kWh/m^2/a</t>
  </si>
  <si>
    <t>Wh/m^2/a</t>
  </si>
  <si>
    <t>Global irratiadion</t>
  </si>
  <si>
    <t>Total</t>
  </si>
  <si>
    <t>TWh/m^2/a</t>
  </si>
  <si>
    <t>Solar-geothermal ratio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</si>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</sst>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20" sqref="F20"/>
    </sheetView>
  </sheetViews>
  <sheetFormatPr defaultRowHeight="15" x14ac:dyDescent="0.25"/>
  <cols>
    <col min="2" max="2" width="18.5703125" style="1" bestFit="1" customWidth="1"/>
    <col min="5" max="5" width="21.42578125" bestFit="1" customWidth="1"/>
    <col min="6" max="6" width="12" bestFit="1" customWidth="1"/>
    <col min="7" max="7" width="11.42578125" bestFit="1" customWidth="1"/>
  </cols>
  <sheetData>
    <row r="1" spans="1:12" x14ac:dyDescent="0.25">
      <c r="A1" s="3" t="s">
        <v>0</v>
      </c>
      <c r="E1" s="3" t="s">
        <v>18</v>
      </c>
    </row>
    <row r="2" spans="1:12" x14ac:dyDescent="0.25">
      <c r="A2" t="s">
        <v>1</v>
      </c>
      <c r="B2" s="1">
        <v>338424</v>
      </c>
      <c r="C2" t="s">
        <v>3</v>
      </c>
      <c r="E2" t="s">
        <v>23</v>
      </c>
      <c r="F2">
        <v>1130</v>
      </c>
      <c r="G2" t="s">
        <v>21</v>
      </c>
    </row>
    <row r="3" spans="1:12" x14ac:dyDescent="0.25">
      <c r="A3" t="s">
        <v>1</v>
      </c>
      <c r="B3" s="1">
        <f>1000*1000*B2</f>
        <v>338424000000</v>
      </c>
      <c r="C3" t="s">
        <v>5</v>
      </c>
      <c r="E3" t="s">
        <v>23</v>
      </c>
      <c r="F3">
        <f>1000*F2</f>
        <v>1130000</v>
      </c>
      <c r="G3" t="s">
        <v>22</v>
      </c>
    </row>
    <row r="4" spans="1:12" x14ac:dyDescent="0.25">
      <c r="A4" t="s">
        <v>2</v>
      </c>
      <c r="B4" s="1">
        <v>42</v>
      </c>
      <c r="C4" t="s">
        <v>4</v>
      </c>
      <c r="E4" t="s">
        <v>23</v>
      </c>
      <c r="F4">
        <f>F3*0.000000000001</f>
        <v>1.13E-6</v>
      </c>
      <c r="G4" t="s">
        <v>25</v>
      </c>
    </row>
    <row r="5" spans="1:12" x14ac:dyDescent="0.25">
      <c r="A5" t="s">
        <v>2</v>
      </c>
      <c r="B5" s="2">
        <f>B4/1000</f>
        <v>4.2000000000000003E-2</v>
      </c>
      <c r="C5" t="s">
        <v>7</v>
      </c>
    </row>
    <row r="6" spans="1:12" x14ac:dyDescent="0.25">
      <c r="A6" t="s">
        <v>6</v>
      </c>
      <c r="B6" s="1">
        <f>B5*B3</f>
        <v>14213808000</v>
      </c>
      <c r="C6" t="s">
        <v>8</v>
      </c>
      <c r="E6" s="3" t="s">
        <v>0</v>
      </c>
    </row>
    <row r="7" spans="1:12" x14ac:dyDescent="0.25">
      <c r="A7" t="s">
        <v>9</v>
      </c>
      <c r="B7" s="1">
        <f>365*24</f>
        <v>8760</v>
      </c>
      <c r="C7" t="s">
        <v>14</v>
      </c>
      <c r="E7" t="s">
        <v>24</v>
      </c>
      <c r="F7">
        <f>B3*F4</f>
        <v>382419.12</v>
      </c>
      <c r="G7" t="s">
        <v>13</v>
      </c>
    </row>
    <row r="8" spans="1:12" x14ac:dyDescent="0.25">
      <c r="A8" t="s">
        <v>10</v>
      </c>
      <c r="B8" s="1">
        <f>B7*B6</f>
        <v>124512958080000</v>
      </c>
      <c r="C8" t="s">
        <v>12</v>
      </c>
    </row>
    <row r="9" spans="1:12" x14ac:dyDescent="0.25">
      <c r="A9" t="s">
        <v>10</v>
      </c>
      <c r="B9" s="1">
        <f>B8/1000000000000</f>
        <v>124.51295808</v>
      </c>
      <c r="C9" t="s">
        <v>13</v>
      </c>
      <c r="E9" t="s">
        <v>26</v>
      </c>
      <c r="F9">
        <f>F3/F11</f>
        <v>3071.3198521417698</v>
      </c>
    </row>
    <row r="10" spans="1:12" x14ac:dyDescent="0.25">
      <c r="K10">
        <v>4.2000000000000003E-2</v>
      </c>
      <c r="L10" t="s">
        <v>7</v>
      </c>
    </row>
    <row r="11" spans="1:12" x14ac:dyDescent="0.25">
      <c r="A11" s="3" t="s">
        <v>11</v>
      </c>
      <c r="E11" t="s">
        <v>27</v>
      </c>
      <c r="F11">
        <f>B7*B5</f>
        <v>367.92</v>
      </c>
      <c r="G11" t="s">
        <v>22</v>
      </c>
      <c r="K11">
        <f>8760*K10</f>
        <v>367.92</v>
      </c>
      <c r="L11" t="s">
        <v>20</v>
      </c>
    </row>
    <row r="12" spans="1:12" x14ac:dyDescent="0.25">
      <c r="A12" t="s">
        <v>1</v>
      </c>
      <c r="B12" s="2">
        <v>213.75</v>
      </c>
      <c r="C12" t="s">
        <v>3</v>
      </c>
      <c r="K12">
        <f>K11/1000</f>
        <v>0.36792000000000002</v>
      </c>
      <c r="L12" t="s">
        <v>19</v>
      </c>
    </row>
    <row r="13" spans="1:12" x14ac:dyDescent="0.25">
      <c r="A13" t="s">
        <v>1</v>
      </c>
      <c r="B13" s="1">
        <f>1000*1000*B12</f>
        <v>213750000</v>
      </c>
      <c r="C13" t="s">
        <v>5</v>
      </c>
      <c r="K13">
        <f>F2/K12</f>
        <v>3071.3198521417698</v>
      </c>
    </row>
    <row r="14" spans="1:12" x14ac:dyDescent="0.25">
      <c r="A14" t="s">
        <v>2</v>
      </c>
      <c r="B14" s="1">
        <v>42</v>
      </c>
      <c r="C14" t="s">
        <v>4</v>
      </c>
    </row>
    <row r="15" spans="1:12" x14ac:dyDescent="0.25">
      <c r="A15" t="s">
        <v>2</v>
      </c>
      <c r="B15" s="2">
        <f>B14/1000</f>
        <v>4.2000000000000003E-2</v>
      </c>
      <c r="C15" t="s">
        <v>7</v>
      </c>
    </row>
    <row r="16" spans="1:12" x14ac:dyDescent="0.25">
      <c r="A16" t="s">
        <v>6</v>
      </c>
      <c r="B16" s="1">
        <f>B15*B13</f>
        <v>8977500</v>
      </c>
      <c r="C16" t="s">
        <v>8</v>
      </c>
    </row>
    <row r="17" spans="1:3" x14ac:dyDescent="0.25">
      <c r="A17" t="s">
        <v>9</v>
      </c>
      <c r="B17" s="1">
        <f>365*24</f>
        <v>8760</v>
      </c>
      <c r="C17" t="s">
        <v>14</v>
      </c>
    </row>
    <row r="18" spans="1:3" x14ac:dyDescent="0.25">
      <c r="A18" t="s">
        <v>10</v>
      </c>
      <c r="B18" s="1">
        <f>B16*B17</f>
        <v>78642900000</v>
      </c>
      <c r="C18" t="s">
        <v>12</v>
      </c>
    </row>
    <row r="19" spans="1:3" x14ac:dyDescent="0.25">
      <c r="A19" t="s">
        <v>10</v>
      </c>
      <c r="B19" s="2">
        <f>B18/1000000000000</f>
        <v>7.8642900000000002E-2</v>
      </c>
      <c r="C19" t="s">
        <v>13</v>
      </c>
    </row>
    <row r="20" spans="1:3" x14ac:dyDescent="0.25">
      <c r="A20" t="s">
        <v>10</v>
      </c>
      <c r="B20" s="1">
        <f>B18/1000000000</f>
        <v>78.642899999999997</v>
      </c>
      <c r="C20" t="s">
        <v>15</v>
      </c>
    </row>
    <row r="22" spans="1:3" x14ac:dyDescent="0.25">
      <c r="A22" s="3" t="s">
        <v>16</v>
      </c>
    </row>
    <row r="23" spans="1:3" x14ac:dyDescent="0.25">
      <c r="A23" t="s">
        <v>1</v>
      </c>
      <c r="B23" s="2">
        <f>B12*100/B2</f>
        <v>6.3160414155024464E-2</v>
      </c>
      <c r="C23" t="s">
        <v>17</v>
      </c>
    </row>
    <row r="24" spans="1:3" x14ac:dyDescent="0.25">
      <c r="A24" t="s">
        <v>10</v>
      </c>
      <c r="B24" s="2">
        <f>B19*100/B9</f>
        <v>6.3160414155024464E-2</v>
      </c>
      <c r="C2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2018-11-21T12:04:23Z</dcterms:created>
  <dcterms:modified xsi:type="dcterms:W3CDTF">2018-11-27T13:09:27Z</dcterms:modified>
</cp:coreProperties>
</file>