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koud\Documents\GitHub\r4social\"/>
    </mc:Choice>
  </mc:AlternateContent>
  <bookViews>
    <workbookView xWindow="0" yWindow="0" windowWidth="23040" windowHeight="9264"/>
  </bookViews>
  <sheets>
    <sheet name="Φύλλο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K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E16" i="1" l="1"/>
  <c r="F16" i="1" s="1"/>
  <c r="D16" i="1"/>
  <c r="C16" i="1"/>
  <c r="B16" i="1"/>
  <c r="H14" i="1"/>
  <c r="H15" i="1"/>
  <c r="G14" i="1"/>
  <c r="G15" i="1"/>
  <c r="F14" i="1"/>
  <c r="F15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G2" i="1"/>
  <c r="F2" i="1"/>
  <c r="H3" i="1"/>
  <c r="H4" i="1"/>
  <c r="H5" i="1"/>
  <c r="H6" i="1"/>
  <c r="H7" i="1"/>
  <c r="H8" i="1"/>
  <c r="H9" i="1"/>
  <c r="H10" i="1"/>
  <c r="H11" i="1"/>
  <c r="H12" i="1"/>
  <c r="H13" i="1"/>
  <c r="H2" i="1"/>
  <c r="G16" i="1" l="1"/>
  <c r="H16" i="1"/>
</calcChain>
</file>

<file path=xl/sharedStrings.xml><?xml version="1.0" encoding="utf-8"?>
<sst xmlns="http://schemas.openxmlformats.org/spreadsheetml/2006/main" count="23" uniqueCount="22">
  <si>
    <t>Marka</t>
  </si>
  <si>
    <t>AUDI</t>
  </si>
  <si>
    <t>Sinolo</t>
  </si>
  <si>
    <t>BMW</t>
  </si>
  <si>
    <t>Citroen</t>
  </si>
  <si>
    <t>Fiat</t>
  </si>
  <si>
    <t>Ford</t>
  </si>
  <si>
    <t>Hyundai</t>
  </si>
  <si>
    <t>Mercedes</t>
  </si>
  <si>
    <t>Nissan</t>
  </si>
  <si>
    <t>Opel</t>
  </si>
  <si>
    <t>Peugeot</t>
  </si>
  <si>
    <t>Renault</t>
  </si>
  <si>
    <t>Suzuki</t>
  </si>
  <si>
    <t>apo200eos300</t>
  </si>
  <si>
    <t>apo300eos400</t>
  </si>
  <si>
    <t>apo400kaiPano</t>
  </si>
  <si>
    <t>pos400</t>
  </si>
  <si>
    <t>pos200300</t>
  </si>
  <si>
    <t>pos300400</t>
  </si>
  <si>
    <t>Toyota</t>
  </si>
  <si>
    <t>VW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</si>
</sst>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&gt;400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Φύλλο1!$A$2:$A$15</c:f>
              <c:strCache>
                <c:ptCount val="14"/>
                <c:pt idx="0">
                  <c:v>AUDI</c:v>
                </c:pt>
                <c:pt idx="1">
                  <c:v>BMW</c:v>
                </c:pt>
                <c:pt idx="2">
                  <c:v>Citroen</c:v>
                </c:pt>
                <c:pt idx="3">
                  <c:v>Fiat</c:v>
                </c:pt>
                <c:pt idx="4">
                  <c:v>Ford</c:v>
                </c:pt>
                <c:pt idx="5">
                  <c:v>Hyundai</c:v>
                </c:pt>
                <c:pt idx="6">
                  <c:v>Mercedes</c:v>
                </c:pt>
                <c:pt idx="7">
                  <c:v>Nissan</c:v>
                </c:pt>
                <c:pt idx="8">
                  <c:v>Opel</c:v>
                </c:pt>
                <c:pt idx="9">
                  <c:v>Peugeot</c:v>
                </c:pt>
                <c:pt idx="10">
                  <c:v>Renault</c:v>
                </c:pt>
                <c:pt idx="11">
                  <c:v>Suzuki</c:v>
                </c:pt>
                <c:pt idx="12">
                  <c:v>Toyota</c:v>
                </c:pt>
                <c:pt idx="13">
                  <c:v>VW</c:v>
                </c:pt>
              </c:strCache>
            </c:strRef>
          </c:cat>
          <c:val>
            <c:numRef>
              <c:f>Φύλλο1!$H$2:$H$15</c:f>
              <c:numCache>
                <c:formatCode>0.00%</c:formatCode>
                <c:ptCount val="14"/>
                <c:pt idx="0">
                  <c:v>5.1847051198963059E-3</c:v>
                </c:pt>
                <c:pt idx="1">
                  <c:v>8.5553654363236375E-3</c:v>
                </c:pt>
                <c:pt idx="2">
                  <c:v>5.893909626719057E-3</c:v>
                </c:pt>
                <c:pt idx="3">
                  <c:v>4.7667688117126322E-3</c:v>
                </c:pt>
                <c:pt idx="4">
                  <c:v>4.6589018302828616E-3</c:v>
                </c:pt>
                <c:pt idx="5">
                  <c:v>1.7873100983020554E-3</c:v>
                </c:pt>
                <c:pt idx="6">
                  <c:v>1.2267429973420568E-2</c:v>
                </c:pt>
                <c:pt idx="7">
                  <c:v>9.1623036649214652E-3</c:v>
                </c:pt>
                <c:pt idx="8">
                  <c:v>5.4466230936819175E-3</c:v>
                </c:pt>
                <c:pt idx="9">
                  <c:v>2.1413276231263384E-3</c:v>
                </c:pt>
                <c:pt idx="10">
                  <c:v>2.8639618138424821E-3</c:v>
                </c:pt>
                <c:pt idx="11">
                  <c:v>7.0005385029617666E-3</c:v>
                </c:pt>
                <c:pt idx="12">
                  <c:v>2.0626841682293062E-2</c:v>
                </c:pt>
                <c:pt idx="13">
                  <c:v>6.2578222778473093E-4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55305168"/>
        <c:axId val="-255297552"/>
      </c:barChart>
      <c:catAx>
        <c:axId val="-25530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255297552"/>
        <c:crosses val="autoZero"/>
        <c:auto val="1"/>
        <c:lblAlgn val="ctr"/>
        <c:lblOffset val="100"/>
        <c:noMultiLvlLbl val="0"/>
      </c:catAx>
      <c:valAx>
        <c:axId val="-2552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25530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300-400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Φύλλο1!$A$2:$A$15</c:f>
              <c:strCache>
                <c:ptCount val="14"/>
                <c:pt idx="0">
                  <c:v>AUDI</c:v>
                </c:pt>
                <c:pt idx="1">
                  <c:v>BMW</c:v>
                </c:pt>
                <c:pt idx="2">
                  <c:v>Citroen</c:v>
                </c:pt>
                <c:pt idx="3">
                  <c:v>Fiat</c:v>
                </c:pt>
                <c:pt idx="4">
                  <c:v>Ford</c:v>
                </c:pt>
                <c:pt idx="5">
                  <c:v>Hyundai</c:v>
                </c:pt>
                <c:pt idx="6">
                  <c:v>Mercedes</c:v>
                </c:pt>
                <c:pt idx="7">
                  <c:v>Nissan</c:v>
                </c:pt>
                <c:pt idx="8">
                  <c:v>Opel</c:v>
                </c:pt>
                <c:pt idx="9">
                  <c:v>Peugeot</c:v>
                </c:pt>
                <c:pt idx="10">
                  <c:v>Renault</c:v>
                </c:pt>
                <c:pt idx="11">
                  <c:v>Suzuki</c:v>
                </c:pt>
                <c:pt idx="12">
                  <c:v>Toyota</c:v>
                </c:pt>
                <c:pt idx="13">
                  <c:v>VW</c:v>
                </c:pt>
              </c:strCache>
            </c:strRef>
          </c:cat>
          <c:val>
            <c:numRef>
              <c:f>Φύλλο1!$G$2:$G$15</c:f>
              <c:numCache>
                <c:formatCode>0.00%</c:formatCode>
                <c:ptCount val="14"/>
                <c:pt idx="0">
                  <c:v>3.1756318859364877E-2</c:v>
                </c:pt>
                <c:pt idx="1">
                  <c:v>3.7888046932290392E-2</c:v>
                </c:pt>
                <c:pt idx="2">
                  <c:v>2.5147347740667975E-2</c:v>
                </c:pt>
                <c:pt idx="3">
                  <c:v>1.8045624787197821E-2</c:v>
                </c:pt>
                <c:pt idx="4">
                  <c:v>2.329450915141431E-2</c:v>
                </c:pt>
                <c:pt idx="5">
                  <c:v>1.9124218051831992E-2</c:v>
                </c:pt>
                <c:pt idx="6">
                  <c:v>5.0705377223471682E-2</c:v>
                </c:pt>
                <c:pt idx="7">
                  <c:v>3.4031413612565446E-2</c:v>
                </c:pt>
                <c:pt idx="8">
                  <c:v>2.5054466230936819E-2</c:v>
                </c:pt>
                <c:pt idx="9">
                  <c:v>7.7087794432548181E-3</c:v>
                </c:pt>
                <c:pt idx="10">
                  <c:v>1.6706443914081145E-2</c:v>
                </c:pt>
                <c:pt idx="11">
                  <c:v>3.1771674744211095E-2</c:v>
                </c:pt>
                <c:pt idx="12">
                  <c:v>4.7950709884811142E-2</c:v>
                </c:pt>
                <c:pt idx="13">
                  <c:v>2.8160200250312892E-2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55302448"/>
        <c:axId val="-255301360"/>
      </c:barChart>
      <c:catAx>
        <c:axId val="-2553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255301360"/>
        <c:crosses val="autoZero"/>
        <c:auto val="1"/>
        <c:lblAlgn val="ctr"/>
        <c:lblOffset val="100"/>
        <c:noMultiLvlLbl val="0"/>
      </c:catAx>
      <c:valAx>
        <c:axId val="-2553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25530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200-300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Φύλλο1!$A$2:$A$15</c:f>
              <c:strCache>
                <c:ptCount val="14"/>
                <c:pt idx="0">
                  <c:v>AUDI</c:v>
                </c:pt>
                <c:pt idx="1">
                  <c:v>BMW</c:v>
                </c:pt>
                <c:pt idx="2">
                  <c:v>Citroen</c:v>
                </c:pt>
                <c:pt idx="3">
                  <c:v>Fiat</c:v>
                </c:pt>
                <c:pt idx="4">
                  <c:v>Ford</c:v>
                </c:pt>
                <c:pt idx="5">
                  <c:v>Hyundai</c:v>
                </c:pt>
                <c:pt idx="6">
                  <c:v>Mercedes</c:v>
                </c:pt>
                <c:pt idx="7">
                  <c:v>Nissan</c:v>
                </c:pt>
                <c:pt idx="8">
                  <c:v>Opel</c:v>
                </c:pt>
                <c:pt idx="9">
                  <c:v>Peugeot</c:v>
                </c:pt>
                <c:pt idx="10">
                  <c:v>Renault</c:v>
                </c:pt>
                <c:pt idx="11">
                  <c:v>Suzuki</c:v>
                </c:pt>
                <c:pt idx="12">
                  <c:v>Toyota</c:v>
                </c:pt>
                <c:pt idx="13">
                  <c:v>VW</c:v>
                </c:pt>
              </c:strCache>
            </c:strRef>
          </c:cat>
          <c:val>
            <c:numRef>
              <c:f>Φύλλο1!$F$2:$F$15</c:f>
              <c:numCache>
                <c:formatCode>0.00%</c:formatCode>
                <c:ptCount val="14"/>
                <c:pt idx="0">
                  <c:v>0.19215813350615685</c:v>
                </c:pt>
                <c:pt idx="1">
                  <c:v>0.2261060865314104</c:v>
                </c:pt>
                <c:pt idx="2">
                  <c:v>0.1237721021611002</c:v>
                </c:pt>
                <c:pt idx="3">
                  <c:v>0.13176710929519919</c:v>
                </c:pt>
                <c:pt idx="4">
                  <c:v>0.13410981697171381</c:v>
                </c:pt>
                <c:pt idx="5">
                  <c:v>4.7721179624664878E-2</c:v>
                </c:pt>
                <c:pt idx="6">
                  <c:v>0.19668779390717644</c:v>
                </c:pt>
                <c:pt idx="7">
                  <c:v>0.14441535776614312</c:v>
                </c:pt>
                <c:pt idx="8">
                  <c:v>0.18164488017429195</c:v>
                </c:pt>
                <c:pt idx="9">
                  <c:v>5.3247680228408277E-2</c:v>
                </c:pt>
                <c:pt idx="10">
                  <c:v>0.11646778042959427</c:v>
                </c:pt>
                <c:pt idx="11">
                  <c:v>0.18147549811523964</c:v>
                </c:pt>
                <c:pt idx="12">
                  <c:v>0.15403160996517545</c:v>
                </c:pt>
                <c:pt idx="13">
                  <c:v>0.1854401335002086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55299184"/>
        <c:axId val="-255297008"/>
      </c:barChart>
      <c:catAx>
        <c:axId val="-2552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255297008"/>
        <c:crosses val="autoZero"/>
        <c:auto val="1"/>
        <c:lblAlgn val="ctr"/>
        <c:lblOffset val="100"/>
        <c:noMultiLvlLbl val="0"/>
      </c:catAx>
      <c:valAx>
        <c:axId val="-2552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25529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167640</xdr:rowOff>
    </xdr:from>
    <xdr:to>
      <xdr:col>15</xdr:col>
      <xdr:colOff>312420</xdr:colOff>
      <xdr:row>15</xdr:row>
      <xdr:rowOff>167640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16</xdr:row>
      <xdr:rowOff>60960</xdr:rowOff>
    </xdr:from>
    <xdr:to>
      <xdr:col>15</xdr:col>
      <xdr:colOff>388620</xdr:colOff>
      <xdr:row>31</xdr:row>
      <xdr:rowOff>60960</xdr:rowOff>
    </xdr:to>
    <xdr:graphicFrame macro="">
      <xdr:nvGraphicFramePr>
        <xdr:cNvPr id="4" name="Γράφημα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1097280</xdr:colOff>
      <xdr:row>16</xdr:row>
      <xdr:rowOff>99060</xdr:rowOff>
    </xdr:from>
    <xdr:to>
      <xdr:col>7</xdr:col>
      <xdr:colOff>297180</xdr:colOff>
      <xdr:row>31</xdr:row>
      <xdr:rowOff>99060</xdr:rowOff>
    </xdr:to>
    <xdr:graphicFrame macro="">
      <xdr:nvGraphicFramePr>
        <xdr:cNvPr id="5" name="Γράφημα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H7" sqref="H7"/>
    </sheetView>
  </sheetViews>
  <sheetFormatPr defaultRowHeight="14.4" x14ac:dyDescent="0.3"/>
  <cols>
    <col min="2" max="2" width="16.21875" customWidth="1"/>
    <col min="3" max="4" width="16.109375" customWidth="1"/>
    <col min="6" max="6" width="10.44140625" customWidth="1"/>
    <col min="7" max="7" width="10.5546875" customWidth="1"/>
  </cols>
  <sheetData>
    <row r="1" spans="1:11" s="1" customFormat="1" x14ac:dyDescent="0.3">
      <c r="A1" s="1" t="s">
        <v>0</v>
      </c>
      <c r="B1" s="1" t="s">
        <v>14</v>
      </c>
      <c r="C1" s="1" t="s">
        <v>15</v>
      </c>
      <c r="D1" s="1" t="s">
        <v>16</v>
      </c>
      <c r="E1" s="1" t="s">
        <v>2</v>
      </c>
      <c r="F1" s="1" t="s">
        <v>18</v>
      </c>
      <c r="G1" s="1" t="s">
        <v>19</v>
      </c>
      <c r="H1" s="1" t="s">
        <v>17</v>
      </c>
    </row>
    <row r="2" spans="1:11" x14ac:dyDescent="0.3">
      <c r="A2" t="s">
        <v>1</v>
      </c>
      <c r="B2">
        <v>593</v>
      </c>
      <c r="C2">
        <v>98</v>
      </c>
      <c r="D2">
        <v>16</v>
      </c>
      <c r="E2">
        <v>3086</v>
      </c>
      <c r="F2" s="2">
        <f>B2/E2</f>
        <v>0.19215813350615685</v>
      </c>
      <c r="G2" s="2">
        <f>C2/E2</f>
        <v>3.1756318859364877E-2</v>
      </c>
      <c r="H2" s="2">
        <f>D2/E2</f>
        <v>5.1847051198963059E-3</v>
      </c>
      <c r="I2" t="b">
        <f>H2&gt;0.62%</f>
        <v>0</v>
      </c>
      <c r="J2" s="3" t="b">
        <f>G2&gt;2.77%</f>
        <v>1</v>
      </c>
      <c r="K2" s="3" t="b">
        <f>H2&gt;0.4%</f>
        <v>1</v>
      </c>
    </row>
    <row r="3" spans="1:11" x14ac:dyDescent="0.3">
      <c r="A3" t="s">
        <v>3</v>
      </c>
      <c r="B3">
        <v>925</v>
      </c>
      <c r="C3">
        <v>155</v>
      </c>
      <c r="D3">
        <v>35</v>
      </c>
      <c r="E3">
        <v>4091</v>
      </c>
      <c r="F3" s="2">
        <f t="shared" ref="F3:F16" si="0">B3/E3</f>
        <v>0.2261060865314104</v>
      </c>
      <c r="G3" s="2">
        <f t="shared" ref="G3:G16" si="1">C3/E3</f>
        <v>3.7888046932290392E-2</v>
      </c>
      <c r="H3" s="2">
        <f t="shared" ref="H3:H16" si="2">D3/E3</f>
        <v>8.5553654363236375E-3</v>
      </c>
      <c r="I3" s="3" t="b">
        <f t="shared" ref="I3:I16" si="3">H3&gt;0.62%</f>
        <v>1</v>
      </c>
      <c r="J3" s="3" t="b">
        <f t="shared" ref="J3:J16" si="4">G3&gt;2.77%</f>
        <v>1</v>
      </c>
      <c r="K3" s="3" t="b">
        <f t="shared" ref="K3:K15" si="5">H3&gt;0.4%</f>
        <v>1</v>
      </c>
    </row>
    <row r="4" spans="1:11" x14ac:dyDescent="0.3">
      <c r="A4" t="s">
        <v>4</v>
      </c>
      <c r="B4">
        <v>315</v>
      </c>
      <c r="C4">
        <v>64</v>
      </c>
      <c r="D4">
        <v>15</v>
      </c>
      <c r="E4">
        <v>2545</v>
      </c>
      <c r="F4" s="2">
        <f t="shared" si="0"/>
        <v>0.1237721021611002</v>
      </c>
      <c r="G4" s="2">
        <f t="shared" si="1"/>
        <v>2.5147347740667975E-2</v>
      </c>
      <c r="H4" s="2">
        <f t="shared" si="2"/>
        <v>5.893909626719057E-3</v>
      </c>
      <c r="I4" t="b">
        <f t="shared" si="3"/>
        <v>0</v>
      </c>
      <c r="J4" t="b">
        <f t="shared" si="4"/>
        <v>0</v>
      </c>
      <c r="K4" s="3" t="b">
        <f t="shared" si="5"/>
        <v>1</v>
      </c>
    </row>
    <row r="5" spans="1:11" x14ac:dyDescent="0.3">
      <c r="A5" t="s">
        <v>5</v>
      </c>
      <c r="B5">
        <v>387</v>
      </c>
      <c r="C5">
        <v>53</v>
      </c>
      <c r="D5">
        <v>14</v>
      </c>
      <c r="E5">
        <v>2937</v>
      </c>
      <c r="F5" s="2">
        <f t="shared" si="0"/>
        <v>0.13176710929519919</v>
      </c>
      <c r="G5" s="2">
        <f t="shared" si="1"/>
        <v>1.8045624787197821E-2</v>
      </c>
      <c r="H5" s="2">
        <f t="shared" si="2"/>
        <v>4.7667688117126322E-3</v>
      </c>
      <c r="I5" t="b">
        <f t="shared" si="3"/>
        <v>0</v>
      </c>
      <c r="J5" t="b">
        <f t="shared" si="4"/>
        <v>0</v>
      </c>
      <c r="K5" s="3" t="b">
        <f t="shared" si="5"/>
        <v>1</v>
      </c>
    </row>
    <row r="6" spans="1:11" x14ac:dyDescent="0.3">
      <c r="A6" t="s">
        <v>6</v>
      </c>
      <c r="B6">
        <v>403</v>
      </c>
      <c r="C6">
        <v>70</v>
      </c>
      <c r="D6">
        <v>14</v>
      </c>
      <c r="E6">
        <v>3005</v>
      </c>
      <c r="F6" s="2">
        <f t="shared" si="0"/>
        <v>0.13410981697171381</v>
      </c>
      <c r="G6" s="2">
        <f t="shared" si="1"/>
        <v>2.329450915141431E-2</v>
      </c>
      <c r="H6" s="2">
        <f t="shared" si="2"/>
        <v>4.6589018302828616E-3</v>
      </c>
      <c r="I6" t="b">
        <f t="shared" si="3"/>
        <v>0</v>
      </c>
      <c r="J6" t="b">
        <f t="shared" si="4"/>
        <v>0</v>
      </c>
      <c r="K6" s="3" t="b">
        <f t="shared" si="5"/>
        <v>1</v>
      </c>
    </row>
    <row r="7" spans="1:11" x14ac:dyDescent="0.3">
      <c r="A7" t="s">
        <v>7</v>
      </c>
      <c r="B7">
        <v>267</v>
      </c>
      <c r="C7">
        <v>107</v>
      </c>
      <c r="D7">
        <v>10</v>
      </c>
      <c r="E7">
        <v>5595</v>
      </c>
      <c r="F7" s="2">
        <f t="shared" si="0"/>
        <v>4.7721179624664878E-2</v>
      </c>
      <c r="G7" s="2">
        <f t="shared" si="1"/>
        <v>1.9124218051831992E-2</v>
      </c>
      <c r="H7" s="2">
        <f t="shared" si="2"/>
        <v>1.7873100983020554E-3</v>
      </c>
      <c r="I7" t="b">
        <f t="shared" si="3"/>
        <v>0</v>
      </c>
      <c r="J7" t="b">
        <f t="shared" si="4"/>
        <v>0</v>
      </c>
      <c r="K7" s="4" t="b">
        <f t="shared" si="5"/>
        <v>0</v>
      </c>
    </row>
    <row r="8" spans="1:11" x14ac:dyDescent="0.3">
      <c r="A8" t="s">
        <v>8</v>
      </c>
      <c r="B8">
        <v>962</v>
      </c>
      <c r="C8">
        <v>248</v>
      </c>
      <c r="D8">
        <v>60</v>
      </c>
      <c r="E8">
        <v>4891</v>
      </c>
      <c r="F8" s="2">
        <f t="shared" si="0"/>
        <v>0.19668779390717644</v>
      </c>
      <c r="G8" s="2">
        <f t="shared" si="1"/>
        <v>5.0705377223471682E-2</v>
      </c>
      <c r="H8" s="2">
        <f t="shared" si="2"/>
        <v>1.2267429973420568E-2</v>
      </c>
      <c r="I8" s="3" t="b">
        <f t="shared" si="3"/>
        <v>1</v>
      </c>
      <c r="J8" s="3" t="b">
        <f t="shared" si="4"/>
        <v>1</v>
      </c>
      <c r="K8" s="3" t="b">
        <f t="shared" si="5"/>
        <v>1</v>
      </c>
    </row>
    <row r="9" spans="1:11" x14ac:dyDescent="0.3">
      <c r="A9" t="s">
        <v>9</v>
      </c>
      <c r="B9">
        <v>331</v>
      </c>
      <c r="C9">
        <v>78</v>
      </c>
      <c r="D9">
        <v>21</v>
      </c>
      <c r="E9">
        <v>2292</v>
      </c>
      <c r="F9" s="2">
        <f t="shared" si="0"/>
        <v>0.14441535776614312</v>
      </c>
      <c r="G9" s="2">
        <f t="shared" si="1"/>
        <v>3.4031413612565446E-2</v>
      </c>
      <c r="H9" s="2">
        <f t="shared" si="2"/>
        <v>9.1623036649214652E-3</v>
      </c>
      <c r="I9" s="3" t="b">
        <f t="shared" si="3"/>
        <v>1</v>
      </c>
      <c r="J9" s="3" t="b">
        <f t="shared" si="4"/>
        <v>1</v>
      </c>
      <c r="K9" s="3" t="b">
        <f t="shared" si="5"/>
        <v>1</v>
      </c>
    </row>
    <row r="10" spans="1:11" x14ac:dyDescent="0.3">
      <c r="A10" t="s">
        <v>10</v>
      </c>
      <c r="B10">
        <v>667</v>
      </c>
      <c r="C10">
        <v>92</v>
      </c>
      <c r="D10">
        <v>20</v>
      </c>
      <c r="E10">
        <v>3672</v>
      </c>
      <c r="F10" s="2">
        <f t="shared" si="0"/>
        <v>0.18164488017429195</v>
      </c>
      <c r="G10" s="2">
        <f t="shared" si="1"/>
        <v>2.5054466230936819E-2</v>
      </c>
      <c r="H10" s="2">
        <f t="shared" si="2"/>
        <v>5.4466230936819175E-3</v>
      </c>
      <c r="I10" t="b">
        <f t="shared" si="3"/>
        <v>0</v>
      </c>
      <c r="J10" t="b">
        <f t="shared" si="4"/>
        <v>0</v>
      </c>
      <c r="K10" s="3" t="b">
        <f t="shared" si="5"/>
        <v>1</v>
      </c>
    </row>
    <row r="11" spans="1:11" x14ac:dyDescent="0.3">
      <c r="A11" t="s">
        <v>11</v>
      </c>
      <c r="B11">
        <v>373</v>
      </c>
      <c r="C11">
        <v>54</v>
      </c>
      <c r="D11">
        <v>15</v>
      </c>
      <c r="E11">
        <v>7005</v>
      </c>
      <c r="F11" s="2">
        <f t="shared" si="0"/>
        <v>5.3247680228408277E-2</v>
      </c>
      <c r="G11" s="2">
        <f t="shared" si="1"/>
        <v>7.7087794432548181E-3</v>
      </c>
      <c r="H11" s="2">
        <f t="shared" si="2"/>
        <v>2.1413276231263384E-3</v>
      </c>
      <c r="I11" t="b">
        <f t="shared" si="3"/>
        <v>0</v>
      </c>
      <c r="J11" t="b">
        <f t="shared" si="4"/>
        <v>0</v>
      </c>
      <c r="K11" s="4" t="b">
        <f t="shared" si="5"/>
        <v>0</v>
      </c>
    </row>
    <row r="12" spans="1:11" x14ac:dyDescent="0.3">
      <c r="A12" t="s">
        <v>12</v>
      </c>
      <c r="B12">
        <v>244</v>
      </c>
      <c r="C12">
        <v>35</v>
      </c>
      <c r="D12">
        <v>6</v>
      </c>
      <c r="E12">
        <v>2095</v>
      </c>
      <c r="F12" s="2">
        <f t="shared" si="0"/>
        <v>0.11646778042959427</v>
      </c>
      <c r="G12" s="2">
        <f t="shared" si="1"/>
        <v>1.6706443914081145E-2</v>
      </c>
      <c r="H12" s="2">
        <f t="shared" si="2"/>
        <v>2.8639618138424821E-3</v>
      </c>
      <c r="I12" t="b">
        <f t="shared" si="3"/>
        <v>0</v>
      </c>
      <c r="J12" t="b">
        <f t="shared" si="4"/>
        <v>0</v>
      </c>
      <c r="K12" s="4" t="b">
        <f t="shared" si="5"/>
        <v>0</v>
      </c>
    </row>
    <row r="13" spans="1:11" x14ac:dyDescent="0.3">
      <c r="A13" t="s">
        <v>13</v>
      </c>
      <c r="B13">
        <v>337</v>
      </c>
      <c r="C13">
        <v>59</v>
      </c>
      <c r="D13">
        <v>13</v>
      </c>
      <c r="E13">
        <v>1857</v>
      </c>
      <c r="F13" s="2">
        <f t="shared" si="0"/>
        <v>0.18147549811523964</v>
      </c>
      <c r="G13" s="2">
        <f t="shared" si="1"/>
        <v>3.1771674744211095E-2</v>
      </c>
      <c r="H13" s="2">
        <f t="shared" si="2"/>
        <v>7.0005385029617666E-3</v>
      </c>
      <c r="I13" s="3" t="b">
        <f t="shared" si="3"/>
        <v>1</v>
      </c>
      <c r="J13" s="3" t="b">
        <f t="shared" si="4"/>
        <v>1</v>
      </c>
      <c r="K13" s="3" t="b">
        <f t="shared" si="5"/>
        <v>1</v>
      </c>
    </row>
    <row r="14" spans="1:11" x14ac:dyDescent="0.3">
      <c r="A14" t="s">
        <v>20</v>
      </c>
      <c r="B14">
        <v>575</v>
      </c>
      <c r="C14">
        <v>179</v>
      </c>
      <c r="D14">
        <v>77</v>
      </c>
      <c r="E14">
        <v>3733</v>
      </c>
      <c r="F14" s="2">
        <f t="shared" si="0"/>
        <v>0.15403160996517545</v>
      </c>
      <c r="G14" s="2">
        <f t="shared" si="1"/>
        <v>4.7950709884811142E-2</v>
      </c>
      <c r="H14" s="2">
        <f t="shared" si="2"/>
        <v>2.0626841682293062E-2</v>
      </c>
      <c r="I14" s="3" t="b">
        <f t="shared" si="3"/>
        <v>1</v>
      </c>
      <c r="J14" s="3" t="b">
        <f t="shared" si="4"/>
        <v>1</v>
      </c>
      <c r="K14" s="3" t="b">
        <f t="shared" si="5"/>
        <v>1</v>
      </c>
    </row>
    <row r="15" spans="1:11" x14ac:dyDescent="0.3">
      <c r="A15" t="s">
        <v>21</v>
      </c>
      <c r="B15">
        <v>889</v>
      </c>
      <c r="C15">
        <v>135</v>
      </c>
      <c r="D15">
        <v>3</v>
      </c>
      <c r="E15">
        <v>4794</v>
      </c>
      <c r="F15" s="2">
        <f t="shared" si="0"/>
        <v>0.1854401335002086</v>
      </c>
      <c r="G15" s="2">
        <f t="shared" si="1"/>
        <v>2.8160200250312892E-2</v>
      </c>
      <c r="H15" s="2">
        <f t="shared" si="2"/>
        <v>6.2578222778473093E-4</v>
      </c>
      <c r="I15" t="b">
        <f t="shared" si="3"/>
        <v>0</v>
      </c>
      <c r="J15" s="3" t="b">
        <f t="shared" si="4"/>
        <v>1</v>
      </c>
      <c r="K15" s="4" t="b">
        <f t="shared" si="5"/>
        <v>0</v>
      </c>
    </row>
    <row r="16" spans="1:11" x14ac:dyDescent="0.3">
      <c r="A16" t="s">
        <v>2</v>
      </c>
      <c r="B16">
        <f>SUM(B2:B15)</f>
        <v>7268</v>
      </c>
      <c r="C16">
        <f>SUM(C2:C15)</f>
        <v>1427</v>
      </c>
      <c r="D16">
        <f>SUM(D2:D15)</f>
        <v>319</v>
      </c>
      <c r="E16">
        <f>SUM(E2:E15)</f>
        <v>51598</v>
      </c>
      <c r="F16" s="2">
        <f t="shared" si="0"/>
        <v>0.14085817279739524</v>
      </c>
      <c r="G16" s="2">
        <f t="shared" si="1"/>
        <v>2.7656110701965192E-2</v>
      </c>
      <c r="H16" s="2">
        <f t="shared" si="2"/>
        <v>6.1824101709368577E-3</v>
      </c>
      <c r="I16" t="b">
        <f t="shared" si="3"/>
        <v>0</v>
      </c>
      <c r="J16" t="b">
        <f t="shared" si="4"/>
        <v>0</v>
      </c>
      <c r="K16" s="3" t="b">
        <f t="shared" ref="K16" si="6">H16&gt;0.5%</f>
        <v>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Κώστας Κουδας</dc:creator>
  <cp:lastModifiedBy>Κώστας Κουδας</cp:lastModifiedBy>
  <dcterms:created xsi:type="dcterms:W3CDTF">2024-08-21T21:55:33Z</dcterms:created>
  <dcterms:modified xsi:type="dcterms:W3CDTF">2024-08-23T13:29:57Z</dcterms:modified>
</cp:coreProperties>
</file>