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240" windowHeight="12405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A8" i="4"/>
  <c r="B8" i="4"/>
  <c r="C8" i="4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<sst xmlns="http://schemas.openxmlformats.org/spreadsheetml/2006/main" count="71" uniqueCount="57">
  <si>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</si>
  <si>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</si>
  <si>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</si>
  <si>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</si>
  <si>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</si>
  <si>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</si>
  <si>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</si>
  <si>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</si>
  <si>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</si>
  <si>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</si>
  <si>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</si>
  <si>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</si>
  <si>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</si>
  <si>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</si>
  <si>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</si>
  <si>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</si>
  <si>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</si>
  <si>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</si>
  <si>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</si>
  <si>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</si>
  <si>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Water level Delfzijl</t>
  </si>
  <si>
    <t>Uncertainty water level Delfzijl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</si>
  <si>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</si>
  <si>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</si>
  <si>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</si>
  <si>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</si>
  <si>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</si>
  <si>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</si>
  <si>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</si>
  <si>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</si>
  <si>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</si>
  <si>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</si>
  <si>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</si>
  <si>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</si>
  <si>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</si>
  <si>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</si>
  <si>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wind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</si>
  <si>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</si>
  <si>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</si>
  <si>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</si>
  <si>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</si>
  <si>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</si>
  <si>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</si>
  <si>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</si>
  <si>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</si>
  <si>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</si>
  <si>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</si>
  <si>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</si>
  <si>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dfz.e30</t>
  </si>
  <si>
    <t>Directions:</t>
  </si>
  <si>
    <t>Omnidirectional</t>
  </si>
  <si>
    <t>parameter 2</t>
  </si>
  <si>
    <t>parameter 1</t>
  </si>
  <si>
    <t>This distribution is the underlaying distribution. See tab Statistical uncertainties for real data</t>
  </si>
  <si>
    <t>Normal</t>
  </si>
  <si>
    <t>Final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</si>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</sst>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0" sqref="C10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  <col min="11" max="11" width="9.42578125" customWidth="1"/>
  </cols>
  <sheetData>
    <row r="1" spans="1:12" x14ac:dyDescent="0.25">
      <c r="A1" s="3" t="s">
        <v>13</v>
      </c>
      <c r="B1" s="1" t="s">
        <v>55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22</v>
      </c>
      <c r="I3" t="s">
        <v>23</v>
      </c>
      <c r="J3" t="s">
        <v>45</v>
      </c>
      <c r="K3" t="s">
        <v>46</v>
      </c>
      <c r="L3" t="s">
        <v>47</v>
      </c>
    </row>
    <row r="4" spans="1:12" x14ac:dyDescent="0.25">
      <c r="A4" s="1" t="s">
        <v>20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41</v>
      </c>
      <c r="H4" s="10">
        <v>258000</v>
      </c>
      <c r="I4" s="10">
        <v>594430</v>
      </c>
    </row>
    <row r="5" spans="1:12" x14ac:dyDescent="0.25">
      <c r="A5" s="1" t="s">
        <v>21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Normal="100" workbookViewId="0">
      <selection activeCell="F8" sqref="F8:F19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55</v>
      </c>
    </row>
    <row r="2" spans="1:19" x14ac:dyDescent="0.25">
      <c r="A2" s="3" t="s">
        <v>49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24</v>
      </c>
      <c r="H3" t="s">
        <v>38</v>
      </c>
      <c r="I3">
        <f>365.25*12</f>
        <v>4383</v>
      </c>
      <c r="J3" t="s">
        <v>40</v>
      </c>
    </row>
    <row r="4" spans="1:19" x14ac:dyDescent="0.25">
      <c r="A4" s="3"/>
      <c r="B4" s="3"/>
      <c r="H4" t="s">
        <v>39</v>
      </c>
      <c r="I4">
        <f>+VALUE(LEFT('Water level variable'!G4,9))</f>
        <v>12</v>
      </c>
      <c r="J4" t="s">
        <v>40</v>
      </c>
    </row>
    <row r="5" spans="1:19" x14ac:dyDescent="0.25">
      <c r="A5" s="3" t="s">
        <v>15</v>
      </c>
      <c r="B5" s="5" t="s">
        <v>25</v>
      </c>
      <c r="C5" t="s">
        <v>42</v>
      </c>
    </row>
    <row r="6" spans="1:19" x14ac:dyDescent="0.25">
      <c r="B6" s="3"/>
      <c r="H6" t="s">
        <v>36</v>
      </c>
      <c r="J6" t="s">
        <v>48</v>
      </c>
    </row>
    <row r="7" spans="1:19" x14ac:dyDescent="0.25">
      <c r="A7" s="4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44</v>
      </c>
      <c r="H7" s="13" t="s">
        <v>31</v>
      </c>
      <c r="J7" s="3" t="s">
        <v>32</v>
      </c>
      <c r="K7" s="3" t="s">
        <v>33</v>
      </c>
      <c r="L7" s="3" t="s">
        <v>34</v>
      </c>
      <c r="M7" s="3" t="s">
        <v>35</v>
      </c>
      <c r="O7" s="3" t="s">
        <v>37</v>
      </c>
    </row>
    <row r="8" spans="1:19" x14ac:dyDescent="0.25">
      <c r="A8" s="4">
        <v>1</v>
      </c>
      <c r="B8" s="4">
        <f>+M8</f>
        <v>0.999</v>
      </c>
      <c r="C8" s="4">
        <f>+L8</f>
        <v>1.66</v>
      </c>
      <c r="D8" s="4">
        <f>+J8</f>
        <v>2.4</v>
      </c>
      <c r="E8" s="14">
        <f>+O8</f>
        <v>1.0767097195100326E-2</v>
      </c>
      <c r="F8" s="15">
        <v>7.0000000000000007E-2</v>
      </c>
      <c r="G8">
        <v>360</v>
      </c>
      <c r="H8">
        <v>4.093898E-2</v>
      </c>
      <c r="J8" s="3">
        <v>2.4</v>
      </c>
      <c r="K8" s="3">
        <v>0.161</v>
      </c>
      <c r="L8" s="3">
        <v>1.66</v>
      </c>
      <c r="M8" s="3">
        <v>0.999</v>
      </c>
      <c r="O8" s="12">
        <f>+K8/(I$3/I$4)/H8</f>
        <v>1.0767097195100326E-2</v>
      </c>
    </row>
    <row r="9" spans="1:19" x14ac:dyDescent="0.25">
      <c r="A9" s="4">
        <v>2</v>
      </c>
      <c r="B9" s="4">
        <f t="shared" ref="B9:B19" si="0">+M9</f>
        <v>0.437</v>
      </c>
      <c r="C9" s="4">
        <f t="shared" ref="C9:C19" si="1">+L9</f>
        <v>1.58</v>
      </c>
      <c r="D9" s="4">
        <f t="shared" ref="D9:D19" si="2">+J9</f>
        <v>2.4</v>
      </c>
      <c r="E9" s="14">
        <f t="shared" ref="E9:E19" si="3">+O9</f>
        <v>1.2950308981422799E-4</v>
      </c>
      <c r="F9" s="15">
        <v>7.0000000000000007E-2</v>
      </c>
      <c r="G9">
        <v>30</v>
      </c>
      <c r="H9">
        <v>4.2282400999999997E-2</v>
      </c>
      <c r="J9" s="3">
        <v>2.4</v>
      </c>
      <c r="K9" s="3">
        <v>2E-3</v>
      </c>
      <c r="L9" s="3">
        <v>1.58</v>
      </c>
      <c r="M9" s="3">
        <v>0.437</v>
      </c>
      <c r="O9" s="12">
        <f t="shared" ref="O9:O19" si="4">+K9/(I$3/I$4)/H9</f>
        <v>1.2950308981422799E-4</v>
      </c>
    </row>
    <row r="10" spans="1:19" x14ac:dyDescent="0.25">
      <c r="A10" s="4">
        <v>3</v>
      </c>
      <c r="B10" s="4">
        <f t="shared" si="0"/>
        <v>0.437</v>
      </c>
      <c r="C10" s="4">
        <f t="shared" si="1"/>
        <v>1.58</v>
      </c>
      <c r="D10" s="4">
        <f t="shared" si="2"/>
        <v>2.4</v>
      </c>
      <c r="E10" s="14">
        <f t="shared" si="3"/>
        <v>8.4822396437714479E-5</v>
      </c>
      <c r="F10" s="15">
        <v>7.0000000000000007E-2</v>
      </c>
      <c r="G10">
        <v>60</v>
      </c>
      <c r="H10">
        <v>6.4554902999999997E-2</v>
      </c>
      <c r="J10" s="3">
        <v>2.4</v>
      </c>
      <c r="K10" s="3">
        <v>2E-3</v>
      </c>
      <c r="L10" s="3">
        <v>1.58</v>
      </c>
      <c r="M10" s="3">
        <v>0.437</v>
      </c>
      <c r="O10" s="12">
        <f t="shared" si="4"/>
        <v>8.4822396437714479E-5</v>
      </c>
    </row>
    <row r="11" spans="1:19" x14ac:dyDescent="0.25">
      <c r="A11" s="4">
        <v>4</v>
      </c>
      <c r="B11" s="4">
        <f t="shared" si="0"/>
        <v>0.437</v>
      </c>
      <c r="C11" s="4">
        <f t="shared" si="1"/>
        <v>1.58</v>
      </c>
      <c r="D11" s="4">
        <f t="shared" si="2"/>
        <v>2.4</v>
      </c>
      <c r="E11" s="14">
        <f t="shared" si="3"/>
        <v>6.3218650701511882E-5</v>
      </c>
      <c r="F11" s="15">
        <v>7.0000000000000007E-2</v>
      </c>
      <c r="G11">
        <v>90</v>
      </c>
      <c r="H11">
        <v>8.6615286999999999E-2</v>
      </c>
      <c r="J11" s="3">
        <v>2.4</v>
      </c>
      <c r="K11" s="3">
        <v>2E-3</v>
      </c>
      <c r="L11" s="3">
        <v>1.58</v>
      </c>
      <c r="M11" s="3">
        <v>0.437</v>
      </c>
      <c r="O11" s="12">
        <f t="shared" si="4"/>
        <v>6.3218650701511882E-5</v>
      </c>
    </row>
    <row r="12" spans="1:19" x14ac:dyDescent="0.25">
      <c r="A12" s="4">
        <v>5</v>
      </c>
      <c r="B12" s="4">
        <f t="shared" si="0"/>
        <v>0.437</v>
      </c>
      <c r="C12" s="4">
        <f t="shared" si="1"/>
        <v>1.58</v>
      </c>
      <c r="D12" s="4">
        <f t="shared" si="2"/>
        <v>2.4</v>
      </c>
      <c r="E12" s="14">
        <f t="shared" si="3"/>
        <v>8.9219870880343318E-5</v>
      </c>
      <c r="F12" s="15">
        <v>7.0000000000000007E-2</v>
      </c>
      <c r="G12">
        <v>120</v>
      </c>
      <c r="H12">
        <v>6.1373116999999998E-2</v>
      </c>
      <c r="J12" s="3">
        <v>2.4</v>
      </c>
      <c r="K12" s="3">
        <v>2E-3</v>
      </c>
      <c r="L12" s="3">
        <v>1.58</v>
      </c>
      <c r="M12" s="3">
        <v>0.437</v>
      </c>
      <c r="O12" s="12">
        <f t="shared" si="4"/>
        <v>8.9219870880343318E-5</v>
      </c>
    </row>
    <row r="13" spans="1:19" x14ac:dyDescent="0.25">
      <c r="A13" s="4">
        <v>6</v>
      </c>
      <c r="B13" s="4">
        <f t="shared" si="0"/>
        <v>0.437</v>
      </c>
      <c r="C13" s="4">
        <f t="shared" si="1"/>
        <v>1.58</v>
      </c>
      <c r="D13" s="4">
        <f t="shared" si="2"/>
        <v>2.4</v>
      </c>
      <c r="E13" s="14">
        <f t="shared" si="3"/>
        <v>8.5666866925668218E-5</v>
      </c>
      <c r="F13" s="15">
        <v>7.0000000000000007E-2</v>
      </c>
      <c r="G13">
        <v>150</v>
      </c>
      <c r="H13">
        <v>6.3918546000000007E-2</v>
      </c>
      <c r="J13" s="3">
        <v>2.4</v>
      </c>
      <c r="K13" s="3">
        <v>2E-3</v>
      </c>
      <c r="L13" s="3">
        <v>1.58</v>
      </c>
      <c r="M13" s="3">
        <v>0.437</v>
      </c>
      <c r="O13" s="12">
        <f t="shared" si="4"/>
        <v>8.5666866925668218E-5</v>
      </c>
    </row>
    <row r="14" spans="1:19" x14ac:dyDescent="0.25">
      <c r="A14" s="4">
        <v>7</v>
      </c>
      <c r="B14" s="4">
        <f t="shared" si="0"/>
        <v>0.437</v>
      </c>
      <c r="C14" s="4">
        <f t="shared" si="1"/>
        <v>1.58</v>
      </c>
      <c r="D14" s="4">
        <f t="shared" si="2"/>
        <v>2.4</v>
      </c>
      <c r="E14" s="14">
        <f t="shared" si="3"/>
        <v>4.6680438609164275E-5</v>
      </c>
      <c r="F14" s="15">
        <v>7.0000000000000007E-2</v>
      </c>
      <c r="G14">
        <v>180</v>
      </c>
      <c r="H14">
        <v>0.117301845</v>
      </c>
      <c r="J14" s="3">
        <v>2.4</v>
      </c>
      <c r="K14" s="3">
        <v>2E-3</v>
      </c>
      <c r="L14" s="3">
        <v>1.58</v>
      </c>
      <c r="M14" s="3">
        <v>0.437</v>
      </c>
      <c r="O14" s="12">
        <f t="shared" si="4"/>
        <v>4.6680438609164275E-5</v>
      </c>
    </row>
    <row r="15" spans="1:19" x14ac:dyDescent="0.25">
      <c r="A15" s="4">
        <v>8</v>
      </c>
      <c r="B15" s="4">
        <f t="shared" si="0"/>
        <v>0.52300000000000002</v>
      </c>
      <c r="C15" s="4">
        <f t="shared" si="1"/>
        <v>1.6</v>
      </c>
      <c r="D15" s="4">
        <f t="shared" si="2"/>
        <v>2.4</v>
      </c>
      <c r="E15" s="14">
        <f t="shared" si="3"/>
        <v>2.8720078665467585E-4</v>
      </c>
      <c r="F15" s="15">
        <v>7.0000000000000007E-2</v>
      </c>
      <c r="G15">
        <v>210</v>
      </c>
      <c r="H15">
        <v>0.162058969</v>
      </c>
      <c r="J15" s="3">
        <v>2.4</v>
      </c>
      <c r="K15" s="3">
        <v>1.7000000000000001E-2</v>
      </c>
      <c r="L15" s="3">
        <v>1.6</v>
      </c>
      <c r="M15" s="3">
        <v>0.52300000000000002</v>
      </c>
      <c r="O15" s="12">
        <f t="shared" si="4"/>
        <v>2.8720078665467585E-4</v>
      </c>
    </row>
    <row r="16" spans="1:19" x14ac:dyDescent="0.25">
      <c r="A16" s="4">
        <v>9</v>
      </c>
      <c r="B16" s="4">
        <f t="shared" si="0"/>
        <v>0.80900000000000005</v>
      </c>
      <c r="C16" s="4">
        <f t="shared" si="1"/>
        <v>1.54</v>
      </c>
      <c r="D16" s="4">
        <f t="shared" si="2"/>
        <v>2.4</v>
      </c>
      <c r="E16" s="14">
        <f t="shared" si="3"/>
        <v>5.784428913394409E-3</v>
      </c>
      <c r="F16" s="15">
        <v>7.0000000000000007E-2</v>
      </c>
      <c r="G16">
        <v>240</v>
      </c>
      <c r="H16">
        <v>0.14388743500000001</v>
      </c>
      <c r="J16" s="3">
        <v>2.4</v>
      </c>
      <c r="K16" s="3">
        <v>0.30399999999999999</v>
      </c>
      <c r="L16" s="3">
        <v>1.54</v>
      </c>
      <c r="M16" s="3">
        <v>0.80900000000000005</v>
      </c>
      <c r="O16" s="12">
        <f t="shared" si="4"/>
        <v>5.784428913394409E-3</v>
      </c>
    </row>
    <row r="17" spans="1:15" x14ac:dyDescent="0.25">
      <c r="A17" s="4">
        <v>10</v>
      </c>
      <c r="B17" s="4">
        <f t="shared" si="0"/>
        <v>1.597</v>
      </c>
      <c r="C17" s="4">
        <f t="shared" si="1"/>
        <v>1.91</v>
      </c>
      <c r="D17" s="4">
        <f t="shared" si="2"/>
        <v>2.4</v>
      </c>
      <c r="E17" s="14">
        <f t="shared" si="3"/>
        <v>4.3634464678087161E-2</v>
      </c>
      <c r="F17" s="15">
        <v>7.0000000000000007E-2</v>
      </c>
      <c r="G17">
        <v>270</v>
      </c>
      <c r="H17">
        <v>9.8635367000000002E-2</v>
      </c>
      <c r="J17" s="3">
        <v>2.4</v>
      </c>
      <c r="K17" s="3">
        <v>1.5720000000000001</v>
      </c>
      <c r="L17" s="3">
        <v>1.91</v>
      </c>
      <c r="M17" s="3">
        <v>1.597</v>
      </c>
      <c r="O17" s="12">
        <f t="shared" si="4"/>
        <v>4.3634464678087161E-2</v>
      </c>
    </row>
    <row r="18" spans="1:15" x14ac:dyDescent="0.25">
      <c r="A18" s="4">
        <v>11</v>
      </c>
      <c r="B18" s="4">
        <f t="shared" si="0"/>
        <v>2.0950000000000002</v>
      </c>
      <c r="C18" s="4">
        <f t="shared" si="1"/>
        <v>2.1800000000000002</v>
      </c>
      <c r="D18" s="4">
        <f t="shared" si="2"/>
        <v>2.4</v>
      </c>
      <c r="E18" s="14">
        <f t="shared" si="3"/>
        <v>6.9089636668667395E-2</v>
      </c>
      <c r="F18" s="15">
        <v>7.0000000000000007E-2</v>
      </c>
      <c r="G18">
        <v>300</v>
      </c>
      <c r="H18">
        <v>7.0140705999999997E-2</v>
      </c>
      <c r="J18" s="3">
        <v>2.4</v>
      </c>
      <c r="K18" s="3">
        <v>1.77</v>
      </c>
      <c r="L18" s="3">
        <v>2.1800000000000002</v>
      </c>
      <c r="M18" s="3">
        <v>2.0950000000000002</v>
      </c>
      <c r="O18" s="12">
        <f t="shared" si="4"/>
        <v>6.9089636668667395E-2</v>
      </c>
    </row>
    <row r="19" spans="1:15" x14ac:dyDescent="0.25">
      <c r="A19" s="4">
        <v>12</v>
      </c>
      <c r="B19" s="4">
        <f t="shared" si="0"/>
        <v>1.6970000000000001</v>
      </c>
      <c r="C19" s="4">
        <f t="shared" si="1"/>
        <v>1.94</v>
      </c>
      <c r="D19" s="4">
        <f t="shared" si="2"/>
        <v>2.4</v>
      </c>
      <c r="E19" s="14">
        <f t="shared" si="3"/>
        <v>4.6715158767742793E-2</v>
      </c>
      <c r="F19" s="15">
        <v>7.0000000000000007E-2</v>
      </c>
      <c r="G19">
        <v>330</v>
      </c>
      <c r="H19">
        <v>4.8292440999999998E-2</v>
      </c>
      <c r="J19" s="3">
        <v>2.4</v>
      </c>
      <c r="K19" s="3">
        <v>0.82399999999999995</v>
      </c>
      <c r="L19" s="3">
        <v>1.94</v>
      </c>
      <c r="M19" s="3">
        <v>1.6970000000000001</v>
      </c>
      <c r="O19" s="12">
        <f t="shared" si="4"/>
        <v>4.6715158767742793E-2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55</v>
      </c>
    </row>
    <row r="2" spans="1:2" x14ac:dyDescent="0.25">
      <c r="A2" s="3" t="s">
        <v>49</v>
      </c>
      <c r="B2" s="2" t="s">
        <v>50</v>
      </c>
    </row>
    <row r="3" spans="1:2" x14ac:dyDescent="0.25">
      <c r="A3" s="3" t="s">
        <v>7</v>
      </c>
      <c r="B3" s="1" t="s">
        <v>54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52</v>
      </c>
      <c r="B7" t="s">
        <v>51</v>
      </c>
    </row>
    <row r="8" spans="1:2" x14ac:dyDescent="0.25">
      <c r="A8" s="16">
        <v>0</v>
      </c>
      <c r="B8" s="1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55</v>
      </c>
    </row>
    <row r="2" spans="1:6" x14ac:dyDescent="0.25">
      <c r="A2" s="3" t="s">
        <v>49</v>
      </c>
      <c r="B2" s="2" t="s">
        <v>50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54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7">
        <f>+A9-0.1</f>
        <v>3.9887000000000001</v>
      </c>
      <c r="B8" s="9">
        <f t="shared" ref="B8:C8" si="0">+B9</f>
        <v>0</v>
      </c>
      <c r="C8" s="9">
        <f t="shared" si="0"/>
        <v>3.2500000000000001E-2</v>
      </c>
      <c r="F8" t="s">
        <v>17</v>
      </c>
    </row>
    <row r="9" spans="1:6" x14ac:dyDescent="0.25">
      <c r="A9" s="16">
        <v>4.0887000000000002</v>
      </c>
      <c r="B9" s="4">
        <v>0</v>
      </c>
      <c r="C9" s="4">
        <v>3.2500000000000001E-2</v>
      </c>
    </row>
    <row r="10" spans="1:6" x14ac:dyDescent="0.25">
      <c r="A10" s="16">
        <v>4.8650000000000002</v>
      </c>
      <c r="B10" s="4">
        <v>0</v>
      </c>
      <c r="C10" s="4">
        <v>8.5000000000000006E-2</v>
      </c>
    </row>
    <row r="11" spans="1:6" x14ac:dyDescent="0.25">
      <c r="A11" s="16">
        <v>5.5419999999999998</v>
      </c>
      <c r="B11" s="4">
        <v>0</v>
      </c>
      <c r="C11" s="4">
        <v>0.15</v>
      </c>
    </row>
    <row r="12" spans="1:6" x14ac:dyDescent="0.25">
      <c r="A12" s="16">
        <v>6.1508000000000003</v>
      </c>
      <c r="B12" s="4">
        <v>0</v>
      </c>
      <c r="C12" s="4">
        <v>0.23</v>
      </c>
    </row>
    <row r="13" spans="1:6" x14ac:dyDescent="0.25">
      <c r="A13" s="16">
        <v>6.7092000000000001</v>
      </c>
      <c r="B13" s="4">
        <v>0</v>
      </c>
      <c r="C13" s="4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2015-10-13T13:30:39Z</dcterms:modified>
</cp:coreProperties>
</file>