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00" yWindow="4890" windowWidth="12570" windowHeight="7620" activeTab="3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<sst xmlns="http://schemas.openxmlformats.org/spreadsheetml/2006/main" count="71" uniqueCount="57">
  <si>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</si>
  <si>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</si>
  <si>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</si>
  <si>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</si>
  <si>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</si>
  <si>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</si>
  <si>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</si>
  <si>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</si>
  <si>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</si>
  <si>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</si>
  <si>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</si>
  <si>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</si>
  <si>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</si>
  <si>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</si>
  <si>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</si>
  <si>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</si>
  <si>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</si>
  <si>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</si>
  <si>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</si>
  <si>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</si>
  <si>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</si>
  <si>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</si>
  <si>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</si>
  <si>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</si>
  <si>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</si>
  <si>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</si>
  <si>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</si>
  <si>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</si>
  <si>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</si>
  <si>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</si>
  <si>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</si>
  <si>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</si>
  <si>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</si>
  <si>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</si>
  <si>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</si>
  <si>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</si>
  <si>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</si>
  <si>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</si>
  <si>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</si>
  <si>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</si>
  <si>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</si>
  <si>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Sea level rise (m)</t>
  </si>
  <si>
    <t>Input variable</t>
  </si>
  <si>
    <t>RhoV Id</t>
  </si>
  <si>
    <t>RhoV</t>
  </si>
  <si>
    <t>Directions:</t>
  </si>
  <si>
    <t>Omnidirectional</t>
  </si>
  <si>
    <t>Water level Hansweert</t>
  </si>
  <si>
    <t>Uncertainty water level Hansweert</t>
  </si>
  <si>
    <t>hsw.e30</t>
  </si>
  <si>
    <t>wind Hvh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</si>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</sst>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"/>
    </sheetView>
  </sheetViews>
  <sheetFormatPr defaultRowHeight="15" x14ac:dyDescent="0.25"/>
  <cols>
    <col min="1" max="1" width="39" bestFit="1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13</v>
      </c>
      <c r="B1" s="1" t="s">
        <v>51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42</v>
      </c>
      <c r="K3" t="s">
        <v>43</v>
      </c>
      <c r="L3" t="s">
        <v>44</v>
      </c>
    </row>
    <row r="4" spans="1:12" x14ac:dyDescent="0.25">
      <c r="A4" s="1" t="s">
        <v>47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38</v>
      </c>
      <c r="H4" s="10">
        <v>59050</v>
      </c>
      <c r="I4" s="10">
        <v>384960</v>
      </c>
    </row>
    <row r="5" spans="1:12" x14ac:dyDescent="0.25">
      <c r="A5" s="1" t="s">
        <v>48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F8" sqref="F8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51</v>
      </c>
    </row>
    <row r="2" spans="1:19" x14ac:dyDescent="0.25">
      <c r="A2" s="3" t="s">
        <v>45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35</v>
      </c>
      <c r="I3">
        <f>365.25*12</f>
        <v>4383</v>
      </c>
      <c r="J3" t="s">
        <v>37</v>
      </c>
    </row>
    <row r="4" spans="1:19" x14ac:dyDescent="0.25">
      <c r="A4" s="3"/>
      <c r="B4" s="3"/>
      <c r="H4" t="s">
        <v>36</v>
      </c>
      <c r="I4">
        <f>+VALUE(LEFT('Water level variable'!G4,9))</f>
        <v>12</v>
      </c>
      <c r="J4" t="s">
        <v>37</v>
      </c>
    </row>
    <row r="5" spans="1:19" x14ac:dyDescent="0.25">
      <c r="A5" s="3" t="s">
        <v>15</v>
      </c>
      <c r="B5" s="5" t="s">
        <v>23</v>
      </c>
      <c r="C5" t="s">
        <v>39</v>
      </c>
    </row>
    <row r="6" spans="1:19" x14ac:dyDescent="0.25">
      <c r="B6" s="3"/>
      <c r="H6" t="s">
        <v>50</v>
      </c>
      <c r="J6" t="s">
        <v>49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41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34</v>
      </c>
    </row>
    <row r="8" spans="1:19" x14ac:dyDescent="0.25">
      <c r="A8" s="4">
        <v>1</v>
      </c>
      <c r="B8" s="4">
        <f>+M8</f>
        <v>0.33679999999999999</v>
      </c>
      <c r="C8" s="4">
        <f>+L8</f>
        <v>1.1499999999999999</v>
      </c>
      <c r="D8" s="4">
        <f>+J8</f>
        <v>3.37</v>
      </c>
      <c r="E8" s="14">
        <f>+O8</f>
        <v>6.8882671496604559E-3</v>
      </c>
      <c r="F8" s="16">
        <v>0.09</v>
      </c>
      <c r="G8">
        <v>360</v>
      </c>
      <c r="H8" s="15">
        <v>4.093898E-2</v>
      </c>
      <c r="J8">
        <v>3.37</v>
      </c>
      <c r="K8">
        <v>0.10299999999999999</v>
      </c>
      <c r="L8">
        <v>1.1499999999999999</v>
      </c>
      <c r="M8">
        <v>0.33679999999999999</v>
      </c>
      <c r="O8" s="12">
        <f>+K8/(I$3/I$4)/H8</f>
        <v>6.8882671496604559E-3</v>
      </c>
    </row>
    <row r="9" spans="1:19" x14ac:dyDescent="0.25">
      <c r="A9" s="4">
        <v>2</v>
      </c>
      <c r="B9" s="4">
        <f t="shared" ref="B9:B19" si="0">+M9</f>
        <v>0.32019999999999998</v>
      </c>
      <c r="C9" s="4">
        <f t="shared" ref="C9:C19" si="1">+L9</f>
        <v>1.49</v>
      </c>
      <c r="D9" s="4">
        <f t="shared" ref="D9:D19" si="2">+J9</f>
        <v>3.37</v>
      </c>
      <c r="E9" s="14">
        <f t="shared" ref="E9:E19" si="3">+O9</f>
        <v>7.7701853888536795E-4</v>
      </c>
      <c r="F9" s="16">
        <v>0.09</v>
      </c>
      <c r="G9">
        <v>30</v>
      </c>
      <c r="H9" s="15">
        <v>4.2282400999999997E-2</v>
      </c>
      <c r="J9">
        <v>3.37</v>
      </c>
      <c r="K9">
        <v>1.2E-2</v>
      </c>
      <c r="L9">
        <v>1.49</v>
      </c>
      <c r="M9">
        <v>0.32019999999999998</v>
      </c>
      <c r="O9" s="12">
        <f t="shared" ref="O9:O19" si="4">+K9/(I$3/I$4)/H9</f>
        <v>7.7701853888536795E-4</v>
      </c>
    </row>
    <row r="10" spans="1:19" x14ac:dyDescent="0.25">
      <c r="A10" s="4">
        <v>3</v>
      </c>
      <c r="B10" s="4">
        <f t="shared" si="0"/>
        <v>0.32019999999999998</v>
      </c>
      <c r="C10" s="4">
        <f t="shared" si="1"/>
        <v>1.49</v>
      </c>
      <c r="D10" s="4">
        <f t="shared" si="2"/>
        <v>3.37</v>
      </c>
      <c r="E10" s="14">
        <f t="shared" si="3"/>
        <v>5.0893437862628685E-4</v>
      </c>
      <c r="F10" s="16">
        <v>0.09</v>
      </c>
      <c r="G10">
        <v>60</v>
      </c>
      <c r="H10" s="15">
        <v>6.4554902999999997E-2</v>
      </c>
      <c r="J10">
        <v>3.37</v>
      </c>
      <c r="K10">
        <v>1.2E-2</v>
      </c>
      <c r="L10">
        <v>1.49</v>
      </c>
      <c r="M10">
        <v>0.32019999999999998</v>
      </c>
      <c r="O10" s="12">
        <f t="shared" si="4"/>
        <v>5.0893437862628685E-4</v>
      </c>
    </row>
    <row r="11" spans="1:19" x14ac:dyDescent="0.25">
      <c r="A11" s="4">
        <v>4</v>
      </c>
      <c r="B11" s="4">
        <f t="shared" si="0"/>
        <v>0.32019999999999998</v>
      </c>
      <c r="C11" s="4">
        <f t="shared" si="1"/>
        <v>1.49</v>
      </c>
      <c r="D11" s="4">
        <f t="shared" si="2"/>
        <v>3.37</v>
      </c>
      <c r="E11" s="14">
        <f t="shared" si="3"/>
        <v>3.7931190420907129E-4</v>
      </c>
      <c r="F11" s="16">
        <v>0.09</v>
      </c>
      <c r="G11">
        <v>90</v>
      </c>
      <c r="H11" s="15">
        <v>8.6615286999999999E-2</v>
      </c>
      <c r="J11">
        <v>3.37</v>
      </c>
      <c r="K11">
        <v>1.2E-2</v>
      </c>
      <c r="L11">
        <v>1.49</v>
      </c>
      <c r="M11">
        <v>0.32019999999999998</v>
      </c>
      <c r="O11" s="12">
        <f t="shared" si="4"/>
        <v>3.7931190420907129E-4</v>
      </c>
    </row>
    <row r="12" spans="1:19" x14ac:dyDescent="0.25">
      <c r="A12" s="4">
        <v>5</v>
      </c>
      <c r="B12" s="4">
        <f t="shared" si="0"/>
        <v>0.32019999999999998</v>
      </c>
      <c r="C12" s="4">
        <f t="shared" si="1"/>
        <v>1.49</v>
      </c>
      <c r="D12" s="4">
        <f t="shared" si="2"/>
        <v>3.37</v>
      </c>
      <c r="E12" s="14">
        <f t="shared" si="3"/>
        <v>5.3531922528205985E-4</v>
      </c>
      <c r="F12" s="16">
        <v>0.09</v>
      </c>
      <c r="G12">
        <v>120</v>
      </c>
      <c r="H12" s="15">
        <v>6.1373116999999998E-2</v>
      </c>
      <c r="J12">
        <v>3.37</v>
      </c>
      <c r="K12">
        <v>1.2E-2</v>
      </c>
      <c r="L12">
        <v>1.49</v>
      </c>
      <c r="M12">
        <v>0.32019999999999998</v>
      </c>
      <c r="O12" s="12">
        <f t="shared" si="4"/>
        <v>5.3531922528205985E-4</v>
      </c>
    </row>
    <row r="13" spans="1:19" x14ac:dyDescent="0.25">
      <c r="A13" s="4">
        <v>6</v>
      </c>
      <c r="B13" s="4">
        <f t="shared" si="0"/>
        <v>0.32019999999999998</v>
      </c>
      <c r="C13" s="4">
        <f t="shared" si="1"/>
        <v>1.49</v>
      </c>
      <c r="D13" s="4">
        <f t="shared" si="2"/>
        <v>3.37</v>
      </c>
      <c r="E13" s="14">
        <f t="shared" si="3"/>
        <v>5.1400120155400931E-4</v>
      </c>
      <c r="F13" s="16">
        <v>0.09</v>
      </c>
      <c r="G13">
        <v>150</v>
      </c>
      <c r="H13" s="15">
        <v>6.3918546000000007E-2</v>
      </c>
      <c r="J13">
        <v>3.37</v>
      </c>
      <c r="K13">
        <v>1.2E-2</v>
      </c>
      <c r="L13">
        <v>1.49</v>
      </c>
      <c r="M13">
        <v>0.32019999999999998</v>
      </c>
      <c r="O13" s="12">
        <f t="shared" si="4"/>
        <v>5.1400120155400931E-4</v>
      </c>
    </row>
    <row r="14" spans="1:19" x14ac:dyDescent="0.25">
      <c r="A14" s="4">
        <v>7</v>
      </c>
      <c r="B14" s="4">
        <f t="shared" si="0"/>
        <v>0.32019999999999998</v>
      </c>
      <c r="C14" s="4">
        <f t="shared" si="1"/>
        <v>1.49</v>
      </c>
      <c r="D14" s="4">
        <f t="shared" si="2"/>
        <v>3.37</v>
      </c>
      <c r="E14" s="14">
        <f t="shared" si="3"/>
        <v>2.8008263165498561E-4</v>
      </c>
      <c r="F14" s="16">
        <v>0.09</v>
      </c>
      <c r="G14">
        <v>180</v>
      </c>
      <c r="H14" s="15">
        <v>0.117301845</v>
      </c>
      <c r="J14">
        <v>3.37</v>
      </c>
      <c r="K14">
        <v>1.2E-2</v>
      </c>
      <c r="L14">
        <v>1.49</v>
      </c>
      <c r="M14">
        <v>0.32019999999999998</v>
      </c>
      <c r="O14" s="12">
        <f t="shared" si="4"/>
        <v>2.8008263165498561E-4</v>
      </c>
    </row>
    <row r="15" spans="1:19" x14ac:dyDescent="0.25">
      <c r="A15" s="4">
        <v>8</v>
      </c>
      <c r="B15" s="4">
        <f t="shared" si="0"/>
        <v>0.34129999999999999</v>
      </c>
      <c r="C15" s="4">
        <f t="shared" si="1"/>
        <v>1.24</v>
      </c>
      <c r="D15" s="4">
        <f t="shared" si="2"/>
        <v>3.37</v>
      </c>
      <c r="E15" s="14">
        <f t="shared" si="3"/>
        <v>1.7400988838489181E-3</v>
      </c>
      <c r="F15" s="16">
        <v>0.09</v>
      </c>
      <c r="G15">
        <v>210</v>
      </c>
      <c r="H15" s="15">
        <v>0.162058969</v>
      </c>
      <c r="J15">
        <v>3.37</v>
      </c>
      <c r="K15">
        <v>0.10299999999999999</v>
      </c>
      <c r="L15">
        <v>1.24</v>
      </c>
      <c r="M15">
        <v>0.34129999999999999</v>
      </c>
      <c r="O15" s="12">
        <f t="shared" si="4"/>
        <v>1.7400988838489181E-3</v>
      </c>
    </row>
    <row r="16" spans="1:19" x14ac:dyDescent="0.25">
      <c r="A16" s="4">
        <v>9</v>
      </c>
      <c r="B16" s="4">
        <f t="shared" si="0"/>
        <v>0.37009999999999998</v>
      </c>
      <c r="C16" s="4">
        <f t="shared" si="1"/>
        <v>1.2</v>
      </c>
      <c r="D16" s="4">
        <f t="shared" si="2"/>
        <v>3.37</v>
      </c>
      <c r="E16" s="14">
        <f t="shared" si="3"/>
        <v>1.2044550994008755E-2</v>
      </c>
      <c r="F16" s="16">
        <v>0.09</v>
      </c>
      <c r="G16">
        <v>240</v>
      </c>
      <c r="H16" s="15">
        <v>0.14388743500000001</v>
      </c>
      <c r="J16">
        <v>3.37</v>
      </c>
      <c r="K16">
        <v>0.63300000000000001</v>
      </c>
      <c r="L16">
        <v>1.2</v>
      </c>
      <c r="M16">
        <v>0.37009999999999998</v>
      </c>
      <c r="O16" s="12">
        <f t="shared" si="4"/>
        <v>1.2044550994008755E-2</v>
      </c>
    </row>
    <row r="17" spans="1:15" x14ac:dyDescent="0.25">
      <c r="A17" s="4">
        <v>10</v>
      </c>
      <c r="B17" s="4">
        <f t="shared" si="0"/>
        <v>0.46229999999999999</v>
      </c>
      <c r="C17" s="4">
        <f t="shared" si="1"/>
        <v>1.2</v>
      </c>
      <c r="D17" s="4">
        <f t="shared" si="2"/>
        <v>3.37</v>
      </c>
      <c r="E17" s="14">
        <f t="shared" si="3"/>
        <v>3.3280994369609733E-2</v>
      </c>
      <c r="F17" s="16">
        <v>0.09</v>
      </c>
      <c r="G17">
        <v>270</v>
      </c>
      <c r="H17" s="15">
        <v>9.8635367000000002E-2</v>
      </c>
      <c r="J17">
        <v>3.37</v>
      </c>
      <c r="K17">
        <v>1.1990000000000001</v>
      </c>
      <c r="L17">
        <v>1.2</v>
      </c>
      <c r="M17">
        <v>0.46229999999999999</v>
      </c>
      <c r="O17" s="12">
        <f t="shared" si="4"/>
        <v>3.3280994369609733E-2</v>
      </c>
    </row>
    <row r="18" spans="1:15" x14ac:dyDescent="0.25">
      <c r="A18" s="4">
        <v>11</v>
      </c>
      <c r="B18" s="4">
        <f t="shared" si="0"/>
        <v>0.50509999999999999</v>
      </c>
      <c r="C18" s="4">
        <f t="shared" si="1"/>
        <v>1.1599999999999999</v>
      </c>
      <c r="D18" s="4">
        <f t="shared" si="2"/>
        <v>3.37</v>
      </c>
      <c r="E18" s="14">
        <f t="shared" si="3"/>
        <v>4.4771645909017804E-2</v>
      </c>
      <c r="F18" s="16">
        <v>0.09</v>
      </c>
      <c r="G18">
        <v>300</v>
      </c>
      <c r="H18" s="15">
        <v>7.0140705999999997E-2</v>
      </c>
      <c r="J18">
        <v>3.37</v>
      </c>
      <c r="K18">
        <v>1.147</v>
      </c>
      <c r="L18">
        <v>1.1599999999999999</v>
      </c>
      <c r="M18">
        <v>0.50509999999999999</v>
      </c>
      <c r="O18" s="12">
        <f t="shared" si="4"/>
        <v>4.4771645909017804E-2</v>
      </c>
    </row>
    <row r="19" spans="1:15" x14ac:dyDescent="0.25">
      <c r="A19" s="4">
        <v>12</v>
      </c>
      <c r="B19" s="4">
        <f t="shared" si="0"/>
        <v>0.32919999999999999</v>
      </c>
      <c r="C19" s="4">
        <f t="shared" si="1"/>
        <v>1.04</v>
      </c>
      <c r="D19" s="4">
        <f t="shared" si="2"/>
        <v>3.37</v>
      </c>
      <c r="E19" s="14">
        <f t="shared" si="3"/>
        <v>3.3165494998943605E-2</v>
      </c>
      <c r="F19" s="16">
        <v>0.09</v>
      </c>
      <c r="G19">
        <v>330</v>
      </c>
      <c r="H19" s="15">
        <v>4.8292440999999998E-2</v>
      </c>
      <c r="J19">
        <v>3.37</v>
      </c>
      <c r="K19">
        <v>0.58499999999999996</v>
      </c>
      <c r="L19">
        <v>1.04</v>
      </c>
      <c r="M19">
        <v>0.32919999999999999</v>
      </c>
      <c r="O19" s="12">
        <f t="shared" si="4"/>
        <v>3.3165494998943605E-2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51</v>
      </c>
    </row>
    <row r="2" spans="1:2" x14ac:dyDescent="0.25">
      <c r="A2" s="3" t="s">
        <v>45</v>
      </c>
      <c r="B2" s="2" t="s">
        <v>46</v>
      </c>
    </row>
    <row r="3" spans="1:2" x14ac:dyDescent="0.25">
      <c r="A3" s="3" t="s">
        <v>7</v>
      </c>
      <c r="B3" s="1" t="s">
        <v>52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53</v>
      </c>
    </row>
    <row r="6" spans="1:2" x14ac:dyDescent="0.25">
      <c r="B6" s="3"/>
    </row>
    <row r="7" spans="1:2" x14ac:dyDescent="0.25">
      <c r="A7" s="3" t="s">
        <v>54</v>
      </c>
      <c r="B7" t="s">
        <v>55</v>
      </c>
    </row>
    <row r="8" spans="1:2" x14ac:dyDescent="0.25">
      <c r="A8" s="17">
        <v>0</v>
      </c>
      <c r="B8" s="1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2" sqref="B2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51</v>
      </c>
    </row>
    <row r="2" spans="1:6" x14ac:dyDescent="0.25">
      <c r="A2" s="3" t="s">
        <v>45</v>
      </c>
      <c r="B2" s="2" t="s">
        <v>46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52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8">
        <f>+A9-0.1</f>
        <v>4.1920999999999999</v>
      </c>
      <c r="B8" s="9">
        <f t="shared" ref="B8:C8" si="0">+B9</f>
        <v>0</v>
      </c>
      <c r="C8" s="9">
        <f t="shared" si="0"/>
        <v>2.5000000000000001E-2</v>
      </c>
      <c r="F8" t="s">
        <v>17</v>
      </c>
    </row>
    <row r="9" spans="1:6" x14ac:dyDescent="0.25">
      <c r="A9" s="17">
        <v>4.2920999999999996</v>
      </c>
      <c r="B9" s="4">
        <v>0</v>
      </c>
      <c r="C9" s="4">
        <v>2.5000000000000001E-2</v>
      </c>
    </row>
    <row r="10" spans="1:6" x14ac:dyDescent="0.25">
      <c r="A10" s="17">
        <v>4.9344000000000001</v>
      </c>
      <c r="B10" s="4">
        <v>0</v>
      </c>
      <c r="C10" s="4">
        <v>7.4999999999999997E-2</v>
      </c>
    </row>
    <row r="11" spans="1:6" x14ac:dyDescent="0.25">
      <c r="A11" s="17">
        <v>5.5876999999999999</v>
      </c>
      <c r="B11" s="4">
        <v>0</v>
      </c>
      <c r="C11" s="4">
        <v>0.1525</v>
      </c>
    </row>
    <row r="12" spans="1:6" x14ac:dyDescent="0.25">
      <c r="A12" s="17">
        <v>6.2511999999999999</v>
      </c>
      <c r="B12" s="4">
        <v>0</v>
      </c>
      <c r="C12" s="4">
        <v>0.26250000000000001</v>
      </c>
    </row>
    <row r="13" spans="1:6" x14ac:dyDescent="0.25">
      <c r="A13" s="17">
        <v>6.9238999999999997</v>
      </c>
      <c r="B13" s="4">
        <v>0</v>
      </c>
      <c r="C13" s="4">
        <v>0.40500000000000003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2015-10-13T13:38:16Z</dcterms:modified>
</cp:coreProperties>
</file>