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es\Dropbox\0_NASA\Detector Assembly Systems Engineering\excel\"/>
    </mc:Choice>
  </mc:AlternateContent>
  <bookViews>
    <workbookView xWindow="0" yWindow="0" windowWidth="12750" windowHeight="910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13" i="1"/>
  <c r="C20" i="1"/>
  <c r="C24" i="1"/>
  <c r="C7" i="1" l="1"/>
  <c r="B7" i="1"/>
  <c r="B4" i="1"/>
  <c r="B16" i="1" l="1"/>
  <c r="C13" i="1"/>
  <c r="C16" i="1" s="1"/>
  <c r="C23" i="1" s="1"/>
  <c r="C25" i="1" s="1"/>
  <c r="B20" i="1" l="1"/>
  <c r="B23" i="1" s="1"/>
  <c r="B25" i="1" s="1"/>
</calcChain>
</file>

<file path=xl/sharedStrings.xml><?xml version="1.0" encoding="utf-8"?>
<sst xmlns="http://schemas.openxmlformats.org/spreadsheetml/2006/main" count="38" uniqueCount="27">
  <si>
    <t>Sigma</t>
  </si>
  <si>
    <t>sigma</t>
  </si>
  <si>
    <t>sigma_out</t>
  </si>
  <si>
    <t>sigma_in</t>
  </si>
  <si>
    <t>ps</t>
  </si>
  <si>
    <t>Effective noise power</t>
  </si>
  <si>
    <t>P_B</t>
  </si>
  <si>
    <t>r</t>
  </si>
  <si>
    <t>R_europa</t>
  </si>
  <si>
    <t>L_f</t>
  </si>
  <si>
    <t>L_l</t>
  </si>
  <si>
    <t>P_B'</t>
  </si>
  <si>
    <t>W</t>
  </si>
  <si>
    <t>m</t>
  </si>
  <si>
    <t>PPS for background photons</t>
  </si>
  <si>
    <t>E_photon</t>
  </si>
  <si>
    <t>PDP</t>
  </si>
  <si>
    <t>PPS_B</t>
  </si>
  <si>
    <t>J</t>
  </si>
  <si>
    <t>Altimetry</t>
  </si>
  <si>
    <t>Hazard Detection</t>
  </si>
  <si>
    <t>s</t>
  </si>
  <si>
    <t>D_l</t>
  </si>
  <si>
    <t>Photons per pulse</t>
  </si>
  <si>
    <t>PPP_B</t>
  </si>
  <si>
    <t>N_SPAD</t>
  </si>
  <si>
    <t>T_pulse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</si>
</sst>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B27" sqref="B27"/>
    </sheetView>
  </sheetViews>
  <sheetFormatPr defaultRowHeight="15" x14ac:dyDescent="0.25"/>
  <cols>
    <col min="1" max="1" width="27.85546875" customWidth="1"/>
    <col min="2" max="2" width="12" bestFit="1" customWidth="1"/>
    <col min="3" max="3" width="18.7109375" customWidth="1"/>
  </cols>
  <sheetData>
    <row r="1" spans="1:4" x14ac:dyDescent="0.25">
      <c r="A1" t="s">
        <v>0</v>
      </c>
    </row>
    <row r="2" spans="1:4" x14ac:dyDescent="0.25">
      <c r="A2" t="s">
        <v>2</v>
      </c>
      <c r="B2">
        <v>333</v>
      </c>
      <c r="C2" t="s">
        <v>4</v>
      </c>
    </row>
    <row r="3" spans="1:4" x14ac:dyDescent="0.25">
      <c r="A3" t="s">
        <v>1</v>
      </c>
      <c r="B3">
        <v>100</v>
      </c>
      <c r="C3" t="s">
        <v>4</v>
      </c>
    </row>
    <row r="4" spans="1:4" x14ac:dyDescent="0.25">
      <c r="A4" t="s">
        <v>3</v>
      </c>
      <c r="B4">
        <f>SQRT(B2^2-B3^2)</f>
        <v>317.63028822831114</v>
      </c>
      <c r="C4" t="s">
        <v>4</v>
      </c>
    </row>
    <row r="6" spans="1:4" x14ac:dyDescent="0.25">
      <c r="A6" t="s">
        <v>5</v>
      </c>
      <c r="B6" t="s">
        <v>19</v>
      </c>
      <c r="C6" t="s">
        <v>20</v>
      </c>
    </row>
    <row r="7" spans="1:4" x14ac:dyDescent="0.25">
      <c r="A7" t="s">
        <v>6</v>
      </c>
      <c r="B7">
        <f>0.179</f>
        <v>0.17899999999999999</v>
      </c>
      <c r="C7">
        <f>0.179</f>
        <v>0.17899999999999999</v>
      </c>
      <c r="D7" t="s">
        <v>12</v>
      </c>
    </row>
    <row r="8" spans="1:4" x14ac:dyDescent="0.25">
      <c r="A8" t="s">
        <v>7</v>
      </c>
      <c r="B8">
        <v>8000</v>
      </c>
      <c r="C8">
        <v>500</v>
      </c>
      <c r="D8" t="s">
        <v>13</v>
      </c>
    </row>
    <row r="9" spans="1:4" x14ac:dyDescent="0.25">
      <c r="A9" t="s">
        <v>8</v>
      </c>
      <c r="B9">
        <v>0.35</v>
      </c>
      <c r="C9">
        <v>0.35</v>
      </c>
    </row>
    <row r="10" spans="1:4" x14ac:dyDescent="0.25">
      <c r="A10" t="s">
        <v>22</v>
      </c>
      <c r="B10">
        <v>0.05</v>
      </c>
      <c r="C10">
        <v>0.05</v>
      </c>
      <c r="D10" t="s">
        <v>13</v>
      </c>
    </row>
    <row r="11" spans="1:4" x14ac:dyDescent="0.25">
      <c r="A11" t="s">
        <v>9</v>
      </c>
      <c r="B11">
        <v>0.5</v>
      </c>
      <c r="C11">
        <v>0.5</v>
      </c>
    </row>
    <row r="12" spans="1:4" x14ac:dyDescent="0.25">
      <c r="A12" t="s">
        <v>10</v>
      </c>
      <c r="B12">
        <v>0.14599999999999999</v>
      </c>
      <c r="C12">
        <v>0.14599999999999999</v>
      </c>
    </row>
    <row r="13" spans="1:4" x14ac:dyDescent="0.25">
      <c r="A13" t="s">
        <v>11</v>
      </c>
      <c r="B13">
        <f>B7*B9*B11*B12*B10/(2*(B8^2))</f>
        <v>1.7865039062499999E-12</v>
      </c>
      <c r="C13">
        <f>C7*C9*C11*C12*C10/(2*C8^2)</f>
        <v>4.5734499999999999E-10</v>
      </c>
      <c r="D13" t="s">
        <v>12</v>
      </c>
    </row>
    <row r="15" spans="1:4" x14ac:dyDescent="0.25">
      <c r="A15" t="s">
        <v>14</v>
      </c>
      <c r="B15" t="s">
        <v>19</v>
      </c>
      <c r="C15" t="s">
        <v>20</v>
      </c>
    </row>
    <row r="16" spans="1:4" x14ac:dyDescent="0.25">
      <c r="A16" t="s">
        <v>11</v>
      </c>
      <c r="B16" s="1">
        <f>B13</f>
        <v>1.7865039062499999E-12</v>
      </c>
      <c r="C16" s="1">
        <f>C13</f>
        <v>4.5734499999999999E-10</v>
      </c>
      <c r="D16" t="s">
        <v>12</v>
      </c>
    </row>
    <row r="17" spans="1:4" x14ac:dyDescent="0.25">
      <c r="A17" t="s">
        <v>15</v>
      </c>
      <c r="B17" s="1">
        <v>2.3400000000000002E-19</v>
      </c>
      <c r="C17" s="1">
        <v>2.3400000000000002E-19</v>
      </c>
      <c r="D17" t="s">
        <v>18</v>
      </c>
    </row>
    <row r="18" spans="1:4" x14ac:dyDescent="0.25">
      <c r="A18" t="s">
        <v>25</v>
      </c>
      <c r="B18">
        <v>10000</v>
      </c>
      <c r="C18">
        <v>10000</v>
      </c>
    </row>
    <row r="19" spans="1:4" x14ac:dyDescent="0.25">
      <c r="A19" t="s">
        <v>16</v>
      </c>
      <c r="B19">
        <v>0.35</v>
      </c>
      <c r="C19">
        <v>0.35</v>
      </c>
    </row>
    <row r="20" spans="1:4" x14ac:dyDescent="0.25">
      <c r="A20" t="s">
        <v>17</v>
      </c>
      <c r="B20" s="1">
        <f>B16/B17*B19/B18</f>
        <v>267.21212272970081</v>
      </c>
      <c r="C20" s="1">
        <f>C16/C17*C19/C18</f>
        <v>68406.303418803407</v>
      </c>
    </row>
    <row r="21" spans="1:4" x14ac:dyDescent="0.25">
      <c r="B21" s="1"/>
    </row>
    <row r="22" spans="1:4" x14ac:dyDescent="0.25">
      <c r="A22" t="s">
        <v>23</v>
      </c>
      <c r="B22" t="s">
        <v>19</v>
      </c>
      <c r="C22" t="s">
        <v>20</v>
      </c>
    </row>
    <row r="23" spans="1:4" x14ac:dyDescent="0.25">
      <c r="A23" t="s">
        <v>17</v>
      </c>
      <c r="B23" s="1">
        <f>B20</f>
        <v>267.21212272970081</v>
      </c>
      <c r="C23" s="1">
        <f>C20</f>
        <v>68406.303418803407</v>
      </c>
    </row>
    <row r="24" spans="1:4" x14ac:dyDescent="0.25">
      <c r="A24" t="s">
        <v>26</v>
      </c>
      <c r="B24">
        <f>0.0000533</f>
        <v>5.3300000000000001E-5</v>
      </c>
      <c r="C24">
        <f>0.00000333</f>
        <v>3.3299999999999999E-6</v>
      </c>
      <c r="D24" t="s">
        <v>21</v>
      </c>
    </row>
    <row r="25" spans="1:4" x14ac:dyDescent="0.25">
      <c r="A25" t="s">
        <v>24</v>
      </c>
      <c r="B25" s="1">
        <f>B23*B24</f>
        <v>1.4242406141493054E-2</v>
      </c>
      <c r="C25" s="1">
        <f>C23*C24</f>
        <v>0.22779299038461534</v>
      </c>
    </row>
    <row r="27" spans="1:4" x14ac:dyDescent="0.25">
      <c r="A27" s="2"/>
    </row>
    <row r="29" spans="1:4" x14ac:dyDescent="0.25">
      <c r="B29" s="1"/>
      <c r="C29" s="1"/>
    </row>
    <row r="30" spans="1:4" x14ac:dyDescent="0.25">
      <c r="C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Kees Kroep</dc:creator>
  <cp:lastModifiedBy>Kees Kroep</cp:lastModifiedBy>
  <dcterms:created xsi:type="dcterms:W3CDTF">2016-05-05T09:05:36Z</dcterms:created>
  <dcterms:modified xsi:type="dcterms:W3CDTF">2016-05-06T16:26:03Z</dcterms:modified>
</cp:coreProperties>
</file>