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-120" yWindow="0" windowWidth="14360" windowHeight="17540"/>
  </bookViews>
  <sheets>
    <sheet name="絶対参照・複合参照" sheetId="4" r:id="rId1"/>
    <sheet name="if count countifis" sheetId="5" r:id="rId2"/>
    <sheet name="演習（上級)" sheetId="1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5" i="4"/>
  <c r="G36" i="4"/>
  <c r="G37" i="4"/>
  <c r="G38" i="4"/>
  <c r="G39" i="4"/>
  <c r="F33" i="4"/>
  <c r="F34" i="4"/>
  <c r="F35" i="4"/>
  <c r="F36" i="4"/>
  <c r="F37" i="4"/>
  <c r="F38" i="4"/>
  <c r="F39" i="4"/>
  <c r="E33" i="4"/>
  <c r="E34" i="4"/>
  <c r="E35" i="4"/>
  <c r="E36" i="4"/>
  <c r="E37" i="4"/>
  <c r="E38" i="4"/>
  <c r="E39" i="4"/>
  <c r="D39" i="4"/>
  <c r="D38" i="4"/>
  <c r="D37" i="4"/>
  <c r="D36" i="4"/>
  <c r="D35" i="4"/>
  <c r="D34" i="4"/>
  <c r="D33" i="4"/>
  <c r="C32" i="4"/>
  <c r="C33" i="4"/>
  <c r="C34" i="4"/>
  <c r="C35" i="4"/>
  <c r="C36" i="4"/>
  <c r="C37" i="4"/>
  <c r="C38" i="4"/>
  <c r="C39" i="4"/>
  <c r="G33" i="4"/>
  <c r="G32" i="4"/>
  <c r="F32" i="4"/>
  <c r="E32" i="4"/>
  <c r="D32" i="4"/>
  <c r="G31" i="4"/>
  <c r="F31" i="4"/>
  <c r="E31" i="4"/>
  <c r="D31" i="4"/>
  <c r="C31" i="4"/>
  <c r="G30" i="4"/>
  <c r="F30" i="4"/>
  <c r="E30" i="4"/>
  <c r="D30" i="4"/>
  <c r="D5" i="4"/>
  <c r="D6" i="4"/>
  <c r="D7" i="4"/>
  <c r="D8" i="4"/>
  <c r="D9" i="4"/>
  <c r="D10" i="4"/>
  <c r="D11" i="4"/>
  <c r="D12" i="4"/>
  <c r="D13" i="4"/>
  <c r="C13" i="4"/>
  <c r="C12" i="4"/>
  <c r="C11" i="4"/>
  <c r="C10" i="4"/>
  <c r="C9" i="4"/>
  <c r="C8" i="4"/>
  <c r="C7" i="4"/>
  <c r="C6" i="4"/>
  <c r="C5" i="4"/>
  <c r="D4" i="4"/>
  <c r="C4" i="4"/>
  <c r="C30" i="4"/>
  <c r="C25" i="4"/>
  <c r="D25" i="4"/>
  <c r="E25" i="4"/>
  <c r="F25" i="4"/>
  <c r="G25" i="4"/>
  <c r="H25" i="4"/>
  <c r="I25" i="4"/>
  <c r="J25" i="4"/>
  <c r="C24" i="4"/>
  <c r="D24" i="4"/>
  <c r="E24" i="4"/>
  <c r="F24" i="4"/>
  <c r="G24" i="4"/>
  <c r="H24" i="4"/>
  <c r="I24" i="4"/>
  <c r="J24" i="4"/>
  <c r="C23" i="4"/>
  <c r="D23" i="4"/>
  <c r="E23" i="4"/>
  <c r="F23" i="4"/>
  <c r="G23" i="4"/>
  <c r="H23" i="4"/>
  <c r="I23" i="4"/>
  <c r="J23" i="4"/>
  <c r="C22" i="4"/>
  <c r="D17" i="4"/>
  <c r="D22" i="4"/>
  <c r="E22" i="4"/>
  <c r="F22" i="4"/>
  <c r="G22" i="4"/>
  <c r="H22" i="4"/>
  <c r="I22" i="4"/>
  <c r="J22" i="4"/>
  <c r="C21" i="4"/>
  <c r="D21" i="4"/>
  <c r="E21" i="4"/>
  <c r="F21" i="4"/>
  <c r="G21" i="4"/>
  <c r="H21" i="4"/>
  <c r="I21" i="4"/>
  <c r="J21" i="4"/>
  <c r="C20" i="4"/>
  <c r="D20" i="4"/>
  <c r="E20" i="4"/>
  <c r="F20" i="4"/>
  <c r="G20" i="4"/>
  <c r="H20" i="4"/>
  <c r="I20" i="4"/>
  <c r="J20" i="4"/>
  <c r="B25" i="4"/>
  <c r="B24" i="4"/>
  <c r="B23" i="4"/>
  <c r="B22" i="4"/>
  <c r="B21" i="4"/>
  <c r="B20" i="4"/>
  <c r="B19" i="4"/>
  <c r="C19" i="4"/>
  <c r="D18" i="4"/>
  <c r="D19" i="4"/>
  <c r="E19" i="4"/>
  <c r="F19" i="4"/>
  <c r="G19" i="4"/>
  <c r="H19" i="4"/>
  <c r="I19" i="4"/>
  <c r="J19" i="4"/>
  <c r="C18" i="4"/>
  <c r="E18" i="4"/>
  <c r="F18" i="4"/>
  <c r="G18" i="4"/>
  <c r="H18" i="4"/>
  <c r="I18" i="4"/>
  <c r="J18" i="4"/>
  <c r="H17" i="4"/>
  <c r="I17" i="4"/>
  <c r="J17" i="4"/>
  <c r="C17" i="4"/>
  <c r="E17" i="4"/>
  <c r="F17" i="4"/>
  <c r="G17" i="4"/>
  <c r="B18" i="4"/>
  <c r="B17" i="4"/>
  <c r="I8" i="5"/>
  <c r="J63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8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9" i="5"/>
  <c r="I10" i="5"/>
  <c r="I11" i="5"/>
  <c r="I12" i="5"/>
  <c r="I13" i="5"/>
  <c r="I14" i="5"/>
  <c r="I15" i="5"/>
  <c r="I16" i="5"/>
  <c r="I17" i="5"/>
  <c r="H4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3" i="5"/>
  <c r="F4" i="5"/>
  <c r="F5" i="5"/>
  <c r="F6" i="5"/>
  <c r="F7" i="5"/>
  <c r="F2" i="5"/>
</calcChain>
</file>

<file path=xl/sharedStrings.xml><?xml version="1.0" encoding="utf-8"?>
<sst xmlns="http://schemas.openxmlformats.org/spreadsheetml/2006/main" count="573" uniqueCount="66">
  <si>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</si>
  <si>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</si>
  <si>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</si>
  <si>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</si>
  <si>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</si>
  <si>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</si>
  <si>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</si>
  <si>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</si>
  <si>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</si>
  <si>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</si>
  <si>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</si>
  <si>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</si>
  <si>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</si>
  <si>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</si>
  <si>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</si>
  <si>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女性</t>
  </si>
  <si>
    <t>男性</t>
  </si>
  <si>
    <t>総計</t>
  </si>
  <si>
    <t>関数のコピー</t>
    <rPh sb="0" eb="2">
      <t>カンスウ</t>
    </rPh>
    <phoneticPr fontId="1"/>
  </si>
  <si>
    <t>参照なし</t>
    <rPh sb="0" eb="2">
      <t>サンショウ</t>
    </rPh>
    <phoneticPr fontId="1"/>
  </si>
  <si>
    <t>参照あり</t>
    <rPh sb="0" eb="2">
      <t>サンショウ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</si>
  <si>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</si>
  <si>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</si>
  <si>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countifsと複合参照を利用して集計しましょう。</t>
    <rPh sb="9" eb="11">
      <t>フクゴウ</t>
    </rPh>
    <rPh sb="11" eb="13">
      <t>サンショウ</t>
    </rPh>
    <rPh sb="14" eb="16">
      <t>リヨウ</t>
    </rPh>
    <rPh sb="18" eb="20">
      <t>シュウケイ</t>
    </rPh>
    <phoneticPr fontId="1"/>
  </si>
  <si>
    <t>セルの数字を参照する場合は「”&gt;="&amp;B1」（B1セルより大きい）</t>
    <rPh sb="3" eb="5">
      <t>スウジ</t>
    </rPh>
    <rPh sb="6" eb="8">
      <t>サンショウ</t>
    </rPh>
    <rPh sb="10" eb="12">
      <t>バアイ</t>
    </rPh>
    <rPh sb="29" eb="30">
      <t>オオ</t>
    </rPh>
    <phoneticPr fontId="1"/>
  </si>
  <si>
    <t>以上、未満、性別の３つの条件を１つの関数で指定して作ってください。</t>
    <rPh sb="0" eb="2">
      <t>イジョウ</t>
    </rPh>
    <rPh sb="3" eb="5">
      <t>ミマン</t>
    </rPh>
    <rPh sb="6" eb="8">
      <t>セイベツ</t>
    </rPh>
    <rPh sb="12" eb="14">
      <t>ジョウケン</t>
    </rPh>
    <rPh sb="18" eb="20">
      <t>カンスウ</t>
    </rPh>
    <rPh sb="21" eb="23">
      <t>シテイ</t>
    </rPh>
    <rPh sb="25" eb="26">
      <t>ツク</t>
    </rPh>
    <phoneticPr fontId="1"/>
  </si>
  <si>
    <t>演習１</t>
    <rPh sb="0" eb="2">
      <t>エンシュウ</t>
    </rPh>
    <phoneticPr fontId="1"/>
  </si>
  <si>
    <t>九九</t>
    <rPh sb="0" eb="2">
      <t>クク</t>
    </rPh>
    <phoneticPr fontId="1"/>
  </si>
  <si>
    <t>ローマ字</t>
    <rPh sb="3" eb="4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</si>
  <si>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</si>
  <si>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</si>
  <si>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</si>
  <si>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</si>
  <si>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</si>
  <si>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a</t>
    <phoneticPr fontId="1"/>
  </si>
  <si>
    <t>i</t>
    <phoneticPr fontId="1"/>
  </si>
  <si>
    <t>u</t>
    <phoneticPr fontId="1"/>
  </si>
  <si>
    <t>e</t>
    <phoneticPr fontId="1"/>
  </si>
  <si>
    <t>o</t>
    <phoneticPr fontId="1"/>
  </si>
  <si>
    <t>あ</t>
    <phoneticPr fontId="1"/>
  </si>
  <si>
    <t>か</t>
    <phoneticPr fontId="1"/>
  </si>
  <si>
    <t>k</t>
    <phoneticPr fontId="1"/>
  </si>
  <si>
    <t>さ</t>
    <phoneticPr fontId="1"/>
  </si>
  <si>
    <t>s</t>
    <phoneticPr fontId="1"/>
  </si>
  <si>
    <t>た</t>
    <phoneticPr fontId="1"/>
  </si>
  <si>
    <t>t</t>
    <phoneticPr fontId="1"/>
  </si>
  <si>
    <t>な</t>
    <phoneticPr fontId="1"/>
  </si>
  <si>
    <t>n</t>
    <phoneticPr fontId="1"/>
  </si>
  <si>
    <t>は</t>
    <phoneticPr fontId="1"/>
  </si>
  <si>
    <t>h</t>
    <phoneticPr fontId="1"/>
  </si>
  <si>
    <t>ま</t>
    <phoneticPr fontId="1"/>
  </si>
  <si>
    <t>m</t>
    <phoneticPr fontId="1"/>
  </si>
  <si>
    <t>や</t>
    <phoneticPr fontId="1"/>
  </si>
  <si>
    <t>y</t>
    <phoneticPr fontId="1"/>
  </si>
  <si>
    <t>ら</t>
    <phoneticPr fontId="1"/>
  </si>
  <si>
    <t>r</t>
    <phoneticPr fontId="1"/>
  </si>
  <si>
    <t>わ</t>
    <phoneticPr fontId="1"/>
  </si>
  <si>
    <t>w</t>
    <phoneticPr fontId="1"/>
  </si>
  <si>
    <t>演習２　</t>
    <rPh sb="0" eb="2">
      <t>エンシュウ</t>
    </rPh>
    <phoneticPr fontId="1"/>
  </si>
  <si>
    <t>九九の表</t>
    <rPh sb="0" eb="2">
      <t>クク</t>
    </rPh>
    <rPh sb="3" eb="4">
      <t>ヒョウ</t>
    </rPh>
    <phoneticPr fontId="1"/>
  </si>
  <si>
    <t>演習３</t>
    <rPh sb="0" eb="2">
      <t>エンシュウ</t>
    </rPh>
    <phoneticPr fontId="1"/>
  </si>
  <si>
    <t>文字の組み合わせ</t>
    <rPh sb="0" eb="2">
      <t>モジ</t>
    </rPh>
    <rPh sb="3" eb="4">
      <t>ク</t>
    </rPh>
    <rPh sb="5" eb="6">
      <t>ア</t>
    </rPh>
    <phoneticPr fontId="1"/>
  </si>
  <si>
    <t>NO</t>
    <phoneticPr fontId="1"/>
  </si>
  <si>
    <t>合否(ifを使う）</t>
    <rPh sb="0" eb="2">
      <t>ゴウヒ</t>
    </rPh>
    <rPh sb="6" eb="7">
      <t>ツカ</t>
    </rPh>
    <phoneticPr fontId="1"/>
  </si>
  <si>
    <t>人数（countを使う）</t>
    <rPh sb="0" eb="2">
      <t>ニンズウ</t>
    </rPh>
    <rPh sb="9" eb="10">
      <t>ツカ</t>
    </rPh>
    <phoneticPr fontId="1"/>
  </si>
  <si>
    <t>テストの成績（countifsを使う）</t>
    <rPh sb="4" eb="6">
      <t>セイセキ</t>
    </rPh>
    <rPh sb="16" eb="17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</si>
</sst>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;[Red]\-#,##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 applyFill="1" applyBorder="1">
      <alignment vertical="center"/>
    </xf>
    <xf numFmtId="0" fontId="0" fillId="0" borderId="1" xfId="0" applyBorder="1">
      <alignment vertical="center"/>
    </xf>
    <xf numFmtId="0" fontId="2" fillId="2" borderId="1" xfId="2" applyFill="1" applyBorder="1">
      <alignment vertical="center"/>
    </xf>
    <xf numFmtId="0" fontId="2" fillId="0" borderId="1" xfId="1" applyBorder="1">
      <alignment vertical="center"/>
    </xf>
    <xf numFmtId="0" fontId="2" fillId="0" borderId="1" xfId="1" applyFill="1" applyBorder="1">
      <alignment vertical="center"/>
    </xf>
    <xf numFmtId="176" fontId="0" fillId="0" borderId="0" xfId="3" applyNumberFormat="1" applyFont="1">
      <alignment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</cellXfs>
  <cellStyles count="44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桁区切り" xfId="3" builtinId="6"/>
    <cellStyle name="標準" xfId="0" builtinId="0"/>
    <cellStyle name="標準 2 2" xfId="2"/>
    <cellStyle name="標準 3" xfId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H38" sqref="H38"/>
    </sheetView>
  </sheetViews>
  <sheetFormatPr baseColWidth="12" defaultColWidth="8.625" defaultRowHeight="17" x14ac:dyDescent="0"/>
  <sheetData>
    <row r="1" spans="1:10">
      <c r="A1" t="s">
        <v>26</v>
      </c>
      <c r="B1" t="s">
        <v>18</v>
      </c>
    </row>
    <row r="3" spans="1:10">
      <c r="C3" t="s">
        <v>19</v>
      </c>
      <c r="D3" t="s">
        <v>20</v>
      </c>
    </row>
    <row r="4" spans="1:10">
      <c r="B4" s="2">
        <v>1</v>
      </c>
      <c r="C4" s="1">
        <f>B4+1</f>
        <v>2</v>
      </c>
      <c r="D4" s="1">
        <f>$B$4+1</f>
        <v>2</v>
      </c>
    </row>
    <row r="5" spans="1:10">
      <c r="B5" s="2">
        <v>2</v>
      </c>
      <c r="C5" s="1">
        <f>B5+1</f>
        <v>3</v>
      </c>
      <c r="D5" s="1">
        <f t="shared" ref="D5:D13" si="0">$B$4+1</f>
        <v>2</v>
      </c>
    </row>
    <row r="6" spans="1:10">
      <c r="B6" s="2">
        <v>3</v>
      </c>
      <c r="C6" s="1">
        <f>B6+1</f>
        <v>4</v>
      </c>
      <c r="D6" s="1">
        <f t="shared" si="0"/>
        <v>2</v>
      </c>
    </row>
    <row r="7" spans="1:10">
      <c r="B7" s="2">
        <v>4</v>
      </c>
      <c r="C7" s="1">
        <f>B7+1</f>
        <v>5</v>
      </c>
      <c r="D7" s="1">
        <f t="shared" si="0"/>
        <v>2</v>
      </c>
    </row>
    <row r="8" spans="1:10">
      <c r="B8" s="2">
        <v>5</v>
      </c>
      <c r="C8" s="1">
        <f>B8+1</f>
        <v>6</v>
      </c>
      <c r="D8" s="1">
        <f t="shared" si="0"/>
        <v>2</v>
      </c>
    </row>
    <row r="9" spans="1:10">
      <c r="B9" s="2">
        <v>6</v>
      </c>
      <c r="C9" s="1">
        <f>B9+1</f>
        <v>7</v>
      </c>
      <c r="D9" s="1">
        <f t="shared" si="0"/>
        <v>2</v>
      </c>
    </row>
    <row r="10" spans="1:10">
      <c r="B10" s="2">
        <v>7</v>
      </c>
      <c r="C10" s="1">
        <f>B10+1</f>
        <v>8</v>
      </c>
      <c r="D10" s="1">
        <f t="shared" si="0"/>
        <v>2</v>
      </c>
    </row>
    <row r="11" spans="1:10">
      <c r="B11" s="2">
        <v>8</v>
      </c>
      <c r="C11" s="1">
        <f>B11+1</f>
        <v>9</v>
      </c>
      <c r="D11" s="1">
        <f t="shared" si="0"/>
        <v>2</v>
      </c>
    </row>
    <row r="12" spans="1:10">
      <c r="B12" s="2">
        <v>9</v>
      </c>
      <c r="C12" s="1">
        <f>B12+1</f>
        <v>10</v>
      </c>
      <c r="D12" s="1">
        <f t="shared" si="0"/>
        <v>2</v>
      </c>
    </row>
    <row r="13" spans="1:10">
      <c r="B13" s="2">
        <v>10</v>
      </c>
      <c r="C13" s="1">
        <f>B13+1</f>
        <v>11</v>
      </c>
      <c r="D13" s="1">
        <f t="shared" si="0"/>
        <v>2</v>
      </c>
    </row>
    <row r="15" spans="1:10">
      <c r="A15" t="s">
        <v>58</v>
      </c>
      <c r="B15" t="s">
        <v>59</v>
      </c>
    </row>
    <row r="16" spans="1:10">
      <c r="A16" s="2" t="s">
        <v>27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</row>
    <row r="17" spans="1:10">
      <c r="A17" s="2">
        <v>1</v>
      </c>
      <c r="B17" s="1">
        <f>$A17*B16</f>
        <v>1</v>
      </c>
      <c r="C17" s="1">
        <f t="shared" ref="C17:G19" si="1">$A17*C16</f>
        <v>2</v>
      </c>
      <c r="D17" s="1">
        <f t="shared" si="1"/>
        <v>3</v>
      </c>
      <c r="E17" s="1">
        <f t="shared" si="1"/>
        <v>4</v>
      </c>
      <c r="F17" s="1">
        <f t="shared" si="1"/>
        <v>5</v>
      </c>
      <c r="G17" s="1">
        <f t="shared" si="1"/>
        <v>6</v>
      </c>
      <c r="H17" s="1">
        <f>$A17*H16</f>
        <v>7</v>
      </c>
      <c r="I17" s="1">
        <f t="shared" ref="I17:I19" si="2">$A17*I16</f>
        <v>8</v>
      </c>
      <c r="J17" s="1">
        <f t="shared" ref="J17:J19" si="3">$A17*J16</f>
        <v>9</v>
      </c>
    </row>
    <row r="18" spans="1:10">
      <c r="A18" s="2">
        <v>2</v>
      </c>
      <c r="B18" s="1">
        <f>$A18*B17</f>
        <v>2</v>
      </c>
      <c r="C18" s="1">
        <f t="shared" si="1"/>
        <v>4</v>
      </c>
      <c r="D18" s="1">
        <f t="shared" si="1"/>
        <v>6</v>
      </c>
      <c r="E18" s="1">
        <f t="shared" si="1"/>
        <v>8</v>
      </c>
      <c r="F18" s="1">
        <f t="shared" si="1"/>
        <v>10</v>
      </c>
      <c r="G18" s="1">
        <f t="shared" si="1"/>
        <v>12</v>
      </c>
      <c r="H18" s="1">
        <f t="shared" ref="H18:H19" si="4">$A18*H17</f>
        <v>14</v>
      </c>
      <c r="I18" s="1">
        <f t="shared" si="2"/>
        <v>16</v>
      </c>
      <c r="J18" s="1">
        <f t="shared" si="3"/>
        <v>18</v>
      </c>
    </row>
    <row r="19" spans="1:10">
      <c r="A19" s="2">
        <v>3</v>
      </c>
      <c r="B19" s="1">
        <f>$A19*B16</f>
        <v>3</v>
      </c>
      <c r="C19" s="1">
        <f t="shared" si="1"/>
        <v>12</v>
      </c>
      <c r="D19" s="1">
        <f t="shared" si="1"/>
        <v>18</v>
      </c>
      <c r="E19" s="1">
        <f t="shared" si="1"/>
        <v>24</v>
      </c>
      <c r="F19" s="1">
        <f t="shared" si="1"/>
        <v>30</v>
      </c>
      <c r="G19" s="1">
        <f t="shared" si="1"/>
        <v>36</v>
      </c>
      <c r="H19" s="1">
        <f t="shared" si="4"/>
        <v>42</v>
      </c>
      <c r="I19" s="1">
        <f t="shared" si="2"/>
        <v>48</v>
      </c>
      <c r="J19" s="1">
        <f t="shared" si="3"/>
        <v>54</v>
      </c>
    </row>
    <row r="20" spans="1:10">
      <c r="A20" s="2">
        <v>4</v>
      </c>
      <c r="B20" s="1">
        <f>$A20*B16</f>
        <v>4</v>
      </c>
      <c r="C20" s="1">
        <f t="shared" ref="C20:J20" si="5">$A20*C16</f>
        <v>8</v>
      </c>
      <c r="D20" s="1">
        <f t="shared" si="5"/>
        <v>12</v>
      </c>
      <c r="E20" s="1">
        <f t="shared" si="5"/>
        <v>16</v>
      </c>
      <c r="F20" s="1">
        <f t="shared" si="5"/>
        <v>20</v>
      </c>
      <c r="G20" s="1">
        <f t="shared" si="5"/>
        <v>24</v>
      </c>
      <c r="H20" s="1">
        <f t="shared" si="5"/>
        <v>28</v>
      </c>
      <c r="I20" s="1">
        <f t="shared" si="5"/>
        <v>32</v>
      </c>
      <c r="J20" s="1">
        <f t="shared" si="5"/>
        <v>36</v>
      </c>
    </row>
    <row r="21" spans="1:10">
      <c r="A21" s="2">
        <v>5</v>
      </c>
      <c r="B21" s="1">
        <f>$A21*B16</f>
        <v>5</v>
      </c>
      <c r="C21" s="1">
        <f t="shared" ref="C21:J21" si="6">$A21*C16</f>
        <v>10</v>
      </c>
      <c r="D21" s="1">
        <f t="shared" si="6"/>
        <v>15</v>
      </c>
      <c r="E21" s="1">
        <f t="shared" si="6"/>
        <v>20</v>
      </c>
      <c r="F21" s="1">
        <f t="shared" si="6"/>
        <v>25</v>
      </c>
      <c r="G21" s="1">
        <f t="shared" si="6"/>
        <v>30</v>
      </c>
      <c r="H21" s="1">
        <f t="shared" si="6"/>
        <v>35</v>
      </c>
      <c r="I21" s="1">
        <f t="shared" si="6"/>
        <v>40</v>
      </c>
      <c r="J21" s="1">
        <f t="shared" si="6"/>
        <v>45</v>
      </c>
    </row>
    <row r="22" spans="1:10">
      <c r="A22" s="2">
        <v>6</v>
      </c>
      <c r="B22" s="1">
        <f>$A22*B17</f>
        <v>6</v>
      </c>
      <c r="C22" s="1">
        <f t="shared" ref="C22:J22" si="7">$A22*C17</f>
        <v>12</v>
      </c>
      <c r="D22" s="1">
        <f t="shared" si="7"/>
        <v>18</v>
      </c>
      <c r="E22" s="1">
        <f t="shared" si="7"/>
        <v>24</v>
      </c>
      <c r="F22" s="1">
        <f t="shared" si="7"/>
        <v>30</v>
      </c>
      <c r="G22" s="1">
        <f t="shared" si="7"/>
        <v>36</v>
      </c>
      <c r="H22" s="1">
        <f t="shared" si="7"/>
        <v>42</v>
      </c>
      <c r="I22" s="1">
        <f t="shared" si="7"/>
        <v>48</v>
      </c>
      <c r="J22" s="1">
        <f t="shared" si="7"/>
        <v>54</v>
      </c>
    </row>
    <row r="23" spans="1:10">
      <c r="A23" s="2">
        <v>7</v>
      </c>
      <c r="B23" s="1">
        <f>$A23*B16</f>
        <v>7</v>
      </c>
      <c r="C23" s="1">
        <f t="shared" ref="C23:J23" si="8">$A23*C16</f>
        <v>14</v>
      </c>
      <c r="D23" s="1">
        <f t="shared" si="8"/>
        <v>21</v>
      </c>
      <c r="E23" s="1">
        <f t="shared" si="8"/>
        <v>28</v>
      </c>
      <c r="F23" s="1">
        <f t="shared" si="8"/>
        <v>35</v>
      </c>
      <c r="G23" s="1">
        <f t="shared" si="8"/>
        <v>42</v>
      </c>
      <c r="H23" s="1">
        <f t="shared" si="8"/>
        <v>49</v>
      </c>
      <c r="I23" s="1">
        <f t="shared" si="8"/>
        <v>56</v>
      </c>
      <c r="J23" s="1">
        <f t="shared" si="8"/>
        <v>63</v>
      </c>
    </row>
    <row r="24" spans="1:10">
      <c r="A24" s="2">
        <v>8</v>
      </c>
      <c r="B24" s="1">
        <f>$A24*B16</f>
        <v>8</v>
      </c>
      <c r="C24" s="1">
        <f t="shared" ref="C24:J24" si="9">$A24*C16</f>
        <v>16</v>
      </c>
      <c r="D24" s="1">
        <f t="shared" si="9"/>
        <v>24</v>
      </c>
      <c r="E24" s="1">
        <f t="shared" si="9"/>
        <v>32</v>
      </c>
      <c r="F24" s="1">
        <f t="shared" si="9"/>
        <v>40</v>
      </c>
      <c r="G24" s="1">
        <f t="shared" si="9"/>
        <v>48</v>
      </c>
      <c r="H24" s="1">
        <f t="shared" si="9"/>
        <v>56</v>
      </c>
      <c r="I24" s="1">
        <f t="shared" si="9"/>
        <v>64</v>
      </c>
      <c r="J24" s="1">
        <f t="shared" si="9"/>
        <v>72</v>
      </c>
    </row>
    <row r="25" spans="1:10">
      <c r="A25" s="2">
        <v>9</v>
      </c>
      <c r="B25" s="1">
        <f>$A25*B16</f>
        <v>9</v>
      </c>
      <c r="C25" s="1">
        <f t="shared" ref="C25:J25" si="10">$A25*C16</f>
        <v>18</v>
      </c>
      <c r="D25" s="1">
        <f t="shared" si="10"/>
        <v>27</v>
      </c>
      <c r="E25" s="1">
        <f t="shared" si="10"/>
        <v>36</v>
      </c>
      <c r="F25" s="1">
        <f t="shared" si="10"/>
        <v>45</v>
      </c>
      <c r="G25" s="1">
        <f t="shared" si="10"/>
        <v>54</v>
      </c>
      <c r="H25" s="1">
        <f t="shared" si="10"/>
        <v>63</v>
      </c>
      <c r="I25" s="1">
        <f t="shared" si="10"/>
        <v>72</v>
      </c>
      <c r="J25" s="1">
        <f t="shared" si="10"/>
        <v>81</v>
      </c>
    </row>
    <row r="27" spans="1:10">
      <c r="A27" t="s">
        <v>60</v>
      </c>
      <c r="B27" t="s">
        <v>61</v>
      </c>
    </row>
    <row r="28" spans="1:10">
      <c r="A28" s="7" t="s">
        <v>28</v>
      </c>
      <c r="B28" s="8"/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</row>
    <row r="29" spans="1:10">
      <c r="A29" s="9"/>
      <c r="B29" s="10"/>
      <c r="C29" s="4" t="s">
        <v>34</v>
      </c>
      <c r="D29" s="4" t="s">
        <v>35</v>
      </c>
      <c r="E29" s="4" t="s">
        <v>36</v>
      </c>
      <c r="F29" s="4" t="s">
        <v>37</v>
      </c>
      <c r="G29" s="4" t="s">
        <v>38</v>
      </c>
    </row>
    <row r="30" spans="1:10">
      <c r="A30" s="4" t="s">
        <v>39</v>
      </c>
      <c r="B30" s="4"/>
      <c r="C30" s="1" t="str">
        <f>$B30&amp;C$29</f>
        <v>a</v>
      </c>
      <c r="D30" s="1" t="str">
        <f>$B30&amp;D$29</f>
        <v>i</v>
      </c>
      <c r="E30" s="1" t="str">
        <f>$B30&amp;E$29</f>
        <v>u</v>
      </c>
      <c r="F30" s="1" t="str">
        <f>$B30&amp;F$29</f>
        <v>e</v>
      </c>
      <c r="G30" s="1" t="str">
        <f>$B30&amp;G$29</f>
        <v>o</v>
      </c>
    </row>
    <row r="31" spans="1:10">
      <c r="A31" s="4" t="s">
        <v>40</v>
      </c>
      <c r="B31" s="4" t="s">
        <v>41</v>
      </c>
      <c r="C31" s="1" t="str">
        <f>$B31&amp;C$29</f>
        <v>ka</v>
      </c>
      <c r="D31" s="1" t="str">
        <f>$B31&amp;D$29</f>
        <v>ki</v>
      </c>
      <c r="E31" s="1" t="str">
        <f>$B31&amp;E$29</f>
        <v>ku</v>
      </c>
      <c r="F31" s="1" t="str">
        <f>$B31&amp;F$29</f>
        <v>ke</v>
      </c>
      <c r="G31" s="1" t="str">
        <f>$B31&amp;G$29</f>
        <v>ko</v>
      </c>
    </row>
    <row r="32" spans="1:10">
      <c r="A32" s="4" t="s">
        <v>42</v>
      </c>
      <c r="B32" s="4" t="s">
        <v>43</v>
      </c>
      <c r="C32" s="1" t="str">
        <f t="shared" ref="C32:C39" si="11">$B32&amp;C$29</f>
        <v>sa</v>
      </c>
      <c r="D32" s="1" t="str">
        <f>$B32&amp;D$29</f>
        <v>si</v>
      </c>
      <c r="E32" s="1" t="str">
        <f>$B32&amp;E$29</f>
        <v>su</v>
      </c>
      <c r="F32" s="1" t="str">
        <f>$B32&amp;F$29</f>
        <v>se</v>
      </c>
      <c r="G32" s="1" t="str">
        <f>$B32&amp;G$29</f>
        <v>so</v>
      </c>
    </row>
    <row r="33" spans="1:7">
      <c r="A33" s="4" t="s">
        <v>44</v>
      </c>
      <c r="B33" s="4" t="s">
        <v>45</v>
      </c>
      <c r="C33" s="1" t="str">
        <f t="shared" si="11"/>
        <v>ta</v>
      </c>
      <c r="D33" s="1" t="str">
        <f>$B33&amp;D$29</f>
        <v>ti</v>
      </c>
      <c r="E33" s="1" t="str">
        <f t="shared" ref="E33:G39" si="12">$B33&amp;E$29</f>
        <v>tu</v>
      </c>
      <c r="F33" s="1" t="str">
        <f t="shared" si="12"/>
        <v>te</v>
      </c>
      <c r="G33" s="1" t="str">
        <f>$B33&amp;G$29</f>
        <v>to</v>
      </c>
    </row>
    <row r="34" spans="1:7">
      <c r="A34" s="4" t="s">
        <v>46</v>
      </c>
      <c r="B34" s="4" t="s">
        <v>47</v>
      </c>
      <c r="C34" s="1" t="str">
        <f t="shared" si="11"/>
        <v>na</v>
      </c>
      <c r="D34" s="1" t="str">
        <f>$B34&amp;D$29</f>
        <v>ni</v>
      </c>
      <c r="E34" s="1" t="str">
        <f t="shared" si="12"/>
        <v>nu</v>
      </c>
      <c r="F34" s="1" t="str">
        <f t="shared" si="12"/>
        <v>ne</v>
      </c>
      <c r="G34" s="1" t="str">
        <f t="shared" si="12"/>
        <v>no</v>
      </c>
    </row>
    <row r="35" spans="1:7">
      <c r="A35" s="4" t="s">
        <v>48</v>
      </c>
      <c r="B35" s="4" t="s">
        <v>49</v>
      </c>
      <c r="C35" s="1" t="str">
        <f t="shared" si="11"/>
        <v>ha</v>
      </c>
      <c r="D35" s="1" t="str">
        <f>$B35&amp;D$29</f>
        <v>hi</v>
      </c>
      <c r="E35" s="1" t="str">
        <f t="shared" si="12"/>
        <v>hu</v>
      </c>
      <c r="F35" s="1" t="str">
        <f t="shared" si="12"/>
        <v>he</v>
      </c>
      <c r="G35" s="1" t="str">
        <f t="shared" si="12"/>
        <v>ho</v>
      </c>
    </row>
    <row r="36" spans="1:7">
      <c r="A36" s="4" t="s">
        <v>50</v>
      </c>
      <c r="B36" s="4" t="s">
        <v>51</v>
      </c>
      <c r="C36" s="1" t="str">
        <f t="shared" si="11"/>
        <v>ma</v>
      </c>
      <c r="D36" s="1" t="str">
        <f>$B36&amp;D$29</f>
        <v>mi</v>
      </c>
      <c r="E36" s="1" t="str">
        <f t="shared" si="12"/>
        <v>mu</v>
      </c>
      <c r="F36" s="1" t="str">
        <f t="shared" si="12"/>
        <v>me</v>
      </c>
      <c r="G36" s="1" t="str">
        <f t="shared" si="12"/>
        <v>mo</v>
      </c>
    </row>
    <row r="37" spans="1:7">
      <c r="A37" s="4" t="s">
        <v>52</v>
      </c>
      <c r="B37" s="4" t="s">
        <v>53</v>
      </c>
      <c r="C37" s="1" t="str">
        <f t="shared" si="11"/>
        <v>ya</v>
      </c>
      <c r="D37" s="1" t="str">
        <f>$B37&amp;D$29</f>
        <v>yi</v>
      </c>
      <c r="E37" s="1" t="str">
        <f t="shared" si="12"/>
        <v>yu</v>
      </c>
      <c r="F37" s="1" t="str">
        <f t="shared" si="12"/>
        <v>ye</v>
      </c>
      <c r="G37" s="1" t="str">
        <f t="shared" si="12"/>
        <v>yo</v>
      </c>
    </row>
    <row r="38" spans="1:7">
      <c r="A38" s="4" t="s">
        <v>54</v>
      </c>
      <c r="B38" s="4" t="s">
        <v>55</v>
      </c>
      <c r="C38" s="1" t="str">
        <f t="shared" si="11"/>
        <v>ra</v>
      </c>
      <c r="D38" s="1" t="str">
        <f>$B38&amp;D$29</f>
        <v>ri</v>
      </c>
      <c r="E38" s="1" t="str">
        <f t="shared" si="12"/>
        <v>ru</v>
      </c>
      <c r="F38" s="1" t="str">
        <f t="shared" si="12"/>
        <v>re</v>
      </c>
      <c r="G38" s="1" t="str">
        <f t="shared" si="12"/>
        <v>ro</v>
      </c>
    </row>
    <row r="39" spans="1:7">
      <c r="A39" s="5" t="s">
        <v>56</v>
      </c>
      <c r="B39" s="4" t="s">
        <v>57</v>
      </c>
      <c r="C39" s="1" t="str">
        <f t="shared" si="11"/>
        <v>wa</v>
      </c>
      <c r="D39" s="1" t="str">
        <f>$B39&amp;D$29</f>
        <v>wi</v>
      </c>
      <c r="E39" s="1" t="str">
        <f t="shared" si="12"/>
        <v>wu</v>
      </c>
      <c r="F39" s="1" t="str">
        <f t="shared" si="12"/>
        <v>we</v>
      </c>
      <c r="G39" s="1" t="str">
        <f t="shared" si="12"/>
        <v>wo</v>
      </c>
    </row>
  </sheetData>
  <mergeCells count="1">
    <mergeCell ref="A28:B29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D1" workbookViewId="0">
      <selection activeCell="I8" sqref="I8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25" style="6" bestFit="1" customWidth="1"/>
    <col min="5" max="5" width="11.875" bestFit="1" customWidth="1"/>
    <col min="10" max="10" width="16.5" customWidth="1"/>
  </cols>
  <sheetData>
    <row r="1" spans="1:10">
      <c r="A1" s="2" t="s">
        <v>62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63</v>
      </c>
    </row>
    <row r="2" spans="1:10">
      <c r="A2" s="2">
        <v>1</v>
      </c>
      <c r="B2" s="2" t="s">
        <v>9</v>
      </c>
      <c r="C2" s="2">
        <v>170.5</v>
      </c>
      <c r="D2" s="6">
        <v>69</v>
      </c>
      <c r="E2" s="2">
        <v>87</v>
      </c>
      <c r="F2" s="3" t="str">
        <f>IF(E2&lt;70, "不合格", "合格")</f>
        <v>合格</v>
      </c>
      <c r="H2" t="s">
        <v>64</v>
      </c>
    </row>
    <row r="3" spans="1:10">
      <c r="A3" s="2">
        <v>2</v>
      </c>
      <c r="B3" s="2" t="s">
        <v>9</v>
      </c>
      <c r="C3" s="2">
        <v>179.3</v>
      </c>
      <c r="D3" s="6">
        <v>76.900000000000006</v>
      </c>
      <c r="E3" s="2">
        <v>78</v>
      </c>
      <c r="F3" s="3" t="str">
        <f t="shared" ref="F3:F66" si="0">IF(E3&lt;70, "不合格", "合格")</f>
        <v>合格</v>
      </c>
      <c r="H3" s="2" t="s">
        <v>9</v>
      </c>
      <c r="I3" s="2" t="s">
        <v>14</v>
      </c>
    </row>
    <row r="4" spans="1:10">
      <c r="A4" s="2">
        <v>3</v>
      </c>
      <c r="B4" s="2" t="s">
        <v>9</v>
      </c>
      <c r="C4" s="2">
        <v>153.1</v>
      </c>
      <c r="D4" s="6">
        <v>40.1</v>
      </c>
      <c r="E4" s="2">
        <v>75</v>
      </c>
      <c r="F4" s="3" t="str">
        <f t="shared" si="0"/>
        <v>合格</v>
      </c>
      <c r="H4" s="3">
        <f>COUNTIF($B:$B,H3)</f>
        <v>50</v>
      </c>
      <c r="I4" s="3"/>
    </row>
    <row r="5" spans="1:10">
      <c r="A5" s="2">
        <v>4</v>
      </c>
      <c r="B5" s="2" t="s">
        <v>9</v>
      </c>
      <c r="C5" s="2">
        <v>167.7</v>
      </c>
      <c r="D5" s="6">
        <v>61.8</v>
      </c>
      <c r="E5" s="2">
        <v>61</v>
      </c>
      <c r="F5" s="3" t="str">
        <f t="shared" si="0"/>
        <v>不合格</v>
      </c>
    </row>
    <row r="6" spans="1:10">
      <c r="A6" s="2">
        <v>5</v>
      </c>
      <c r="B6" s="2" t="s">
        <v>9</v>
      </c>
      <c r="C6" s="2">
        <v>173.9</v>
      </c>
      <c r="D6" s="6">
        <v>64.2</v>
      </c>
      <c r="E6" s="2">
        <v>59</v>
      </c>
      <c r="F6" s="3" t="str">
        <f t="shared" si="0"/>
        <v>不合格</v>
      </c>
      <c r="H6" t="s">
        <v>65</v>
      </c>
    </row>
    <row r="7" spans="1:10">
      <c r="A7" s="2">
        <v>6</v>
      </c>
      <c r="B7" s="2" t="s">
        <v>9</v>
      </c>
      <c r="C7" s="2">
        <v>161.6</v>
      </c>
      <c r="D7" s="6">
        <v>46.5</v>
      </c>
      <c r="E7" s="2">
        <v>81</v>
      </c>
      <c r="F7" s="3" t="str">
        <f t="shared" si="0"/>
        <v>合格</v>
      </c>
      <c r="I7" t="s">
        <v>9</v>
      </c>
      <c r="J7" t="s">
        <v>14</v>
      </c>
    </row>
    <row r="8" spans="1:10">
      <c r="A8" s="2">
        <v>7</v>
      </c>
      <c r="B8" s="2" t="s">
        <v>9</v>
      </c>
      <c r="C8" s="2">
        <v>178.3</v>
      </c>
      <c r="D8" s="6">
        <v>73.2</v>
      </c>
      <c r="E8" s="2">
        <v>90</v>
      </c>
      <c r="F8" s="3" t="str">
        <f t="shared" si="0"/>
        <v>合格</v>
      </c>
      <c r="H8" s="3">
        <v>45</v>
      </c>
      <c r="I8" s="3">
        <f>COUNTIFS($B:$B,I$7,$E:$E,$H8)</f>
        <v>0</v>
      </c>
      <c r="J8" s="3">
        <f>COUNTIFS($B:$B,J$7,$E:$E,$H8)</f>
        <v>0</v>
      </c>
    </row>
    <row r="9" spans="1:10">
      <c r="A9" s="2">
        <v>8</v>
      </c>
      <c r="B9" s="2" t="s">
        <v>9</v>
      </c>
      <c r="C9" s="2">
        <v>156.6</v>
      </c>
      <c r="D9" s="6">
        <v>53.4</v>
      </c>
      <c r="E9" s="2">
        <v>71</v>
      </c>
      <c r="F9" s="3" t="str">
        <f t="shared" si="0"/>
        <v>合格</v>
      </c>
      <c r="H9" s="3">
        <v>46</v>
      </c>
      <c r="I9" s="3">
        <f t="shared" ref="I9:J63" si="1">COUNTIFS($B:$B,I$7,$E:$E,$H9)</f>
        <v>0</v>
      </c>
      <c r="J9" s="3">
        <f t="shared" si="1"/>
        <v>0</v>
      </c>
    </row>
    <row r="10" spans="1:10">
      <c r="A10" s="2">
        <v>9</v>
      </c>
      <c r="B10" s="2" t="s">
        <v>9</v>
      </c>
      <c r="C10" s="2">
        <v>171.7</v>
      </c>
      <c r="D10" s="6">
        <v>67</v>
      </c>
      <c r="E10" s="2">
        <v>69</v>
      </c>
      <c r="F10" s="3" t="str">
        <f t="shared" si="0"/>
        <v>不合格</v>
      </c>
      <c r="H10" s="3">
        <v>47</v>
      </c>
      <c r="I10" s="3">
        <f t="shared" si="1"/>
        <v>1</v>
      </c>
      <c r="J10" s="3">
        <f t="shared" si="1"/>
        <v>0</v>
      </c>
    </row>
    <row r="11" spans="1:10">
      <c r="A11" s="2">
        <v>10</v>
      </c>
      <c r="B11" s="2" t="s">
        <v>9</v>
      </c>
      <c r="C11" s="2">
        <v>178.2</v>
      </c>
      <c r="D11" s="6">
        <v>73.2</v>
      </c>
      <c r="E11" s="2">
        <v>83</v>
      </c>
      <c r="F11" s="3" t="str">
        <f t="shared" si="0"/>
        <v>合格</v>
      </c>
      <c r="H11" s="3">
        <v>48</v>
      </c>
      <c r="I11" s="3">
        <f t="shared" si="1"/>
        <v>0</v>
      </c>
      <c r="J11" s="3">
        <f t="shared" si="1"/>
        <v>0</v>
      </c>
    </row>
    <row r="12" spans="1:10">
      <c r="A12" s="2">
        <v>11</v>
      </c>
      <c r="B12" s="2" t="s">
        <v>9</v>
      </c>
      <c r="C12" s="2">
        <v>182.5</v>
      </c>
      <c r="D12" s="6">
        <v>73.599999999999994</v>
      </c>
      <c r="E12" s="2">
        <v>62</v>
      </c>
      <c r="F12" s="3" t="str">
        <f t="shared" si="0"/>
        <v>不合格</v>
      </c>
      <c r="H12" s="3">
        <v>49</v>
      </c>
      <c r="I12" s="3">
        <f t="shared" si="1"/>
        <v>0</v>
      </c>
      <c r="J12" s="3">
        <f t="shared" si="1"/>
        <v>0</v>
      </c>
    </row>
    <row r="13" spans="1:10">
      <c r="A13" s="2">
        <v>12</v>
      </c>
      <c r="B13" s="2" t="s">
        <v>9</v>
      </c>
      <c r="C13" s="2">
        <v>173.9</v>
      </c>
      <c r="D13" s="6">
        <v>58.7</v>
      </c>
      <c r="E13" s="2">
        <v>71</v>
      </c>
      <c r="F13" s="3" t="str">
        <f t="shared" si="0"/>
        <v>合格</v>
      </c>
      <c r="H13" s="3">
        <v>50</v>
      </c>
      <c r="I13" s="3">
        <f t="shared" si="1"/>
        <v>0</v>
      </c>
      <c r="J13" s="3">
        <f t="shared" si="1"/>
        <v>0</v>
      </c>
    </row>
    <row r="14" spans="1:10">
      <c r="A14" s="2">
        <v>13</v>
      </c>
      <c r="B14" s="2" t="s">
        <v>9</v>
      </c>
      <c r="C14" s="2">
        <v>175.1</v>
      </c>
      <c r="D14" s="6">
        <v>54.6</v>
      </c>
      <c r="E14" s="2">
        <v>64</v>
      </c>
      <c r="F14" s="3" t="str">
        <f t="shared" si="0"/>
        <v>不合格</v>
      </c>
      <c r="H14" s="3">
        <v>51</v>
      </c>
      <c r="I14" s="3">
        <f t="shared" si="1"/>
        <v>0</v>
      </c>
      <c r="J14" s="3">
        <f t="shared" si="1"/>
        <v>0</v>
      </c>
    </row>
    <row r="15" spans="1:10">
      <c r="A15" s="2">
        <v>14</v>
      </c>
      <c r="B15" s="2" t="s">
        <v>9</v>
      </c>
      <c r="C15" s="2">
        <v>171.4</v>
      </c>
      <c r="D15" s="6">
        <v>55</v>
      </c>
      <c r="E15" s="2">
        <v>74</v>
      </c>
      <c r="F15" s="3" t="str">
        <f t="shared" si="0"/>
        <v>合格</v>
      </c>
      <c r="H15" s="3">
        <v>52</v>
      </c>
      <c r="I15" s="3">
        <f t="shared" si="1"/>
        <v>0</v>
      </c>
      <c r="J15" s="3">
        <f t="shared" si="1"/>
        <v>0</v>
      </c>
    </row>
    <row r="16" spans="1:10">
      <c r="A16" s="2">
        <v>15</v>
      </c>
      <c r="B16" s="2" t="s">
        <v>9</v>
      </c>
      <c r="C16" s="2">
        <v>168.2</v>
      </c>
      <c r="D16" s="6">
        <v>57</v>
      </c>
      <c r="E16" s="2">
        <v>59</v>
      </c>
      <c r="F16" s="3" t="str">
        <f t="shared" si="0"/>
        <v>不合格</v>
      </c>
      <c r="H16" s="3">
        <v>53</v>
      </c>
      <c r="I16" s="3">
        <f t="shared" si="1"/>
        <v>1</v>
      </c>
      <c r="J16" s="3">
        <f t="shared" si="1"/>
        <v>0</v>
      </c>
    </row>
    <row r="17" spans="1:10">
      <c r="A17" s="2">
        <v>16</v>
      </c>
      <c r="B17" s="2" t="s">
        <v>9</v>
      </c>
      <c r="C17" s="2">
        <v>172.6</v>
      </c>
      <c r="D17" s="6">
        <v>64.8</v>
      </c>
      <c r="E17" s="2">
        <v>53</v>
      </c>
      <c r="F17" s="3" t="str">
        <f t="shared" si="0"/>
        <v>不合格</v>
      </c>
      <c r="H17" s="3">
        <v>54</v>
      </c>
      <c r="I17" s="3">
        <f t="shared" si="1"/>
        <v>1</v>
      </c>
      <c r="J17" s="3">
        <f t="shared" si="1"/>
        <v>1</v>
      </c>
    </row>
    <row r="18" spans="1:10">
      <c r="A18" s="2">
        <v>17</v>
      </c>
      <c r="B18" s="2" t="s">
        <v>9</v>
      </c>
      <c r="C18" s="2">
        <v>174.2</v>
      </c>
      <c r="D18" s="6">
        <v>67.5</v>
      </c>
      <c r="E18" s="2">
        <v>67</v>
      </c>
      <c r="F18" s="3" t="str">
        <f t="shared" si="0"/>
        <v>不合格</v>
      </c>
      <c r="H18" s="3">
        <v>55</v>
      </c>
      <c r="I18" s="3">
        <f t="shared" si="1"/>
        <v>1</v>
      </c>
      <c r="J18" s="3">
        <f t="shared" si="1"/>
        <v>0</v>
      </c>
    </row>
    <row r="19" spans="1:10">
      <c r="A19" s="2">
        <v>18</v>
      </c>
      <c r="B19" s="2" t="s">
        <v>9</v>
      </c>
      <c r="C19" s="2">
        <v>169.2</v>
      </c>
      <c r="D19" s="6">
        <v>68.8</v>
      </c>
      <c r="E19" s="2">
        <v>69</v>
      </c>
      <c r="F19" s="3" t="str">
        <f t="shared" si="0"/>
        <v>不合格</v>
      </c>
      <c r="H19" s="3">
        <v>56</v>
      </c>
      <c r="I19" s="3">
        <f t="shared" si="1"/>
        <v>0</v>
      </c>
      <c r="J19" s="3">
        <f t="shared" si="1"/>
        <v>0</v>
      </c>
    </row>
    <row r="20" spans="1:10">
      <c r="A20" s="2">
        <v>19</v>
      </c>
      <c r="B20" s="2" t="s">
        <v>9</v>
      </c>
      <c r="C20" s="2">
        <v>163.6</v>
      </c>
      <c r="D20" s="6">
        <v>54</v>
      </c>
      <c r="E20" s="2">
        <v>79</v>
      </c>
      <c r="F20" s="3" t="str">
        <f t="shared" si="0"/>
        <v>合格</v>
      </c>
      <c r="H20" s="3">
        <v>57</v>
      </c>
      <c r="I20" s="3">
        <f t="shared" si="1"/>
        <v>0</v>
      </c>
      <c r="J20" s="3">
        <f t="shared" si="1"/>
        <v>0</v>
      </c>
    </row>
    <row r="21" spans="1:10">
      <c r="A21" s="2">
        <v>20</v>
      </c>
      <c r="B21" s="2" t="s">
        <v>9</v>
      </c>
      <c r="C21" s="2">
        <v>175.7</v>
      </c>
      <c r="D21" s="6">
        <v>53.7</v>
      </c>
      <c r="E21" s="2">
        <v>63</v>
      </c>
      <c r="F21" s="3" t="str">
        <f t="shared" si="0"/>
        <v>不合格</v>
      </c>
      <c r="H21" s="3">
        <v>58</v>
      </c>
      <c r="I21" s="3">
        <f t="shared" si="1"/>
        <v>1</v>
      </c>
      <c r="J21" s="3">
        <f t="shared" si="1"/>
        <v>2</v>
      </c>
    </row>
    <row r="22" spans="1:10">
      <c r="A22" s="2">
        <v>21</v>
      </c>
      <c r="B22" s="2" t="s">
        <v>9</v>
      </c>
      <c r="C22" s="2">
        <v>180.5</v>
      </c>
      <c r="D22" s="6">
        <v>75</v>
      </c>
      <c r="E22" s="2">
        <v>89</v>
      </c>
      <c r="F22" s="3" t="str">
        <f t="shared" si="0"/>
        <v>合格</v>
      </c>
      <c r="H22" s="3">
        <v>59</v>
      </c>
      <c r="I22" s="3">
        <f t="shared" si="1"/>
        <v>2</v>
      </c>
      <c r="J22" s="3">
        <f t="shared" si="1"/>
        <v>2</v>
      </c>
    </row>
    <row r="23" spans="1:10">
      <c r="A23" s="2">
        <v>22</v>
      </c>
      <c r="B23" s="2" t="s">
        <v>9</v>
      </c>
      <c r="C23" s="2">
        <v>173.5</v>
      </c>
      <c r="D23" s="6">
        <v>64.599999999999994</v>
      </c>
      <c r="E23" s="2">
        <v>66</v>
      </c>
      <c r="F23" s="3" t="str">
        <f t="shared" si="0"/>
        <v>不合格</v>
      </c>
      <c r="H23" s="3">
        <v>60</v>
      </c>
      <c r="I23" s="3">
        <f t="shared" si="1"/>
        <v>1</v>
      </c>
      <c r="J23" s="3">
        <f t="shared" si="1"/>
        <v>1</v>
      </c>
    </row>
    <row r="24" spans="1:10">
      <c r="A24" s="2">
        <v>23</v>
      </c>
      <c r="B24" s="2" t="s">
        <v>9</v>
      </c>
      <c r="C24" s="2">
        <v>175.5</v>
      </c>
      <c r="D24" s="6">
        <v>63.8</v>
      </c>
      <c r="E24" s="2">
        <v>96</v>
      </c>
      <c r="F24" s="3" t="str">
        <f t="shared" si="0"/>
        <v>合格</v>
      </c>
      <c r="H24" s="3">
        <v>61</v>
      </c>
      <c r="I24" s="3">
        <f t="shared" si="1"/>
        <v>1</v>
      </c>
      <c r="J24" s="3">
        <f t="shared" si="1"/>
        <v>0</v>
      </c>
    </row>
    <row r="25" spans="1:10">
      <c r="A25" s="2">
        <v>24</v>
      </c>
      <c r="B25" s="2" t="s">
        <v>9</v>
      </c>
      <c r="C25" s="2">
        <v>170.9</v>
      </c>
      <c r="D25" s="6">
        <v>67.3</v>
      </c>
      <c r="E25" s="2">
        <v>47</v>
      </c>
      <c r="F25" s="3" t="str">
        <f t="shared" si="0"/>
        <v>不合格</v>
      </c>
      <c r="H25" s="3">
        <v>62</v>
      </c>
      <c r="I25" s="3">
        <f t="shared" si="1"/>
        <v>1</v>
      </c>
      <c r="J25" s="3">
        <f t="shared" si="1"/>
        <v>2</v>
      </c>
    </row>
    <row r="26" spans="1:10">
      <c r="A26" s="2">
        <v>25</v>
      </c>
      <c r="B26" s="2" t="s">
        <v>9</v>
      </c>
      <c r="C26" s="2">
        <v>172.4</v>
      </c>
      <c r="D26" s="6">
        <v>66.2</v>
      </c>
      <c r="E26" s="2">
        <v>68</v>
      </c>
      <c r="F26" s="3" t="str">
        <f t="shared" si="0"/>
        <v>不合格</v>
      </c>
      <c r="H26" s="3">
        <v>63</v>
      </c>
      <c r="I26" s="3">
        <f t="shared" si="1"/>
        <v>1</v>
      </c>
      <c r="J26" s="3">
        <f t="shared" si="1"/>
        <v>0</v>
      </c>
    </row>
    <row r="27" spans="1:10">
      <c r="A27" s="2">
        <v>26</v>
      </c>
      <c r="B27" s="2" t="s">
        <v>9</v>
      </c>
      <c r="C27" s="2">
        <v>159.6</v>
      </c>
      <c r="D27" s="6">
        <v>55.6</v>
      </c>
      <c r="E27" s="2">
        <v>70</v>
      </c>
      <c r="F27" s="3" t="str">
        <f t="shared" si="0"/>
        <v>合格</v>
      </c>
      <c r="H27" s="3">
        <v>64</v>
      </c>
      <c r="I27" s="3">
        <f t="shared" si="1"/>
        <v>1</v>
      </c>
      <c r="J27" s="3">
        <f t="shared" si="1"/>
        <v>1</v>
      </c>
    </row>
    <row r="28" spans="1:10">
      <c r="A28" s="2">
        <v>27</v>
      </c>
      <c r="B28" s="2" t="s">
        <v>9</v>
      </c>
      <c r="C28" s="2">
        <v>168.8</v>
      </c>
      <c r="D28" s="6">
        <v>67.5</v>
      </c>
      <c r="E28" s="2">
        <v>79</v>
      </c>
      <c r="F28" s="3" t="str">
        <f t="shared" si="0"/>
        <v>合格</v>
      </c>
      <c r="H28" s="3">
        <v>65</v>
      </c>
      <c r="I28" s="3">
        <f t="shared" si="1"/>
        <v>0</v>
      </c>
      <c r="J28" s="3">
        <f t="shared" si="1"/>
        <v>1</v>
      </c>
    </row>
    <row r="29" spans="1:10">
      <c r="A29" s="2">
        <v>28</v>
      </c>
      <c r="B29" s="2" t="s">
        <v>9</v>
      </c>
      <c r="C29" s="2">
        <v>167.1</v>
      </c>
      <c r="D29" s="6">
        <v>63.4</v>
      </c>
      <c r="E29" s="2">
        <v>86</v>
      </c>
      <c r="F29" s="3" t="str">
        <f t="shared" si="0"/>
        <v>合格</v>
      </c>
      <c r="H29" s="3">
        <v>66</v>
      </c>
      <c r="I29" s="3">
        <f t="shared" si="1"/>
        <v>2</v>
      </c>
      <c r="J29" s="3">
        <f t="shared" si="1"/>
        <v>1</v>
      </c>
    </row>
    <row r="30" spans="1:10">
      <c r="A30" s="2">
        <v>29</v>
      </c>
      <c r="B30" s="2" t="s">
        <v>9</v>
      </c>
      <c r="C30" s="2">
        <v>183.3</v>
      </c>
      <c r="D30" s="6">
        <v>77.3</v>
      </c>
      <c r="E30" s="2">
        <v>83</v>
      </c>
      <c r="F30" s="3" t="str">
        <f t="shared" si="0"/>
        <v>合格</v>
      </c>
      <c r="H30" s="3">
        <v>67</v>
      </c>
      <c r="I30" s="3">
        <f t="shared" si="1"/>
        <v>2</v>
      </c>
      <c r="J30" s="3">
        <f t="shared" si="1"/>
        <v>1</v>
      </c>
    </row>
    <row r="31" spans="1:10">
      <c r="A31" s="2">
        <v>30</v>
      </c>
      <c r="B31" s="2" t="s">
        <v>9</v>
      </c>
      <c r="C31" s="2">
        <v>168.2</v>
      </c>
      <c r="D31" s="6">
        <v>60.6</v>
      </c>
      <c r="E31" s="2">
        <v>69</v>
      </c>
      <c r="F31" s="3" t="str">
        <f t="shared" si="0"/>
        <v>不合格</v>
      </c>
      <c r="H31" s="3">
        <v>68</v>
      </c>
      <c r="I31" s="3">
        <f t="shared" si="1"/>
        <v>1</v>
      </c>
      <c r="J31" s="3">
        <f t="shared" si="1"/>
        <v>0</v>
      </c>
    </row>
    <row r="32" spans="1:10">
      <c r="A32" s="2">
        <v>31</v>
      </c>
      <c r="B32" s="2" t="s">
        <v>9</v>
      </c>
      <c r="C32" s="2">
        <v>165.9</v>
      </c>
      <c r="D32" s="6">
        <v>51.3</v>
      </c>
      <c r="E32" s="2">
        <v>58</v>
      </c>
      <c r="F32" s="3" t="str">
        <f t="shared" si="0"/>
        <v>不合格</v>
      </c>
      <c r="H32" s="3">
        <v>69</v>
      </c>
      <c r="I32" s="3">
        <f t="shared" si="1"/>
        <v>5</v>
      </c>
      <c r="J32" s="3">
        <f t="shared" si="1"/>
        <v>0</v>
      </c>
    </row>
    <row r="33" spans="1:10">
      <c r="A33" s="2">
        <v>32</v>
      </c>
      <c r="B33" s="2" t="s">
        <v>9</v>
      </c>
      <c r="C33" s="2">
        <v>168.6</v>
      </c>
      <c r="D33" s="6">
        <v>63.8</v>
      </c>
      <c r="E33" s="2">
        <v>82</v>
      </c>
      <c r="F33" s="3" t="str">
        <f t="shared" si="0"/>
        <v>合格</v>
      </c>
      <c r="H33" s="3">
        <v>70</v>
      </c>
      <c r="I33" s="3">
        <f t="shared" si="1"/>
        <v>1</v>
      </c>
      <c r="J33" s="3">
        <f t="shared" si="1"/>
        <v>0</v>
      </c>
    </row>
    <row r="34" spans="1:10">
      <c r="A34" s="2">
        <v>33</v>
      </c>
      <c r="B34" s="2" t="s">
        <v>9</v>
      </c>
      <c r="C34" s="2">
        <v>172.8</v>
      </c>
      <c r="D34" s="6">
        <v>52.2</v>
      </c>
      <c r="E34" s="2">
        <v>73</v>
      </c>
      <c r="F34" s="3" t="str">
        <f t="shared" si="0"/>
        <v>合格</v>
      </c>
      <c r="H34" s="3">
        <v>71</v>
      </c>
      <c r="I34" s="3">
        <f t="shared" si="1"/>
        <v>2</v>
      </c>
      <c r="J34" s="3">
        <f t="shared" si="1"/>
        <v>2</v>
      </c>
    </row>
    <row r="35" spans="1:10">
      <c r="A35" s="2">
        <v>34</v>
      </c>
      <c r="B35" s="2" t="s">
        <v>9</v>
      </c>
      <c r="C35" s="2">
        <v>174.7</v>
      </c>
      <c r="D35" s="6">
        <v>77.5</v>
      </c>
      <c r="E35" s="2">
        <v>84</v>
      </c>
      <c r="F35" s="3" t="str">
        <f t="shared" si="0"/>
        <v>合格</v>
      </c>
      <c r="H35" s="3">
        <v>72</v>
      </c>
      <c r="I35" s="3">
        <f t="shared" si="1"/>
        <v>0</v>
      </c>
      <c r="J35" s="3">
        <f t="shared" si="1"/>
        <v>2</v>
      </c>
    </row>
    <row r="36" spans="1:10">
      <c r="A36" s="2">
        <v>35</v>
      </c>
      <c r="B36" s="2" t="s">
        <v>9</v>
      </c>
      <c r="C36" s="2">
        <v>172.1</v>
      </c>
      <c r="D36" s="6">
        <v>64.400000000000006</v>
      </c>
      <c r="E36" s="2">
        <v>99</v>
      </c>
      <c r="F36" s="3" t="str">
        <f t="shared" si="0"/>
        <v>合格</v>
      </c>
      <c r="H36" s="3">
        <v>73</v>
      </c>
      <c r="I36" s="3">
        <f>COUNTIFS($B:$B,I$7,$E:$E,$H36)</f>
        <v>2</v>
      </c>
      <c r="J36" s="3">
        <f t="shared" si="1"/>
        <v>1</v>
      </c>
    </row>
    <row r="37" spans="1:10">
      <c r="A37" s="2">
        <v>36</v>
      </c>
      <c r="B37" s="2" t="s">
        <v>9</v>
      </c>
      <c r="C37" s="2">
        <v>160.4</v>
      </c>
      <c r="D37" s="6">
        <v>49</v>
      </c>
      <c r="E37" s="2">
        <v>60</v>
      </c>
      <c r="F37" s="3" t="str">
        <f t="shared" si="0"/>
        <v>不合格</v>
      </c>
      <c r="H37" s="3">
        <v>74</v>
      </c>
      <c r="I37" s="3">
        <f t="shared" si="1"/>
        <v>1</v>
      </c>
      <c r="J37" s="3">
        <f t="shared" si="1"/>
        <v>2</v>
      </c>
    </row>
    <row r="38" spans="1:10">
      <c r="A38" s="2">
        <v>37</v>
      </c>
      <c r="B38" s="2" t="s">
        <v>9</v>
      </c>
      <c r="C38" s="2">
        <v>168.7</v>
      </c>
      <c r="D38" s="6">
        <v>65.8</v>
      </c>
      <c r="E38" s="2">
        <v>94</v>
      </c>
      <c r="F38" s="3" t="str">
        <f t="shared" si="0"/>
        <v>合格</v>
      </c>
      <c r="H38" s="3">
        <v>75</v>
      </c>
      <c r="I38" s="3">
        <f t="shared" si="1"/>
        <v>1</v>
      </c>
      <c r="J38" s="3">
        <f t="shared" si="1"/>
        <v>2</v>
      </c>
    </row>
    <row r="39" spans="1:10">
      <c r="A39" s="2">
        <v>38</v>
      </c>
      <c r="B39" s="2" t="s">
        <v>9</v>
      </c>
      <c r="C39" s="2">
        <v>164.5</v>
      </c>
      <c r="D39" s="6">
        <v>55.7</v>
      </c>
      <c r="E39" s="2">
        <v>69</v>
      </c>
      <c r="F39" s="3" t="str">
        <f t="shared" si="0"/>
        <v>不合格</v>
      </c>
      <c r="H39" s="3">
        <v>76</v>
      </c>
      <c r="I39" s="3">
        <f t="shared" si="1"/>
        <v>0</v>
      </c>
      <c r="J39" s="3">
        <f t="shared" si="1"/>
        <v>2</v>
      </c>
    </row>
    <row r="40" spans="1:10">
      <c r="A40" s="2">
        <v>39</v>
      </c>
      <c r="B40" s="2" t="s">
        <v>9</v>
      </c>
      <c r="C40" s="2">
        <v>182.3</v>
      </c>
      <c r="D40" s="6">
        <v>86.5</v>
      </c>
      <c r="E40" s="2">
        <v>55</v>
      </c>
      <c r="F40" s="3" t="str">
        <f t="shared" si="0"/>
        <v>不合格</v>
      </c>
      <c r="H40" s="3">
        <v>77</v>
      </c>
      <c r="I40" s="3">
        <f t="shared" si="1"/>
        <v>1</v>
      </c>
      <c r="J40" s="3">
        <f t="shared" si="1"/>
        <v>3</v>
      </c>
    </row>
    <row r="41" spans="1:10">
      <c r="A41" s="2">
        <v>40</v>
      </c>
      <c r="B41" s="2" t="s">
        <v>9</v>
      </c>
      <c r="C41" s="2">
        <v>185.7</v>
      </c>
      <c r="D41" s="6">
        <v>78.2</v>
      </c>
      <c r="E41" s="2">
        <v>100</v>
      </c>
      <c r="F41" s="3" t="str">
        <f t="shared" si="0"/>
        <v>合格</v>
      </c>
      <c r="H41" s="3">
        <v>78</v>
      </c>
      <c r="I41" s="3">
        <f t="shared" si="1"/>
        <v>1</v>
      </c>
      <c r="J41" s="3">
        <f t="shared" si="1"/>
        <v>4</v>
      </c>
    </row>
    <row r="42" spans="1:10">
      <c r="A42" s="2">
        <v>41</v>
      </c>
      <c r="B42" s="2" t="s">
        <v>9</v>
      </c>
      <c r="C42" s="2">
        <v>177</v>
      </c>
      <c r="D42" s="6">
        <v>71.400000000000006</v>
      </c>
      <c r="E42" s="2">
        <v>69</v>
      </c>
      <c r="F42" s="3" t="str">
        <f t="shared" si="0"/>
        <v>不合格</v>
      </c>
      <c r="H42" s="3">
        <v>79</v>
      </c>
      <c r="I42" s="3">
        <f t="shared" si="1"/>
        <v>2</v>
      </c>
      <c r="J42" s="3">
        <f t="shared" si="1"/>
        <v>1</v>
      </c>
    </row>
    <row r="43" spans="1:10">
      <c r="A43" s="2">
        <v>42</v>
      </c>
      <c r="B43" s="2" t="s">
        <v>9</v>
      </c>
      <c r="C43" s="2">
        <v>180.6</v>
      </c>
      <c r="D43" s="6">
        <v>80</v>
      </c>
      <c r="E43" s="2">
        <v>87</v>
      </c>
      <c r="F43" s="3" t="str">
        <f t="shared" si="0"/>
        <v>合格</v>
      </c>
      <c r="H43" s="3">
        <v>80</v>
      </c>
      <c r="I43" s="3">
        <f t="shared" si="1"/>
        <v>1</v>
      </c>
      <c r="J43" s="3">
        <f t="shared" si="1"/>
        <v>4</v>
      </c>
    </row>
    <row r="44" spans="1:10">
      <c r="A44" s="2">
        <v>43</v>
      </c>
      <c r="B44" s="2" t="s">
        <v>9</v>
      </c>
      <c r="C44" s="2">
        <v>176.2</v>
      </c>
      <c r="D44" s="6">
        <v>81.5</v>
      </c>
      <c r="E44" s="2">
        <v>80</v>
      </c>
      <c r="F44" s="3" t="str">
        <f t="shared" si="0"/>
        <v>合格</v>
      </c>
      <c r="H44" s="3">
        <v>81</v>
      </c>
      <c r="I44" s="3">
        <f t="shared" si="1"/>
        <v>1</v>
      </c>
      <c r="J44" s="3">
        <f t="shared" si="1"/>
        <v>0</v>
      </c>
    </row>
    <row r="45" spans="1:10">
      <c r="A45" s="2">
        <v>44</v>
      </c>
      <c r="B45" s="2" t="s">
        <v>9</v>
      </c>
      <c r="C45" s="2">
        <v>170.4</v>
      </c>
      <c r="D45" s="6">
        <v>66.3</v>
      </c>
      <c r="E45" s="2">
        <v>77</v>
      </c>
      <c r="F45" s="3" t="str">
        <f t="shared" si="0"/>
        <v>合格</v>
      </c>
      <c r="H45" s="3">
        <v>82</v>
      </c>
      <c r="I45" s="3">
        <f t="shared" si="1"/>
        <v>1</v>
      </c>
      <c r="J45" s="3">
        <f t="shared" si="1"/>
        <v>0</v>
      </c>
    </row>
    <row r="46" spans="1:10">
      <c r="A46" s="2">
        <v>45</v>
      </c>
      <c r="B46" s="2" t="s">
        <v>9</v>
      </c>
      <c r="C46" s="2">
        <v>176.4</v>
      </c>
      <c r="D46" s="6">
        <v>64</v>
      </c>
      <c r="E46" s="2">
        <v>67</v>
      </c>
      <c r="F46" s="3" t="str">
        <f t="shared" si="0"/>
        <v>不合格</v>
      </c>
      <c r="H46" s="3">
        <v>83</v>
      </c>
      <c r="I46" s="3">
        <f t="shared" si="1"/>
        <v>2</v>
      </c>
      <c r="J46" s="3">
        <f t="shared" si="1"/>
        <v>1</v>
      </c>
    </row>
    <row r="47" spans="1:10">
      <c r="A47" s="2">
        <v>46</v>
      </c>
      <c r="B47" s="2" t="s">
        <v>9</v>
      </c>
      <c r="C47" s="2">
        <v>183.6</v>
      </c>
      <c r="D47" s="6">
        <v>65.400000000000006</v>
      </c>
      <c r="E47" s="2">
        <v>73</v>
      </c>
      <c r="F47" s="3" t="str">
        <f t="shared" si="0"/>
        <v>合格</v>
      </c>
      <c r="H47" s="3">
        <v>84</v>
      </c>
      <c r="I47" s="3">
        <f t="shared" si="1"/>
        <v>1</v>
      </c>
      <c r="J47" s="3">
        <f t="shared" si="1"/>
        <v>3</v>
      </c>
    </row>
    <row r="48" spans="1:10">
      <c r="A48" s="2">
        <v>47</v>
      </c>
      <c r="B48" s="2" t="s">
        <v>9</v>
      </c>
      <c r="C48" s="2">
        <v>168.1</v>
      </c>
      <c r="D48" s="6">
        <v>57.8</v>
      </c>
      <c r="E48" s="2">
        <v>66</v>
      </c>
      <c r="F48" s="3" t="str">
        <f t="shared" si="0"/>
        <v>不合格</v>
      </c>
      <c r="H48" s="3">
        <v>85</v>
      </c>
      <c r="I48" s="3">
        <f t="shared" si="1"/>
        <v>0</v>
      </c>
      <c r="J48" s="3">
        <f t="shared" si="1"/>
        <v>1</v>
      </c>
    </row>
    <row r="49" spans="1:10">
      <c r="A49" s="2">
        <v>48</v>
      </c>
      <c r="B49" s="2" t="s">
        <v>9</v>
      </c>
      <c r="C49" s="2">
        <v>177.2</v>
      </c>
      <c r="D49" s="6">
        <v>69.3</v>
      </c>
      <c r="E49" s="2">
        <v>89</v>
      </c>
      <c r="F49" s="3" t="str">
        <f t="shared" si="0"/>
        <v>合格</v>
      </c>
      <c r="H49" s="3">
        <v>86</v>
      </c>
      <c r="I49" s="3">
        <f t="shared" si="1"/>
        <v>1</v>
      </c>
      <c r="J49" s="3">
        <f t="shared" si="1"/>
        <v>2</v>
      </c>
    </row>
    <row r="50" spans="1:10">
      <c r="A50" s="2">
        <v>49</v>
      </c>
      <c r="B50" s="2" t="s">
        <v>9</v>
      </c>
      <c r="C50" s="2">
        <v>175.6</v>
      </c>
      <c r="D50" s="6">
        <v>67.2</v>
      </c>
      <c r="E50" s="2">
        <v>96</v>
      </c>
      <c r="F50" s="3" t="str">
        <f t="shared" si="0"/>
        <v>合格</v>
      </c>
      <c r="H50" s="3">
        <v>87</v>
      </c>
      <c r="I50" s="3">
        <f t="shared" si="1"/>
        <v>2</v>
      </c>
      <c r="J50" s="3">
        <f t="shared" si="1"/>
        <v>3</v>
      </c>
    </row>
    <row r="51" spans="1:10">
      <c r="A51" s="2">
        <v>50</v>
      </c>
      <c r="B51" s="2" t="s">
        <v>9</v>
      </c>
      <c r="C51" s="2">
        <v>179</v>
      </c>
      <c r="D51" s="6">
        <v>60.5</v>
      </c>
      <c r="E51" s="2">
        <v>54</v>
      </c>
      <c r="F51" s="3" t="str">
        <f t="shared" si="0"/>
        <v>不合格</v>
      </c>
      <c r="H51" s="3">
        <v>88</v>
      </c>
      <c r="I51" s="3">
        <f t="shared" si="1"/>
        <v>0</v>
      </c>
      <c r="J51" s="3">
        <f t="shared" si="1"/>
        <v>1</v>
      </c>
    </row>
    <row r="52" spans="1:10">
      <c r="A52" s="2">
        <v>51</v>
      </c>
      <c r="B52" s="2" t="s">
        <v>14</v>
      </c>
      <c r="C52" s="2">
        <v>157.69999999999999</v>
      </c>
      <c r="D52" s="6">
        <v>47.5</v>
      </c>
      <c r="E52" s="2">
        <v>80</v>
      </c>
      <c r="F52" s="3" t="str">
        <f t="shared" si="0"/>
        <v>合格</v>
      </c>
      <c r="H52" s="3">
        <v>89</v>
      </c>
      <c r="I52" s="3">
        <f t="shared" si="1"/>
        <v>2</v>
      </c>
      <c r="J52" s="3">
        <f t="shared" si="1"/>
        <v>1</v>
      </c>
    </row>
    <row r="53" spans="1:10">
      <c r="A53" s="2">
        <v>52</v>
      </c>
      <c r="B53" s="2" t="s">
        <v>14</v>
      </c>
      <c r="C53" s="2">
        <v>154.9</v>
      </c>
      <c r="D53" s="6">
        <v>45</v>
      </c>
      <c r="E53" s="2">
        <v>78</v>
      </c>
      <c r="F53" s="3" t="str">
        <f t="shared" si="0"/>
        <v>合格</v>
      </c>
      <c r="H53" s="3">
        <v>90</v>
      </c>
      <c r="I53" s="3">
        <f t="shared" si="1"/>
        <v>1</v>
      </c>
      <c r="J53" s="3">
        <f t="shared" si="1"/>
        <v>1</v>
      </c>
    </row>
    <row r="54" spans="1:10">
      <c r="A54" s="2">
        <v>53</v>
      </c>
      <c r="B54" s="2" t="s">
        <v>14</v>
      </c>
      <c r="C54" s="2">
        <v>165.3</v>
      </c>
      <c r="D54" s="6">
        <v>55.9</v>
      </c>
      <c r="E54" s="2">
        <v>60</v>
      </c>
      <c r="F54" s="3" t="str">
        <f t="shared" si="0"/>
        <v>不合格</v>
      </c>
      <c r="H54" s="3">
        <v>91</v>
      </c>
      <c r="I54" s="3">
        <f t="shared" si="1"/>
        <v>0</v>
      </c>
      <c r="J54" s="3">
        <f t="shared" si="1"/>
        <v>1</v>
      </c>
    </row>
    <row r="55" spans="1:10">
      <c r="A55" s="2">
        <v>54</v>
      </c>
      <c r="B55" s="2" t="s">
        <v>14</v>
      </c>
      <c r="C55" s="2">
        <v>155.19999999999999</v>
      </c>
      <c r="D55" s="6">
        <v>38.299999999999997</v>
      </c>
      <c r="E55" s="2">
        <v>78</v>
      </c>
      <c r="F55" s="3" t="str">
        <f t="shared" si="0"/>
        <v>合格</v>
      </c>
      <c r="H55" s="3">
        <v>92</v>
      </c>
      <c r="I55" s="3">
        <f t="shared" si="1"/>
        <v>0</v>
      </c>
      <c r="J55" s="3">
        <f t="shared" si="1"/>
        <v>0</v>
      </c>
    </row>
    <row r="56" spans="1:10">
      <c r="A56" s="2">
        <v>55</v>
      </c>
      <c r="B56" s="2" t="s">
        <v>14</v>
      </c>
      <c r="C56" s="2">
        <v>159.9</v>
      </c>
      <c r="D56" s="6">
        <v>50.2</v>
      </c>
      <c r="E56" s="2">
        <v>58</v>
      </c>
      <c r="F56" s="3" t="str">
        <f t="shared" si="0"/>
        <v>不合格</v>
      </c>
      <c r="H56" s="3">
        <v>93</v>
      </c>
      <c r="I56" s="3">
        <f t="shared" si="1"/>
        <v>0</v>
      </c>
      <c r="J56" s="3">
        <f t="shared" si="1"/>
        <v>0</v>
      </c>
    </row>
    <row r="57" spans="1:10">
      <c r="A57" s="2">
        <v>56</v>
      </c>
      <c r="B57" s="2" t="s">
        <v>14</v>
      </c>
      <c r="C57" s="2">
        <v>160.30000000000001</v>
      </c>
      <c r="D57" s="6">
        <v>50.4</v>
      </c>
      <c r="E57" s="2">
        <v>80</v>
      </c>
      <c r="F57" s="3" t="str">
        <f t="shared" si="0"/>
        <v>合格</v>
      </c>
      <c r="H57" s="3">
        <v>94</v>
      </c>
      <c r="I57" s="3">
        <f t="shared" si="1"/>
        <v>1</v>
      </c>
      <c r="J57" s="3">
        <f t="shared" si="1"/>
        <v>0</v>
      </c>
    </row>
    <row r="58" spans="1:10">
      <c r="A58" s="2">
        <v>57</v>
      </c>
      <c r="B58" s="2" t="s">
        <v>14</v>
      </c>
      <c r="C58" s="2">
        <v>162</v>
      </c>
      <c r="D58" s="6">
        <v>45.7</v>
      </c>
      <c r="E58" s="2">
        <v>58</v>
      </c>
      <c r="F58" s="3" t="str">
        <f t="shared" si="0"/>
        <v>不合格</v>
      </c>
      <c r="H58" s="3">
        <v>95</v>
      </c>
      <c r="I58" s="3">
        <f t="shared" si="1"/>
        <v>0</v>
      </c>
      <c r="J58" s="3">
        <f t="shared" si="1"/>
        <v>1</v>
      </c>
    </row>
    <row r="59" spans="1:10">
      <c r="A59" s="2">
        <v>58</v>
      </c>
      <c r="B59" s="2" t="s">
        <v>14</v>
      </c>
      <c r="C59" s="2">
        <v>168.9</v>
      </c>
      <c r="D59" s="6">
        <v>61.6</v>
      </c>
      <c r="E59" s="2">
        <v>87</v>
      </c>
      <c r="F59" s="3" t="str">
        <f t="shared" si="0"/>
        <v>合格</v>
      </c>
      <c r="H59" s="3">
        <v>96</v>
      </c>
      <c r="I59" s="3">
        <f t="shared" si="1"/>
        <v>2</v>
      </c>
      <c r="J59" s="3">
        <f t="shared" si="1"/>
        <v>0</v>
      </c>
    </row>
    <row r="60" spans="1:10">
      <c r="A60" s="2">
        <v>59</v>
      </c>
      <c r="B60" s="2" t="s">
        <v>14</v>
      </c>
      <c r="C60" s="2">
        <v>158.6</v>
      </c>
      <c r="D60" s="6">
        <v>63.5</v>
      </c>
      <c r="E60" s="2">
        <v>77</v>
      </c>
      <c r="F60" s="3" t="str">
        <f t="shared" si="0"/>
        <v>合格</v>
      </c>
      <c r="H60" s="3">
        <v>97</v>
      </c>
      <c r="I60" s="3">
        <f t="shared" si="1"/>
        <v>0</v>
      </c>
      <c r="J60" s="3">
        <f t="shared" si="1"/>
        <v>0</v>
      </c>
    </row>
    <row r="61" spans="1:10">
      <c r="A61" s="2">
        <v>60</v>
      </c>
      <c r="B61" s="2" t="s">
        <v>14</v>
      </c>
      <c r="C61" s="2">
        <v>155.6</v>
      </c>
      <c r="D61" s="6">
        <v>59.2</v>
      </c>
      <c r="E61" s="2">
        <v>89</v>
      </c>
      <c r="F61" s="3" t="str">
        <f t="shared" si="0"/>
        <v>合格</v>
      </c>
      <c r="H61" s="3">
        <v>98</v>
      </c>
      <c r="I61" s="3">
        <f t="shared" si="1"/>
        <v>0</v>
      </c>
      <c r="J61" s="3">
        <f t="shared" si="1"/>
        <v>0</v>
      </c>
    </row>
    <row r="62" spans="1:10">
      <c r="A62" s="2">
        <v>61</v>
      </c>
      <c r="B62" s="2" t="s">
        <v>14</v>
      </c>
      <c r="C62" s="2">
        <v>159.69999999999999</v>
      </c>
      <c r="D62" s="6">
        <v>68.5</v>
      </c>
      <c r="E62" s="2">
        <v>66</v>
      </c>
      <c r="F62" s="3" t="str">
        <f t="shared" si="0"/>
        <v>不合格</v>
      </c>
      <c r="H62" s="3">
        <v>99</v>
      </c>
      <c r="I62" s="3">
        <f t="shared" si="1"/>
        <v>1</v>
      </c>
      <c r="J62" s="3">
        <f t="shared" si="1"/>
        <v>0</v>
      </c>
    </row>
    <row r="63" spans="1:10">
      <c r="A63" s="2">
        <v>62</v>
      </c>
      <c r="B63" s="2" t="s">
        <v>14</v>
      </c>
      <c r="C63" s="2">
        <v>167.4</v>
      </c>
      <c r="D63" s="6">
        <v>55.6</v>
      </c>
      <c r="E63" s="2">
        <v>95</v>
      </c>
      <c r="F63" s="3" t="str">
        <f t="shared" si="0"/>
        <v>合格</v>
      </c>
      <c r="H63" s="3">
        <v>100</v>
      </c>
      <c r="I63" s="3">
        <f t="shared" si="1"/>
        <v>1</v>
      </c>
      <c r="J63" s="3">
        <f t="shared" si="1"/>
        <v>0</v>
      </c>
    </row>
    <row r="64" spans="1:10">
      <c r="A64" s="2">
        <v>63</v>
      </c>
      <c r="B64" s="2" t="s">
        <v>14</v>
      </c>
      <c r="C64" s="2">
        <v>156.9</v>
      </c>
      <c r="D64" s="6">
        <v>58.9</v>
      </c>
      <c r="E64" s="2">
        <v>76</v>
      </c>
      <c r="F64" s="3" t="str">
        <f t="shared" si="0"/>
        <v>合格</v>
      </c>
    </row>
    <row r="65" spans="1:6">
      <c r="A65" s="2">
        <v>64</v>
      </c>
      <c r="B65" s="2" t="s">
        <v>14</v>
      </c>
      <c r="C65" s="2">
        <v>155.19999999999999</v>
      </c>
      <c r="D65" s="6">
        <v>54.2</v>
      </c>
      <c r="E65" s="2">
        <v>87</v>
      </c>
      <c r="F65" s="3" t="str">
        <f t="shared" si="0"/>
        <v>合格</v>
      </c>
    </row>
    <row r="66" spans="1:6">
      <c r="A66" s="2">
        <v>65</v>
      </c>
      <c r="B66" s="2" t="s">
        <v>14</v>
      </c>
      <c r="C66" s="2">
        <v>157.69999999999999</v>
      </c>
      <c r="D66" s="6">
        <v>47.9</v>
      </c>
      <c r="E66" s="2">
        <v>59</v>
      </c>
      <c r="F66" s="3" t="str">
        <f t="shared" si="0"/>
        <v>不合格</v>
      </c>
    </row>
    <row r="67" spans="1:6">
      <c r="A67" s="2">
        <v>66</v>
      </c>
      <c r="B67" s="2" t="s">
        <v>14</v>
      </c>
      <c r="C67" s="2">
        <v>158.4</v>
      </c>
      <c r="D67" s="6">
        <v>58.1</v>
      </c>
      <c r="E67" s="2">
        <v>86</v>
      </c>
      <c r="F67" s="3" t="str">
        <f t="shared" ref="F67:F101" si="2">IF(E67&lt;70, "不合格", "合格")</f>
        <v>合格</v>
      </c>
    </row>
    <row r="68" spans="1:6">
      <c r="A68" s="2">
        <v>67</v>
      </c>
      <c r="B68" s="2" t="s">
        <v>14</v>
      </c>
      <c r="C68" s="2">
        <v>170.7</v>
      </c>
      <c r="D68" s="6">
        <v>63.7</v>
      </c>
      <c r="E68" s="2">
        <v>71</v>
      </c>
      <c r="F68" s="3" t="str">
        <f t="shared" si="2"/>
        <v>合格</v>
      </c>
    </row>
    <row r="69" spans="1:6">
      <c r="A69" s="2">
        <v>68</v>
      </c>
      <c r="B69" s="2" t="s">
        <v>14</v>
      </c>
      <c r="C69" s="2">
        <v>161.80000000000001</v>
      </c>
      <c r="D69" s="6">
        <v>51.4</v>
      </c>
      <c r="E69" s="2">
        <v>77</v>
      </c>
      <c r="F69" s="3" t="str">
        <f t="shared" si="2"/>
        <v>合格</v>
      </c>
    </row>
    <row r="70" spans="1:6">
      <c r="A70" s="2">
        <v>69</v>
      </c>
      <c r="B70" s="2" t="s">
        <v>14</v>
      </c>
      <c r="C70" s="2">
        <v>154.4</v>
      </c>
      <c r="D70" s="6">
        <v>54.7</v>
      </c>
      <c r="E70" s="2">
        <v>74</v>
      </c>
      <c r="F70" s="3" t="str">
        <f t="shared" si="2"/>
        <v>合格</v>
      </c>
    </row>
    <row r="71" spans="1:6">
      <c r="A71" s="2">
        <v>70</v>
      </c>
      <c r="B71" s="2" t="s">
        <v>14</v>
      </c>
      <c r="C71" s="2">
        <v>146.30000000000001</v>
      </c>
      <c r="D71" s="6">
        <v>39.4</v>
      </c>
      <c r="E71" s="2">
        <v>87</v>
      </c>
      <c r="F71" s="3" t="str">
        <f t="shared" si="2"/>
        <v>合格</v>
      </c>
    </row>
    <row r="72" spans="1:6">
      <c r="A72" s="2">
        <v>71</v>
      </c>
      <c r="B72" s="2" t="s">
        <v>14</v>
      </c>
      <c r="C72" s="2">
        <v>151.30000000000001</v>
      </c>
      <c r="D72" s="6">
        <v>49.5</v>
      </c>
      <c r="E72" s="2">
        <v>65</v>
      </c>
      <c r="F72" s="3" t="str">
        <f t="shared" si="2"/>
        <v>不合格</v>
      </c>
    </row>
    <row r="73" spans="1:6">
      <c r="A73" s="2">
        <v>72</v>
      </c>
      <c r="B73" s="2" t="s">
        <v>14</v>
      </c>
      <c r="C73" s="2">
        <v>150</v>
      </c>
      <c r="D73" s="6">
        <v>49.8</v>
      </c>
      <c r="E73" s="2">
        <v>59</v>
      </c>
      <c r="F73" s="3" t="str">
        <f t="shared" si="2"/>
        <v>不合格</v>
      </c>
    </row>
    <row r="74" spans="1:6">
      <c r="A74" s="2">
        <v>73</v>
      </c>
      <c r="B74" s="2" t="s">
        <v>14</v>
      </c>
      <c r="C74" s="2">
        <v>167.1</v>
      </c>
      <c r="D74" s="6">
        <v>57.6</v>
      </c>
      <c r="E74" s="2">
        <v>84</v>
      </c>
      <c r="F74" s="3" t="str">
        <f t="shared" si="2"/>
        <v>合格</v>
      </c>
    </row>
    <row r="75" spans="1:6">
      <c r="A75" s="2">
        <v>74</v>
      </c>
      <c r="B75" s="2" t="s">
        <v>14</v>
      </c>
      <c r="C75" s="2">
        <v>154.80000000000001</v>
      </c>
      <c r="D75" s="6">
        <v>42.3</v>
      </c>
      <c r="E75" s="2">
        <v>88</v>
      </c>
      <c r="F75" s="3" t="str">
        <f t="shared" si="2"/>
        <v>合格</v>
      </c>
    </row>
    <row r="76" spans="1:6">
      <c r="A76" s="2">
        <v>75</v>
      </c>
      <c r="B76" s="2" t="s">
        <v>14</v>
      </c>
      <c r="C76" s="2">
        <v>154.19999999999999</v>
      </c>
      <c r="D76" s="6">
        <v>60.2</v>
      </c>
      <c r="E76" s="2">
        <v>62</v>
      </c>
      <c r="F76" s="3" t="str">
        <f t="shared" si="2"/>
        <v>不合格</v>
      </c>
    </row>
    <row r="77" spans="1:6">
      <c r="A77" s="2">
        <v>76</v>
      </c>
      <c r="B77" s="2" t="s">
        <v>14</v>
      </c>
      <c r="C77" s="2">
        <v>160.5</v>
      </c>
      <c r="D77" s="6">
        <v>65.099999999999994</v>
      </c>
      <c r="E77" s="2">
        <v>80</v>
      </c>
      <c r="F77" s="3" t="str">
        <f t="shared" si="2"/>
        <v>合格</v>
      </c>
    </row>
    <row r="78" spans="1:6">
      <c r="A78" s="2">
        <v>77</v>
      </c>
      <c r="B78" s="2" t="s">
        <v>14</v>
      </c>
      <c r="C78" s="2">
        <v>161.1</v>
      </c>
      <c r="D78" s="6">
        <v>57.3</v>
      </c>
      <c r="E78" s="2">
        <v>79</v>
      </c>
      <c r="F78" s="3" t="str">
        <f t="shared" si="2"/>
        <v>合格</v>
      </c>
    </row>
    <row r="79" spans="1:6">
      <c r="A79" s="2">
        <v>78</v>
      </c>
      <c r="B79" s="2" t="s">
        <v>14</v>
      </c>
      <c r="C79" s="2">
        <v>164.7</v>
      </c>
      <c r="D79" s="6">
        <v>58.1</v>
      </c>
      <c r="E79" s="2">
        <v>91</v>
      </c>
      <c r="F79" s="3" t="str">
        <f t="shared" si="2"/>
        <v>合格</v>
      </c>
    </row>
    <row r="80" spans="1:6">
      <c r="A80" s="2">
        <v>79</v>
      </c>
      <c r="B80" s="2" t="s">
        <v>14</v>
      </c>
      <c r="C80" s="2">
        <v>153.6</v>
      </c>
      <c r="D80" s="6">
        <v>51.3</v>
      </c>
      <c r="E80" s="2">
        <v>76</v>
      </c>
      <c r="F80" s="3" t="str">
        <f t="shared" si="2"/>
        <v>合格</v>
      </c>
    </row>
    <row r="81" spans="1:6">
      <c r="A81" s="2">
        <v>80</v>
      </c>
      <c r="B81" s="2" t="s">
        <v>14</v>
      </c>
      <c r="C81" s="2">
        <v>156.6</v>
      </c>
      <c r="D81" s="6">
        <v>57.9</v>
      </c>
      <c r="E81" s="2">
        <v>78</v>
      </c>
      <c r="F81" s="3" t="str">
        <f t="shared" si="2"/>
        <v>合格</v>
      </c>
    </row>
    <row r="82" spans="1:6">
      <c r="A82" s="2">
        <v>81</v>
      </c>
      <c r="B82" s="2" t="s">
        <v>14</v>
      </c>
      <c r="C82" s="2">
        <v>161.6</v>
      </c>
      <c r="D82" s="6">
        <v>59.1</v>
      </c>
      <c r="E82" s="2">
        <v>75</v>
      </c>
      <c r="F82" s="3" t="str">
        <f t="shared" si="2"/>
        <v>合格</v>
      </c>
    </row>
    <row r="83" spans="1:6">
      <c r="A83" s="2">
        <v>82</v>
      </c>
      <c r="B83" s="2" t="s">
        <v>14</v>
      </c>
      <c r="C83" s="2">
        <v>168.7</v>
      </c>
      <c r="D83" s="6">
        <v>66.2</v>
      </c>
      <c r="E83" s="2">
        <v>80</v>
      </c>
      <c r="F83" s="3" t="str">
        <f t="shared" si="2"/>
        <v>合格</v>
      </c>
    </row>
    <row r="84" spans="1:6">
      <c r="A84" s="2">
        <v>83</v>
      </c>
      <c r="B84" s="2" t="s">
        <v>14</v>
      </c>
      <c r="C84" s="2">
        <v>168.5</v>
      </c>
      <c r="D84" s="6">
        <v>55.5</v>
      </c>
      <c r="E84" s="2">
        <v>62</v>
      </c>
      <c r="F84" s="3" t="str">
        <f t="shared" si="2"/>
        <v>不合格</v>
      </c>
    </row>
    <row r="85" spans="1:6">
      <c r="A85" s="2">
        <v>84</v>
      </c>
      <c r="B85" s="2" t="s">
        <v>14</v>
      </c>
      <c r="C85" s="2">
        <v>157.69999999999999</v>
      </c>
      <c r="D85" s="6">
        <v>56.5</v>
      </c>
      <c r="E85" s="2">
        <v>73</v>
      </c>
      <c r="F85" s="3" t="str">
        <f t="shared" si="2"/>
        <v>合格</v>
      </c>
    </row>
    <row r="86" spans="1:6">
      <c r="A86" s="2">
        <v>85</v>
      </c>
      <c r="B86" s="2" t="s">
        <v>14</v>
      </c>
      <c r="C86" s="2">
        <v>160.19999999999999</v>
      </c>
      <c r="D86" s="6">
        <v>62.3</v>
      </c>
      <c r="E86" s="2">
        <v>78</v>
      </c>
      <c r="F86" s="3" t="str">
        <f t="shared" si="2"/>
        <v>合格</v>
      </c>
    </row>
    <row r="87" spans="1:6">
      <c r="A87" s="2">
        <v>86</v>
      </c>
      <c r="B87" s="2" t="s">
        <v>14</v>
      </c>
      <c r="C87" s="2">
        <v>161.9</v>
      </c>
      <c r="D87" s="6">
        <v>48.7</v>
      </c>
      <c r="E87" s="2">
        <v>77</v>
      </c>
      <c r="F87" s="3" t="str">
        <f t="shared" si="2"/>
        <v>合格</v>
      </c>
    </row>
    <row r="88" spans="1:6">
      <c r="A88" s="2">
        <v>87</v>
      </c>
      <c r="B88" s="2" t="s">
        <v>14</v>
      </c>
      <c r="C88" s="2">
        <v>164.7</v>
      </c>
      <c r="D88" s="6">
        <v>55.9</v>
      </c>
      <c r="E88" s="2">
        <v>84</v>
      </c>
      <c r="F88" s="3" t="str">
        <f t="shared" si="2"/>
        <v>合格</v>
      </c>
    </row>
    <row r="89" spans="1:6">
      <c r="A89" s="2">
        <v>88</v>
      </c>
      <c r="B89" s="2" t="s">
        <v>14</v>
      </c>
      <c r="C89" s="2">
        <v>170.8</v>
      </c>
      <c r="D89" s="6">
        <v>58.3</v>
      </c>
      <c r="E89" s="2">
        <v>71</v>
      </c>
      <c r="F89" s="3" t="str">
        <f t="shared" si="2"/>
        <v>合格</v>
      </c>
    </row>
    <row r="90" spans="1:6">
      <c r="A90" s="2">
        <v>89</v>
      </c>
      <c r="B90" s="2" t="s">
        <v>14</v>
      </c>
      <c r="C90" s="2">
        <v>150.80000000000001</v>
      </c>
      <c r="D90" s="6">
        <v>53.8</v>
      </c>
      <c r="E90" s="2">
        <v>72</v>
      </c>
      <c r="F90" s="3" t="str">
        <f t="shared" si="2"/>
        <v>合格</v>
      </c>
    </row>
    <row r="91" spans="1:6">
      <c r="A91" s="2">
        <v>90</v>
      </c>
      <c r="B91" s="2" t="s">
        <v>14</v>
      </c>
      <c r="C91" s="2">
        <v>161.80000000000001</v>
      </c>
      <c r="D91" s="6">
        <v>58.9</v>
      </c>
      <c r="E91" s="2">
        <v>83</v>
      </c>
      <c r="F91" s="3" t="str">
        <f t="shared" si="2"/>
        <v>合格</v>
      </c>
    </row>
    <row r="92" spans="1:6">
      <c r="A92" s="2">
        <v>91</v>
      </c>
      <c r="B92" s="2" t="s">
        <v>14</v>
      </c>
      <c r="C92" s="2">
        <v>154.4</v>
      </c>
      <c r="D92" s="6">
        <v>47.2</v>
      </c>
      <c r="E92" s="2">
        <v>84</v>
      </c>
      <c r="F92" s="3" t="str">
        <f t="shared" si="2"/>
        <v>合格</v>
      </c>
    </row>
    <row r="93" spans="1:6">
      <c r="A93" s="2">
        <v>92</v>
      </c>
      <c r="B93" s="2" t="s">
        <v>14</v>
      </c>
      <c r="C93" s="2">
        <v>166.3</v>
      </c>
      <c r="D93" s="6">
        <v>64.5</v>
      </c>
      <c r="E93" s="2">
        <v>64</v>
      </c>
      <c r="F93" s="3" t="str">
        <f t="shared" si="2"/>
        <v>不合格</v>
      </c>
    </row>
    <row r="94" spans="1:6">
      <c r="A94" s="2">
        <v>93</v>
      </c>
      <c r="B94" s="2" t="s">
        <v>14</v>
      </c>
      <c r="C94" s="2">
        <v>159</v>
      </c>
      <c r="D94" s="6">
        <v>56.2</v>
      </c>
      <c r="E94" s="2">
        <v>74</v>
      </c>
      <c r="F94" s="3" t="str">
        <f t="shared" si="2"/>
        <v>合格</v>
      </c>
    </row>
    <row r="95" spans="1:6">
      <c r="A95" s="2">
        <v>94</v>
      </c>
      <c r="B95" s="2" t="s">
        <v>14</v>
      </c>
      <c r="C95" s="2">
        <v>145.30000000000001</v>
      </c>
      <c r="D95" s="6">
        <v>38.299999999999997</v>
      </c>
      <c r="E95" s="2">
        <v>54</v>
      </c>
      <c r="F95" s="3" t="str">
        <f t="shared" si="2"/>
        <v>不合格</v>
      </c>
    </row>
    <row r="96" spans="1:6">
      <c r="A96" s="2">
        <v>95</v>
      </c>
      <c r="B96" s="2" t="s">
        <v>14</v>
      </c>
      <c r="C96" s="2">
        <v>170.2</v>
      </c>
      <c r="D96" s="6">
        <v>67.099999999999994</v>
      </c>
      <c r="E96" s="2">
        <v>86</v>
      </c>
      <c r="F96" s="3" t="str">
        <f t="shared" si="2"/>
        <v>合格</v>
      </c>
    </row>
    <row r="97" spans="1:6">
      <c r="A97" s="2">
        <v>96</v>
      </c>
      <c r="B97" s="2" t="s">
        <v>14</v>
      </c>
      <c r="C97" s="2">
        <v>167.3</v>
      </c>
      <c r="D97" s="6">
        <v>49.5</v>
      </c>
      <c r="E97" s="2">
        <v>67</v>
      </c>
      <c r="F97" s="3" t="str">
        <f t="shared" si="2"/>
        <v>不合格</v>
      </c>
    </row>
    <row r="98" spans="1:6">
      <c r="A98" s="2">
        <v>97</v>
      </c>
      <c r="B98" s="2" t="s">
        <v>14</v>
      </c>
      <c r="C98" s="2">
        <v>157.4</v>
      </c>
      <c r="D98" s="6">
        <v>61.2</v>
      </c>
      <c r="E98" s="2">
        <v>72</v>
      </c>
      <c r="F98" s="3" t="str">
        <f t="shared" si="2"/>
        <v>合格</v>
      </c>
    </row>
    <row r="99" spans="1:6">
      <c r="A99" s="2">
        <v>98</v>
      </c>
      <c r="B99" s="2" t="s">
        <v>14</v>
      </c>
      <c r="C99" s="2">
        <v>155.1</v>
      </c>
      <c r="D99" s="6">
        <v>47.3</v>
      </c>
      <c r="E99" s="2">
        <v>75</v>
      </c>
      <c r="F99" s="3" t="str">
        <f t="shared" si="2"/>
        <v>合格</v>
      </c>
    </row>
    <row r="100" spans="1:6">
      <c r="A100" s="2">
        <v>99</v>
      </c>
      <c r="B100" s="2" t="s">
        <v>14</v>
      </c>
      <c r="C100" s="2">
        <v>164.2</v>
      </c>
      <c r="D100" s="6">
        <v>61.1</v>
      </c>
      <c r="E100" s="2">
        <v>90</v>
      </c>
      <c r="F100" s="3" t="str">
        <f t="shared" si="2"/>
        <v>合格</v>
      </c>
    </row>
    <row r="101" spans="1:6">
      <c r="A101" s="2">
        <v>100</v>
      </c>
      <c r="B101" s="2" t="s">
        <v>14</v>
      </c>
      <c r="C101" s="2">
        <v>155.19999999999999</v>
      </c>
      <c r="D101" s="6">
        <v>54.7</v>
      </c>
      <c r="E101" s="2">
        <v>85</v>
      </c>
      <c r="F101" s="3" t="str">
        <f t="shared" si="2"/>
        <v>合格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H1" workbookViewId="0">
      <selection activeCell="P7" sqref="P7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5" bestFit="1" customWidth="1"/>
    <col min="5" max="5" width="7" customWidth="1"/>
    <col min="9" max="9" width="7.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23</v>
      </c>
    </row>
    <row r="2" spans="1:14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K2" t="s">
        <v>24</v>
      </c>
    </row>
    <row r="3" spans="1:14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K3" t="s">
        <v>25</v>
      </c>
    </row>
    <row r="4" spans="1:14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</row>
    <row r="5" spans="1:14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K5" s="2" t="s">
        <v>21</v>
      </c>
      <c r="L5" s="2" t="s">
        <v>15</v>
      </c>
      <c r="M5" s="2" t="s">
        <v>16</v>
      </c>
      <c r="N5" s="2" t="s">
        <v>17</v>
      </c>
    </row>
    <row r="6" spans="1:14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K6" s="2">
        <v>145</v>
      </c>
      <c r="L6" s="2"/>
      <c r="M6" s="2"/>
      <c r="N6" s="2"/>
    </row>
    <row r="7" spans="1:14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K7" s="2">
        <v>150</v>
      </c>
      <c r="L7" s="2"/>
      <c r="M7" s="2"/>
      <c r="N7" s="2"/>
    </row>
    <row r="8" spans="1:14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K8" s="2">
        <v>155</v>
      </c>
      <c r="L8" s="2"/>
      <c r="M8" s="2"/>
      <c r="N8" s="2"/>
    </row>
    <row r="9" spans="1:14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K9" s="2">
        <v>160</v>
      </c>
      <c r="L9" s="2"/>
      <c r="M9" s="2"/>
      <c r="N9" s="2"/>
    </row>
    <row r="10" spans="1:14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K10" s="2">
        <v>165</v>
      </c>
      <c r="L10" s="2"/>
      <c r="M10" s="2"/>
      <c r="N10" s="2"/>
    </row>
    <row r="11" spans="1:14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K11" s="2">
        <v>170</v>
      </c>
      <c r="L11" s="2"/>
      <c r="M11" s="2"/>
      <c r="N11" s="2"/>
    </row>
    <row r="12" spans="1:14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K12" s="2">
        <v>175</v>
      </c>
      <c r="L12" s="2"/>
      <c r="M12" s="2"/>
      <c r="N12" s="2"/>
    </row>
    <row r="13" spans="1:14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  <c r="K13" s="2">
        <v>180</v>
      </c>
      <c r="L13" s="2"/>
      <c r="M13" s="2"/>
      <c r="N13" s="2"/>
    </row>
    <row r="14" spans="1:14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  <c r="K14" s="2">
        <v>185</v>
      </c>
      <c r="L14" s="2"/>
      <c r="M14" s="2"/>
      <c r="N14" s="2"/>
    </row>
    <row r="15" spans="1:14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  <c r="K15" s="2" t="s">
        <v>17</v>
      </c>
      <c r="L15" s="2"/>
      <c r="M15" s="2"/>
      <c r="N15" s="2"/>
    </row>
    <row r="16" spans="1:14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</row>
    <row r="17" spans="1:14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  <c r="K17" s="2" t="s">
        <v>22</v>
      </c>
      <c r="L17" s="2" t="s">
        <v>15</v>
      </c>
      <c r="M17" s="2" t="s">
        <v>16</v>
      </c>
      <c r="N17" s="2" t="s">
        <v>17</v>
      </c>
    </row>
    <row r="18" spans="1:14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  <c r="K18" s="2">
        <v>35</v>
      </c>
      <c r="L18" s="2"/>
      <c r="M18" s="2"/>
      <c r="N18" s="2"/>
    </row>
    <row r="19" spans="1:14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  <c r="K19" s="2">
        <v>40</v>
      </c>
      <c r="L19" s="2"/>
      <c r="M19" s="2"/>
      <c r="N19" s="2"/>
    </row>
    <row r="20" spans="1:14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  <c r="K20" s="2">
        <v>45</v>
      </c>
      <c r="L20" s="2"/>
      <c r="M20" s="2"/>
      <c r="N20" s="2"/>
    </row>
    <row r="21" spans="1:14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  <c r="K21" s="2">
        <v>50</v>
      </c>
      <c r="L21" s="2"/>
      <c r="M21" s="2"/>
      <c r="N21" s="2"/>
    </row>
    <row r="22" spans="1:14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  <c r="K22" s="2">
        <v>55</v>
      </c>
      <c r="L22" s="2"/>
      <c r="M22" s="2"/>
      <c r="N22" s="2"/>
    </row>
    <row r="23" spans="1:14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  <c r="K23" s="2">
        <v>60</v>
      </c>
      <c r="L23" s="2"/>
      <c r="M23" s="2"/>
      <c r="N23" s="2"/>
    </row>
    <row r="24" spans="1:14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  <c r="K24" s="2">
        <v>65</v>
      </c>
      <c r="L24" s="2"/>
      <c r="M24" s="2"/>
      <c r="N24" s="2"/>
    </row>
    <row r="25" spans="1:14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  <c r="K25" s="2">
        <v>70</v>
      </c>
      <c r="L25" s="2"/>
      <c r="M25" s="2"/>
      <c r="N25" s="2"/>
    </row>
    <row r="26" spans="1:14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  <c r="K26" s="2">
        <v>75</v>
      </c>
      <c r="L26" s="2"/>
      <c r="M26" s="2"/>
      <c r="N26" s="2"/>
    </row>
    <row r="27" spans="1:14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  <c r="K27" s="2">
        <v>80</v>
      </c>
      <c r="L27" s="2"/>
      <c r="M27" s="2"/>
      <c r="N27" s="2"/>
    </row>
    <row r="28" spans="1:14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  <c r="K28" s="2">
        <v>85</v>
      </c>
      <c r="L28" s="2"/>
      <c r="M28" s="2"/>
      <c r="N28" s="2"/>
    </row>
    <row r="29" spans="1:14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  <c r="K29" s="2" t="s">
        <v>17</v>
      </c>
      <c r="L29" s="2"/>
      <c r="M29" s="2"/>
      <c r="N29" s="2"/>
    </row>
    <row r="30" spans="1:14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</row>
    <row r="31" spans="1:14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</row>
    <row r="32" spans="1:14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</row>
    <row r="33" spans="1:9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</row>
    <row r="34" spans="1:9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</row>
    <row r="35" spans="1:9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</row>
    <row r="36" spans="1:9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</row>
    <row r="37" spans="1:9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</row>
    <row r="38" spans="1:9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</row>
    <row r="39" spans="1:9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</row>
    <row r="40" spans="1:9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</row>
    <row r="41" spans="1:9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</row>
    <row r="42" spans="1:9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</row>
    <row r="43" spans="1:9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</row>
    <row r="44" spans="1:9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</row>
    <row r="45" spans="1:9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</row>
    <row r="46" spans="1:9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</row>
    <row r="47" spans="1:9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</row>
    <row r="48" spans="1:9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</row>
    <row r="49" spans="1:9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</row>
    <row r="50" spans="1:9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</row>
    <row r="51" spans="1:9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</row>
    <row r="52" spans="1:9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</row>
    <row r="53" spans="1:9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</row>
    <row r="54" spans="1:9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</row>
    <row r="55" spans="1:9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</row>
    <row r="56" spans="1:9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</row>
    <row r="57" spans="1:9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</row>
    <row r="58" spans="1:9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</row>
    <row r="59" spans="1:9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</row>
    <row r="60" spans="1:9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</row>
    <row r="61" spans="1:9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</row>
    <row r="62" spans="1:9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</row>
    <row r="63" spans="1:9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</row>
    <row r="64" spans="1:9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</row>
    <row r="65" spans="1:9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</row>
    <row r="66" spans="1:9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</row>
    <row r="67" spans="1:9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</row>
    <row r="68" spans="1:9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</row>
    <row r="69" spans="1:9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</row>
    <row r="70" spans="1:9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</row>
    <row r="71" spans="1:9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</row>
    <row r="72" spans="1:9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</row>
    <row r="73" spans="1:9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</row>
    <row r="74" spans="1:9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</row>
    <row r="75" spans="1:9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</row>
    <row r="76" spans="1:9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</row>
    <row r="77" spans="1:9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</row>
    <row r="78" spans="1:9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</row>
    <row r="79" spans="1:9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</row>
    <row r="80" spans="1:9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</row>
    <row r="81" spans="1:9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</row>
    <row r="82" spans="1:9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</row>
    <row r="83" spans="1:9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</row>
    <row r="84" spans="1:9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</row>
    <row r="85" spans="1:9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</row>
    <row r="86" spans="1:9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</row>
    <row r="87" spans="1:9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</row>
    <row r="88" spans="1:9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</row>
    <row r="89" spans="1:9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</row>
    <row r="90" spans="1:9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</row>
    <row r="91" spans="1:9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</row>
    <row r="92" spans="1:9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</row>
    <row r="93" spans="1:9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</row>
    <row r="94" spans="1:9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</row>
    <row r="95" spans="1:9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</row>
    <row r="96" spans="1:9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</row>
    <row r="97" spans="1:9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</row>
    <row r="98" spans="1:9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</row>
    <row r="99" spans="1:9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</row>
    <row r="100" spans="1:9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</row>
    <row r="101" spans="1:9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</row>
  </sheetData>
  <phoneticPr fontId="1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絶対参照・複合参照</vt:lpstr>
      <vt:lpstr>if count countifis</vt:lpstr>
      <vt:lpstr>演習（上級)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2016-05-08T14:32:54Z</dcterms:created>
  <dcterms:modified xsi:type="dcterms:W3CDTF">2016-05-23T08:51:41Z</dcterms:modified>
</cp:coreProperties>
</file>