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KK\Downloads\Predictive\exercises\"/>
    </mc:Choice>
  </mc:AlternateContent>
  <bookViews>
    <workbookView xWindow="240" yWindow="120" windowWidth="12795" windowHeight="9600" activeTab="1"/>
  </bookViews>
  <sheets>
    <sheet name="Sheet1" sheetId="1" r:id="rId1"/>
    <sheet name="Sheet2" sheetId="2" r:id="rId2"/>
  </sheets>
  <calcPr calcId="171027"/>
</workbook>
</file>

<file path=xl/calcChain.xml><?xml version="1.0" encoding="utf-8"?>
<calcChain xmlns="http://schemas.openxmlformats.org/spreadsheetml/2006/main">
  <c r="O3" i="1" l="1"/>
  <c r="P3" i="1"/>
  <c r="Q3" i="1"/>
  <c r="M4" i="1"/>
  <c r="N4" i="1"/>
  <c r="O4" i="1"/>
  <c r="P4" i="1"/>
  <c r="Q4" i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P27" i="1"/>
  <c r="Q27" i="1"/>
  <c r="M28" i="1"/>
  <c r="N28" i="1"/>
  <c r="O28" i="1"/>
  <c r="P28" i="1"/>
  <c r="Q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M43" i="1"/>
  <c r="N43" i="1"/>
  <c r="O43" i="1"/>
  <c r="P43" i="1"/>
  <c r="Q43" i="1"/>
  <c r="M44" i="1"/>
  <c r="N44" i="1"/>
  <c r="O44" i="1"/>
  <c r="P44" i="1"/>
  <c r="Q44" i="1"/>
  <c r="M45" i="1"/>
  <c r="N45" i="1"/>
  <c r="O45" i="1"/>
  <c r="P45" i="1"/>
  <c r="Q45" i="1"/>
  <c r="N2" i="1"/>
  <c r="O2" i="1"/>
  <c r="P2" i="1"/>
  <c r="Q2" i="1"/>
  <c r="M2" i="1"/>
  <c r="I6" i="1"/>
  <c r="J6" i="1"/>
  <c r="K6" i="1"/>
  <c r="L6" i="1"/>
  <c r="H6" i="1"/>
  <c r="I5" i="1"/>
  <c r="J5" i="1"/>
  <c r="K5" i="1"/>
  <c r="L5" i="1"/>
  <c r="H5" i="1"/>
  <c r="I4" i="1"/>
  <c r="J4" i="1"/>
  <c r="K4" i="1"/>
  <c r="L4" i="1"/>
  <c r="H4" i="1"/>
  <c r="I3" i="1"/>
  <c r="J3" i="1"/>
  <c r="K3" i="1"/>
  <c r="L3" i="1"/>
  <c r="H3" i="1"/>
  <c r="I2" i="1"/>
  <c r="J2" i="1"/>
  <c r="K2" i="1"/>
  <c r="L2" i="1"/>
  <c r="H2" i="1"/>
</calcChain>
</file>

<file path=xl/sharedStrings.xml><?xml version="1.0" encoding="utf-8"?>
<sst xmlns="http://schemas.openxmlformats.org/spreadsheetml/2006/main" count="195" uniqueCount="53">
  <si>
    <t>School</t>
  </si>
  <si>
    <t>Average daily Attendance</t>
  </si>
  <si>
    <t>Percent Attendance</t>
  </si>
  <si>
    <t>Pupil/Teacher ratio</t>
  </si>
  <si>
    <t>Average_Monthly_Teacher_Salary</t>
  </si>
  <si>
    <t>Per_Pupil_Cost</t>
  </si>
  <si>
    <t>source</t>
  </si>
  <si>
    <t>Adair</t>
  </si>
  <si>
    <t>A</t>
  </si>
  <si>
    <t>Calhoun</t>
  </si>
  <si>
    <t>B</t>
  </si>
  <si>
    <t>Capitol View</t>
  </si>
  <si>
    <t>Connally</t>
  </si>
  <si>
    <t>Couch</t>
  </si>
  <si>
    <t>Crew</t>
  </si>
  <si>
    <t>Davis</t>
  </si>
  <si>
    <t>East Lake</t>
  </si>
  <si>
    <t>Fair</t>
  </si>
  <si>
    <t>Faith</t>
  </si>
  <si>
    <t>Formwalt</t>
  </si>
  <si>
    <t>Forrest</t>
  </si>
  <si>
    <t>Georgia</t>
  </si>
  <si>
    <t>Goldsmith</t>
  </si>
  <si>
    <t>Gordon</t>
  </si>
  <si>
    <t>Grant Park</t>
  </si>
  <si>
    <t>Harris</t>
  </si>
  <si>
    <t>Haygood</t>
  </si>
  <si>
    <t>Highland</t>
  </si>
  <si>
    <t>Home Park</t>
  </si>
  <si>
    <t>Howell</t>
  </si>
  <si>
    <t>Inman Park</t>
  </si>
  <si>
    <t>Jones</t>
  </si>
  <si>
    <t>Key</t>
  </si>
  <si>
    <t>Kingsbury</t>
  </si>
  <si>
    <t>Kirkwood</t>
  </si>
  <si>
    <t>Lee</t>
  </si>
  <si>
    <t>Lin</t>
  </si>
  <si>
    <t>Luckie</t>
  </si>
  <si>
    <t>Milton</t>
  </si>
  <si>
    <t>Moreland</t>
  </si>
  <si>
    <t>Morningside</t>
  </si>
  <si>
    <t>Peeples</t>
  </si>
  <si>
    <t>Pryor</t>
  </si>
  <si>
    <t>Ragsdale</t>
  </si>
  <si>
    <t>S.M. Inman</t>
  </si>
  <si>
    <t>Slaton</t>
  </si>
  <si>
    <t>Smillie</t>
  </si>
  <si>
    <t>Spring</t>
  </si>
  <si>
    <t>Stanton</t>
  </si>
  <si>
    <t>Sylvan Hills</t>
  </si>
  <si>
    <t>West</t>
  </si>
  <si>
    <t>Whiteford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</si>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</sst>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F1" sqref="B1:F1"/>
    </sheetView>
  </sheetViews>
  <sheetFormatPr defaultRowHeight="15" x14ac:dyDescent="0.25"/>
  <cols>
    <col min="1" max="1" width="10.375" bestFit="1" customWidth="1"/>
    <col min="2" max="2" width="20.25" bestFit="1" customWidth="1"/>
    <col min="3" max="3" width="15.875" bestFit="1" customWidth="1"/>
    <col min="4" max="4" width="15.25" bestFit="1" customWidth="1"/>
    <col min="5" max="5" width="27" bestFit="1" customWidth="1"/>
    <col min="6" max="6" width="12.25" bestFit="1" customWidth="1"/>
    <col min="7" max="7" width="5.875" bestFit="1" customWidth="1"/>
    <col min="8" max="8" width="11.75" customWidth="1"/>
    <col min="11" max="11" width="14.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7" x14ac:dyDescent="0.25">
      <c r="A2" t="s">
        <v>7</v>
      </c>
      <c r="B2" s="1">
        <v>451.4</v>
      </c>
      <c r="C2" s="1">
        <v>90.77</v>
      </c>
      <c r="D2" s="1">
        <v>33.799999999999997</v>
      </c>
      <c r="E2" s="1">
        <v>160.22</v>
      </c>
      <c r="F2" s="1">
        <v>66.900000000000006</v>
      </c>
      <c r="G2" t="s">
        <v>8</v>
      </c>
      <c r="H2">
        <f>_xlfn.QUARTILE.INC(B2:B45,1)</f>
        <v>286.75</v>
      </c>
      <c r="I2">
        <f t="shared" ref="I2:L2" si="0">_xlfn.QUARTILE.INC(C2:C45,1)</f>
        <v>89.757499999999993</v>
      </c>
      <c r="J2">
        <f t="shared" si="0"/>
        <v>29.2</v>
      </c>
      <c r="K2">
        <f t="shared" si="0"/>
        <v>137.74</v>
      </c>
      <c r="L2">
        <f t="shared" si="0"/>
        <v>59.36</v>
      </c>
      <c r="M2">
        <f>IF(B2&gt;H$5,H$5,IF(B2&lt;H$6,H$6,B2))</f>
        <v>451.4</v>
      </c>
      <c r="N2">
        <f t="shared" ref="N2:Q2" si="1">IF(C2&gt;I$5,I$5,IF(C2&lt;I$6,I$6,C2))</f>
        <v>90.77</v>
      </c>
      <c r="O2">
        <f t="shared" si="1"/>
        <v>33.799999999999997</v>
      </c>
      <c r="P2">
        <f t="shared" si="1"/>
        <v>160.22</v>
      </c>
      <c r="Q2">
        <f t="shared" si="1"/>
        <v>66.900000000000006</v>
      </c>
    </row>
    <row r="3" spans="1:17" x14ac:dyDescent="0.25">
      <c r="A3" t="s">
        <v>9</v>
      </c>
      <c r="D3" s="1">
        <v>23</v>
      </c>
      <c r="E3" s="1">
        <v>161.79</v>
      </c>
      <c r="F3" s="1">
        <v>108.57</v>
      </c>
      <c r="G3" t="s">
        <v>10</v>
      </c>
      <c r="H3">
        <f>_xlfn.QUARTILE.INC(B2:B45,3)</f>
        <v>555.29999999999995</v>
      </c>
      <c r="I3">
        <f t="shared" ref="I3:L3" si="2">_xlfn.QUARTILE.INC(C2:C45,3)</f>
        <v>92.039999999999992</v>
      </c>
      <c r="J3">
        <f t="shared" si="2"/>
        <v>33.174999999999997</v>
      </c>
      <c r="K3">
        <f t="shared" si="2"/>
        <v>154.07</v>
      </c>
      <c r="L3">
        <f t="shared" si="2"/>
        <v>73.265000000000001</v>
      </c>
      <c r="O3">
        <f t="shared" ref="O3:O45" si="3">IF(D3&gt;J$5,J$5,IF(D3&lt;J$6,J$6,D3))</f>
        <v>23.237500000000004</v>
      </c>
      <c r="P3">
        <f t="shared" ref="P3:P45" si="4">IF(E3&gt;K$5,K$5,IF(E3&lt;K$6,K$6,E3))</f>
        <v>161.79</v>
      </c>
      <c r="Q3">
        <f t="shared" ref="Q3:Q45" si="5">IF(F3&gt;L$5,L$5,IF(F3&lt;L$6,L$6,F3))</f>
        <v>94.122500000000002</v>
      </c>
    </row>
    <row r="4" spans="1:17" x14ac:dyDescent="0.25">
      <c r="A4" t="s">
        <v>11</v>
      </c>
      <c r="B4" s="1">
        <v>268.89999999999998</v>
      </c>
      <c r="C4" s="1">
        <v>92.44</v>
      </c>
      <c r="D4" s="1">
        <v>29.4</v>
      </c>
      <c r="E4" s="1">
        <v>136.37</v>
      </c>
      <c r="F4" s="1">
        <v>70</v>
      </c>
      <c r="G4" t="s">
        <v>10</v>
      </c>
      <c r="H4">
        <f>H3-H2</f>
        <v>268.54999999999995</v>
      </c>
      <c r="I4">
        <f t="shared" ref="I4:L4" si="6">I3-I2</f>
        <v>2.2824999999999989</v>
      </c>
      <c r="J4">
        <f t="shared" si="6"/>
        <v>3.9749999999999979</v>
      </c>
      <c r="K4">
        <f t="shared" si="6"/>
        <v>16.329999999999984</v>
      </c>
      <c r="L4">
        <f t="shared" si="6"/>
        <v>13.905000000000001</v>
      </c>
      <c r="M4">
        <f t="shared" ref="M3:M45" si="7">IF(B4&gt;H$5,H$5,IF(B4&lt;H$6,H$6,B4))</f>
        <v>268.89999999999998</v>
      </c>
      <c r="N4">
        <f t="shared" ref="N3:N45" si="8">IF(C4&gt;I$5,I$5,IF(C4&lt;I$6,I$6,C4))</f>
        <v>92.44</v>
      </c>
      <c r="O4">
        <f t="shared" si="3"/>
        <v>29.4</v>
      </c>
      <c r="P4">
        <f t="shared" si="4"/>
        <v>136.37</v>
      </c>
      <c r="Q4">
        <f t="shared" si="5"/>
        <v>70</v>
      </c>
    </row>
    <row r="5" spans="1:17" x14ac:dyDescent="0.25">
      <c r="A5" t="s">
        <v>12</v>
      </c>
      <c r="B5" s="1">
        <v>161.69999999999999</v>
      </c>
      <c r="C5" s="1">
        <v>92.01</v>
      </c>
      <c r="D5" s="1">
        <v>29.4</v>
      </c>
      <c r="E5" s="1">
        <v>106.86</v>
      </c>
      <c r="F5" s="1">
        <v>49.04</v>
      </c>
      <c r="G5" t="s">
        <v>10</v>
      </c>
      <c r="H5">
        <f>1.5*H4+H3</f>
        <v>958.12499999999989</v>
      </c>
      <c r="I5">
        <f t="shared" ref="I5:L5" si="9">1.5*I4+I3</f>
        <v>95.46374999999999</v>
      </c>
      <c r="J5">
        <f t="shared" si="9"/>
        <v>39.137499999999996</v>
      </c>
      <c r="K5">
        <f t="shared" si="9"/>
        <v>178.56499999999997</v>
      </c>
      <c r="L5">
        <f t="shared" si="9"/>
        <v>94.122500000000002</v>
      </c>
      <c r="M5">
        <f t="shared" si="7"/>
        <v>161.69999999999999</v>
      </c>
      <c r="N5">
        <f t="shared" si="8"/>
        <v>92.01</v>
      </c>
      <c r="O5">
        <f t="shared" si="3"/>
        <v>29.4</v>
      </c>
      <c r="P5">
        <f t="shared" si="4"/>
        <v>113.24500000000003</v>
      </c>
      <c r="Q5">
        <f t="shared" si="5"/>
        <v>49.04</v>
      </c>
    </row>
    <row r="6" spans="1:17" x14ac:dyDescent="0.25">
      <c r="A6" t="s">
        <v>13</v>
      </c>
      <c r="B6" s="1">
        <v>422.1</v>
      </c>
      <c r="C6" s="1">
        <v>91.6</v>
      </c>
      <c r="D6" s="1">
        <v>29.2</v>
      </c>
      <c r="E6" s="1">
        <v>147.16999999999999</v>
      </c>
      <c r="F6" s="1">
        <v>71.510000000000005</v>
      </c>
      <c r="G6" t="s">
        <v>10</v>
      </c>
      <c r="H6">
        <f>H2-1.5*H4</f>
        <v>-116.07499999999993</v>
      </c>
      <c r="I6">
        <f t="shared" ref="I6:L6" si="10">I2-1.5*I4</f>
        <v>86.333749999999995</v>
      </c>
      <c r="J6">
        <f t="shared" si="10"/>
        <v>23.237500000000004</v>
      </c>
      <c r="K6">
        <f t="shared" si="10"/>
        <v>113.24500000000003</v>
      </c>
      <c r="L6">
        <f t="shared" si="10"/>
        <v>38.502499999999998</v>
      </c>
      <c r="M6">
        <f t="shared" si="7"/>
        <v>422.1</v>
      </c>
      <c r="N6">
        <f t="shared" si="8"/>
        <v>91.6</v>
      </c>
      <c r="O6">
        <f t="shared" si="3"/>
        <v>29.2</v>
      </c>
      <c r="P6">
        <f t="shared" si="4"/>
        <v>147.16999999999999</v>
      </c>
      <c r="Q6">
        <f t="shared" si="5"/>
        <v>71.510000000000005</v>
      </c>
    </row>
    <row r="7" spans="1:17" x14ac:dyDescent="0.25">
      <c r="A7" t="s">
        <v>14</v>
      </c>
      <c r="B7" s="1">
        <v>440.6</v>
      </c>
      <c r="C7" s="1">
        <v>89.32</v>
      </c>
      <c r="D7" s="1">
        <v>36.299999999999997</v>
      </c>
      <c r="E7" s="1">
        <v>146.24</v>
      </c>
      <c r="F7" s="1">
        <v>61.08</v>
      </c>
      <c r="G7" t="s">
        <v>8</v>
      </c>
      <c r="M7">
        <f t="shared" si="7"/>
        <v>440.6</v>
      </c>
      <c r="N7">
        <f t="shared" si="8"/>
        <v>89.32</v>
      </c>
      <c r="O7">
        <f t="shared" si="3"/>
        <v>36.299999999999997</v>
      </c>
      <c r="P7">
        <f t="shared" si="4"/>
        <v>146.24</v>
      </c>
      <c r="Q7">
        <f t="shared" si="5"/>
        <v>61.08</v>
      </c>
    </row>
    <row r="8" spans="1:17" x14ac:dyDescent="0.25">
      <c r="A8" t="s">
        <v>15</v>
      </c>
      <c r="B8" s="1">
        <v>139.4</v>
      </c>
      <c r="C8" s="1">
        <v>86.51</v>
      </c>
      <c r="D8" s="1">
        <v>22.6</v>
      </c>
      <c r="E8" s="1">
        <v>159.79</v>
      </c>
      <c r="F8" s="1">
        <v>105.21</v>
      </c>
      <c r="G8" t="s">
        <v>8</v>
      </c>
      <c r="M8">
        <f t="shared" si="7"/>
        <v>139.4</v>
      </c>
      <c r="N8">
        <f t="shared" si="8"/>
        <v>86.51</v>
      </c>
      <c r="O8">
        <f t="shared" si="3"/>
        <v>23.237500000000004</v>
      </c>
      <c r="P8">
        <f t="shared" si="4"/>
        <v>159.79</v>
      </c>
      <c r="Q8">
        <f t="shared" si="5"/>
        <v>94.122500000000002</v>
      </c>
    </row>
    <row r="9" spans="1:17" x14ac:dyDescent="0.25">
      <c r="A9" t="s">
        <v>16</v>
      </c>
      <c r="B9" s="1">
        <v>225.3</v>
      </c>
      <c r="C9" s="1">
        <v>91.07</v>
      </c>
      <c r="D9" s="1">
        <v>36.700000000000003</v>
      </c>
      <c r="E9" s="1">
        <v>106.74</v>
      </c>
      <c r="F9" s="1">
        <v>61.91</v>
      </c>
      <c r="G9" t="s">
        <v>10</v>
      </c>
      <c r="M9">
        <f t="shared" si="7"/>
        <v>225.3</v>
      </c>
      <c r="N9">
        <f t="shared" si="8"/>
        <v>91.07</v>
      </c>
      <c r="O9">
        <f t="shared" si="3"/>
        <v>36.700000000000003</v>
      </c>
      <c r="P9">
        <f t="shared" si="4"/>
        <v>113.24500000000003</v>
      </c>
      <c r="Q9">
        <f t="shared" si="5"/>
        <v>61.91</v>
      </c>
    </row>
    <row r="10" spans="1:17" x14ac:dyDescent="0.25">
      <c r="A10" t="s">
        <v>17</v>
      </c>
      <c r="B10" s="1">
        <v>333.9</v>
      </c>
      <c r="C10" s="1">
        <v>88.39</v>
      </c>
      <c r="D10" s="1">
        <v>27.6</v>
      </c>
      <c r="E10" s="1">
        <v>130.24</v>
      </c>
      <c r="F10" s="1">
        <v>75.14</v>
      </c>
      <c r="G10" t="s">
        <v>10</v>
      </c>
      <c r="M10">
        <f t="shared" si="7"/>
        <v>333.9</v>
      </c>
      <c r="N10">
        <f t="shared" si="8"/>
        <v>88.39</v>
      </c>
      <c r="O10">
        <f t="shared" si="3"/>
        <v>27.6</v>
      </c>
      <c r="P10">
        <f t="shared" si="4"/>
        <v>130.24</v>
      </c>
      <c r="Q10">
        <f t="shared" si="5"/>
        <v>75.14</v>
      </c>
    </row>
    <row r="11" spans="1:17" x14ac:dyDescent="0.25">
      <c r="A11" t="s">
        <v>18</v>
      </c>
      <c r="B11" s="1">
        <v>427.3</v>
      </c>
      <c r="C11" s="1">
        <v>91.12</v>
      </c>
      <c r="D11" s="1">
        <v>30</v>
      </c>
      <c r="E11" s="1">
        <v>152.38999999999999</v>
      </c>
      <c r="F11" s="1">
        <v>75.349999999999994</v>
      </c>
      <c r="G11" t="s">
        <v>8</v>
      </c>
      <c r="M11">
        <f t="shared" si="7"/>
        <v>427.3</v>
      </c>
      <c r="N11">
        <f t="shared" si="8"/>
        <v>91.12</v>
      </c>
      <c r="O11">
        <f t="shared" si="3"/>
        <v>30</v>
      </c>
      <c r="P11">
        <f t="shared" si="4"/>
        <v>152.38999999999999</v>
      </c>
      <c r="Q11">
        <f t="shared" si="5"/>
        <v>75.349999999999994</v>
      </c>
    </row>
    <row r="12" spans="1:17" x14ac:dyDescent="0.25">
      <c r="A12" t="s">
        <v>19</v>
      </c>
      <c r="B12" s="1">
        <v>706.1</v>
      </c>
      <c r="C12" s="1">
        <v>89.46</v>
      </c>
      <c r="D12" s="1">
        <v>32.5</v>
      </c>
      <c r="E12" s="1">
        <v>139.11000000000001</v>
      </c>
      <c r="F12" s="1">
        <v>59.45</v>
      </c>
      <c r="G12" t="s">
        <v>8</v>
      </c>
      <c r="M12">
        <f t="shared" si="7"/>
        <v>706.1</v>
      </c>
      <c r="N12">
        <f t="shared" si="8"/>
        <v>89.46</v>
      </c>
      <c r="O12">
        <f t="shared" si="3"/>
        <v>32.5</v>
      </c>
      <c r="P12">
        <f t="shared" si="4"/>
        <v>139.11000000000001</v>
      </c>
      <c r="Q12">
        <f t="shared" si="5"/>
        <v>59.45</v>
      </c>
    </row>
    <row r="13" spans="1:17" x14ac:dyDescent="0.25">
      <c r="A13" t="s">
        <v>20</v>
      </c>
      <c r="B13" s="1">
        <v>4312</v>
      </c>
      <c r="C13" s="1">
        <v>89.72</v>
      </c>
      <c r="D13" s="1">
        <v>36</v>
      </c>
      <c r="E13" s="1">
        <v>154.99</v>
      </c>
      <c r="F13" s="1">
        <v>59.03</v>
      </c>
      <c r="G13" t="s">
        <v>8</v>
      </c>
      <c r="M13">
        <f t="shared" si="7"/>
        <v>958.12499999999989</v>
      </c>
      <c r="N13">
        <f t="shared" si="8"/>
        <v>89.72</v>
      </c>
      <c r="O13">
        <f t="shared" si="3"/>
        <v>36</v>
      </c>
      <c r="P13">
        <f t="shared" si="4"/>
        <v>154.99</v>
      </c>
      <c r="Q13">
        <f t="shared" si="5"/>
        <v>59.03</v>
      </c>
    </row>
    <row r="14" spans="1:17" x14ac:dyDescent="0.25">
      <c r="A14" t="s">
        <v>21</v>
      </c>
      <c r="B14" s="1">
        <v>464.2</v>
      </c>
      <c r="C14" s="1">
        <v>90.53</v>
      </c>
      <c r="D14" s="1">
        <v>29.2</v>
      </c>
      <c r="G14" t="s">
        <v>8</v>
      </c>
      <c r="M14">
        <f t="shared" si="7"/>
        <v>464.2</v>
      </c>
      <c r="N14">
        <f t="shared" si="8"/>
        <v>90.53</v>
      </c>
      <c r="O14">
        <f t="shared" si="3"/>
        <v>29.2</v>
      </c>
    </row>
    <row r="15" spans="1:17" x14ac:dyDescent="0.25">
      <c r="A15" t="s">
        <v>22</v>
      </c>
      <c r="B15" s="1">
        <v>227.7</v>
      </c>
      <c r="C15" s="1">
        <v>92.81</v>
      </c>
      <c r="D15" s="1">
        <v>30.8</v>
      </c>
      <c r="E15" s="1">
        <v>141.34</v>
      </c>
      <c r="F15" s="1">
        <v>71.760000000000005</v>
      </c>
      <c r="G15" t="s">
        <v>8</v>
      </c>
      <c r="M15">
        <f t="shared" si="7"/>
        <v>227.7</v>
      </c>
      <c r="N15">
        <f t="shared" si="8"/>
        <v>92.81</v>
      </c>
      <c r="O15">
        <f t="shared" si="3"/>
        <v>30.8</v>
      </c>
      <c r="P15">
        <f t="shared" si="4"/>
        <v>141.34</v>
      </c>
      <c r="Q15">
        <f t="shared" si="5"/>
        <v>71.760000000000005</v>
      </c>
    </row>
    <row r="16" spans="1:17" x14ac:dyDescent="0.25">
      <c r="A16" t="s">
        <v>23</v>
      </c>
      <c r="B16" s="1">
        <v>551.4</v>
      </c>
      <c r="C16" s="1">
        <v>91.98</v>
      </c>
      <c r="D16" s="1">
        <v>31.9</v>
      </c>
      <c r="E16" s="1">
        <v>153.19</v>
      </c>
      <c r="F16" s="1">
        <v>66.959999999999994</v>
      </c>
      <c r="G16" t="s">
        <v>8</v>
      </c>
      <c r="M16">
        <f t="shared" si="7"/>
        <v>551.4</v>
      </c>
      <c r="N16">
        <f t="shared" si="8"/>
        <v>91.98</v>
      </c>
      <c r="O16">
        <f t="shared" si="3"/>
        <v>31.9</v>
      </c>
      <c r="P16">
        <f t="shared" si="4"/>
        <v>153.19</v>
      </c>
      <c r="Q16">
        <f t="shared" si="5"/>
        <v>66.959999999999994</v>
      </c>
    </row>
    <row r="17" spans="1:17" x14ac:dyDescent="0.25">
      <c r="A17" t="s">
        <v>24</v>
      </c>
      <c r="B17" s="1">
        <v>684</v>
      </c>
      <c r="C17" s="1">
        <v>86.47</v>
      </c>
      <c r="D17" s="1">
        <v>28.6</v>
      </c>
      <c r="E17" s="1">
        <v>135.69999999999999</v>
      </c>
      <c r="F17" s="1">
        <v>73.260000000000005</v>
      </c>
      <c r="G17" t="s">
        <v>8</v>
      </c>
      <c r="M17">
        <f t="shared" si="7"/>
        <v>684</v>
      </c>
      <c r="N17">
        <f t="shared" si="8"/>
        <v>86.47</v>
      </c>
      <c r="O17">
        <f t="shared" si="3"/>
        <v>28.6</v>
      </c>
      <c r="P17">
        <f t="shared" si="4"/>
        <v>135.69999999999999</v>
      </c>
      <c r="Q17">
        <f t="shared" si="5"/>
        <v>73.260000000000005</v>
      </c>
    </row>
    <row r="18" spans="1:17" x14ac:dyDescent="0.25">
      <c r="A18" t="s">
        <v>25</v>
      </c>
      <c r="B18" s="1">
        <v>585.1</v>
      </c>
      <c r="C18" s="1">
        <v>93.15</v>
      </c>
      <c r="D18" s="1">
        <v>29.2</v>
      </c>
      <c r="E18" s="1">
        <v>148.77000000000001</v>
      </c>
      <c r="F18" s="1">
        <v>65.650000000000006</v>
      </c>
      <c r="G18" t="s">
        <v>8</v>
      </c>
      <c r="M18">
        <f t="shared" si="7"/>
        <v>585.1</v>
      </c>
      <c r="N18">
        <f t="shared" si="8"/>
        <v>93.15</v>
      </c>
      <c r="O18">
        <f t="shared" si="3"/>
        <v>29.2</v>
      </c>
      <c r="P18">
        <f t="shared" si="4"/>
        <v>148.77000000000001</v>
      </c>
      <c r="Q18">
        <f t="shared" si="5"/>
        <v>65.650000000000006</v>
      </c>
    </row>
    <row r="19" spans="1:17" x14ac:dyDescent="0.25">
      <c r="A19" t="s">
        <v>26</v>
      </c>
      <c r="B19" s="1">
        <v>284.3</v>
      </c>
      <c r="C19" s="1">
        <v>89.01</v>
      </c>
      <c r="D19" s="1">
        <v>27</v>
      </c>
      <c r="E19" s="1">
        <v>157.38</v>
      </c>
      <c r="F19" s="1">
        <v>72.11</v>
      </c>
      <c r="G19" t="s">
        <v>10</v>
      </c>
      <c r="M19">
        <f t="shared" si="7"/>
        <v>284.3</v>
      </c>
      <c r="N19">
        <f t="shared" si="8"/>
        <v>89.01</v>
      </c>
      <c r="O19">
        <f t="shared" si="3"/>
        <v>27</v>
      </c>
      <c r="P19">
        <f t="shared" si="4"/>
        <v>157.38</v>
      </c>
      <c r="Q19">
        <f t="shared" si="5"/>
        <v>72.11</v>
      </c>
    </row>
    <row r="20" spans="1:17" x14ac:dyDescent="0.25">
      <c r="A20" t="s">
        <v>27</v>
      </c>
      <c r="B20" s="1">
        <v>498.3</v>
      </c>
      <c r="C20" s="1">
        <v>91.11</v>
      </c>
      <c r="D20" s="1">
        <v>30.8</v>
      </c>
      <c r="E20" s="1">
        <v>148.6</v>
      </c>
      <c r="F20" s="1">
        <v>64.58</v>
      </c>
      <c r="G20" t="s">
        <v>10</v>
      </c>
      <c r="M20">
        <f t="shared" si="7"/>
        <v>498.3</v>
      </c>
      <c r="N20">
        <f t="shared" si="8"/>
        <v>91.11</v>
      </c>
      <c r="O20">
        <f t="shared" si="3"/>
        <v>30.8</v>
      </c>
      <c r="P20">
        <f t="shared" si="4"/>
        <v>148.6</v>
      </c>
      <c r="Q20">
        <f t="shared" si="5"/>
        <v>64.58</v>
      </c>
    </row>
    <row r="21" spans="1:17" x14ac:dyDescent="0.25">
      <c r="A21" t="s">
        <v>28</v>
      </c>
      <c r="B21" s="1">
        <v>402</v>
      </c>
      <c r="C21" s="1">
        <v>91.01</v>
      </c>
      <c r="D21" s="1">
        <v>30.2</v>
      </c>
      <c r="E21" s="1">
        <v>156.93</v>
      </c>
      <c r="F21" s="1">
        <v>65.97</v>
      </c>
      <c r="G21" t="s">
        <v>8</v>
      </c>
      <c r="M21">
        <f t="shared" si="7"/>
        <v>402</v>
      </c>
      <c r="N21">
        <f t="shared" si="8"/>
        <v>91.01</v>
      </c>
      <c r="O21">
        <f t="shared" si="3"/>
        <v>30.2</v>
      </c>
      <c r="P21">
        <f t="shared" si="4"/>
        <v>156.93</v>
      </c>
      <c r="Q21">
        <f t="shared" si="5"/>
        <v>65.97</v>
      </c>
    </row>
    <row r="22" spans="1:17" x14ac:dyDescent="0.25">
      <c r="A22" t="s">
        <v>29</v>
      </c>
      <c r="B22" s="1">
        <v>556.6</v>
      </c>
      <c r="C22" s="1">
        <v>90.88</v>
      </c>
      <c r="D22" s="1">
        <v>33.5</v>
      </c>
      <c r="E22" s="1">
        <v>154.94999999999999</v>
      </c>
      <c r="F22" s="1">
        <v>61.74</v>
      </c>
      <c r="G22" t="s">
        <v>8</v>
      </c>
      <c r="M22">
        <f t="shared" si="7"/>
        <v>556.6</v>
      </c>
      <c r="N22">
        <f t="shared" si="8"/>
        <v>90.88</v>
      </c>
      <c r="O22">
        <f t="shared" si="3"/>
        <v>33.5</v>
      </c>
      <c r="P22">
        <f t="shared" si="4"/>
        <v>154.94999999999999</v>
      </c>
      <c r="Q22">
        <f t="shared" si="5"/>
        <v>61.74</v>
      </c>
    </row>
    <row r="23" spans="1:17" x14ac:dyDescent="0.25">
      <c r="A23" t="s">
        <v>30</v>
      </c>
      <c r="B23" s="1">
        <v>281.5</v>
      </c>
      <c r="C23" s="1">
        <v>87.51</v>
      </c>
      <c r="D23" s="1">
        <v>26.9</v>
      </c>
      <c r="E23" s="1">
        <v>147.59</v>
      </c>
      <c r="F23" s="1">
        <v>87.07</v>
      </c>
      <c r="G23" t="s">
        <v>10</v>
      </c>
      <c r="M23">
        <f t="shared" si="7"/>
        <v>281.5</v>
      </c>
      <c r="N23">
        <f t="shared" si="8"/>
        <v>87.51</v>
      </c>
      <c r="O23">
        <f t="shared" si="3"/>
        <v>26.9</v>
      </c>
      <c r="P23">
        <f t="shared" si="4"/>
        <v>147.59</v>
      </c>
      <c r="Q23">
        <f t="shared" si="5"/>
        <v>87.07</v>
      </c>
    </row>
    <row r="24" spans="1:17" x14ac:dyDescent="0.25">
      <c r="A24" t="s">
        <v>31</v>
      </c>
      <c r="B24" s="1">
        <v>238.3</v>
      </c>
      <c r="C24" s="1">
        <v>90.38</v>
      </c>
      <c r="D24" s="1">
        <v>27.9</v>
      </c>
      <c r="E24" s="1">
        <v>132.16999999999999</v>
      </c>
      <c r="F24" s="1">
        <v>81.47</v>
      </c>
      <c r="G24" t="s">
        <v>10</v>
      </c>
      <c r="M24">
        <f t="shared" si="7"/>
        <v>238.3</v>
      </c>
      <c r="N24">
        <f t="shared" si="8"/>
        <v>90.38</v>
      </c>
      <c r="O24">
        <f t="shared" si="3"/>
        <v>27.9</v>
      </c>
      <c r="P24">
        <f t="shared" si="4"/>
        <v>132.16999999999999</v>
      </c>
      <c r="Q24">
        <f t="shared" si="5"/>
        <v>81.47</v>
      </c>
    </row>
    <row r="25" spans="1:17" x14ac:dyDescent="0.25">
      <c r="A25" t="s">
        <v>32</v>
      </c>
      <c r="B25" s="1">
        <v>668.9</v>
      </c>
      <c r="C25" s="1">
        <v>90.47</v>
      </c>
      <c r="D25" s="1">
        <v>33.4</v>
      </c>
      <c r="E25" s="1">
        <v>140.38999999999999</v>
      </c>
      <c r="F25" s="1">
        <v>58.8</v>
      </c>
      <c r="G25" t="s">
        <v>8</v>
      </c>
      <c r="M25">
        <f t="shared" si="7"/>
        <v>668.9</v>
      </c>
      <c r="N25">
        <f t="shared" si="8"/>
        <v>90.47</v>
      </c>
      <c r="O25">
        <f t="shared" si="3"/>
        <v>33.4</v>
      </c>
      <c r="P25">
        <f t="shared" si="4"/>
        <v>140.38999999999999</v>
      </c>
      <c r="Q25">
        <f t="shared" si="5"/>
        <v>58.8</v>
      </c>
    </row>
    <row r="26" spans="1:17" x14ac:dyDescent="0.25">
      <c r="A26" t="s">
        <v>33</v>
      </c>
      <c r="B26" s="1">
        <v>1065.4000000000001</v>
      </c>
      <c r="C26" s="1">
        <v>92</v>
      </c>
      <c r="D26" s="1">
        <v>30.2</v>
      </c>
      <c r="E26" s="1">
        <v>140.24</v>
      </c>
      <c r="F26" s="1">
        <v>62.47</v>
      </c>
      <c r="G26" t="s">
        <v>8</v>
      </c>
      <c r="M26">
        <f t="shared" si="7"/>
        <v>958.12499999999989</v>
      </c>
      <c r="N26">
        <f t="shared" si="8"/>
        <v>92</v>
      </c>
      <c r="O26">
        <f t="shared" si="3"/>
        <v>30.2</v>
      </c>
      <c r="P26">
        <f t="shared" si="4"/>
        <v>140.24</v>
      </c>
      <c r="Q26">
        <f t="shared" si="5"/>
        <v>62.47</v>
      </c>
    </row>
    <row r="27" spans="1:17" x14ac:dyDescent="0.25">
      <c r="A27" t="s">
        <v>34</v>
      </c>
      <c r="B27" s="1">
        <v>641.1</v>
      </c>
      <c r="C27" s="1">
        <v>91.03</v>
      </c>
      <c r="D27" s="1">
        <v>30.7</v>
      </c>
      <c r="E27" s="1">
        <v>159.19</v>
      </c>
      <c r="F27" s="1">
        <v>66.44</v>
      </c>
      <c r="G27" t="s">
        <v>8</v>
      </c>
      <c r="M27">
        <f t="shared" si="7"/>
        <v>641.1</v>
      </c>
      <c r="N27">
        <f t="shared" si="8"/>
        <v>91.03</v>
      </c>
      <c r="O27">
        <f t="shared" si="3"/>
        <v>30.7</v>
      </c>
      <c r="P27">
        <f t="shared" si="4"/>
        <v>159.19</v>
      </c>
      <c r="Q27">
        <f t="shared" si="5"/>
        <v>66.44</v>
      </c>
    </row>
    <row r="28" spans="1:17" x14ac:dyDescent="0.25">
      <c r="A28" t="s">
        <v>35</v>
      </c>
      <c r="B28" s="1">
        <v>381.1</v>
      </c>
      <c r="C28" s="1">
        <v>89.3</v>
      </c>
      <c r="D28" s="1">
        <v>30</v>
      </c>
      <c r="E28" s="1">
        <v>136.21</v>
      </c>
      <c r="F28" s="1">
        <v>73.64</v>
      </c>
      <c r="G28" t="s">
        <v>10</v>
      </c>
      <c r="M28">
        <f t="shared" si="7"/>
        <v>381.1</v>
      </c>
      <c r="N28">
        <f t="shared" si="8"/>
        <v>89.3</v>
      </c>
      <c r="O28">
        <f t="shared" si="3"/>
        <v>30</v>
      </c>
      <c r="P28">
        <f t="shared" si="4"/>
        <v>136.21</v>
      </c>
      <c r="Q28">
        <f t="shared" si="5"/>
        <v>73.64</v>
      </c>
    </row>
    <row r="29" spans="1:17" x14ac:dyDescent="0.25">
      <c r="A29" t="s">
        <v>36</v>
      </c>
      <c r="B29" s="1">
        <v>476.3</v>
      </c>
      <c r="C29" s="1">
        <v>92.05</v>
      </c>
      <c r="D29" s="1">
        <v>35</v>
      </c>
      <c r="E29" s="1">
        <v>151.84</v>
      </c>
      <c r="F29" s="1">
        <v>56.07</v>
      </c>
      <c r="G29" t="s">
        <v>8</v>
      </c>
      <c r="M29">
        <f t="shared" si="7"/>
        <v>476.3</v>
      </c>
      <c r="N29">
        <f t="shared" si="8"/>
        <v>92.05</v>
      </c>
      <c r="O29">
        <f t="shared" si="3"/>
        <v>35</v>
      </c>
      <c r="P29">
        <f t="shared" si="4"/>
        <v>151.84</v>
      </c>
      <c r="Q29">
        <f t="shared" si="5"/>
        <v>56.07</v>
      </c>
    </row>
    <row r="30" spans="1:17" x14ac:dyDescent="0.25">
      <c r="A30" t="s">
        <v>37</v>
      </c>
      <c r="B30" s="1">
        <v>503.4</v>
      </c>
      <c r="C30" s="1">
        <v>88.19</v>
      </c>
      <c r="D30" s="1">
        <v>34.6</v>
      </c>
      <c r="E30" s="1">
        <v>144.83000000000001</v>
      </c>
      <c r="F30" s="1">
        <v>60.48</v>
      </c>
      <c r="G30" t="s">
        <v>10</v>
      </c>
      <c r="M30">
        <f t="shared" si="7"/>
        <v>503.4</v>
      </c>
      <c r="N30">
        <f t="shared" si="8"/>
        <v>88.19</v>
      </c>
      <c r="O30">
        <f t="shared" si="3"/>
        <v>34.6</v>
      </c>
      <c r="P30">
        <f t="shared" si="4"/>
        <v>144.83000000000001</v>
      </c>
      <c r="Q30">
        <f t="shared" si="5"/>
        <v>60.48</v>
      </c>
    </row>
    <row r="31" spans="1:17" x14ac:dyDescent="0.25">
      <c r="A31" t="s">
        <v>38</v>
      </c>
      <c r="B31" s="1">
        <v>262.5</v>
      </c>
      <c r="C31" s="1">
        <v>93.48</v>
      </c>
      <c r="D31" s="1">
        <v>31.3</v>
      </c>
      <c r="E31" s="1">
        <v>165.13</v>
      </c>
      <c r="F31" s="1">
        <v>90.21</v>
      </c>
      <c r="G31" t="s">
        <v>10</v>
      </c>
      <c r="M31">
        <f t="shared" si="7"/>
        <v>262.5</v>
      </c>
      <c r="N31">
        <f t="shared" si="8"/>
        <v>93.48</v>
      </c>
      <c r="O31">
        <f t="shared" si="3"/>
        <v>31.3</v>
      </c>
      <c r="P31">
        <f t="shared" si="4"/>
        <v>165.13</v>
      </c>
      <c r="Q31">
        <f t="shared" si="5"/>
        <v>90.21</v>
      </c>
    </row>
    <row r="32" spans="1:17" x14ac:dyDescent="0.25">
      <c r="A32" t="s">
        <v>39</v>
      </c>
      <c r="B32" s="1">
        <v>685.3</v>
      </c>
      <c r="C32" s="1">
        <v>92.96</v>
      </c>
      <c r="D32" s="1">
        <v>35.200000000000003</v>
      </c>
      <c r="E32" s="1">
        <v>149.61000000000001</v>
      </c>
      <c r="F32" s="1">
        <v>54.1</v>
      </c>
      <c r="G32" t="s">
        <v>10</v>
      </c>
      <c r="M32">
        <f t="shared" si="7"/>
        <v>685.3</v>
      </c>
      <c r="N32">
        <f t="shared" si="8"/>
        <v>92.96</v>
      </c>
      <c r="O32">
        <f t="shared" si="3"/>
        <v>35.200000000000003</v>
      </c>
      <c r="P32">
        <f t="shared" si="4"/>
        <v>149.61000000000001</v>
      </c>
      <c r="Q32">
        <f t="shared" si="5"/>
        <v>54.1</v>
      </c>
    </row>
    <row r="33" spans="1:17" x14ac:dyDescent="0.25">
      <c r="A33" t="s">
        <v>40</v>
      </c>
      <c r="B33" s="1">
        <v>507.2</v>
      </c>
      <c r="C33" s="1">
        <v>90.47</v>
      </c>
      <c r="D33" s="1">
        <v>30.7</v>
      </c>
      <c r="E33" s="1">
        <v>117.99</v>
      </c>
      <c r="F33" s="1">
        <v>58.25</v>
      </c>
      <c r="G33" t="s">
        <v>8</v>
      </c>
      <c r="M33">
        <f t="shared" si="7"/>
        <v>507.2</v>
      </c>
      <c r="N33">
        <f t="shared" si="8"/>
        <v>90.47</v>
      </c>
      <c r="O33">
        <f t="shared" si="3"/>
        <v>30.7</v>
      </c>
      <c r="P33">
        <f t="shared" si="4"/>
        <v>117.99</v>
      </c>
      <c r="Q33">
        <f t="shared" si="5"/>
        <v>58.25</v>
      </c>
    </row>
    <row r="34" spans="1:17" x14ac:dyDescent="0.25">
      <c r="A34" t="s">
        <v>41</v>
      </c>
      <c r="B34" s="1">
        <v>511</v>
      </c>
      <c r="C34" s="1">
        <v>92.51</v>
      </c>
      <c r="D34" s="1">
        <v>35.200000000000003</v>
      </c>
      <c r="E34" s="1">
        <v>151.36000000000001</v>
      </c>
      <c r="F34" s="1">
        <v>58.45</v>
      </c>
      <c r="G34" t="s">
        <v>10</v>
      </c>
      <c r="M34">
        <f t="shared" si="7"/>
        <v>511</v>
      </c>
      <c r="N34">
        <f t="shared" si="8"/>
        <v>92.51</v>
      </c>
      <c r="O34">
        <f t="shared" si="3"/>
        <v>35.200000000000003</v>
      </c>
      <c r="P34">
        <f t="shared" si="4"/>
        <v>151.36000000000001</v>
      </c>
      <c r="Q34">
        <f t="shared" si="5"/>
        <v>58.45</v>
      </c>
    </row>
    <row r="35" spans="1:17" x14ac:dyDescent="0.25">
      <c r="A35" t="s">
        <v>42</v>
      </c>
      <c r="B35" s="1">
        <v>257.2</v>
      </c>
      <c r="C35" s="1">
        <v>89.87</v>
      </c>
      <c r="D35" s="1">
        <v>30.4</v>
      </c>
      <c r="E35" s="1">
        <v>146.75</v>
      </c>
      <c r="F35" s="1">
        <v>60.9</v>
      </c>
      <c r="G35" t="s">
        <v>8</v>
      </c>
      <c r="M35">
        <f t="shared" si="7"/>
        <v>257.2</v>
      </c>
      <c r="N35">
        <f t="shared" si="8"/>
        <v>89.87</v>
      </c>
      <c r="O35">
        <f t="shared" si="3"/>
        <v>30.4</v>
      </c>
      <c r="P35">
        <f t="shared" si="4"/>
        <v>146.75</v>
      </c>
      <c r="Q35">
        <f t="shared" si="5"/>
        <v>60.9</v>
      </c>
    </row>
    <row r="36" spans="1:17" x14ac:dyDescent="0.25">
      <c r="A36" t="s">
        <v>43</v>
      </c>
      <c r="B36" s="1">
        <v>329.6</v>
      </c>
      <c r="C36" s="1">
        <v>94.72</v>
      </c>
      <c r="D36" s="1">
        <v>25.8</v>
      </c>
      <c r="E36" s="1">
        <v>124.82</v>
      </c>
      <c r="F36" s="1">
        <v>80.12</v>
      </c>
      <c r="G36" t="s">
        <v>8</v>
      </c>
      <c r="M36">
        <f t="shared" si="7"/>
        <v>329.6</v>
      </c>
      <c r="N36">
        <f t="shared" si="8"/>
        <v>94.72</v>
      </c>
      <c r="O36">
        <f t="shared" si="3"/>
        <v>25.8</v>
      </c>
      <c r="P36">
        <f t="shared" si="4"/>
        <v>124.82</v>
      </c>
      <c r="Q36">
        <f t="shared" si="5"/>
        <v>80.12</v>
      </c>
    </row>
    <row r="37" spans="1:17" x14ac:dyDescent="0.25">
      <c r="A37" t="s">
        <v>44</v>
      </c>
      <c r="D37" s="1">
        <v>32</v>
      </c>
      <c r="E37" s="1">
        <v>139.91</v>
      </c>
      <c r="F37" s="1">
        <v>58.27</v>
      </c>
      <c r="G37" t="s">
        <v>10</v>
      </c>
      <c r="O37">
        <f t="shared" si="3"/>
        <v>32</v>
      </c>
      <c r="P37">
        <f t="shared" si="4"/>
        <v>139.91</v>
      </c>
      <c r="Q37">
        <f t="shared" si="5"/>
        <v>58.27</v>
      </c>
    </row>
    <row r="38" spans="1:17" x14ac:dyDescent="0.25">
      <c r="A38" t="s">
        <v>45</v>
      </c>
      <c r="B38" s="1">
        <v>646.5</v>
      </c>
      <c r="C38" s="1">
        <v>90.7</v>
      </c>
      <c r="D38" s="1">
        <v>30.7</v>
      </c>
      <c r="E38" s="1">
        <v>160.13</v>
      </c>
      <c r="F38" s="1">
        <v>58.35</v>
      </c>
      <c r="G38" t="s">
        <v>8</v>
      </c>
      <c r="M38">
        <f t="shared" si="7"/>
        <v>646.5</v>
      </c>
      <c r="N38">
        <f t="shared" si="8"/>
        <v>90.7</v>
      </c>
      <c r="O38">
        <f t="shared" si="3"/>
        <v>30.7</v>
      </c>
      <c r="P38">
        <f t="shared" si="4"/>
        <v>160.13</v>
      </c>
      <c r="Q38">
        <f t="shared" si="5"/>
        <v>58.35</v>
      </c>
    </row>
    <row r="39" spans="1:17" x14ac:dyDescent="0.25">
      <c r="A39" t="s">
        <v>46</v>
      </c>
      <c r="B39" s="1">
        <v>376.9</v>
      </c>
      <c r="C39" s="1">
        <v>92.26</v>
      </c>
      <c r="D39" s="1">
        <v>31.2</v>
      </c>
      <c r="E39" s="1">
        <v>146.85</v>
      </c>
      <c r="F39" s="1">
        <v>61.77</v>
      </c>
      <c r="G39" t="s">
        <v>10</v>
      </c>
      <c r="M39">
        <f t="shared" si="7"/>
        <v>376.9</v>
      </c>
      <c r="N39">
        <f t="shared" si="8"/>
        <v>92.26</v>
      </c>
      <c r="O39">
        <f t="shared" si="3"/>
        <v>31.2</v>
      </c>
      <c r="P39">
        <f t="shared" si="4"/>
        <v>146.85</v>
      </c>
      <c r="Q39">
        <f t="shared" si="5"/>
        <v>61.77</v>
      </c>
    </row>
    <row r="40" spans="1:17" x14ac:dyDescent="0.25">
      <c r="A40" t="s">
        <v>47</v>
      </c>
      <c r="B40" s="1">
        <v>354.7</v>
      </c>
      <c r="C40" s="1">
        <v>91.23</v>
      </c>
      <c r="D40" s="1">
        <v>33.1</v>
      </c>
      <c r="E40" s="1">
        <v>151.61000000000001</v>
      </c>
      <c r="F40" s="1">
        <v>67.599999999999994</v>
      </c>
      <c r="G40" t="s">
        <v>10</v>
      </c>
      <c r="M40">
        <f t="shared" si="7"/>
        <v>354.7</v>
      </c>
      <c r="N40">
        <f t="shared" si="8"/>
        <v>91.23</v>
      </c>
      <c r="O40">
        <f t="shared" si="3"/>
        <v>33.1</v>
      </c>
      <c r="P40">
        <f t="shared" si="4"/>
        <v>151.61000000000001</v>
      </c>
      <c r="Q40">
        <f t="shared" si="5"/>
        <v>67.599999999999994</v>
      </c>
    </row>
    <row r="41" spans="1:17" x14ac:dyDescent="0.25">
      <c r="A41" t="s">
        <v>48</v>
      </c>
      <c r="B41" s="1">
        <v>212</v>
      </c>
      <c r="C41" s="1">
        <v>93.22</v>
      </c>
      <c r="D41" s="1">
        <v>30.2</v>
      </c>
      <c r="E41" s="1">
        <v>166.1</v>
      </c>
      <c r="F41" s="1">
        <v>73.27</v>
      </c>
      <c r="G41" t="s">
        <v>8</v>
      </c>
      <c r="M41">
        <f t="shared" si="7"/>
        <v>212</v>
      </c>
      <c r="N41">
        <f t="shared" si="8"/>
        <v>93.22</v>
      </c>
      <c r="O41">
        <f t="shared" si="3"/>
        <v>30.2</v>
      </c>
      <c r="P41">
        <f t="shared" si="4"/>
        <v>166.1</v>
      </c>
      <c r="Q41">
        <f t="shared" si="5"/>
        <v>73.27</v>
      </c>
    </row>
    <row r="42" spans="1:17" x14ac:dyDescent="0.25">
      <c r="A42" t="s">
        <v>49</v>
      </c>
      <c r="B42" s="1">
        <v>294.10000000000002</v>
      </c>
      <c r="C42" s="1">
        <v>92.43</v>
      </c>
      <c r="D42" s="1">
        <v>33.6</v>
      </c>
      <c r="E42" s="1">
        <v>116.53</v>
      </c>
      <c r="F42" s="1">
        <v>59.27</v>
      </c>
      <c r="G42" t="s">
        <v>10</v>
      </c>
      <c r="M42">
        <f t="shared" si="7"/>
        <v>294.10000000000002</v>
      </c>
      <c r="N42">
        <f t="shared" si="8"/>
        <v>92.43</v>
      </c>
      <c r="O42">
        <f t="shared" si="3"/>
        <v>33.6</v>
      </c>
      <c r="P42">
        <f t="shared" si="4"/>
        <v>116.53</v>
      </c>
      <c r="Q42">
        <f t="shared" si="5"/>
        <v>59.27</v>
      </c>
    </row>
    <row r="43" spans="1:17" x14ac:dyDescent="0.25">
      <c r="A43" t="s">
        <v>50</v>
      </c>
      <c r="B43" s="1">
        <v>3311</v>
      </c>
      <c r="C43" s="1">
        <v>90.78</v>
      </c>
      <c r="D43" s="1">
        <v>28.2</v>
      </c>
      <c r="E43" s="1">
        <v>146.6</v>
      </c>
      <c r="F43" s="1">
        <v>75.430000000000007</v>
      </c>
      <c r="G43" t="s">
        <v>8</v>
      </c>
      <c r="M43">
        <f t="shared" si="7"/>
        <v>958.12499999999989</v>
      </c>
      <c r="N43">
        <f t="shared" si="8"/>
        <v>90.78</v>
      </c>
      <c r="O43">
        <f t="shared" si="3"/>
        <v>28.2</v>
      </c>
      <c r="P43">
        <f t="shared" si="4"/>
        <v>146.6</v>
      </c>
      <c r="Q43">
        <f t="shared" si="5"/>
        <v>75.430000000000007</v>
      </c>
    </row>
    <row r="44" spans="1:17" x14ac:dyDescent="0.25">
      <c r="A44" t="s">
        <v>51</v>
      </c>
      <c r="B44" s="1">
        <v>501.6</v>
      </c>
      <c r="C44" s="1">
        <v>90.38</v>
      </c>
      <c r="D44" s="1">
        <v>30.8</v>
      </c>
      <c r="E44" s="1">
        <v>148.49</v>
      </c>
      <c r="F44" s="1">
        <v>64.540000000000006</v>
      </c>
      <c r="G44" t="s">
        <v>10</v>
      </c>
      <c r="M44">
        <f t="shared" si="7"/>
        <v>501.6</v>
      </c>
      <c r="N44">
        <f t="shared" si="8"/>
        <v>90.38</v>
      </c>
      <c r="O44">
        <f t="shared" si="3"/>
        <v>30.8</v>
      </c>
      <c r="P44">
        <f t="shared" si="4"/>
        <v>148.49</v>
      </c>
      <c r="Q44">
        <f t="shared" si="5"/>
        <v>64.540000000000006</v>
      </c>
    </row>
    <row r="45" spans="1:17" x14ac:dyDescent="0.25">
      <c r="A45" t="s">
        <v>52</v>
      </c>
      <c r="B45" s="1">
        <v>295.8</v>
      </c>
      <c r="C45" s="1">
        <v>89.11</v>
      </c>
      <c r="D45" s="1">
        <v>32.1</v>
      </c>
      <c r="E45" s="1">
        <v>125.92</v>
      </c>
      <c r="F45" s="1">
        <v>49.76</v>
      </c>
      <c r="G45" t="s">
        <v>8</v>
      </c>
      <c r="M45">
        <f t="shared" si="7"/>
        <v>295.8</v>
      </c>
      <c r="N45">
        <f t="shared" si="8"/>
        <v>89.11</v>
      </c>
      <c r="O45">
        <f t="shared" si="3"/>
        <v>32.1</v>
      </c>
      <c r="P45">
        <f t="shared" si="4"/>
        <v>125.92</v>
      </c>
      <c r="Q45">
        <f t="shared" si="5"/>
        <v>49.76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451.4</v>
      </c>
      <c r="C2">
        <v>90.77</v>
      </c>
      <c r="D2">
        <v>33.799999999999997</v>
      </c>
      <c r="E2">
        <v>160.22</v>
      </c>
      <c r="F2">
        <v>66.900000000000006</v>
      </c>
      <c r="G2" t="s">
        <v>8</v>
      </c>
    </row>
    <row r="3" spans="1:7" x14ac:dyDescent="0.25">
      <c r="A3" t="s">
        <v>9</v>
      </c>
      <c r="D3">
        <v>23.237500000000004</v>
      </c>
      <c r="E3">
        <v>161.79</v>
      </c>
      <c r="F3">
        <v>94.122500000000002</v>
      </c>
      <c r="G3" t="s">
        <v>10</v>
      </c>
    </row>
    <row r="4" spans="1:7" x14ac:dyDescent="0.25">
      <c r="A4" t="s">
        <v>11</v>
      </c>
      <c r="B4">
        <v>268.89999999999998</v>
      </c>
      <c r="C4">
        <v>92.44</v>
      </c>
      <c r="D4">
        <v>29.4</v>
      </c>
      <c r="E4">
        <v>136.37</v>
      </c>
      <c r="F4">
        <v>70</v>
      </c>
      <c r="G4" t="s">
        <v>10</v>
      </c>
    </row>
    <row r="5" spans="1:7" x14ac:dyDescent="0.25">
      <c r="A5" t="s">
        <v>12</v>
      </c>
      <c r="B5">
        <v>161.69999999999999</v>
      </c>
      <c r="C5">
        <v>92.01</v>
      </c>
      <c r="D5">
        <v>29.4</v>
      </c>
      <c r="E5">
        <v>113.24500000000003</v>
      </c>
      <c r="F5">
        <v>49.04</v>
      </c>
      <c r="G5" t="s">
        <v>10</v>
      </c>
    </row>
    <row r="6" spans="1:7" x14ac:dyDescent="0.25">
      <c r="A6" t="s">
        <v>13</v>
      </c>
      <c r="B6">
        <v>422.1</v>
      </c>
      <c r="C6">
        <v>91.6</v>
      </c>
      <c r="D6">
        <v>29.2</v>
      </c>
      <c r="E6">
        <v>147.16999999999999</v>
      </c>
      <c r="F6">
        <v>71.510000000000005</v>
      </c>
      <c r="G6" t="s">
        <v>10</v>
      </c>
    </row>
    <row r="7" spans="1:7" x14ac:dyDescent="0.25">
      <c r="A7" t="s">
        <v>14</v>
      </c>
      <c r="B7">
        <v>440.6</v>
      </c>
      <c r="C7">
        <v>89.32</v>
      </c>
      <c r="D7">
        <v>36.299999999999997</v>
      </c>
      <c r="E7">
        <v>146.24</v>
      </c>
      <c r="F7">
        <v>61.08</v>
      </c>
      <c r="G7" t="s">
        <v>8</v>
      </c>
    </row>
    <row r="8" spans="1:7" x14ac:dyDescent="0.25">
      <c r="A8" t="s">
        <v>15</v>
      </c>
      <c r="B8">
        <v>139.4</v>
      </c>
      <c r="C8">
        <v>86.51</v>
      </c>
      <c r="D8">
        <v>23.237500000000004</v>
      </c>
      <c r="E8">
        <v>159.79</v>
      </c>
      <c r="F8">
        <v>94.122500000000002</v>
      </c>
      <c r="G8" t="s">
        <v>8</v>
      </c>
    </row>
    <row r="9" spans="1:7" x14ac:dyDescent="0.25">
      <c r="A9" t="s">
        <v>16</v>
      </c>
      <c r="B9">
        <v>225.3</v>
      </c>
      <c r="C9">
        <v>91.07</v>
      </c>
      <c r="D9">
        <v>36.700000000000003</v>
      </c>
      <c r="E9">
        <v>113.24500000000003</v>
      </c>
      <c r="F9">
        <v>61.91</v>
      </c>
      <c r="G9" t="s">
        <v>10</v>
      </c>
    </row>
    <row r="10" spans="1:7" x14ac:dyDescent="0.25">
      <c r="A10" t="s">
        <v>17</v>
      </c>
      <c r="B10">
        <v>333.9</v>
      </c>
      <c r="C10">
        <v>88.39</v>
      </c>
      <c r="D10">
        <v>27.6</v>
      </c>
      <c r="E10">
        <v>130.24</v>
      </c>
      <c r="F10">
        <v>75.14</v>
      </c>
      <c r="G10" t="s">
        <v>10</v>
      </c>
    </row>
    <row r="11" spans="1:7" x14ac:dyDescent="0.25">
      <c r="A11" t="s">
        <v>18</v>
      </c>
      <c r="B11">
        <v>427.3</v>
      </c>
      <c r="C11">
        <v>91.12</v>
      </c>
      <c r="D11">
        <v>30</v>
      </c>
      <c r="E11">
        <v>152.38999999999999</v>
      </c>
      <c r="F11">
        <v>75.349999999999994</v>
      </c>
      <c r="G11" t="s">
        <v>8</v>
      </c>
    </row>
    <row r="12" spans="1:7" x14ac:dyDescent="0.25">
      <c r="A12" t="s">
        <v>19</v>
      </c>
      <c r="B12">
        <v>706.1</v>
      </c>
      <c r="C12">
        <v>89.46</v>
      </c>
      <c r="D12">
        <v>32.5</v>
      </c>
      <c r="E12">
        <v>139.11000000000001</v>
      </c>
      <c r="F12">
        <v>59.45</v>
      </c>
      <c r="G12" t="s">
        <v>8</v>
      </c>
    </row>
    <row r="13" spans="1:7" x14ac:dyDescent="0.25">
      <c r="A13" t="s">
        <v>20</v>
      </c>
      <c r="B13">
        <v>958.12499999999989</v>
      </c>
      <c r="C13">
        <v>89.72</v>
      </c>
      <c r="D13">
        <v>36</v>
      </c>
      <c r="E13">
        <v>154.99</v>
      </c>
      <c r="F13">
        <v>59.03</v>
      </c>
      <c r="G13" t="s">
        <v>8</v>
      </c>
    </row>
    <row r="14" spans="1:7" x14ac:dyDescent="0.25">
      <c r="A14" t="s">
        <v>21</v>
      </c>
      <c r="B14">
        <v>464.2</v>
      </c>
      <c r="C14">
        <v>90.53</v>
      </c>
      <c r="D14">
        <v>29.2</v>
      </c>
      <c r="G14" t="s">
        <v>8</v>
      </c>
    </row>
    <row r="15" spans="1:7" x14ac:dyDescent="0.25">
      <c r="A15" t="s">
        <v>22</v>
      </c>
      <c r="B15">
        <v>227.7</v>
      </c>
      <c r="C15">
        <v>92.81</v>
      </c>
      <c r="D15">
        <v>30.8</v>
      </c>
      <c r="E15">
        <v>141.34</v>
      </c>
      <c r="F15">
        <v>71.760000000000005</v>
      </c>
      <c r="G15" t="s">
        <v>8</v>
      </c>
    </row>
    <row r="16" spans="1:7" x14ac:dyDescent="0.25">
      <c r="A16" t="s">
        <v>23</v>
      </c>
      <c r="B16">
        <v>551.4</v>
      </c>
      <c r="C16">
        <v>91.98</v>
      </c>
      <c r="D16">
        <v>31.9</v>
      </c>
      <c r="E16">
        <v>153.19</v>
      </c>
      <c r="F16">
        <v>66.959999999999994</v>
      </c>
      <c r="G16" t="s">
        <v>8</v>
      </c>
    </row>
    <row r="17" spans="1:7" x14ac:dyDescent="0.25">
      <c r="A17" t="s">
        <v>24</v>
      </c>
      <c r="B17">
        <v>684</v>
      </c>
      <c r="C17">
        <v>86.47</v>
      </c>
      <c r="D17">
        <v>28.6</v>
      </c>
      <c r="E17">
        <v>135.69999999999999</v>
      </c>
      <c r="F17">
        <v>73.260000000000005</v>
      </c>
      <c r="G17" t="s">
        <v>8</v>
      </c>
    </row>
    <row r="18" spans="1:7" x14ac:dyDescent="0.25">
      <c r="A18" t="s">
        <v>25</v>
      </c>
      <c r="B18">
        <v>585.1</v>
      </c>
      <c r="C18">
        <v>93.15</v>
      </c>
      <c r="D18">
        <v>29.2</v>
      </c>
      <c r="E18">
        <v>148.77000000000001</v>
      </c>
      <c r="F18">
        <v>65.650000000000006</v>
      </c>
      <c r="G18" t="s">
        <v>8</v>
      </c>
    </row>
    <row r="19" spans="1:7" x14ac:dyDescent="0.25">
      <c r="A19" t="s">
        <v>26</v>
      </c>
      <c r="B19">
        <v>284.3</v>
      </c>
      <c r="C19">
        <v>89.01</v>
      </c>
      <c r="D19">
        <v>27</v>
      </c>
      <c r="E19">
        <v>157.38</v>
      </c>
      <c r="F19">
        <v>72.11</v>
      </c>
      <c r="G19" t="s">
        <v>10</v>
      </c>
    </row>
    <row r="20" spans="1:7" x14ac:dyDescent="0.25">
      <c r="A20" t="s">
        <v>27</v>
      </c>
      <c r="B20">
        <v>498.3</v>
      </c>
      <c r="C20">
        <v>91.11</v>
      </c>
      <c r="D20">
        <v>30.8</v>
      </c>
      <c r="E20">
        <v>148.6</v>
      </c>
      <c r="F20">
        <v>64.58</v>
      </c>
      <c r="G20" t="s">
        <v>10</v>
      </c>
    </row>
    <row r="21" spans="1:7" x14ac:dyDescent="0.25">
      <c r="A21" t="s">
        <v>28</v>
      </c>
      <c r="B21">
        <v>402</v>
      </c>
      <c r="C21">
        <v>91.01</v>
      </c>
      <c r="D21">
        <v>30.2</v>
      </c>
      <c r="E21">
        <v>156.93</v>
      </c>
      <c r="F21">
        <v>65.97</v>
      </c>
      <c r="G21" t="s">
        <v>8</v>
      </c>
    </row>
    <row r="22" spans="1:7" x14ac:dyDescent="0.25">
      <c r="A22" t="s">
        <v>29</v>
      </c>
      <c r="B22">
        <v>556.6</v>
      </c>
      <c r="C22">
        <v>90.88</v>
      </c>
      <c r="D22">
        <v>33.5</v>
      </c>
      <c r="E22">
        <v>154.94999999999999</v>
      </c>
      <c r="F22">
        <v>61.74</v>
      </c>
      <c r="G22" t="s">
        <v>8</v>
      </c>
    </row>
    <row r="23" spans="1:7" x14ac:dyDescent="0.25">
      <c r="A23" t="s">
        <v>30</v>
      </c>
      <c r="B23">
        <v>281.5</v>
      </c>
      <c r="C23">
        <v>87.51</v>
      </c>
      <c r="D23">
        <v>26.9</v>
      </c>
      <c r="E23">
        <v>147.59</v>
      </c>
      <c r="F23">
        <v>87.07</v>
      </c>
      <c r="G23" t="s">
        <v>10</v>
      </c>
    </row>
    <row r="24" spans="1:7" x14ac:dyDescent="0.25">
      <c r="A24" t="s">
        <v>31</v>
      </c>
      <c r="B24">
        <v>238.3</v>
      </c>
      <c r="C24">
        <v>90.38</v>
      </c>
      <c r="D24">
        <v>27.9</v>
      </c>
      <c r="E24">
        <v>132.16999999999999</v>
      </c>
      <c r="F24">
        <v>81.47</v>
      </c>
      <c r="G24" t="s">
        <v>10</v>
      </c>
    </row>
    <row r="25" spans="1:7" x14ac:dyDescent="0.25">
      <c r="A25" t="s">
        <v>32</v>
      </c>
      <c r="B25">
        <v>668.9</v>
      </c>
      <c r="C25">
        <v>90.47</v>
      </c>
      <c r="D25">
        <v>33.4</v>
      </c>
      <c r="E25">
        <v>140.38999999999999</v>
      </c>
      <c r="F25">
        <v>58.8</v>
      </c>
      <c r="G25" t="s">
        <v>8</v>
      </c>
    </row>
    <row r="26" spans="1:7" x14ac:dyDescent="0.25">
      <c r="A26" t="s">
        <v>33</v>
      </c>
      <c r="B26">
        <v>958.12499999999989</v>
      </c>
      <c r="C26">
        <v>92</v>
      </c>
      <c r="D26">
        <v>30.2</v>
      </c>
      <c r="E26">
        <v>140.24</v>
      </c>
      <c r="F26">
        <v>62.47</v>
      </c>
      <c r="G26" t="s">
        <v>8</v>
      </c>
    </row>
    <row r="27" spans="1:7" x14ac:dyDescent="0.25">
      <c r="A27" t="s">
        <v>34</v>
      </c>
      <c r="B27">
        <v>641.1</v>
      </c>
      <c r="C27">
        <v>91.03</v>
      </c>
      <c r="D27">
        <v>30.7</v>
      </c>
      <c r="E27">
        <v>159.19</v>
      </c>
      <c r="F27">
        <v>66.44</v>
      </c>
      <c r="G27" t="s">
        <v>8</v>
      </c>
    </row>
    <row r="28" spans="1:7" x14ac:dyDescent="0.25">
      <c r="A28" t="s">
        <v>35</v>
      </c>
      <c r="B28">
        <v>381.1</v>
      </c>
      <c r="C28">
        <v>89.3</v>
      </c>
      <c r="D28">
        <v>30</v>
      </c>
      <c r="E28">
        <v>136.21</v>
      </c>
      <c r="F28">
        <v>73.64</v>
      </c>
      <c r="G28" t="s">
        <v>10</v>
      </c>
    </row>
    <row r="29" spans="1:7" x14ac:dyDescent="0.25">
      <c r="A29" t="s">
        <v>36</v>
      </c>
      <c r="B29">
        <v>476.3</v>
      </c>
      <c r="C29">
        <v>92.05</v>
      </c>
      <c r="D29">
        <v>35</v>
      </c>
      <c r="E29">
        <v>151.84</v>
      </c>
      <c r="F29">
        <v>56.07</v>
      </c>
      <c r="G29" t="s">
        <v>8</v>
      </c>
    </row>
    <row r="30" spans="1:7" x14ac:dyDescent="0.25">
      <c r="A30" t="s">
        <v>37</v>
      </c>
      <c r="B30">
        <v>503.4</v>
      </c>
      <c r="C30">
        <v>88.19</v>
      </c>
      <c r="D30">
        <v>34.6</v>
      </c>
      <c r="E30">
        <v>144.83000000000001</v>
      </c>
      <c r="F30">
        <v>60.48</v>
      </c>
      <c r="G30" t="s">
        <v>10</v>
      </c>
    </row>
    <row r="31" spans="1:7" x14ac:dyDescent="0.25">
      <c r="A31" t="s">
        <v>38</v>
      </c>
      <c r="B31">
        <v>262.5</v>
      </c>
      <c r="C31">
        <v>93.48</v>
      </c>
      <c r="D31">
        <v>31.3</v>
      </c>
      <c r="E31">
        <v>165.13</v>
      </c>
      <c r="F31">
        <v>90.21</v>
      </c>
      <c r="G31" t="s">
        <v>10</v>
      </c>
    </row>
    <row r="32" spans="1:7" x14ac:dyDescent="0.25">
      <c r="A32" t="s">
        <v>39</v>
      </c>
      <c r="B32">
        <v>685.3</v>
      </c>
      <c r="C32">
        <v>92.96</v>
      </c>
      <c r="D32">
        <v>35.200000000000003</v>
      </c>
      <c r="E32">
        <v>149.61000000000001</v>
      </c>
      <c r="F32">
        <v>54.1</v>
      </c>
      <c r="G32" t="s">
        <v>10</v>
      </c>
    </row>
    <row r="33" spans="1:7" x14ac:dyDescent="0.25">
      <c r="A33" t="s">
        <v>40</v>
      </c>
      <c r="B33">
        <v>507.2</v>
      </c>
      <c r="C33">
        <v>90.47</v>
      </c>
      <c r="D33">
        <v>30.7</v>
      </c>
      <c r="E33">
        <v>117.99</v>
      </c>
      <c r="F33">
        <v>58.25</v>
      </c>
      <c r="G33" t="s">
        <v>8</v>
      </c>
    </row>
    <row r="34" spans="1:7" x14ac:dyDescent="0.25">
      <c r="A34" t="s">
        <v>41</v>
      </c>
      <c r="B34">
        <v>511</v>
      </c>
      <c r="C34">
        <v>92.51</v>
      </c>
      <c r="D34">
        <v>35.200000000000003</v>
      </c>
      <c r="E34">
        <v>151.36000000000001</v>
      </c>
      <c r="F34">
        <v>58.45</v>
      </c>
      <c r="G34" t="s">
        <v>10</v>
      </c>
    </row>
    <row r="35" spans="1:7" x14ac:dyDescent="0.25">
      <c r="A35" t="s">
        <v>42</v>
      </c>
      <c r="B35">
        <v>257.2</v>
      </c>
      <c r="C35">
        <v>89.87</v>
      </c>
      <c r="D35">
        <v>30.4</v>
      </c>
      <c r="E35">
        <v>146.75</v>
      </c>
      <c r="F35">
        <v>60.9</v>
      </c>
      <c r="G35" t="s">
        <v>8</v>
      </c>
    </row>
    <row r="36" spans="1:7" x14ac:dyDescent="0.25">
      <c r="A36" t="s">
        <v>43</v>
      </c>
      <c r="B36">
        <v>329.6</v>
      </c>
      <c r="C36">
        <v>94.72</v>
      </c>
      <c r="D36">
        <v>25.8</v>
      </c>
      <c r="E36">
        <v>124.82</v>
      </c>
      <c r="F36">
        <v>80.12</v>
      </c>
      <c r="G36" t="s">
        <v>8</v>
      </c>
    </row>
    <row r="37" spans="1:7" x14ac:dyDescent="0.25">
      <c r="A37" t="s">
        <v>44</v>
      </c>
      <c r="D37">
        <v>32</v>
      </c>
      <c r="E37">
        <v>139.91</v>
      </c>
      <c r="F37">
        <v>58.27</v>
      </c>
      <c r="G37" t="s">
        <v>10</v>
      </c>
    </row>
    <row r="38" spans="1:7" x14ac:dyDescent="0.25">
      <c r="A38" t="s">
        <v>45</v>
      </c>
      <c r="B38">
        <v>646.5</v>
      </c>
      <c r="C38">
        <v>90.7</v>
      </c>
      <c r="D38">
        <v>30.7</v>
      </c>
      <c r="E38">
        <v>160.13</v>
      </c>
      <c r="F38">
        <v>58.35</v>
      </c>
      <c r="G38" t="s">
        <v>8</v>
      </c>
    </row>
    <row r="39" spans="1:7" x14ac:dyDescent="0.25">
      <c r="A39" t="s">
        <v>46</v>
      </c>
      <c r="B39">
        <v>376.9</v>
      </c>
      <c r="C39">
        <v>92.26</v>
      </c>
      <c r="D39">
        <v>31.2</v>
      </c>
      <c r="E39">
        <v>146.85</v>
      </c>
      <c r="F39">
        <v>61.77</v>
      </c>
      <c r="G39" t="s">
        <v>10</v>
      </c>
    </row>
    <row r="40" spans="1:7" x14ac:dyDescent="0.25">
      <c r="A40" t="s">
        <v>47</v>
      </c>
      <c r="B40">
        <v>354.7</v>
      </c>
      <c r="C40">
        <v>91.23</v>
      </c>
      <c r="D40">
        <v>33.1</v>
      </c>
      <c r="E40">
        <v>151.61000000000001</v>
      </c>
      <c r="F40">
        <v>67.599999999999994</v>
      </c>
      <c r="G40" t="s">
        <v>10</v>
      </c>
    </row>
    <row r="41" spans="1:7" x14ac:dyDescent="0.25">
      <c r="A41" t="s">
        <v>48</v>
      </c>
      <c r="B41">
        <v>212</v>
      </c>
      <c r="C41">
        <v>93.22</v>
      </c>
      <c r="D41">
        <v>30.2</v>
      </c>
      <c r="E41">
        <v>166.1</v>
      </c>
      <c r="F41">
        <v>73.27</v>
      </c>
      <c r="G41" t="s">
        <v>8</v>
      </c>
    </row>
    <row r="42" spans="1:7" x14ac:dyDescent="0.25">
      <c r="A42" t="s">
        <v>49</v>
      </c>
      <c r="B42">
        <v>294.10000000000002</v>
      </c>
      <c r="C42">
        <v>92.43</v>
      </c>
      <c r="D42">
        <v>33.6</v>
      </c>
      <c r="E42">
        <v>116.53</v>
      </c>
      <c r="F42">
        <v>59.27</v>
      </c>
      <c r="G42" t="s">
        <v>10</v>
      </c>
    </row>
    <row r="43" spans="1:7" x14ac:dyDescent="0.25">
      <c r="A43" t="s">
        <v>50</v>
      </c>
      <c r="B43">
        <v>958.12499999999989</v>
      </c>
      <c r="C43">
        <v>90.78</v>
      </c>
      <c r="D43">
        <v>28.2</v>
      </c>
      <c r="E43">
        <v>146.6</v>
      </c>
      <c r="F43">
        <v>75.430000000000007</v>
      </c>
      <c r="G43" t="s">
        <v>8</v>
      </c>
    </row>
    <row r="44" spans="1:7" x14ac:dyDescent="0.25">
      <c r="A44" t="s">
        <v>51</v>
      </c>
      <c r="B44">
        <v>501.6</v>
      </c>
      <c r="C44">
        <v>90.38</v>
      </c>
      <c r="D44">
        <v>30.8</v>
      </c>
      <c r="E44">
        <v>148.49</v>
      </c>
      <c r="F44">
        <v>64.540000000000006</v>
      </c>
      <c r="G44" t="s">
        <v>10</v>
      </c>
    </row>
    <row r="45" spans="1:7" x14ac:dyDescent="0.25">
      <c r="A45" t="s">
        <v>52</v>
      </c>
      <c r="B45">
        <v>295.8</v>
      </c>
      <c r="C45">
        <v>89.11</v>
      </c>
      <c r="D45">
        <v>32.1</v>
      </c>
      <c r="E45">
        <v>125.92</v>
      </c>
      <c r="F45">
        <v>49.76</v>
      </c>
      <c r="G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KK</cp:lastModifiedBy>
  <dcterms:created xsi:type="dcterms:W3CDTF">2017-03-06T01:13:26Z</dcterms:created>
  <dcterms:modified xsi:type="dcterms:W3CDTF">2017-03-06T02:01:33Z</dcterms:modified>
</cp:coreProperties>
</file>