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726"/>
  <workbookPr/>
  <mc:AlternateContent xmlns:mc="http://schemas.openxmlformats.org/markup-compatibility/2006">
    <mc:Choice Requires="x15">
      <x15ac:absPath xmlns:x15ac="http://schemas.microsoft.com/office/spreadsheetml/2010/11/ac" url="https://o365tsukuba-my.sharepoint.com/personal/s2240154_u_tsukuba_ac_jp/Documents/2022秋A-DataAnalysisIII/"/>
    </mc:Choice>
  </mc:AlternateContent>
  <xr:revisionPtr revIDLastSave="640" documentId="11_AD4D066CA252ABDACC1048101112E6C473EEDF52" xr6:coauthVersionLast="47" xr6:coauthVersionMax="47" xr10:uidLastSave="{77981BF2-1CBE-48CB-B067-3BB941320AC5}"/>
  <bookViews>
    <workbookView xWindow="-108" yWindow="-108" windowWidth="30936" windowHeight="16896" activeTab="1" xr2:uid="{00000000-000D-0000-FFFF-FFFF00000000}"/>
  </bookViews>
  <sheets>
    <sheet name="Sheet1" sheetId="1" r:id="rId1"/>
    <sheet name="rule" sheetId="3" r:id="rId2"/>
    <sheet name="tree" sheetId="2" r:id="rId3"/>
  </sheets>
  <definedNames>
    <definedName name="_xlnm._FilterDatabase" localSheetId="0" hidden="1">Sheet1!$A$1:$L$62</definedName>
    <definedName name="_xlnm._FilterDatabase" localSheetId="2" hidden="1">tree!$A$1:$Q$62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63" i="2" l="1"/>
  <c r="C63" i="2"/>
  <c r="D63" i="2"/>
  <c r="E63" i="2"/>
  <c r="F63" i="2"/>
  <c r="G63" i="2"/>
  <c r="A63" i="2"/>
  <c r="K3" i="2"/>
  <c r="L3" i="2"/>
  <c r="M3" i="2"/>
  <c r="N3" i="2"/>
  <c r="O3" i="2"/>
  <c r="P3" i="2"/>
  <c r="Q3" i="2"/>
  <c r="K4" i="2"/>
  <c r="L4" i="2"/>
  <c r="M4" i="2"/>
  <c r="N4" i="2"/>
  <c r="O4" i="2"/>
  <c r="P4" i="2"/>
  <c r="Q4" i="2"/>
  <c r="K5" i="2"/>
  <c r="L5" i="2"/>
  <c r="M5" i="2"/>
  <c r="N5" i="2"/>
  <c r="O5" i="2"/>
  <c r="P5" i="2"/>
  <c r="Q5" i="2"/>
  <c r="K6" i="2"/>
  <c r="L6" i="2"/>
  <c r="M6" i="2"/>
  <c r="N6" i="2"/>
  <c r="O6" i="2"/>
  <c r="P6" i="2"/>
  <c r="Q6" i="2"/>
  <c r="K7" i="2"/>
  <c r="L7" i="2"/>
  <c r="M7" i="2"/>
  <c r="N7" i="2"/>
  <c r="O7" i="2"/>
  <c r="P7" i="2"/>
  <c r="Q7" i="2"/>
  <c r="K8" i="2"/>
  <c r="L8" i="2"/>
  <c r="M8" i="2"/>
  <c r="N8" i="2"/>
  <c r="O8" i="2"/>
  <c r="P8" i="2"/>
  <c r="Q8" i="2"/>
  <c r="K9" i="2"/>
  <c r="L9" i="2"/>
  <c r="M9" i="2"/>
  <c r="N9" i="2"/>
  <c r="O9" i="2"/>
  <c r="P9" i="2"/>
  <c r="Q9" i="2"/>
  <c r="K10" i="2"/>
  <c r="L10" i="2"/>
  <c r="M10" i="2"/>
  <c r="N10" i="2"/>
  <c r="O10" i="2"/>
  <c r="P10" i="2"/>
  <c r="Q10" i="2"/>
  <c r="K11" i="2"/>
  <c r="L11" i="2"/>
  <c r="M11" i="2"/>
  <c r="N11" i="2"/>
  <c r="O11" i="2"/>
  <c r="P11" i="2"/>
  <c r="Q11" i="2"/>
  <c r="K12" i="2"/>
  <c r="L12" i="2"/>
  <c r="M12" i="2"/>
  <c r="N12" i="2"/>
  <c r="O12" i="2"/>
  <c r="P12" i="2"/>
  <c r="Q12" i="2"/>
  <c r="K13" i="2"/>
  <c r="L13" i="2"/>
  <c r="M13" i="2"/>
  <c r="N13" i="2"/>
  <c r="O13" i="2"/>
  <c r="P13" i="2"/>
  <c r="Q13" i="2"/>
  <c r="K14" i="2"/>
  <c r="L14" i="2"/>
  <c r="M14" i="2"/>
  <c r="N14" i="2"/>
  <c r="O14" i="2"/>
  <c r="P14" i="2"/>
  <c r="Q14" i="2"/>
  <c r="K15" i="2"/>
  <c r="L15" i="2"/>
  <c r="M15" i="2"/>
  <c r="N15" i="2"/>
  <c r="O15" i="2"/>
  <c r="P15" i="2"/>
  <c r="Q15" i="2"/>
  <c r="K16" i="2"/>
  <c r="L16" i="2"/>
  <c r="M16" i="2"/>
  <c r="N16" i="2"/>
  <c r="O16" i="2"/>
  <c r="P16" i="2"/>
  <c r="Q16" i="2"/>
  <c r="K17" i="2"/>
  <c r="L17" i="2"/>
  <c r="M17" i="2"/>
  <c r="N17" i="2"/>
  <c r="O17" i="2"/>
  <c r="P17" i="2"/>
  <c r="Q17" i="2"/>
  <c r="K18" i="2"/>
  <c r="L18" i="2"/>
  <c r="M18" i="2"/>
  <c r="N18" i="2"/>
  <c r="O18" i="2"/>
  <c r="P18" i="2"/>
  <c r="Q18" i="2"/>
  <c r="K19" i="2"/>
  <c r="L19" i="2"/>
  <c r="M19" i="2"/>
  <c r="N19" i="2"/>
  <c r="O19" i="2"/>
  <c r="P19" i="2"/>
  <c r="Q19" i="2"/>
  <c r="K20" i="2"/>
  <c r="L20" i="2"/>
  <c r="M20" i="2"/>
  <c r="N20" i="2"/>
  <c r="O20" i="2"/>
  <c r="P20" i="2"/>
  <c r="Q20" i="2"/>
  <c r="K21" i="2"/>
  <c r="L21" i="2"/>
  <c r="M21" i="2"/>
  <c r="N21" i="2"/>
  <c r="O21" i="2"/>
  <c r="P21" i="2"/>
  <c r="Q21" i="2"/>
  <c r="K22" i="2"/>
  <c r="L22" i="2"/>
  <c r="M22" i="2"/>
  <c r="N22" i="2"/>
  <c r="O22" i="2"/>
  <c r="P22" i="2"/>
  <c r="Q22" i="2"/>
  <c r="K23" i="2"/>
  <c r="L23" i="2"/>
  <c r="M23" i="2"/>
  <c r="N23" i="2"/>
  <c r="O23" i="2"/>
  <c r="P23" i="2"/>
  <c r="Q23" i="2"/>
  <c r="K24" i="2"/>
  <c r="L24" i="2"/>
  <c r="M24" i="2"/>
  <c r="N24" i="2"/>
  <c r="O24" i="2"/>
  <c r="P24" i="2"/>
  <c r="Q24" i="2"/>
  <c r="K25" i="2"/>
  <c r="L25" i="2"/>
  <c r="M25" i="2"/>
  <c r="N25" i="2"/>
  <c r="O25" i="2"/>
  <c r="P25" i="2"/>
  <c r="Q25" i="2"/>
  <c r="K26" i="2"/>
  <c r="L26" i="2"/>
  <c r="M26" i="2"/>
  <c r="N26" i="2"/>
  <c r="O26" i="2"/>
  <c r="P26" i="2"/>
  <c r="Q26" i="2"/>
  <c r="K27" i="2"/>
  <c r="L27" i="2"/>
  <c r="M27" i="2"/>
  <c r="N27" i="2"/>
  <c r="O27" i="2"/>
  <c r="P27" i="2"/>
  <c r="Q27" i="2"/>
  <c r="K28" i="2"/>
  <c r="L28" i="2"/>
  <c r="M28" i="2"/>
  <c r="N28" i="2"/>
  <c r="O28" i="2"/>
  <c r="P28" i="2"/>
  <c r="Q28" i="2"/>
  <c r="K29" i="2"/>
  <c r="L29" i="2"/>
  <c r="M29" i="2"/>
  <c r="N29" i="2"/>
  <c r="O29" i="2"/>
  <c r="P29" i="2"/>
  <c r="Q29" i="2"/>
  <c r="K30" i="2"/>
  <c r="L30" i="2"/>
  <c r="M30" i="2"/>
  <c r="N30" i="2"/>
  <c r="O30" i="2"/>
  <c r="P30" i="2"/>
  <c r="Q30" i="2"/>
  <c r="K31" i="2"/>
  <c r="L31" i="2"/>
  <c r="M31" i="2"/>
  <c r="N31" i="2"/>
  <c r="O31" i="2"/>
  <c r="P31" i="2"/>
  <c r="Q31" i="2"/>
  <c r="K32" i="2"/>
  <c r="L32" i="2"/>
  <c r="M32" i="2"/>
  <c r="N32" i="2"/>
  <c r="O32" i="2"/>
  <c r="P32" i="2"/>
  <c r="Q32" i="2"/>
  <c r="K33" i="2"/>
  <c r="L33" i="2"/>
  <c r="M33" i="2"/>
  <c r="N33" i="2"/>
  <c r="O33" i="2"/>
  <c r="P33" i="2"/>
  <c r="Q33" i="2"/>
  <c r="K34" i="2"/>
  <c r="L34" i="2"/>
  <c r="M34" i="2"/>
  <c r="N34" i="2"/>
  <c r="O34" i="2"/>
  <c r="P34" i="2"/>
  <c r="Q34" i="2"/>
  <c r="K35" i="2"/>
  <c r="L35" i="2"/>
  <c r="M35" i="2"/>
  <c r="N35" i="2"/>
  <c r="O35" i="2"/>
  <c r="P35" i="2"/>
  <c r="Q35" i="2"/>
  <c r="K36" i="2"/>
  <c r="L36" i="2"/>
  <c r="M36" i="2"/>
  <c r="N36" i="2"/>
  <c r="O36" i="2"/>
  <c r="P36" i="2"/>
  <c r="Q36" i="2"/>
  <c r="K37" i="2"/>
  <c r="L37" i="2"/>
  <c r="M37" i="2"/>
  <c r="N37" i="2"/>
  <c r="O37" i="2"/>
  <c r="P37" i="2"/>
  <c r="Q37" i="2"/>
  <c r="K38" i="2"/>
  <c r="L38" i="2"/>
  <c r="M38" i="2"/>
  <c r="N38" i="2"/>
  <c r="O38" i="2"/>
  <c r="P38" i="2"/>
  <c r="Q38" i="2"/>
  <c r="K39" i="2"/>
  <c r="L39" i="2"/>
  <c r="M39" i="2"/>
  <c r="N39" i="2"/>
  <c r="O39" i="2"/>
  <c r="P39" i="2"/>
  <c r="Q39" i="2"/>
  <c r="K40" i="2"/>
  <c r="L40" i="2"/>
  <c r="M40" i="2"/>
  <c r="N40" i="2"/>
  <c r="O40" i="2"/>
  <c r="P40" i="2"/>
  <c r="Q40" i="2"/>
  <c r="K41" i="2"/>
  <c r="L41" i="2"/>
  <c r="M41" i="2"/>
  <c r="N41" i="2"/>
  <c r="O41" i="2"/>
  <c r="P41" i="2"/>
  <c r="Q41" i="2"/>
  <c r="K42" i="2"/>
  <c r="L42" i="2"/>
  <c r="M42" i="2"/>
  <c r="N42" i="2"/>
  <c r="O42" i="2"/>
  <c r="P42" i="2"/>
  <c r="Q42" i="2"/>
  <c r="K43" i="2"/>
  <c r="L43" i="2"/>
  <c r="M43" i="2"/>
  <c r="N43" i="2"/>
  <c r="O43" i="2"/>
  <c r="P43" i="2"/>
  <c r="Q43" i="2"/>
  <c r="K44" i="2"/>
  <c r="L44" i="2"/>
  <c r="M44" i="2"/>
  <c r="N44" i="2"/>
  <c r="O44" i="2"/>
  <c r="P44" i="2"/>
  <c r="Q44" i="2"/>
  <c r="K45" i="2"/>
  <c r="L45" i="2"/>
  <c r="M45" i="2"/>
  <c r="N45" i="2"/>
  <c r="O45" i="2"/>
  <c r="P45" i="2"/>
  <c r="Q45" i="2"/>
  <c r="K46" i="2"/>
  <c r="L46" i="2"/>
  <c r="M46" i="2"/>
  <c r="N46" i="2"/>
  <c r="O46" i="2"/>
  <c r="P46" i="2"/>
  <c r="Q46" i="2"/>
  <c r="K47" i="2"/>
  <c r="L47" i="2"/>
  <c r="M47" i="2"/>
  <c r="N47" i="2"/>
  <c r="O47" i="2"/>
  <c r="P47" i="2"/>
  <c r="Q47" i="2"/>
  <c r="K48" i="2"/>
  <c r="L48" i="2"/>
  <c r="M48" i="2"/>
  <c r="N48" i="2"/>
  <c r="O48" i="2"/>
  <c r="P48" i="2"/>
  <c r="Q48" i="2"/>
  <c r="K49" i="2"/>
  <c r="L49" i="2"/>
  <c r="M49" i="2"/>
  <c r="N49" i="2"/>
  <c r="O49" i="2"/>
  <c r="P49" i="2"/>
  <c r="Q49" i="2"/>
  <c r="K50" i="2"/>
  <c r="L50" i="2"/>
  <c r="M50" i="2"/>
  <c r="N50" i="2"/>
  <c r="O50" i="2"/>
  <c r="P50" i="2"/>
  <c r="Q50" i="2"/>
  <c r="K51" i="2"/>
  <c r="L51" i="2"/>
  <c r="M51" i="2"/>
  <c r="N51" i="2"/>
  <c r="O51" i="2"/>
  <c r="P51" i="2"/>
  <c r="Q51" i="2"/>
  <c r="K52" i="2"/>
  <c r="L52" i="2"/>
  <c r="M52" i="2"/>
  <c r="N52" i="2"/>
  <c r="O52" i="2"/>
  <c r="P52" i="2"/>
  <c r="Q52" i="2"/>
  <c r="K53" i="2"/>
  <c r="L53" i="2"/>
  <c r="M53" i="2"/>
  <c r="N53" i="2"/>
  <c r="O53" i="2"/>
  <c r="P53" i="2"/>
  <c r="Q53" i="2"/>
  <c r="K54" i="2"/>
  <c r="L54" i="2"/>
  <c r="M54" i="2"/>
  <c r="N54" i="2"/>
  <c r="O54" i="2"/>
  <c r="P54" i="2"/>
  <c r="Q54" i="2"/>
  <c r="K55" i="2"/>
  <c r="L55" i="2"/>
  <c r="M55" i="2"/>
  <c r="N55" i="2"/>
  <c r="O55" i="2"/>
  <c r="P55" i="2"/>
  <c r="Q55" i="2"/>
  <c r="K56" i="2"/>
  <c r="L56" i="2"/>
  <c r="M56" i="2"/>
  <c r="N56" i="2"/>
  <c r="O56" i="2"/>
  <c r="P56" i="2"/>
  <c r="Q56" i="2"/>
  <c r="K57" i="2"/>
  <c r="L57" i="2"/>
  <c r="M57" i="2"/>
  <c r="N57" i="2"/>
  <c r="O57" i="2"/>
  <c r="P57" i="2"/>
  <c r="Q57" i="2"/>
  <c r="K58" i="2"/>
  <c r="L58" i="2"/>
  <c r="M58" i="2"/>
  <c r="N58" i="2"/>
  <c r="O58" i="2"/>
  <c r="P58" i="2"/>
  <c r="Q58" i="2"/>
  <c r="K59" i="2"/>
  <c r="L59" i="2"/>
  <c r="M59" i="2"/>
  <c r="N59" i="2"/>
  <c r="O59" i="2"/>
  <c r="P59" i="2"/>
  <c r="Q59" i="2"/>
  <c r="K60" i="2"/>
  <c r="L60" i="2"/>
  <c r="M60" i="2"/>
  <c r="N60" i="2"/>
  <c r="O60" i="2"/>
  <c r="P60" i="2"/>
  <c r="Q60" i="2"/>
  <c r="K61" i="2"/>
  <c r="L61" i="2"/>
  <c r="M61" i="2"/>
  <c r="N61" i="2"/>
  <c r="O61" i="2"/>
  <c r="P61" i="2"/>
  <c r="Q61" i="2"/>
  <c r="K62" i="2"/>
  <c r="L62" i="2"/>
  <c r="M62" i="2"/>
  <c r="N62" i="2"/>
  <c r="O62" i="2"/>
  <c r="P62" i="2"/>
  <c r="Q62" i="2"/>
  <c r="Q2" i="2"/>
  <c r="P2" i="2"/>
  <c r="O2" i="2"/>
  <c r="N2" i="2"/>
  <c r="M2" i="2"/>
  <c r="L2" i="2"/>
  <c r="K2" i="2"/>
  <c r="H3" i="2"/>
  <c r="H4" i="2"/>
  <c r="H5" i="2"/>
  <c r="H6" i="2"/>
  <c r="H7" i="2"/>
  <c r="H8" i="2"/>
  <c r="H9" i="2"/>
  <c r="H10" i="2"/>
  <c r="H11" i="2"/>
  <c r="H12" i="2"/>
  <c r="H13" i="2"/>
  <c r="H14" i="2"/>
  <c r="H15" i="2"/>
  <c r="H16" i="2"/>
  <c r="H17" i="2"/>
  <c r="H18" i="2"/>
  <c r="H19" i="2"/>
  <c r="H20" i="2"/>
  <c r="H21" i="2"/>
  <c r="H22" i="2"/>
  <c r="H23" i="2"/>
  <c r="H24" i="2"/>
  <c r="H25" i="2"/>
  <c r="H26" i="2"/>
  <c r="H27" i="2"/>
  <c r="H28" i="2"/>
  <c r="H29" i="2"/>
  <c r="H30" i="2"/>
  <c r="H31" i="2"/>
  <c r="H32" i="2"/>
  <c r="H33" i="2"/>
  <c r="H34" i="2"/>
  <c r="H35" i="2"/>
  <c r="H36" i="2"/>
  <c r="H37" i="2"/>
  <c r="H38" i="2"/>
  <c r="H39" i="2"/>
  <c r="H40" i="2"/>
  <c r="H41" i="2"/>
  <c r="H42" i="2"/>
  <c r="H43" i="2"/>
  <c r="H44" i="2"/>
  <c r="H45" i="2"/>
  <c r="H46" i="2"/>
  <c r="H47" i="2"/>
  <c r="H48" i="2"/>
  <c r="H49" i="2"/>
  <c r="H50" i="2"/>
  <c r="H51" i="2"/>
  <c r="H52" i="2"/>
  <c r="H53" i="2"/>
  <c r="H54" i="2"/>
  <c r="H55" i="2"/>
  <c r="H56" i="2"/>
  <c r="H57" i="2"/>
  <c r="H58" i="2"/>
  <c r="H59" i="2"/>
  <c r="H60" i="2"/>
  <c r="H61" i="2"/>
  <c r="H62" i="2"/>
  <c r="J3" i="2"/>
  <c r="J4" i="2"/>
  <c r="J5" i="2"/>
  <c r="J6" i="2"/>
  <c r="J7" i="2"/>
  <c r="J8" i="2"/>
  <c r="J9" i="2"/>
  <c r="J10" i="2"/>
  <c r="J11" i="2"/>
  <c r="J12" i="2"/>
  <c r="J13" i="2"/>
  <c r="J14" i="2"/>
  <c r="J15" i="2"/>
  <c r="J16" i="2"/>
  <c r="J17" i="2"/>
  <c r="J18" i="2"/>
  <c r="J19" i="2"/>
  <c r="J20" i="2"/>
  <c r="J21" i="2"/>
  <c r="J22" i="2"/>
  <c r="J23" i="2"/>
  <c r="J24" i="2"/>
  <c r="J25" i="2"/>
  <c r="J26" i="2"/>
  <c r="J27" i="2"/>
  <c r="J28" i="2"/>
  <c r="J29" i="2"/>
  <c r="J30" i="2"/>
  <c r="J31" i="2"/>
  <c r="J32" i="2"/>
  <c r="J33" i="2"/>
  <c r="J34" i="2"/>
  <c r="J35" i="2"/>
  <c r="J36" i="2"/>
  <c r="J37" i="2"/>
  <c r="J38" i="2"/>
  <c r="J39" i="2"/>
  <c r="J40" i="2"/>
  <c r="J41" i="2"/>
  <c r="J42" i="2"/>
  <c r="J43" i="2"/>
  <c r="J44" i="2"/>
  <c r="J45" i="2"/>
  <c r="J46" i="2"/>
  <c r="J47" i="2"/>
  <c r="J48" i="2"/>
  <c r="J49" i="2"/>
  <c r="J50" i="2"/>
  <c r="J51" i="2"/>
  <c r="J52" i="2"/>
  <c r="J53" i="2"/>
  <c r="J54" i="2"/>
  <c r="J55" i="2"/>
  <c r="J56" i="2"/>
  <c r="J57" i="2"/>
  <c r="J58" i="2"/>
  <c r="J59" i="2"/>
  <c r="J60" i="2"/>
  <c r="J61" i="2"/>
  <c r="J62" i="2"/>
  <c r="J2" i="2"/>
  <c r="H2" i="2"/>
  <c r="I2" i="2"/>
  <c r="I3" i="2"/>
  <c r="I4" i="2"/>
  <c r="I5" i="2"/>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M63" i="2" l="1"/>
  <c r="N63" i="2"/>
  <c r="O63" i="2"/>
  <c r="I63" i="2"/>
  <c r="K63" i="2"/>
  <c r="L63" i="2"/>
  <c r="P63" i="2"/>
  <c r="Q63" i="2"/>
  <c r="H63" i="2"/>
  <c r="J63" i="2"/>
</calcChain>
</file>

<file path=xl/sharedStrings.xml><?xml version="1.0" encoding="utf-8"?>
<sst xmlns="http://schemas.openxmlformats.org/spreadsheetml/2006/main" count="359" uniqueCount="227">
  <si>
    <t>思ってたよりカメラ機能が良い</t>
  </si>
  <si>
    <t>思ったより使えます</t>
  </si>
  <si>
    <t>新古で買えればコスパいいと思います</t>
  </si>
  <si>
    <t>値段なりに良い端末だと思います。</t>
  </si>
  <si>
    <t>問題なく使えています。</t>
  </si>
  <si>
    <t>んー</t>
  </si>
  <si>
    <t>価格帯・使用用途・目的を考えると十分</t>
  </si>
  <si>
    <t>無難なスマホ</t>
  </si>
  <si>
    <t>もう二度とarrowsは買わない</t>
  </si>
  <si>
    <t>目的限定では良いと思います。</t>
  </si>
  <si>
    <t>現場用端末に最適。</t>
  </si>
  <si>
    <t>何の問題もない。私には充分な機能とコスパ</t>
  </si>
  <si>
    <t>おおむね満足ですが画面が暗い</t>
  </si>
  <si>
    <t>シニアにちょうどいい。</t>
  </si>
  <si>
    <t>iphone6S 16Gからの乗り換え</t>
  </si>
  <si>
    <t>安い、小さい、十分速い</t>
  </si>
  <si>
    <t>ゲームとかしないからこれで十分</t>
  </si>
  <si>
    <t>シンプルで使いやすい</t>
  </si>
  <si>
    <t>全体的に使いやすいスマホ</t>
  </si>
  <si>
    <t>こだわらない人には最強</t>
  </si>
  <si>
    <t>ちょうど安かった。</t>
  </si>
  <si>
    <t>結構いいですよ。</t>
  </si>
  <si>
    <t>新時代のローエンドスマホ</t>
  </si>
  <si>
    <t>着信ランプは付けてほしい</t>
  </si>
  <si>
    <t>息子のスマホデビュー用</t>
  </si>
  <si>
    <t>通話中心の使い方なら十分</t>
  </si>
  <si>
    <t>ライトユースさんやスマホデビューさんに良きかと。</t>
  </si>
  <si>
    <t>カメラ以外はグッド！</t>
  </si>
  <si>
    <t>海辺で使うには最強の頼もしい相棒</t>
  </si>
  <si>
    <t>シンプルスマホとしておすすめ！</t>
  </si>
  <si>
    <t>液晶画質&amp;#215;、でも高バランスで文字入力は◎。次はFHDのIPSで頼む</t>
  </si>
  <si>
    <t>文句がほぼ出てこないスマホ</t>
  </si>
  <si>
    <t>XZ1 compactからの購入</t>
  </si>
  <si>
    <t>通話メインなら充分なスマホ</t>
  </si>
  <si>
    <t>慣れている人は逆に困惑するかも</t>
  </si>
  <si>
    <t>バランスの良い機種と思います。</t>
  </si>
  <si>
    <t>とりあえず５Gスマホもしくはスマホ入門ならこんなもんでは？</t>
  </si>
  <si>
    <t>エントリーモデルではない</t>
  </si>
  <si>
    <t>安いが平均的な出来具合</t>
  </si>
  <si>
    <t>最悪の操作性</t>
  </si>
  <si>
    <t>不満らしい不満はなく多くを求めないのなら良い機種</t>
  </si>
  <si>
    <t>スマホ初心者から中級者辺りまで幅広く使えるコスパ最強スマホ</t>
  </si>
  <si>
    <t>エントリーモデルを求めているなら…</t>
  </si>
  <si>
    <t>バランスの取れた機種</t>
  </si>
  <si>
    <t>必要な機能が揃っている人には安くていいかも</t>
  </si>
  <si>
    <t>普段使いには極めてコスパの良い端末。</t>
  </si>
  <si>
    <t>エントリーで今売れてる機種</t>
  </si>
  <si>
    <t>サブ機やエントリーモデルとしては必要十分</t>
  </si>
  <si>
    <t>スマホの進化を実感できる機種。</t>
  </si>
  <si>
    <t>小型で安価なAndroid端末が欲しい人には最適解になりそう。</t>
  </si>
  <si>
    <t>エントリーモデルとしてはベストスマホ</t>
  </si>
  <si>
    <t>無難なエントリーarrows　シニアや子どものスマホデビュー向け</t>
  </si>
  <si>
    <t>数年前の高性能より快適</t>
  </si>
  <si>
    <t>心配しつつ買いましたが…</t>
  </si>
  <si>
    <t>カメラは使い物にならない</t>
  </si>
  <si>
    <t>派手さはないが堅実なスマホ</t>
  </si>
  <si>
    <t>2万円台ならこれでいいんじゃない？</t>
  </si>
  <si>
    <t>コスパ最高、これで十分</t>
  </si>
  <si>
    <t>無難なエントリーモデルだが、シンプルモードは中途半端感が。</t>
  </si>
  <si>
    <t>もう少し画面が明るければ最高なのに……惜しい</t>
  </si>
  <si>
    <t>コスパ最強、超満足</t>
  </si>
  <si>
    <t>docomo</t>
  </si>
  <si>
    <t>au</t>
  </si>
  <si>
    <t>SoftBank</t>
  </si>
  <si>
    <t>ホワイト</t>
  </si>
  <si>
    <t>ブラック</t>
  </si>
  <si>
    <t>ターコイズ</t>
  </si>
  <si>
    <t>ネイビー</t>
  </si>
  <si>
    <t>ローズゴールド</t>
  </si>
  <si>
    <t>パープル</t>
  </si>
  <si>
    <t>レッド</t>
  </si>
  <si>
    <t>color</t>
    <phoneticPr fontId="1"/>
  </si>
  <si>
    <t>career</t>
    <phoneticPr fontId="1"/>
  </si>
  <si>
    <t>Title</t>
    <phoneticPr fontId="1"/>
  </si>
  <si>
    <t>score_camera</t>
    <phoneticPr fontId="1"/>
  </si>
  <si>
    <t>score_bttery</t>
    <phoneticPr fontId="1"/>
  </si>
  <si>
    <t>score_screen</t>
    <phoneticPr fontId="1"/>
  </si>
  <si>
    <t>score_response</t>
    <phoneticPr fontId="1"/>
  </si>
  <si>
    <t>score_mobility</t>
    <phoneticPr fontId="1"/>
  </si>
  <si>
    <t>score_desing</t>
    <phoneticPr fontId="1"/>
  </si>
  <si>
    <t>score</t>
    <phoneticPr fontId="1"/>
  </si>
  <si>
    <t>Review</t>
    <phoneticPr fontId="1"/>
  </si>
  <si>
    <t>ハードなゲーマーでもなく、動画も携帯ではほぼ見ない私にとって、充分な機能です。仕事で見るOutlook、ラ イン、各種ペイ、現場写真には過剰な画素の写真は邪魔なだけ。月600円は安いわ！いい買い物です。</t>
  </si>
  <si>
    <t>FCNT は 富士通系日本メーカーで、arrows は富士通で発売されていたシリーズです。日本メーカーだったので 特に不安もなく購入しました。決め手はコスパの高さで、価格が安く標準機能を備え5Gであることでした。スマホではゲームをしないので、ネットや動画視聴ができ、指紋認証等のセキュリティ、おサイフケータイ機能があれば充分でした。最終的にAQUOS wishとかなり迷いましたが、YouTubeの比較動画を参考にして、arrows weに決めました。使用して数ヶ月経ちますが特に不満もなく選んで良かったと思います。ネットや動画音楽視聴等できれば良いという人にはオススメします。スマホでゲームをするヘビーユーザーにはスペックが足りないかもしれませんが、私には必要充分なシンプルスマホです。今のところバッテリーの持ちも十分です。私はあまりしませんが、洗えるスマホということを売りにしていたので、コロナ禍で気になる人には良いかもしれません。</t>
  </si>
  <si>
    <t>今まで使ってきたOPPOと比較した感想です。画質、音質、カメラ、Wifiの繋がり具合、全てにおいて悪いかと思いました。耐えきれず1週間もしないで買い換え。現在アラームとしか使ってません。持 った感じはで手に馴染む感じでいいと感じました。電話やラインくらいしかしない方にはいいんじゃないでしょうか。よくゲームや動画、写真を撮る方は辞めておいた方がいいでしょう。</t>
  </si>
  <si>
    <t>絶対に人には勧めないスマホ。画質も悪く、バッテリーの持ちも悪く、反応も悪い。値段相応かとも思ったけどそれ以下。</t>
  </si>
  <si>
    <t>昨今のスマホとしては小型のGalaxy A21を使用しており、携帯性がよい点は気に入っていましたが、処理速度の遅さが不満でした。同じサイズ感でもっと速い機種ということで、arrows Weに乗り換えました。 《arrows Weの特徴を簡潔に》安価、小型、Snapdragon480搭載で十分な性能です。arrows Weはクルマ に例えると軽自動車のような存在です。セダンの快適さはないかもしれませんが、必要性を満たすための取り回しやすい道具です。《arrows WeがGalaxy A21よりも優れている点》・arrows Weは体感ではっきりとわかるほど速いです。ゲームをしない自分には十分な性能です。・arrows WeはGalaxy A21には無い指紋 認証を搭載しています。《arrows WeがGalaxy A21よりも劣る点》・ソフトウェアの作り込みはGalaxyシリーズの一員であるA21が上です。arrows Weは素のAndroidにいくつかの便利機能をポン付けしたような印象です。素のAndroidが好みならarrows Weが合うかもしれません。・arrows WeはGalaxy A21に存在する顔 認証を搭載していません。《arrows WeとGalaxy A21、どっちもどっちな点》カメラは昨今の高性 能機のような綺麗さは望めません。カメラはコストの影響を受けやすい部分なのかもしれません。</t>
  </si>
  <si>
    <t>富士通製のシンプルで使いやすいスマホだと思います。処理能力はゲーム等はしないので困っておりません。Webブラウジング等のレスポンスも問題ありません。サイズはもう少し小さいと更に使いや すいと思います。バッテリーの持ちも十分です。画面がやや暗いような気がします。価格も安価で最低限の処理速度はあると思うので、ヘビーユーザーでなければおすすめできます。</t>
  </si>
  <si>
    <t>値段から鑑みるとコスパがとんでもなくいい機種です。買ってよかったと思います。ですが操作性や安定性などの観点から、スマホの使用頻度が高い方の普段使いにはオススメしません。特に指紋認証がネックですね。あくまでもサブ、仕事用、あるいはスマホをあまり使わない方など割り切った上で購入されるのならベストです。決して悪い機種ではなく、必要十分な機能を備えています。</t>
  </si>
  <si>
    <t>torqueX01からの買い替えですサーフィンをやってます海辺で使うのに一番大切なのは頑丈さ、命 にもかかわりますから防水防塵は当然ですが、ミル規格23項目に準拠に魅かれ購入しましたいわゆるタフネススマホにありがちな厳つさは無く、普通のスマホのようなシンプルなデザインがいいですねパープルのカラーも、見る角度によってシルバーにも見え上品ですゲームとかまったくやらない自分には、必要十分な性能、というより満足すぎる性能ですなにより頑丈なことが最高ですタフネススマホもいろいろあるけど、こいつは塩水に対する耐性もあるこれはもう海で使うには最高のスペックですよ指紋を登録する指によって違うアプリがスグ使えるのも便利唯一の欠点は、充電に時間がかかることですかね頼もしい相棒としてガンガン使い倒したいです</t>
  </si>
  <si>
    <t>初めてスマホと言う事で親が購入しました。簡単らしい事だが、ホーム画面は簡単そうになっているが現実には普通のスマホと変わらないと思いました。その中で一番気になったのは、余りにも反応が悪すぎないかと言う事です。自分が操作しても反応しない事があるのだから、慣れていない人間では更に反応しないだろうと思う。システムアップデートしても変わらないのだから、この先も変わらないでしょう。</t>
  </si>
  <si>
    <t>docomo　→　OCNモバイルで使用。SIMスロット1枚のシングル。丸洗いが出来る。コンパクトで持ちやすい。エントリー機だが、5G対応機種なので操作感は良い。バッテリーもちは悪くないが、充電に時間がかかる。性能と価格、防水機能で気楽に使える。</t>
  </si>
  <si>
    <t>国産低価格としてはかなり使える印象。もちろんフラッグシップにはスペックで全く敵わないのは事実ですね。ネットとLINEを見ながらたまに送られてきた動画を見たり地図アプリを立ち上げたりといった使い方なら全然いけます。価格だけに心配しつつ買いましたが立派なスマホでした。疑ってスミマセン。</t>
  </si>
  <si>
    <t>　この値段で贅沢を言ったらバチが当たるが、贅沢を言わなければ普通に使えるスマホ。　画面が粗いという噂もあったが、実用上問題ない。言われてみれば輪郭が甘い気もする、程度。　カメラも普通に撮れる。ただし、４倍以上にズームすると、粗さやブレが目立つ。手ブレ補正の効きは弱い。　レスポンスも良く、普段使いには十分満足できる。　さらに5G対応。「うちには5G来てない」と言う人もいるかもしれないが、5G対応機は４Gでも速い。ドコモスピードテストで計ってみたら、４G機で80Ｍｂ、5G機で150Mｂだった。　この次の機種は、マクロカメラとＦＭラジオを廃し、メインカメラの画素数を増やして欲しい。</t>
  </si>
  <si>
    <t>期待以上でした！満足です。私、ゲームやりません。有機ELの高解像度の機種を使ったこともないので比べようもないのですが、画像が粗いという感じはしません。レスポンスも問題なし、カメラも普通に綺麗。デザインもいいですよ。持った感じもしっくりきます。この値段ですからね、そういった点からもある意味すごく拘りのある良い機種と思います。</t>
  </si>
  <si>
    <t>Review_mod</t>
    <phoneticPr fontId="1"/>
  </si>
  <si>
    <t>シャープのsense4からの買い替えです以下はsense4との比較です【デザイン】普通【携帯性】普通なんだけどもう少し軽くなってほしい電池のせいでどれも重くなってしまう【レスポンス】シャープsense4と比べてそんなにかわらない【バッテリー】待ち受けではそんなに減らないが、使いだすと減りはsense4より早い気がする。主にメルカリで使用していますが、sense4では実物とは違う色になって画像も良くなかったが、こちらの方が実物に近い色になって撮りやすくなった。【他】sense4が故障して急遽買い替え。これまで楽天モバイルでしたがシムフリーを買えば何でもいいだろうと思ってメルカリで未使用に近いものを10500円で購入。楽天モバイルのシムをさしても上手くいかず、ｅＳＩ Ｍが内蔵されているのでＬｉｎｅｍｏ（ソフトバンクグループ）へ変更しすぐ開通できました。まんまとソフトバンクの戦略にやられた感じです（実際には設定を変えれば使えるのかもしれませんが詳しくありません）フリマで買う場合、箱なしで売っているものはアウトレットでなんらか不具合があるものかもしれないので、同じスマホをだくさん売ってる人、箱なしを避ければトラブルをさける確率は高まると思います（個人的意見です）　arrows We　は携帯キャリアによって仕様が異なる　ｅＳＩＭが内蔵はソフトバンクだけとか 違いよく調べる必要があります。新古品を入手して、格安シムと組み合わせればコスパ良いとおもいます。</t>
  </si>
  <si>
    <t>シャープのsense4からの買い替えです以下はsense4との比較です普通普通なんだけどもう少し軽くなってほしい電池のせいでどれも重くなってしまうシャープsense4と比べてそんなにかわらない待ち受けではそんなに減らないが、使いだすと減りはsense4より早い気がする。主にメルカリで使用していますが、sense4では実物とは違う色になって画像も良くなかったが、こちらの方が実物に近い色になって撮りやすくなった。【他】sense4が故障して急遽買い替え。これまで楽天モバイルでしたがシムフリーを買えば何でもいいだろうと思ってメルカリで未使用に近いものを10500円で購入。楽天モバイルのシムをさしても上手くいかず、ｅＳＩ Ｍが内蔵されているのでＬｉｎｅｍｏ（ソフトバンクグループ）へ変更しすぐ開通できました。まんまとソフトバンクの戦略にやられた感じです（実際には設定を変えれば使えるのかもしれませんが詳しくありません）フリマで買う場合、箱なしで売っているものはアウトレットでなんらか不具合があるものかもしれないので、同じスマホをだくさん売ってる人、箱なしを避ければトラブルをさける確率は高まると思います（個人的意見です）　arrows We　は携帯キャリアによって仕様が異なる　ｅＳＩＭが内蔵はソフトバンクだけとか 違いよく調べる必要があります。新古品を入手して、格安シムと組み合わせればコスパ良いとおもいます。</t>
  </si>
  <si>
    <t>姉のスマホがダメになり代理で家電量販店で本体のみ購入し格安SIM（ＯＣＮ）設定などしました。自身もarrows5G使ってるのでそれと比較しながらレビューしようと思います。【デザイン】可もなく不可もなく。 いたって普通。【携帯性】正直大きさ的には丁度良い。５Ｇは画面が大きい分携帯するのに不便。　　　　　ただ重量がありすぎるのが難点。【レスポンス】早くもなく遅くもなく。若干遅いだろうが気にならない程度。                    wi-fi6と5での速度は雲梯の差、さすが５だと遅く感じる。 　　　　　　　【画面表示】見やすい類です。【バッテリー】１日普通通りに使って大体65％残るかな？って感じ。使用してないのでわからず。購入金額はガラスフィルム＋本体　割引など使い　２２０００円ほど。ケースは別の場所で購入し2000円だったので一式そろえても24000円と意外 と安いかった。スペック的には非力だが待ち受けがメインだったり少ししか使わないという人にとっては良い機種。更に５Ｇ対応がいいですね。ＯＣＮがちょうど音声通話ＳＩＭのみですが５ｇ使えるようになったのでかなり良い。ダメな点は・・・やっぱり重量ですね。重い。</t>
  </si>
  <si>
    <t>姉のスマホがダメになり代理で家電量販店で本体のみ購入し格安SIM（ＯＣＮ）設定などしました。自身もarrows5G使ってるのでそれと比較しながらレビューしようと思います。可もなく不可もなく。 いたって普通。正直大きさ的には丁度良い。５Ｇは画面が大きい分携帯するのに不便。　　　　　ただ重量がありすぎるのが難点。早くもなく遅くもなく。若干遅いだろうが気にならない程度。                    wi-fi6と5での速度は雲梯の差、さすが５だと遅く感じる。 　　　　　　　見やすい類です。１日普通通りに使って大体65％残るかな？って感じ。使用してないのでわからず。購入金額はガラスフィルム＋本体　割引など使い　２２０００円ほど。ケースは別の場所で購入し2000円だったので一式そろえても24000円と意外 と安いかった。スペック的には非力だが待ち受けがメインだったり少ししか使わないという人にとっては良い機種。更に５Ｇ対応がいいですね。ＯＣＮがちょうど音声通話ＳＩＭのみですが５ｇ使えるようになったのでかなり良い。ダメな点は・・・やっぱり重量ですね。重い。</t>
  </si>
  <si>
    <t>画像の右側がARROWSwe【操作性】スナドラ480なのでもう操作性自体はハイエンドなどに比べたら もちろんもっさりするけどもうこれがメインでも問題無い位ではあります。上下にスクロールもそんなに遅くは感じない【デザイン】デザインは若者向けとはさすがに言いにくいけどシンプルさがあるので個人的にはありケースつけずに持ってみても滑らない感じではあります。片手でがっしり持てるので普通の男性位の手なら片手操作にいい感じのサイズです。【画面の明るさ】欠点を言うなら若干他のスマホより画面が暗い明るさ最大にすればそこまで気にならないけど恐らく平均より少し暗い位の認識はしておいた方がいい。画像に他のも含めて3つ位の機種並べてみた。明るい所でやるならいいけ ど夜などの暗い所でスマホを見るとってのはあるかもしれない。これは明るい店内で現地確認だとできないだろうから、気になるならなんとかして何かしらで確認した方がいいかもしれない。これはエントリーモデルなのでカメラの質は値段に左右されやすい点はあるとはいえまあカメラはちょっと微妙かな。カメラを求めるなら値段に左右されるのでミドルスペック機種、さらにハイスペック機種の方がいい。スマホの小さい画面で見るのでいいくらいのカメラだと思えばいいくらいただ接写のマクロモードは悪くないかな。まあメインの方が重要でしょうけど光学ズームではないのでズームでみられるレベルなのは2倍までですかね【ゲーム】よく言われてるウマ娘のガチャが落ちるのは確認しま したけど落ちました。レースシーンやライブシーンはほとんどカクつくことはないので普通にできるだけにもったいない。ただウマ娘のガチャはこの機種だけでは無いみたいなのでスナドラ480の問題なのかもしれ ない。パズドラとバンドリガルパを少しやってみましたけどこちらは問題無い感じでやれますね。【指紋認証】認証されれば結構早く普通にパッとつきます。ただ自分の登録のやり方が悪かったかもしれないが完全に同じ位置でないと振動ブッブーとなりつかない要するに指が少しズレるとそうなっちゃう。【電池持ち】電池は100%からの状態、家のwifi、画面明るさ最大、音は最大はさすがにうるさいので半分くらいでYouTubeを30分間流し続けて100%から96%に減っただけでした。持ちはいいかと思います。wifiではなく5Gで実行した場合は出してもなりとも通常より多く消耗する可能性はあるかもしれません。あとはゲームだともう少し消耗は早いかもしれない【スピーカー】音自体はそんなに悪くないですが、右下部分一つのみのモノラルです。そこを指でふさぐと音が聞こえなくなるという感じですね自分は片手で左手でもつのでそこに小指ひっかけてふさぎやすいかなぁとは思ったけど低スペックのエントリーモデルとしては充分なレベルではあると思います。ただ人により気にする所が違うでしょうからそこをチェックするといいかもしれません。比較対象になる他のメーカー端末はAQUOSwish、moto g31、Galaxy A22 5G、OPPO A54 5G、OPPO A55s 5G、Redmi Note 10 JE辺りが比較対象にな る端末だと思います。 安いエントリーモデルなのでどうしてもどこかしらを削って値を下げている機種なので 、それぞれの長所短所もあるので自分が求めてるものをARROWSweも含めて選ぶのが無難かと思います。ARROWSweはエントリーとしてはバランスはいいと思います。</t>
  </si>
  <si>
    <t>画像の右側がARROWSwe【操作性】スナドラ480なのでもう操作性自体はハイエンドなどに比べたら もちろんもっさりするけどもうこれがメインでも問題無い位ではあります。上下にスクロールもそんなに遅くは感じないデザインは若者向けとはさすがに言いにくいけどシンプルさがあるので個人的にはありケースつけずに持ってみても滑らない感じではあります。片手でがっしり持てるので普通の男性位の手なら片手操作にいい感じのサイズです。【画面の明るさ】欠点を言うなら若干他のスマホより画面が暗い明るさ最大にすればそこまで気にならないけど恐らく平均より少し暗い位の認識はしておいた方がいい。画像に他のも含めて3つ位の機種並べてみた。明るい所でやるならいいけ ど夜などの暗い所でスマホを見るとってのはあるかもしれない。これは明るい店内で現地確認だとできないだろうから、気になるならなんとかして何かしらで確認した方がいいかもしれない。これはエントリーモデルなのでカメラの質は値段に左右されやすい点はあるとはいえまあカメラはちょっと微妙かな。カメラを求めるなら値段に左右されるのでミドルスペック機種、さらにハイスペック機種の方がいい。スマホの小さい画面で見るのでいいくらいのカメラだと思えばいいくらいただ接写のマクロモードは悪くないかな。まあメインの方が重要でしょうけど光学ズームではないのでズームでみられるレベルなのは2倍までですかね【ゲーム】よく言われてるウマ娘のガチャが落ちるのは確認しま したけど落ちました。レースシーンやライブシーンはほとんどカクつくことはないので普通にできるだけにもったいない。ただウマ娘のガチャはこの機種だけでは無いみたいなのでスナドラ480の問題なのかもしれ ない。パズドラとバンドリガルパを少しやってみましたけどこちらは問題無い感じでやれますね。【指紋認証】認証されれば結構早く普通にパッとつきます。ただ自分の登録のやり方が悪かったかもしれないが完全に同じ位置でないと振動ブッブーとなりつかない要するに指が少しズレるとそうなっちゃう。【電池持ち】電池は100%からの状態、家のwifi、画面明るさ最大、音は最大はさすがにうるさいので半分くらいでYouTubeを30分間流し続けて100%から96%に減っただけでした。持ちはいいかと思います。wifiではなく5Gで実行した場合は出してもなりとも通常より多く消耗する可能性はあるかもしれません。あとはゲームだともう少し消耗は早いかもしれない【スピーカー】音自体はそんなに悪くないですが、右下部分一つのみのモノラルです。そこを指でふさぐと音が聞こえなくなるという感じですね自分は片手で左手でもつのでそこに小指ひっかけてふさぎやすいかなぁとは思ったけど低スペックのエントリーモデルとしては充分なレベルではあると思います。ただ人により気にする所が違うでしょうからそこをチェックするといいかもしれません。比較対象になる他のメーカー端末はAQUOSwish、moto g31、Galaxy A22 5G、OPPO A54 5G、OPPO A55s 5G、Redmi Note 10 JE辺りが比較対象にな る端末だと思います。 安いエントリーモデルなのでどうしてもどこかしらを削って値を下げている機種なので 、それぞれの長所短所もあるので自分が求めてるものをARROWSweも含めて選ぶのが無難かと思います。ARROWSweはエントリーとしてはバランスはいいと思います。</t>
  </si>
  <si>
    <t>【デザイン】普通ですね！今時のよくあるデザインかな&amp;amp;#12316;【携帯性】そんなに大きくはないけど、小さくはないので結構重い印象。【レスポンス】いたって普通。【画面表示】少々暗めかも。でも見やすくてキレイです！【バッテリー】わりともちます！思ってたより、良い！！カメラ機能が一番期待してなかったので意外でした！部屋の中でも明るい所で撮ると、普通にキレイに撮れる！富士通（ARROWS）さんて、Wi-Fiの掴みがあまり良くないのかしら(^_^;)以前、メインに使ってたARROWS（F-41A）もWi-Fiがよく途切れ るのでこちらをメインにしようと購入したんだけど、（Wi-Fiの問題でなく）やっぱりこちらも途切れがち…でも値段も値段なのでこんなもんだと思う。買って良かったです！！</t>
  </si>
  <si>
    <t>普通ですね！今時のよくあるデザインかな&amp;amp;#12316;そんなに大きくはないけど、小さくはないので結構重い印象。いたって普通。少々暗めかも。でも見やすくてキレイです！わりともちます！思ってたより、良い！！カメラ機能が一番期待してなかったので意外でした！部屋の中でも明るい所で撮ると、普通にキレイに撮れる！富士通（ARROWS）さんて、Wi-Fiの掴みがあまり良くないのかしら(^_^;)以前、メインに使ってたARROWS（F-41A）もWi-Fiがよく途切れ るのでこちらをメインにしようと購入したんだけど、（Wi-Fiの問題でなく）やっぱりこちらも途切れがち…でも値段も値段なのでこんなもんだと思う。買って良かったです！！</t>
  </si>
  <si>
    <t>【デザイン】悪くないけど、ブラックは指紋が目立つ。【携帯性】最近の端末にしては画面が大きくないのでいいですね。【レスポンス】いいと思う。ダウンロードも早いし、インストールも早い。アプリとの相性で、立ち上がりが遅い場合があるけど概ね快適。【画面表示】フルHDではないけど、充分きれい。【バッテリー】よくもつと思う。晴天時は十分綺麗。暗い条件は少し苦手かも。彩度が高くないので、派手さはない。ソニーや、ギャラクシーに慣れていると画質が悪いと思うでしょうね。ストレージとメモリが多い端末が欲しくて、値段が手頃なこの端末を選びました。安いから、メモリが4GBでもたいしたことないと思ったら、意外とサクサク動く。高スペックを要求するようなアプリはキ ツイと思うけど、自分の使う範囲では全く問題なし。いい買い物ができました。</t>
  </si>
  <si>
    <t>悪くないけど、ブラックは指紋が目立つ。最近の端末にしては画面が大きくないのでいいですね。いいと思う。ダウンロードも早いし、インストールも早い。アプリとの相性で、立ち上がりが遅い場合があるけど概ね快適。フルHDではないけど、充分きれい。よくもつと思う。晴天時は十分綺麗。暗い条件は少し苦手かも。彩度が高くないので、派手さはない。ソニーや、ギャラクシーに慣れていると画質が悪いと思うでしょうね。ストレージとメモリが多い端末が欲しくて、値段が手頃なこの端末を選びました。安いから、メモリが4GBでもたいしたことないと思ったら、意外とサクサク動く。高スペックを要求するようなアプリはキ ツイと思うけど、自分の使う範囲では全く問題なし。いい買い物ができました。</t>
  </si>
  <si>
    <t>【デザイン】お世辞にもかっこいいとは言えず、さりとて明確にダメとも言えないですね。【携帯性】6インチを切っているので悪くはないんですが、なんとなく分厚い気がします。暑さが9.4mmあるからでしょうか。【レスポンス】値段から考えれば悪くはないですが、Android12にしてから若干ア プリの起動が遅くなったような気もします。なおゲームはやらないのでわかりません。【画面表示】夏の炎天下で少し暗さを感じました（最大輝度）液晶で、かつエントリーモデルなので仕方がないのかもしれません。【バッテリー】SoCがスナドラ480だからか、端末の厚さによる余裕か、結構よいと思います。写ります。それ以上言えることもないです。オークションサイトで19800円（ちょっと高めですね）で買いました。ソフトバンク版はeSIMが使えるので、ワイ モバイルの物理SIMとUQモバイルのeSIMのDSDV構成で使っていました。2022年の10月に、UQモバイルのXperia Ace III に買い替えて今は予備機になっています。公式で石鹸で洗えることをアピールしているなど、パフォーマンスよりは使いやすさを謳ったモデルでしょう。ゲームなど負荷の高い用途に用いなければ普段使いに十分だと思います。</t>
  </si>
  <si>
    <t>お世辞にもかっこいいとは言えず、さりとて明確にダメとも言えないですね。6インチを切っているので悪くはないんですが、なんとなく分厚い気がします。暑さが9.4mmあるからでしょうか。値段から考えれば悪くはないですが、Android12にしてから若干ア プリの起動が遅くなったような気もします。なおゲームはやらないのでわかりません。夏の炎天下で少し暗さを感じました（最大輝度）液晶で、かつエントリーモデルなので仕方がないのかもしれません。SoCがスナドラ480だからか、端末の厚さによる余裕か、結構よいと思います。写ります。それ以上言えることもないです。オークションサイトで19800円（ちょっと高めですね）で買いました。ソフトバンク版はeSIMが使えるので、ワイ モバイルの物理SIMとUQモバイルのeSIMのDSDV構成で使っていました。2022年の10月に、UQモバイルのXperia Ace III に買い替えて今は予備機になっています。公式で石鹸で洗えることをアピールしているなど、パフォーマンスよりは使いやすさを謳ったモデルでしょう。ゲームなど負荷の高い用途に用いなければ普段使いに十分だと思います。</t>
  </si>
  <si>
    <t>【デザイン】野暮ったい感じ。【携帯性】重く感じるが、専用ケースを装着すると大きくなる。【レスポンス】困ることはないので、普通だと思う。【画面表示】綺麗とは言えないが、この価格なので・・・暗く感じる。【バッテリー】意外と減りやすと感じている。主に通話なのだが、夜間オフにして充電は３日に一度くらい。記録用と割り切っています。M N Pで一円、主に通話、仕事用に契約。大きな問題もなく、動い ている。ただし、起動するたびにS Dカードの設定画面が出る。これには閉口している。何とかな らないものかと思う。</t>
  </si>
  <si>
    <t>野暮ったい感じ。重く感じるが、専用ケースを装着すると大きくなる。困ることはないので、普通だと思う。綺麗とは言えないが、この価格なので・・・暗く感じる。意外と減りやすと感じている。主に通話なのだが、夜間オフにして充電は３日に一度くらい。記録用と割り切っています。M N Pで一円、主に通話、仕事用に契約。大きな問題もなく、動い ている。ただし、起動するたびにS Dカードの設定画面が出る。これには閉口している。何とかな らないものかと思う。</t>
  </si>
  <si>
    <t>【デザイン】ティアドロップタイプのインカメラを採用するなど今っぽさはあるものの、普通である。【携帯性】見た目、スペックほどには重さを感じないため、十分。【レスポンス】日常使いには問題ない。【画面表示】反応は速い方だと思う。スペックほどには粗さも感じない。【バッテリー】長く持つ。半年ほどたつが劣化が進んでいると感じることもない。記録程度なら十分な普通のもの。割り切れば問題ない。価格帯・使用用途・目的を考えると十分なスマホ。</t>
  </si>
  <si>
    <t>ティアドロップタイプのインカメラを採用するなど今っぽさはあるものの、普通である。見た目、スペックほどには重さを感じないため、十分。日常使いには問題ない。反応は速い方だと思う。スペックほどには粗さも感じない。長く持つ。半年ほどたつが劣化が進んでいると感じることもない。記録程度なら十分な普通のもの。割り切れば問題ない。価格帯・使用用途・目的を考えると十分なスマホ。</t>
  </si>
  <si>
    <t>【デザイン】昔からありそうなデザインですが、シンプルでよい【携帯性】コンパクトで携帯性にはちょうどよい【レスポンス】全く不便を感じない【画面表示】写真や高画質で何かをみたいということがないので不満なし【バッテリー】使い方次第だと思います。動画やゲームはしないので満足。メモとQR読み込みできればいいので多くは求めない本来こちらを買うつもりが、勘違いしてAQUOS wishを先に買ってしまい満足はしていたのですが、なんか引っかかる感じがストレスになりこちらを購入しました。おおむね満足ですが、1.こちらは何故か自宅のWi-Fiがつながっていないときがある。2.AQUOS wishの方が切り替わりや表示は速い、けれどもスクロ ールは引っかかる。次はXPERIA ACEを使ってみたいと思います。</t>
  </si>
  <si>
    <t>昔からありそうなデザインですが、シンプルでよいコンパクトで携帯性にはちょうどよい全く不便を感じない写真や高画質で何かをみたいということがないので不満なし使い方次第だと思います。動画やゲームはしないので満足。メモとQR読み込みできればいいので多くは求めない本来こちらを買うつもりが、勘違いしてAQUOS wishを先に買ってしまい満足はしていたのですが、なんか引っかかる感じがストレスになりこちらを購入しました。おおむね満足ですが、1.こちらは何故か自宅のWi-Fiがつながっていないときがある。2.AQUOS wishの方が切り替わりや表示は速い、けれどもスクロ ールは引っかかる。次はXPERIA ACEを使ってみたいと思います。</t>
  </si>
  <si>
    <t>【デザイン】無難なデザインで、遠目に見ても機種が断定出来ないと思います。人と同じは嫌でないなら、無難でいいと思います。【携帯性】小さくて携帯性を求めている人には良いと思います。大画面はタブレット、PCで済ませて、通話、ネット簡単検索、少額決済、メール・ライン確認程度の目的として使用にはちょうどいいですね。【レスポンス】上記の使用範囲内の使用ではストレス無いですね。ゲームはプレイしないので無評価です。【画面表示】綺麗に思います。動画スムーズでした。【バッテリー】軽い使用なら3日程度は持つと思います。３日目は少し不安は有るので、２日 と考えると安全です。あまり使用してませんが、一般的な性能だと思います。写真、仕上がりこだわるだわる人は多分満足しないと思います。あくまで使用目的を限定して使用する人には向いている製品だと思います。子供、年配者向けではないでしょうか。若い人は使用目的からスペック不足に感じると思います。またビジネスにはちょうどいいですね。価格も０～３万円以内で手に入ると思いますので、その範囲では適切に感じます。iPhoneをはじめとする高価格帯のもとは当然比較するべきではないですね。</t>
  </si>
  <si>
    <t>無難なデザインで、遠目に見ても機種が断定出来ないと思います。人と同じは嫌でないなら、無難でいいと思います。小さくて携帯性を求めている人には良いと思います。大画面はタブレット、PCで済ませて、通話、ネット簡単検索、少額決済、メール・ライン確認程度の目的として使用にはちょうどいいですね。上記の使用範囲内の使用ではストレス無いですね。ゲームはプレイしないので無評価です。綺麗に思います。動画スムーズでした。軽い使用なら3日程度は持つと思います。３日目は少し不安は有るので、２日 と考えると安全です。あまり使用してませんが、一般的な性能だと思います。写真、仕上がりこだわるだわる人は多分満足しないと思います。あくまで使用目的を限定して使用する人には向いている製品だと思います。子供、年配者向けではないでしょうか。若い人は使用目的からスペック不足に感じると思います。またビジネスにはちょうどいいですね。価格も０～３万円以内で手に入ると思いますので、その範囲では適切に感じます。iPhoneをはじめとする高価格帯のもとは当然比較するべきではないですね。</t>
  </si>
  <si>
    <t>【デザイン】画面以外は洗練されていて良い。画面がノッチの形状的に少し安臭い。(気にはしないがよく 見るとふと思う)【携帯性】コンパクトで作業服の胸ポケットにスっと収まる。【レスポンス】スクロールで少しカクつくのは仕方ないとして全体的にサクサク動く。1万円台(中古)とは思えない。現場用端末で音楽アプリを主に使うがサクサク動いて良かった。【音質】イヤホン端子の音質が中々良い。外付けアンプには流石に負けるがカジュアルに聞きたい時に十分。【画面表示】良くも悪くも普通。飛び抜けた発色の濃さは無し。【バッテリー】かなり持つ。朝8時から15時までずっと音楽をBluetoothでかけていて一服時間に合計1時間くらいSNSを見たりして65%から42%。Pixel6だとたまに途中で電池が怪しくなる(ト リマ常駐の為か？)がこっちだと安心感がある。明るい所では特に問題無く撮れている。中古で14800で購入。現場用に最適。ポケットにもスっと入るしサクサクだし電池持ちが良いし。</t>
  </si>
  <si>
    <t>画面以外は洗練されていて良い。画面がノッチの形状的に少し安臭い。(気にはしないがよく 見るとふと思う)コンパクトで作業服の胸ポケットにスっと収まる。スクロールで少しカクつくのは仕方ないとして全体的にサクサク動く。1万円台(中古)とは思えない。現場用端末で音楽アプリを主に使うがサクサク動いて良かった。【音質】イヤホン端子の音質が中々良い。外付けアンプには流石に負けるがカジュアルに聞きたい時に十分。良くも悪くも普通。飛び抜けた発色の濃さは無し。かなり持つ。朝8時から15時までずっと音楽をBluetoothでかけていて一服時間に合計1時間くらいSNSを見たりして65%から42%。Pixel6だとたまに途中で電池が怪しくなる(ト リマ常駐の為か？)がこっちだと安心感がある。明るい所では特に問題無く撮れている。中古で14800で購入。現場用に最適。ポケットにもスっと入るしサクサクだし電池持ちが良いし。</t>
  </si>
  <si>
    <t>【デザイン】普通です。【携帯性】ほぼこの点だけを重視して買っており（おサイフケータイ・バーコード決済がメインの使い道）、満足です。【レスポンス】速くはないですがスナドラ460 のBe-4 Plusよりは良いです。某有名ガジェット系YouTubeでは遅いと評されていましたが、それはガジェットにどっぷり浸かっている人の目線の話で、普段使いならそんなに問題ないと思われです。【画面表示】これが一番しょんぼりポイントでしたが、起動して最初に思ったのが、「画面暗っ」でした。保護フィルムをマットにしてしまったせいか余計に日中の屋外で見づらいです。基本ダークモードで使っています。【バッテリー】容量通りという感じです。85%で充電を切ってくれる機能があるので、毎日夜間 充電器を挿しっぱなしにしています。85%で一日は持っています。ただ先日テザリングをつけっぱなしにし ていたら帰路で40%以下まで減ってしまい焦りました。正直、画面がしょぼいのかカメ ラがしょぼいのか撮った直後よくわからないのですが、後々グーグルフォトで見るとやはり本機で撮った写真はダメな気がします。サブ機で携帯性を最も重視していて、モバイルSuica、バーコード決 済、銀行アプリ、LINEのサブアカウント運用あたりがメインの使い方です。スマホにもなる電子財布というイメージです。ポケットに悠々入るので、モバイルSuicaの使用には最適です。ほとんど同じようなArrows Be4 Plusを売ってこちらを買いましたが、電池容量アップ、処理速度アップは期待どおりでした。それだけに画面の暗さは残念です。最近は中華スマホの画面がきれいなので、つい比較してしまいます。でもそれ以外は問題ないので使い続けると思います。</t>
  </si>
  <si>
    <t>普通です。ほぼこの点だけを重視して買っており（おサイフケータイ・バーコード決済がメインの使い道）、満足です。速くはないですがスナドラ460 のBe-4 Plusよりは良いです。某有名ガジェット系YouTubeでは遅いと評されていましたが、それはガジェットにどっぷり浸かっている人の目線の話で、普段使いならそんなに問題ないと思われです。これが一番しょんぼりポイントでしたが、起動して最初に思ったのが、「画面暗っ」でした。保護フィルムをマットにしてしまったせいか余計に日中の屋外で見づらいです。基本ダークモードで使っています。容量通りという感じです。85%で充電を切ってくれる機能があるので、毎日夜間 充電器を挿しっぱなしにしています。85%で一日は持っています。ただ先日テザリングをつけっぱなしにし ていたら帰路で40%以下まで減ってしまい焦りました。正直、画面がしょぼいのかカメ ラがしょぼいのか撮った直後よくわからないのですが、後々グーグルフォトで見るとやはり本機で撮った写真はダメな気がします。サブ機で携帯性を最も重視していて、モバイルSuica、バーコード決 済、銀行アプリ、LINEのサブアカウント運用あたりがメインの使い方です。スマホにもなる電子財布というイメージです。ポケットに悠々入るので、モバイルSuicaの使用には最適です。ほとんど同じようなArrows Be4 Plusを売ってこちらを買いましたが、電池容量アップ、処理速度アップは期待どおりでした。それだけに画面の暗さは残念です。最近は中華スマホの画面がきれいなので、つい比較してしまいます。でもそれ以外は問題ないので使い続けると思います。</t>
  </si>
  <si>
    <t>【デザイン】私には充分！【携帯性】ちょっと重いけど、これくらいがちょうどいいです！【レスポンス】不便は感じません。【画面表示】見やすいです。【バッテリー】４～５日は充分もちます。ほとんど使わないけど、普通に使えると思います。通話主体で、フル活用していないですが私みたいなシニアには十分です。</t>
  </si>
  <si>
    <t>私には充分！ちょっと重いけど、これくらいがちょうどいいです！不便は感じません。見やすいです。４～５日は充分もちます。ほとんど使わないけど、普通に使えると思います。通話主体で、フル活用していないですが私みたいなシニアには十分です。</t>
  </si>
  <si>
    <t>iphone6S 16Gからの乗り換えです。iphone6Sの処理能力には満足していましたが、容量的に厳しすぎたので買い換えしました【デザイン】今時の普通という感じ。可も無く不可も無く【携帯性】今時の普通という感じ。可も無く不可も無く【レスポンス】AndroidというOSの性質上疑ってい ましたが6Sより早い。ウェブ検索もスムーズ。レスポンスも◎【画面表示】よく分からんけど 普通。【バッテリー】6Sよりかは持つ。ウェブメインでゲームしない人なら余裕で数日持つと思われます。対して使わんから謎iphone6Sからの買換勢からしたら十分満足出来る性能ですandroidなので広告ブロックもかなり簡単に出来るので快適なウェブブラウジン グやアプリが約束されていますゲームはしないので謎ただ、ケースつけると指紋が面倒。顔で解除出来ないのだろうか。。。</t>
  </si>
  <si>
    <t>iphone6S 16Gからの乗り換えです。iphone6Sの処理能力には満足していましたが、容量的に厳しすぎたので買い換えしました今時の普通という感じ。可も無く不可も無く今時の普通という感じ。可も無く不可も無くAndroidというOSの性質上疑ってい ましたが6Sより早い。ウェブ検索もスムーズ。レスポンスも◎よく分からんけど 普通。6Sよりかは持つ。ウェブメインでゲームしない人なら余裕で数日持つと思われます。対して使わんから謎iphone6Sからの買換勢からしたら十分満足出来る性能ですandroidなので広告ブロックもかなり簡単に出来るので快適なウェブブラウジン グやアプリが約束されていますゲームはしないので謎ただ、ケースつけると指紋が面倒。顔で解除出来ないのだろうか。。。</t>
  </si>
  <si>
    <t>【デザイン】最近のスマホにしてはベゼルが広くガラス面も平坦。【携帯性】最近の物としては小さめ【レスポンス】悪くはない。ガラスフィルムを付けたら反応が悪くなった。指紋認証の反応は遅いがミスは少ない。【画面表示】HDなので精細ではないが私は気にしない【バッテリー】私の使い方では5日持つ今まで使ったスマホは標準カメラアプリでQRコードが読めなかったの で別途アプリを用意しなくていいのは便利。顔認証は無い。zenfone max m2からの買い替えで何の不満もなし。乗り換えや新規ならとても安く買えるので初めてのスマホとしてもいいと思う。設計製造は中国なので気にしない人ならいいんじゃないかな？追記初期不良かもしれないが画面の端の反応が悪い。qwertyキーボードの1qなどが打ててないことが多くとてもストレス。スマホ自体はとても使いやすかったがストレスがたまるので買い換えた。</t>
  </si>
  <si>
    <t>最近のスマホにしてはベゼルが広くガラス面も平坦。最近の物としては小さめ悪くはない。ガラスフィルムを付けたら反応が悪くなった。指紋認証の反応は遅いがミスは少ない。HDなので精細ではないが私は気にしない私の使い方では5日持つ今まで使ったスマホは標準カメラアプリでQRコードが読めなかったの で別途アプリを用意しなくていいのは便利。顔認証は無い。zenfone max m2からの買い替えで何の不満もなし。乗り換えや新規ならとても安く買えるので初めてのスマホとしてもいいと思う。設計製造は中国なので気にしない人ならいいんじゃないかな？追記初期不良かもしれないが画面の端の反応が悪い。qwertyキーボードの1qなどが打ててないことが多くとてもストレス。スマホ自体はとても使いやすかったがストレスがたまるので買い換えた。</t>
  </si>
  <si>
    <t>【デザイン】非常に美しいです。F-04Gのような美しいカラーに質感の非常に高い表面加工が気に入りまし た。今後もこのようなカラーの端末を出し続けてほしいですね。【携帯性】16:9の頃の5インチスマホ とよく似たサイズ感です。このぐらいのサイズ感は結構使いやすいですね。【レスポンス】ローエンドなので仕方がありませんが、少しもっさりする感覚があります。パソコンで言うとCore i3や低電圧版Core i5のノートパソコンのような感覚で、普段はサクサク動いていてもふとした瞬間にもっさりします。同スペックのRakuten Hand 5Gではこのような感覚はなかったので、今後の改善を期待します。【画面表示】 非常にみやすいです。夏の炎天下でも特にみにくいといった感じはありません。WideVine L1なのでAmazon Prime ビデオでアニメを見ても何も問題ありません。【バッテリー】非常によく持ちます。CellMapperやGoogleマップの現在地共有のようなバッテリー消費の激しいアプリを使っても一日持ちます。カメラは値段なりですね。インカメラはかなりノイズが乗ります。アウトカメラはSK Hynix製のメインカメラにGalaxyCore製のマクロカメラとインカメラの構成です。出た当初批判の多かったPhotoShop Expressモ ードですが、思っていた以上にしっかり使えていると言う印象でした。スライドインランチャーやオンラインコミュニケーションモードなど、使いやすい機能が多い一方で、インストールするアプリ全てが自動的にゲームモードに登録されるのは、少し面倒かと思いました。過去機種にあったExliderがないのも 少し残念です。これに関してはローエンド機種である以上仕方ないですけどね。イヤホンジャックも、final E3000Cのようななりにくいイヤホンを繋ぐととても音量が小さい点も気になりました。なので次機種には・Exlider・ユニボディ・カメラの改善・イヤホン側のアンプの改善の４つを期待し たいです。また、ローエンドスマホなので長期利用する人にはあまりお勧めできません。逆に言えばそれ以外のとりあえず安いスマホが欲しい人や、自分のように便利機能に惹かれた人にはかなり良いものだと思いました。</t>
  </si>
  <si>
    <t>非常に美しいです。F-04Gのような美しいカラーに質感の非常に高い表面加工が気に入りまし た。今後もこのようなカラーの端末を出し続けてほしいですね。16:9の頃の5インチスマホ とよく似たサイズ感です。このぐらいのサイズ感は結構使いやすいですね。ローエンドなので仕方がありませんが、少しもっさりする感覚があります。パソコンで言うとCore i3や低電圧版Core i5のノートパソコンのような感覚で、普段はサクサク動いていてもふとした瞬間にもっさりします。同スペックのRakuten Hand 5Gではこのような感覚はなかったので、今後の改善を期待します。 非常にみやすいです。夏の炎天下でも特にみにくいといった感じはありません。WideVine L1なのでAmazon Prime ビデオでアニメを見ても何も問題ありません。非常によく持ちます。CellMapperやGoogleマップの現在地共有のようなバッテリー消費の激しいアプリを使っても一日持ちます。カメラは値段なりですね。インカメラはかなりノイズが乗ります。アウトカメラはSK Hynix製のメインカメラにGalaxyCore製のマクロカメラとインカメラの構成です。出た当初批判の多かったPhotoShop Expressモ ードですが、思っていた以上にしっかり使えていると言う印象でした。スライドインランチャーやオンラインコミュニケーションモードなど、使いやすい機能が多い一方で、インストールするアプリ全てが自動的にゲームモードに登録されるのは、少し面倒かと思いました。過去機種にあったExliderがないのも 少し残念です。これに関してはローエンド機種である以上仕方ないですけどね。イヤホンジャックも、final E3000Cのようななりにくいイヤホンを繋ぐととても音量が小さい点も気になりました。なので次機種には・Exlider・ユニボディ・カメラの改善・イヤホン側のアンプの改善の４つを期待し たいです。また、ローエンドスマホなので長期利用する人にはあまりお勧めできません。逆に言えばそれ以外のとりあえず安いスマホが欲しい人や、自分のように便利機能に惹かれた人にはかなり良いものだと思いました。</t>
  </si>
  <si>
    <t>【デザイン】普通です。カラーバリエーションがもっと豊富だとよかったかな。【携帯性】普通です。XperiaCompactを使っていたので、本当はもっと小さいとよかったなぁ。【レスポンス】何も問題 ありません。なお、スマホを振ると特定のアプリが起動される機能があるけど、上手く動かないので使っていない。まぁ困っていないけど。【画面表示】きれいで問題ないけど、画面の上部中央にレンズがあってここが画面表示されない。動画を横長で見る場合にはちょっと不便かも。【バッテリー】問題ありません。メモ程度に使う程度なので何も困っていません。スマホはずっとXperiaCompactを使っていたが、壊れた時期がACEⅡ在庫切れACEⅢ販売前であったため、Xperiaとさよならすることにし た。サイズが大きくなったので、最初はしまい方に苦労したが、慣れればどうということはない。ゲームはしないし、SNSもやらない。動画は見ないし、カメラはメモ程度なので、スマホに多くは望んでいない。ちょうどモデルの入れ替え時期で安かったのでこちらにしたが、困っているこてはほとんどない。良い買 い物をしたと思っています。</t>
  </si>
  <si>
    <t>普通です。カラーバリエーションがもっと豊富だとよかったかな。普通です。XperiaCompactを使っていたので、本当はもっと小さいとよかったなぁ。何も問題 ありません。なお、スマホを振ると特定のアプリが起動される機能があるけど、上手く動かないので使っていない。まぁ困っていないけど。きれいで問題ないけど、画面の上部中央にレンズがあってここが画面表示されない。動画を横長で見る場合にはちょっと不便かも。問題ありません。メモ程度に使う程度なので何も困っていません。スマホはずっとXperiaCompactを使っていたが、壊れた時期がACEⅡ在庫切れACEⅢ販売前であったため、Xperiaとさよならすることにし た。サイズが大きくなったので、最初はしまい方に苦労したが、慣れればどうということはない。ゲームはしないし、SNSもやらない。動画は見ないし、カメラはメモ程度なので、スマホに多くは望んでいない。ちょうどモデルの入れ替え時期で安かったのでこちらにしたが、困っているこてはほとんどない。良い買 い物をしたと思っています。</t>
  </si>
  <si>
    <t>【デザイン】可もなく不可もなく、プラ感満載です。【携帯性】コンパクトなスマホですので胸ポケットに収まります。　【レスポンス】SD480のレスポンスはまずまず　一世代前のエントリー機とは 違いますね。　SD460やSD720等　720とそんなに変わらないかもしれません。【画面表示】液晶ですの で暗めです。　【バッテリー】かなり持ちはいいです。　ずっと使っていてもなかなか減りません。エントリーなカメラです。　撮れればよいのでこれでいいです。前機種はAQUOSwishでしたが、指紋認証位置がサイド側から背面になったり、バッテリーの量が違ったりしてAQUOSwishよりはこちらの方が個人的には良いと思います。エントリー機なので好みが分かれるとは思いますが値段の割にはよく出来ていると思います。定価約22000円なので。</t>
  </si>
  <si>
    <t>可もなく不可もなく、プラ感満載です。コンパクトなスマホですので胸ポケットに収まります。　SD480のレスポンスはまずまず　一世代前のエントリー機とは 違いますね。　SD460やSD720等　720とそんなに変わらないかもしれません。液晶ですの で暗めです。　かなり持ちはいいです。　ずっと使っていてもなかなか減りません。エントリーなカメラです。　撮れればよいのでこれでいいです。前機種はAQUOSwishでしたが、指紋認証位置がサイド側から背面になったり、バッテリーの量が違ったりしてAQUOSwishよりはこちらの方が個人的には良いと思います。エントリー機なので好みが分かれるとは思いますが値段の割にはよく出来ていると思います。定価約22000円なので。</t>
  </si>
  <si>
    <t>【デザイン】樹脂筐体ですが塗装品質が良く、意外と安っぽくないです。カラバリが多いのも良いですね。【携帯性】ボディサイズは小さめですが、これまでのFCNTのローエンドモデルであるarrows Beシ リーズと比べると重量が増しており、やや重たく感じます。【レスポンス】SoCにSnapdragon480を採用したことにより、ローエンドモデルでありながら、かなり快適に動作します。ゲーム等負荷の大きい作業をしないのであれば、これで十分という方も多いと思います。【画面表示】発色が弱めです。動画や画像をよく見る方だと気になるかもしれません。解像度の低さについては、私は特に気になりませんでした。【バッテリー】バッテリー容量は4,000mAhと最近のスマホとしては標準的です。同等容量のハイエンドモデルと比べれば、消費電力自体が小さいので長持ちします。85%で充電を止める電池長持ち充電に対応している のが良いです。あまり使っていないので無評価。低価格ですが普段遣いには十分な機能とレスポンスを実現しているのが最大の特徴であり、良く売れている理由だと思います。Snapdragon 660や630、450あたりと比べると明らかにレスポンスが良く、快適です。以前のODMモデル(arrows RX、U等)と違い、スライドインランチャーやSmart FASTといったFCNT独自機能がしっかり搭載されているのもarrows らしさという点で高評価です。高画質なカメラや美しい有機ELディスプレイ、最新3Dゲームもサクサク動く高性能などを求めている方はもっとお金を出してハイエンドモデルを買うべきですが、SNSを見たりQRコード決 済に使ったりするのに不自由なければよく、なるべく低価格のものをお探しであれば大変おすすめ出来るスマホです。</t>
  </si>
  <si>
    <t>樹脂筐体ですが塗装品質が良く、意外と安っぽくないです。カラバリが多いのも良いですね。ボディサイズは小さめですが、これまでのFCNTのローエンドモデルであるarrows Beシ リーズと比べると重量が増しており、やや重たく感じます。SoCにSnapdragon480を採用したことにより、ローエンドモデルでありながら、かなり快適に動作します。ゲーム等負荷の大きい作業をしないのであれば、これで十分という方も多いと思います。発色が弱めです。動画や画像をよく見る方だと気になるかもしれません。解像度の低さについては、私は特に気になりませんでした。バッテリー容量は4,000mAhと最近のスマホとしては標準的です。同等容量のハイエンドモデルと比べれば、消費電力自体が小さいので長持ちします。85%で充電を止める電池長持ち充電に対応している のが良いです。あまり使っていないので無評価。低価格ですが普段遣いには十分な機能とレスポンスを実現しているのが最大の特徴であり、良く売れている理由だと思います。Snapdragon 660や630、450あたりと比べると明らかにレスポンスが良く、快適です。以前のODMモデル(arrows RX、U等)と違い、スライドインランチャーやSmart FASTといったFCNT独自機能がしっかり搭載されているのもarrows らしさという点で高評価です。高画質なカメラや美しい有機ELディスプレイ、最新3Dゲームもサクサク動く高性能などを求めている方はもっとお金を出してハイエンドモデルを買うべきですが、SNSを見たりQRコード決 済に使ったりするのに不自由なければよく、なるべく低価格のものをお探しであれば大変おすすめ出来るスマホです。</t>
  </si>
  <si>
    <t>【デザイン】AQUOSを使用していましたが、ほぼ同じようなデザイン。カメラのレンズ部分が違う感じ 。【携帯性】厚みが薄いし軽いので携帯性は良いと思います。【レスポンス】AQUOS と同じくらいでストレスはありません。ゲームはしないのでこれで十分です。【画面表示】以前使用していたXperiaのほうがキレイ。【バッテリー】すぐに充電しないといけないという感じでは無い。AQUOSと同じくらい。普段使用しないのでレビューできません。 指紋認証がAQUOSより認識しやすいのが良いです。悪いところは着信ランプがついていないの で、着信があっても気づきにくい。着信ランプは付けてほしい。</t>
  </si>
  <si>
    <t>AQUOSを使用していましたが、ほぼ同じようなデザイン。カメラのレンズ部分が違う感じ 。厚みが薄いし軽いので携帯性は良いと思います。AQUOS と同じくらいでストレスはありません。ゲームはしないのでこれで十分です。以前使用していたXperiaのほうがキレイ。すぐに充電しないといけないという感じでは無い。AQUOSと同じくらい。普段使用しないのでレビューできません。 指紋認証がAQUOSより認識しやすいのが良いです。悪いところは着信ランプがついていないの で、着信があっても気づきにくい。着信ランプは付けてほしい。</t>
  </si>
  <si>
    <t>【デザイン】見た目、特に変わったところはありません。指紋認証が背面にあるので置きっぱなしで認証することは出来ません。【携帯性】特に大きくも小さくも無いので普通です。【レスポンス】ハイエンドではないのでサクサクとは行きませんが重いゲームをしない限りはストレスは無いと思います。【画面表示】普通です。【バッテリー】息子の学校では使用禁止で自宅のみで使ってるので参考にならないと思いますが1日は余裕だそうです。記録用なら問題無いでし ょう。価格が安いだけにハイエンドと比較にはなりませんが、一般使いだけならストレスを感じるほどでも無くスマホデビューには良い機種だと思います。</t>
  </si>
  <si>
    <t>見た目、特に変わったところはありません。指紋認証が背面にあるので置きっぱなしで認証することは出来ません。特に大きくも小さくも無いので普通です。ハイエンドではないのでサクサクとは行きませんが重いゲームをしない限りはストレスは無いと思います。普通です。息子の学校では使用禁止で自宅のみで使ってるので参考にならないと思いますが1日は余裕だそうです。記録用なら問題無いでし ょう。価格が安いだけにハイエンドと比較にはなりませんが、一般使いだけならストレスを感じるほどでも無くスマホデビューには良い機種だと思います。</t>
  </si>
  <si>
    <t>Google Pixel 3a から機種変更した者ですソフトバンクポイントが随分貯まっていたので実質1万円以下で 買いました【デザイン】特筆すべき点ナシ。スマートフォンとして標準的なデザイン。可もなく不可もなし【携帯性】Pixel 3a からボディサイズがあまり変わっていないこと、画面サイズも 5.7 型に抑えられていることも相まって、携帯性は良好【レスポンス】文字入力などの操作にはしっかり付いてくる（今時、付いてこない機種のほうが珍しいか）【画面表示】全体的にくすんだ色味。とくに黄色はグレーが混じったような色をしており、人肌の表現も苦手。有機 EL ディスプレー搭載モデルからの買い替えだと尚更、気になる所かと思う。価格が価格なので妥協しているが、エントリーモデルでも IPS 方式の液晶パネル＋ フル HD 解像度の組み合わせを採用してほしいところ。別に所有している京セラの Android One S8 も廉価モデルだが画面表示はとてもきれいだ【バッテリー】通話中心の使い方なので容量不足は感じない付いているだけマシなレベル。マクロモードは合焦表示もなく、写りが安定しないことが多いので使い物にならない。そもそも写真は一眼カメラで撮影する為、廉価スマホのカメラ機能には興味がない通話中心に使う方、スマホに拘りのない方、スマホデビューの子供、デジタルリテラシーレベルの高くない方、清潔志向の方には適しているが、それ以外の方には間違っても薦められない。もっとお金を出して上位機種を買うべき</t>
  </si>
  <si>
    <t>Google Pixel 3a から機種変更した者ですソフトバンクポイントが随分貯まっていたので実質1万円以下で 買いました特筆すべき点ナシ。スマートフォンとして標準的なデザイン。可もなく不可もなしPixel 3a からボディサイズがあまり変わっていないこと、画面サイズも 5.7 型に抑えられていることも相まって、携帯性は良好文字入力などの操作にはしっかり付いてくる（今時、付いてこない機種のほうが珍しいか）全体的にくすんだ色味。とくに黄色はグレーが混じったような色をしており、人肌の表現も苦手。有機 EL ディスプレー搭載モデルからの買い替えだと尚更、気になる所かと思う。価格が価格なので妥協しているが、エントリーモデルでも IPS 方式の液晶パネル＋ フル HD 解像度の組み合わせを採用してほしいところ。別に所有している京セラの Android One S8 も廉価モデルだが画面表示はとてもきれいだ通話中心の使い方なので容量不足は感じない付いているだけマシなレベル。マクロモードは合焦表示もなく、写りが安定しないことが多いので使い物にならない。そもそも写真は一眼カメラで撮影する為、廉価スマホのカメラ機能には興味がない通話中心に使う方、スマホに拘りのない方、スマホデビューの子供、デジタルリテラシーレベルの高くない方、清潔志向の方には適しているが、それ以外の方には間違っても薦められない。もっとお金を出して上位機種を買うべき</t>
  </si>
  <si>
    <t>親がFOMAガラケーを使っていたのですが、家事中に水ポチャして壊れてしまったと言う事だったので、急遽買い換えるのに付き添いすることになりました。そこでスマホデビューに選んだのがこちらの機種です。親はAndroidタブレットを5年ほど使っているので基本操作がある程度わかる、すでにGoogleアカウントを持っていることからAndroidに。ゲームなどスペックを求められる利用は一切しないこと、堅牢さや清潔利用を謳ってい て安心感があること、価格もお安いこと。購入後、初期設定したり、通話など基本的使い方を教えたり、数日試用する機会がありましたのでレビューします。なお、私はカメラに関しては知識がありませんので無評価とします。あと、Android12にアップしてます。【良いところ】・Snapdragon 480でRAM4GB 、ストレージ64GBと低価格帯エントリーでも「ちょっと前のミドル並」と言うスペックであること。電話とWeb閲覧とメールやメッセージ、おサイフなどなどライトな使い方だと十分かと。・迷惑電話対策機能があ ること。電話帳に登録の無い電話番号からかかると、相手に対して通話前に対策のため録音する旨を音声ガイダンスで流すことができ、受けるこちら側には注意を促す表示が出る。詐欺や悪質勧誘など悪意を持った相手に効きそう。なお、録音はハッタリではなく本当に保存されるので、後で相談を受けた家族等が音声再生内容確認出来て便利。・公式として除菌アルコール等で拭けたり、ハンドソープで洗えるとしており、そのやり方も説明されていてわかりやすい。・IPX5と8、IP6X。またMILや独自のテストなどをしているようで利用に際し非常に頑丈で安心感があってよい。・私は対応イヤホンを持っていないので試せてないが、スペックを見るにaptX AdaptiveやLDAC対応、またイヤホン端子もあること。・よく使いそうな機能の説明を行った初心 者用小冊子が付くこと、身近に教えてくれる人がいない人には、解説書などを買うまでのつなぎとして便利かと。・シンプルホームやかんたん電話とかんたん電話帳など、スマホ初めての人向け簡単でわかりやすいアプリが用意されていること。当然ではあるが、スマホ慣れしている人は普通のアプリを利用すれば良い。うちの親はホームアプリだけはタブレットで慣れ親しんでいるNOVA Launcherに変えてる。【気になる所】 ・本体は材質的にやや滑りやすいかな。ケースは重量がさらに増すのでやめて、スマホ向け滑り止めシール(本 体に合わせたホワイト)を買って側面に貼って対応。・画面上部の水滴型カメラノッチは気になるって人は いるかも。・指紋センサーは背面配置、これは好みが分かれるかも。・サードパーティー製のアクセサリー類は一通り出ているものの、数は少なめで選び放題って風ではない。【悪いところ】・arrowsおすすめという色々な独自機能があるよとの通知が時々現れる。ぱっと見た感じだと通知オフにはできない？頻繁に来るわけではないがその内容に興味がない人には邪魔である。超快適！とまではいかないものの、お値段考えるとGoodだと思いました。ゲームをしないライトユースな人なら、十分かな。とくに良いと感じたのは迷惑電話対策機能です。お子様やご年配の方が利用する場合、安心材料になるのではないでしょうか。3G終了も見えてきたし4Gケータイにしようかな、でも最近何かとスマホを持ってるの前提ってサービスや手続きも増えたしねえ、と言う方のスマホデビュー候補の一端末に良いかと。</t>
  </si>
  <si>
    <t>メインはiPhone 12とiPhone 13 miniですが、サブ機として買ってみました。因みにAndroidはGalaxy S20 5GやAQUOS R3等を所有しており、ハイエンドモデルを中心に使っています。【デザイン】カラーは ブラックです。マットブラック特有のサラサラな質感で事務的な雰囲気が有りそうなのですが、意外にもそれは無く、ロゴもarrowsとFalicaだけという潔さ。【携帯性】イマドキなら普通のサイズ感ですが、ラウンドフォル厶なので持ちやすいです。しかし、もう一回り小さいと更に良かったかなと…。 【レスポンス】SD480 5Gですが、悪くはありません。iPhoneも含めてブラウジングとYoutube、QRコー ド決済くらいしか使わないのですが、このくらいなら必要十分かな。【画面表示】視野角は少し劣るが、VA液晶に近い感じで気になるレベルではないかな。色合いが自然なので意外と使っていて疲れない感じ。【バッテリー】HD画質なのか、Youtubeを見ながらブラウジングをしても他ほど減らない傾向 があるかな。解像度や画質を少し犠牲にすれば、電池持ちは伸びやすい傾向がありますしね。arrows Weの汚点の一つと言っても良い。一昔前の並のガラケーとそれほど変わらず、免許証な んかを写せばボヤケて微妙。しかし、コレはメインがiPhone 12とiPhone 13 miniなので余計に悪く感じる のもあるかもしれない…。中古美品で8700円で入手しましたが、相場より少し安く手に入 ったことやカメラ以外は総合的に使いやすくサブ機としての満足度は高いかな。povo 2.0のSIMを入れて使 っているが、arrows Weの汚点であるバンドロックもB26とB28に対応していることでOCNでも実用レベルで使えました。（自宅ではドコモはB19を基本的に掴む）また、au版はキャリアのプリインストールアプリが入って おらず、3社で唯一B26とB28にも対応することと共に3社で唯一eSIM対応のソフトバンク版よりも優位性のある強みかなと。一方でドコモ版は定価こそは若干安いという強みはあるものの、未使用や中古だと3社ともほぼ どっこいどっこいのようでドコモロゴ、ドコモ絵文字、ドコモアプリという弱みが…。</t>
  </si>
  <si>
    <t>メインはiPhone 12とiPhone 13 miniですが、サブ機として買ってみました。因みにAndroidはGalaxy S20 5GやAQUOS R3等を所有しており、ハイエンドモデルを中心に使っています。カラーは ブラックです。マットブラック特有のサラサラな質感で事務的な雰囲気が有りそうなのですが、意外にもそれは無く、ロゴもarrowsとFalicaだけという潔さ。イマドキなら普通のサイズ感ですが、ラウンドフォル厶なので持ちやすいです。しかし、もう一回り小さいと更に良かったかなと…。 SD480 5Gですが、悪くはありません。iPhoneも含めてブラウジングとYoutube、QRコー ド決済くらいしか使わないのですが、このくらいなら必要十分かな。視野角は少し劣るが、VA液晶に近い感じで気になるレベルではないかな。色合いが自然なので意外と使っていて疲れない感じ。HD画質なのか、Youtubeを見ながらブラウジングをしても他ほど減らない傾向 があるかな。解像度や画質を少し犠牲にすれば、電池持ちは伸びやすい傾向がありますしね。arrows Weの汚点の一つと言っても良い。一昔前の並のガラケーとそれほど変わらず、免許証な んかを写せばボヤケて微妙。しかし、コレはメインがiPhone 12とiPhone 13 miniなので余計に悪く感じる のもあるかもしれない…。中古美品で8700円で入手しましたが、相場より少し安く手に入 ったことやカメラ以外は総合的に使いやすくサブ機としての満足度は高いかな。povo 2.0のSIMを入れて使 っているが、arrows Weの汚点であるバンドロックもB26とB28に対応していることでOCNでも実用レベルで使えました。（自宅ではドコモはB19を基本的に掴む）また、au版はキャリアのプリインストールアプリが入って おらず、3社で唯一B26とB28にも対応することと共に3社で唯一eSIM対応のソフトバンク版よりも優位性のある強みかなと。一方でドコモ版は定価こそは若干安いという強みはあるものの、未使用や中古だと3社ともほぼ どっこいどっこいのようでドコモロゴ、ドコモ絵文字、ドコモアプリという弱みが…。</t>
  </si>
  <si>
    <t>安いエントリー機には、端末価格を抑えるためにタッチスクリーンの質を落としているせいで指の動きへの追従性が悪い機種があります。この時代になってもまだ操作しにくいスマホも存在することをまず頭に入れましょう。「どれ買っても同じ」ではないです。同じ価格でも強みにしてる部分が異なるので操作性には差が生じます。Weは一言で言うと「液晶画質を犠牲にしてタッチの質と精度に注力して、操作性、特に文字入力に優れたスマホ」です。エントリー機の中でWeと同等以上の操作性があるのはOPPO A54と、あとはRedmi Note 10 JEくらいしか知りません。他はタッチの感度が悪く文字入力すらあやしいので、十分に操作性を確かめてから買わないと後悔しやすいです。エントリー機検討している方のために、所持している同クラスのGalaxy A22、OPPO A54と簡単に比較していきます。【デザイン】パープルはシルバーに近く若干弁当箱っぽいですが、それほど安っぽさは感じません。【携帯性】表面がサラサラで汚れは目立ちません。乾燥肌の人は滑りそうです。大きさ的には片手操作可能でも重いしフィット感はやや低いので背面リングが欲しくなります。その際は指紋認証との位置関係はしっかり確認しましょう。画面タッチでONの機能がなく、指紋認証も背面なので、置いて使うよりはポケットに入れて使うスタイル向きです。指紋認証をタッチ→ロック 解除＆画面ONの素早い流れはかなり快適です。【レスポンス】ミドルに近い性能があるSD480なの で読み込みや表示、アプリ立ち上げは今までの低価格スマホとは比較にならない速さです。タッチスクリーンの質、特に文字入力のしやすさに関してはエントリー機の中で上位です。Galaxy A22と比べたら指に吸い付く操作性です。口コミにも書きましたが標準でATOKも入っているので、快適な文字入力を求めるなら全エントリー機含めてもWeはおすすめできます。A22は動作は速く、スクロール量の多さが好みという人もいるかもしれ ませんが、スワイプへの反応だけは明らかに鈍いです。（他にもそういう鈍いエントリー機はありますが購入してないので名前は伏せます。）文字入力以外のトータルではOPPO A54が1番快適です。画面の切り替わりがWeよりパワフルで指への追従性もかなり高いです。でも画面隅のタッチ感度だけはやや悪いです。A54のレビューにも書きましたが、ゲームをいくつか試した結果、快適さはA54→We→A22の順でした。ゲームはSoC の性能が重要ですが、解像度もフルHDある機種が望ましいです。特に3DゲームはフルHDを基本に設計されてると思うので、HDだと消費は減るものの動きが正常にならないことが多いです。反応が鈍すぎるA22よりはマシです が、Weの場合もやるなら2Dゲームまででしょう。両者はSoC性能というよりゲームとの相性とスワイプ感度がボ トルネックになりそうです。その点A54はミドル機並に動かせるので一歩リードですが、こちらも重めのゲ ームだと時々アプリが落ちるので、本格的に楽しむならやはりワンランク上のスマホにするべきですね。【画面表示】弱みです。コスト考えると難しいと思いますが、次の機種は他を全部維持したままディスプレーの質を向上させて欲しいと思ってます。ここ数年ほとんど見かけなかった視野角が狭い液晶で、少し傾けただけで画面が暗くなります。低輝度だと顕著です。TN液晶を採用している可能性があります。所定の端末価格に収めるために犠牲になった部分で妥協しなくてはならない要素です。歴代のarrowsローエンドでも視野角に優れたIPS液晶or有機ELなので、今回価格を抑えるために画面の質を大幅に下げたことになります。よ って画面の質は、A54(FHD+ IPS)→A22(HD+ 視野角抜群多分IPS)→We(HD+ 視野角悪い謎液晶)の順です。人に よっては気になる部分でストレスや眼精疲労の原因になりえます。購入前に自分が気になるかどうかを店頭でチェックした方がいいでしょう。視野角に比べたら輝度や解像度の低さはそれほど気になりません。視野角のせいで輝度が低いと感じている人もいるんじゃないかと思います。輝度については、最高輝度の暗さより最低輝度が明るすぎることが気になりました。暗闇だと最低にしても眩しいです。意図的に最低輝度を高めに設定して視野角の悪さをカバーしているのかもしれません。以前より縦長のスマホなので、古い機種から変える人は、「5インチが縦に伸びたのがarrows Weのサイズ」だと考えてください。5.7インチでも意外とコンパ クトです。【バッテリー】十分に持ちが良くて満足できます。でもこのSoCと解像度の組み合わせ ならもっと持ってもいいかもとも思いました。F-04K（SD450、5インチHD液晶、2580mAh）の1.5倍までは届かな い気がします。ちゃんと搭載されてます。値段相応の質と性能で、通話・SNS＋2Dゲームという用途なら十分に活躍してくれます。この価格帯では最もバランスが良いです。ATOKも健在で、文字入力全般が大きなアピールポイントの機種です。画面の質など所々気になる部分はあるの で「自分が何を求め何を気にするか」をはっきりさせて機種選びをしましょう。高級スマホと違って安いスマホはわかりやすく何かを欠いています。Weは画質を欠いていますが、タッチ感度という重要なものを欠いている他のエントリー機よりは遙かに使いやすいと断言できます。歴代arrowsは通話の音が小さい印象でしたが、Weは高齢者を意識してか向こうの声が近くにいる人でも聞き取れるほどなので、メイン端末として安心して使えます。（こちらの声もすごく聞き取りやすいという確認が取れました。）音に関連して、ゲームや動画で音量を最小にしてもそれなりの音量が流れます。もう少し小さいと良かったです。輝度と言いハード面に良くも悪くも繊細さよりパワフルさが目立つのがWeの特徴かもしれません。</t>
  </si>
  <si>
    <t>安いエントリー機には、端末価格を抑えるためにタッチスクリーンの質を落としているせいで指の動きへの追従性が悪い機種があります。この時代になってもまだ操作しにくいスマホも存在することをまず頭に入れましょう。「どれ買っても同じ」ではないです。同じ価格でも強みにしてる部分が異なるので操作性には差が生じます。Weは一言で言うと「液晶画質を犠牲にしてタッチの質と精度に注力して、操作性、特に文字入力に優れたスマホ」です。エントリー機の中でWeと同等以上の操作性があるのはOPPO A54と、あとはRedmi Note 10 JEくらいしか知りません。他はタッチの感度が悪く文字入力すらあやしいので、十分に操作性を確かめてから買わないと後悔しやすいです。エントリー機検討している方のために、所持している同クラスのGalaxy A22、OPPO A54と簡単に比較していきます。パープルはシルバーに近く若干弁当箱っぽいですが、それほど安っぽさは感じません。表面がサラサラで汚れは目立ちません。乾燥肌の人は滑りそうです。大きさ的には片手操作可能でも重いしフィット感はやや低いので背面リングが欲しくなります。その際は指紋認証との位置関係はしっかり確認しましょう。画面タッチでONの機能がなく、指紋認証も背面なので、置いて使うよりはポケットに入れて使うスタイル向きです。指紋認証をタッチ→ロック 解除＆画面ONの素早い流れはかなり快適です。ミドルに近い性能があるSD480なの で読み込みや表示、アプリ立ち上げは今までの低価格スマホとは比較にならない速さです。タッチスクリーンの質、特に文字入力のしやすさに関してはエントリー機の中で上位です。Galaxy A22と比べたら指に吸い付く操作性です。口コミにも書きましたが標準でATOKも入っているので、快適な文字入力を求めるなら全エントリー機含めてもWeはおすすめできます。A22は動作は速く、スクロール量の多さが好みという人もいるかもしれ ませんが、スワイプへの反応だけは明らかに鈍いです。（他にもそういう鈍いエントリー機はありますが購入してないので名前は伏せます。）文字入力以外のトータルではOPPO A54が1番快適です。画面の切り替わりがWeよりパワフルで指への追従性もかなり高いです。でも画面隅のタッチ感度だけはやや悪いです。A54のレビューにも書きましたが、ゲームをいくつか試した結果、快適さはA54→We→A22の順でした。ゲームはSoC の性能が重要ですが、解像度もフルHDある機種が望ましいです。特に3DゲームはフルHDを基本に設計されてると思うので、HDだと消費は減るものの動きが正常にならないことが多いです。反応が鈍すぎるA22よりはマシです が、Weの場合もやるなら2Dゲームまででしょう。両者はSoC性能というよりゲームとの相性とスワイプ感度がボ トルネックになりそうです。その点A54はミドル機並に動かせるので一歩リードですが、こちらも重めのゲ ームだと時々アプリが落ちるので、本格的に楽しむならやはりワンランク上のスマホにするべきですね。弱みです。コスト考えると難しいと思いますが、次の機種は他を全部維持したままディスプレーの質を向上させて欲しいと思ってます。ここ数年ほとんど見かけなかった視野角が狭い液晶で、少し傾けただけで画面が暗くなります。低輝度だと顕著です。TN液晶を採用している可能性があります。所定の端末価格に収めるために犠牲になった部分で妥協しなくてはならない要素です。歴代のarrowsローエンドでも視野角に優れたIPS液晶or有機ELなので、今回価格を抑えるために画面の質を大幅に下げたことになります。よ って画面の質は、A54(FHD+ IPS)→A22(HD+ 視野角抜群多分IPS)→We(HD+ 視野角悪い謎液晶)の順です。人に よっては気になる部分でストレスや眼精疲労の原因になりえます。購入前に自分が気になるかどうかを店頭でチェックした方がいいでしょう。視野角に比べたら輝度や解像度の低さはそれほど気になりません。視野角のせいで輝度が低いと感じている人もいるんじゃないかと思います。輝度については、最高輝度の暗さより最低輝度が明るすぎることが気になりました。暗闇だと最低にしても眩しいです。意図的に最低輝度を高めに設定して視野角の悪さをカバーしているのかもしれません。以前より縦長のスマホなので、古い機種から変える人は、「5インチが縦に伸びたのがarrows Weのサイズ」だと考えてください。5.7インチでも意外とコンパ クトです。十分に持ちが良くて満足できます。でもこのSoCと解像度の組み合わせ ならもっと持ってもいいかもとも思いました。F-04K（SD450、5インチHD液晶、2580mAh）の1.5倍までは届かな い気がします。ちゃんと搭載されてます。値段相応の質と性能で、通話・SNS＋2Dゲームという用途なら十分に活躍してくれます。この価格帯では最もバランスが良いです。ATOKも健在で、文字入力全般が大きなアピールポイントの機種です。画面の質など所々気になる部分はあるの で「自分が何を求め何を気にするか」をはっきりさせて機種選びをしましょう。高級スマホと違って安いスマホはわかりやすく何かを欠いています。Weは画質を欠いていますが、タッチ感度という重要なものを欠いている他のエントリー機よりは遙かに使いやすいと断言できます。歴代arrowsは通話の音が小さい印象でしたが、Weは高齢者を意識してか向こうの声が近くにいる人でも聞き取れるほどなので、メイン端末として安心して使えます。（こちらの声もすごく聞き取りやすいという確認が取れました。）音に関連して、ゲームや動画で音量を最小にしてもそれなりの音量が流れます。もう少し小さいと良かったです。輝度と言いハード面に良くも悪くも繊細さよりパワフルさが目立つのがWeの特徴かもしれません。</t>
  </si>
  <si>
    <t>【デザイン】概ね好きなデザインです。画面のフチが若干厚めですが、値段を考えると及第点ではないでしょうか。【携帯性】iPhone11からの買い替えなのでとても軽いです。手が小さいので片手での操作は少しやりにくいですが、出来ないことはないです。【レスポンス】この値段なら十分だと思います。重いゲームを遊ぶのはまず厳しいと思いますが、SNS閲覧やメール確認等では問題ありません 。【画面表示】特に気になった点はありません。普通に綺麗です。個人的にはiPhone11より目が疲れないので助かっています。【バッテリー】体感ですが、丸2年使用してバッテリー最大容量 が80%程度のiPhone11と同じくらいしか持ちません。可もなく不可もなし。暗いと ころでは厳しめです。年々高くなるiPhoneの価格に辟易しておよそ7年ぶりにAndroid端末を購入しましたが、Android端末はこの価格帯でもここまで動くようになったのかと非常に満足しています。重いゲームをよく遊ぶ方には厳しいかと思いますが、普段はPCメインでたまにSNS閲覧やブラウザベースのゲームを遊ぶような自分にはちょうど良いスマホでした。ただ、デュアルSIMが使えないのが少し残念な点です ね。エントリーモデルなので仕方のない部分ではあると思います。</t>
  </si>
  <si>
    <t>概ね好きなデザインです。画面のフチが若干厚めですが、値段を考えると及第点ではないでしょうか。iPhone11からの買い替えなのでとても軽いです。手が小さいので片手での操作は少しやりにくいですが、出来ないことはないです。この値段なら十分だと思います。重いゲームを遊ぶのはまず厳しいと思いますが、SNS閲覧やメール確認等では問題ありません 。特に気になった点はありません。普通に綺麗です。個人的にはiPhone11より目が疲れないので助かっています。体感ですが、丸2年使用してバッテリー最大容量 が80%程度のiPhone11と同じくらいしか持ちません。可もなく不可もなし。暗いと ころでは厳しめです。年々高くなるiPhoneの価格に辟易しておよそ7年ぶりにAndroid端末を購入しましたが、Android端末はこの価格帯でもここまで動くようになったのかと非常に満足しています。重いゲームをよく遊ぶ方には厳しいかと思いますが、普段はPCメインでたまにSNS閲覧やブラウザベースのゲームを遊ぶような自分にはちょうど良いスマホでした。ただ、デュアルSIMが使えないのが少し残念な点です ね。エントリーモデルなので仕方のない部分ではあると思います。</t>
  </si>
  <si>
    <t>【デザイン】マットな質感は好きですが肌に吸い付くような感覚がない為、落としやすいかも【携帯性】悪くは無いが良くもない【レスポンス】問題ないと思う【画面表示】割と綺麗かと【バッテリー】そこまで長持ちするという感じはしませんあまり使わないのでこの価格なら全然問題ないです。ただバッテリーがそこまで長持ちしないのであれば携帯性に優れている方に重きを置いてもらった方が嬉しいかなとは思いました。</t>
  </si>
  <si>
    <t>マットな質感は好きですが肌に吸い付くような感覚がない為、落としやすいかも悪くは無いが良くもない問題ないと思う割と綺麗かとそこまで長持ちするという感じはしませんあまり使わないのでこの価格なら全然問題ないです。ただバッテリーがそこまで長持ちしないのであれば携帯性に優れている方に重きを置いてもらった方が嬉しいかなとは思いました。</t>
  </si>
  <si>
    <t>【デザイン】良くも悪くも標準的。【携帯性】小さい方だと思うので携帯性はよい。【レスポンス】ゲーム等に使用しないので充分。【画面表示】OLEと比べると発色は劣りますが悪いとは思 いません。【バッテリー】ほとんど通話以外触りませんので、3日位はもちます。バッテリーの負担を 考慮して85％で充電を止める機能があるのは高評価です。思っていたより綺麗。普通に使えます。XPERIAと同時運用で、使用目的はほぼ通話専用ですので目的は満たしています。ただ、これをメイン機種で使うにはいくつか不満が残るかも知れません。例えばXPERIAでは当たり前に行えるドロワー内のフォルダ作成ができない事に驚きました。通話専用とは言えアプリの使用もありますので、スライドインのようなトリッキーな機能があっても使いにくく地味に不便です。それとも自分が知らないだけでドロワーを整理する方法があるのでしょうか？あとは通知ランプが無いので充電時の通電確認がひと目でわからない事が地味に不便な事や、スピーカーがひとつなので音楽をスピーカーから聴く人はこもった音で物足りないのではないでしょうか。</t>
  </si>
  <si>
    <t>良くも悪くも標準的。小さい方だと思うので携帯性はよい。ゲーム等に使用しないので充分。OLEと比べると発色は劣りますが悪いとは思 いません。ほとんど通話以外触りませんので、3日位はもちます。バッテリーの負担を 考慮して85％で充電を止める機能があるのは高評価です。思っていたより綺麗。普通に使えます。XPERIAと同時運用で、使用目的はほぼ通話専用ですので目的は満たしています。ただ、これをメイン機種で使うにはいくつか不満が残るかも知れません。例えばXPERIAでは当たり前に行えるドロワー内のフォルダ作成ができない事に驚きました。通話専用とは言えアプリの使用もありますので、スライドインのようなトリッキーな機能があっても使いにくく地味に不便です。それとも自分が知らないだけでドロワーを整理する方法があるのでしょうか？あとは通知ランプが無いので充電時の通電確認がひと目でわからない事が地味に不便な事や、スピーカーがひとつなので音楽をスピーカーから聴く人はこもった音で物足りないのではないでしょうか。</t>
  </si>
  <si>
    <t>元々20年近く、FCNTの人と知り合いです。気を使わなきゃと思いつつも、忖度なし。自腹購入でレビューしたいと思います。【デザイン】エントリーらしいデザイン。ふち部分が少し厚めでガラス割れ対応している反面、ダイソーの汎用ケースの引っ掛かりは余りよくありません。専用ケースを買ったら落ち着きました。【携帯性】このサイズで平均的ですね。【レスポンス】悪くはないです。【画面表示】字が妙に丸っこい。富士通文字ですね。それは、らしい所だと思います。【バッテリー】同容量のよく似た性能の端末複数ありますが、少し悪いかなと思います。撮影はしてないです。タイトルにも書いた上級者が逆に困るところ。データ通信のオンオフを設定まで入らないと出来ないところは正直困りました。スワイプして出てくる上部メニューにない。逆に初心者は飛行機モードとか使うので困らないかもしれません。しかし、個人的にはWi-Fi持っているときは通信オフ。持ってないときはオンにして節約志向なので、簡単な設 定で設定メニューを引っ張り出せればと思いました。</t>
  </si>
  <si>
    <t>元々20年近く、FCNTの人と知り合いです。気を使わなきゃと思いつつも、忖度なし。自腹購入でレビューしたいと思います。エントリーらしいデザイン。ふち部分が少し厚めでガラス割れ対応している反面、ダイソーの汎用ケースの引っ掛かりは余りよくありません。専用ケースを買ったら落ち着きました。このサイズで平均的ですね。悪くはないです。字が妙に丸っこい。富士通文字ですね。それは、らしい所だと思います。同容量のよく似た性能の端末複数ありますが、少し悪いかなと思います。撮影はしてないです。タイトルにも書いた上級者が逆に困るところ。データ通信のオンオフを設定まで入らないと出来ないところは正直困りました。スワイプして出てくる上部メニューにない。逆に初心者は飛行機モードとか使うので困らないかもしれません。しかし、個人的にはWi-Fi持っているときは通信オフ。持ってないときはオンにして節約志向なので、簡単な設 定で設定メニューを引っ張り出せればと思いました。</t>
  </si>
  <si>
    <t>2カ月弱使用してからのレビューです。【デザイン】ホワイトを購入しましたが、標準的で個人的 には好きです。カメラの出っ張りが少ないのも好印象です。透明ケースカバーをしていますので一部分しか出ていませんが、指紋が付きにくい表面処理で良いと思います。【携帯性】この位のサイズを求めていましたので、とても良いです。iPhoneはSEが一番売れていますし(価格設定もあると思いますが)、Androidでもコンパクトな製品がもっと出てくると嬉しいです。【レスポンス】QRコード決済、Web検索、メール、Line、スマートウォッチ連携、ナビ(徒歩)などが主な用途ですが、ストレスなく使用できます。【画面表示】解像度が・・・と言う書き込みも見かけましたが、特に悪いとは思いませんでした。ホワイトバランスも適切で充分きれいです。但し、最大輝度がやや低めのためか、青天下の屋外使用時は見づらい時もありますが、全く見えなくなったことはないので、実用上は及第点を差し上げても良いと思います。【バッテリー】上記用途ですが、約30分/1日程度の使用で約15%/1日のバッテリー消費です。 ここまで電池持ちの良い機種は初めてで、とても安心感があります。毎日「まだこんなにバッテリー残ってる」と感心しています。屋外などの明るいシーンであれば普通に撮影できます。屋内などのやや暗いシーンの場合は、手振れ補正が正常に動作しないのか、シャッタースピードが遅い(確認する と屋内ではシャッタースピードが1/20sec程度が多い・・・これならしっかり保持すれば普通に撮影できても良 さそうなのに)ためなのか、ブレた写真が多くなるため、複数枚撮影して一番良いのを残しています。従っ て、カメラを主用途に考えていらっしゃる方には、不向きな機種かも知れません。Arrowsのスマートフォンは初めてですが、とても良い印象で、私の用途にはマッチしていることもあり買って良かったと思っています。ゲームをしない方で、カメラが主用途でなければとても良い機種と思います。次のモデルチェンジでは、1万円程度価格が上がったとしても、もう少し光学性能の良いカメラデバイスを採用した(マクロ用はいらないかも？)機種を期待したいところで、このような機種でカメラ性能が向上したら相当売れる(今でも売れているようですが、購入層が更に広がるのでは？)ように予想します。</t>
  </si>
  <si>
    <t>2カ月弱使用してからのレビューです。ホワイトを購入しましたが、標準的で個人的 には好きです。カメラの出っ張りが少ないのも好印象です。透明ケースカバーをしていますので一部分しか出ていませんが、指紋が付きにくい表面処理で良いと思います。この位のサイズを求めていましたので、とても良いです。iPhoneはSEが一番売れていますし(価格設定もあると思いますが)、Androidでもコンパクトな製品がもっと出てくると嬉しいです。QRコード決済、Web検索、メール、Line、スマートウォッチ連携、ナビ(徒歩)などが主な用途ですが、ストレスなく使用できます。解像度が・・・と言う書き込みも見かけましたが、特に悪いとは思いませんでした。ホワイトバランスも適切で充分きれいです。但し、最大輝度がやや低めのためか、青天下の屋外使用時は見づらい時もありますが、全く見えなくなったことはないので、実用上は及第点を差し上げても良いと思います。上記用途ですが、約30分/1日程度の使用で約15%/1日のバッテリー消費です。 ここまで電池持ちの良い機種は初めてで、とても安心感があります。毎日「まだこんなにバッテリー残ってる」と感心しています。屋外などの明るいシーンであれば普通に撮影できます。屋内などのやや暗いシーンの場合は、手振れ補正が正常に動作しないのか、シャッタースピードが遅い(確認する と屋内ではシャッタースピードが1/20sec程度が多い・・・これならしっかり保持すれば普通に撮影できても良 さそうなのに)ためなのか、ブレた写真が多くなるため、複数枚撮影して一番良いのを残しています。従っ て、カメラを主用途に考えていらっしゃる方には、不向きな機種かも知れません。Arrowsのスマートフォンは初めてですが、とても良い印象で、私の用途にはマッチしていることもあり買って良かったと思っています。ゲームをしない方で、カメラが主用途でなければとても良い機種と思います。次のモデルチェンジでは、1万円程度価格が上がったとしても、もう少し光学性能の良いカメラデバイスを採用した(マクロ用はいらないかも？)機種を期待したいところで、このような機種でカメラ性能が向上したら相当売れる(今でも売れているようですが、購入層が更に広がるのでは？)ように予想します。</t>
  </si>
  <si>
    <t>【デザイン】凝ってたりカッコいいところは無し、普通。【携帯性】割と小型だが、それは画面サイズが小さいという事でもある。【レスポンス】遅い。LINEやWEB閲覧が主で動画をそこそこ程度だが 、遅い。５Gが使える状態でもWEBページの読み込みに時間がかかり途中でフリーズ気味となったり、アプリを開くのに５秒以上経過したりする。５Gの恩恵は皆無、安い機種だから仕方ない・・・かな。追記：おそらく ハードではなくソフト的な問題だと思いますが、３から４日に１回程度の頻度で通信速度が極端に遅くなりほぼフリーズ、もしくは回線の遮断が起こり再起動をすると解消します。いちいち再起動はちょっとめんどくさい。【画面表示】上記の通り本体が小さい分画面も小さい。解像度はいまいちだが普段使いで支障は出ない程度。【バッテリー】バッテリー容量は大きめのようだが、消費もそこそこあるようで減りは早め。朝から断続的にWEB閲覧していると夕方までには充電が必要。とりあえず写真撮っとくみたい な使い方なら問題なし、きれいな写真を撮ろうとかは無理。現状５Gの恩恵がないレスポンス いまいちの安価（エントリー）モデル、かつての負荷時高温化は控えめ。電話とWEBをそこそこ程度の使用なら 問題ないと思うが、使用した感覚として3年前のSH製エントリーモデルとほとんど同じで電池の減りが少なかっ た分この機種の方が性能が低いと感じます。まぁ高い５Gモデルに５Gの恩恵があるのかは比較してないのでわかりませんが高い機種は色々と良いのでしょう。</t>
  </si>
  <si>
    <t>凝ってたりカッコいいところは無し、普通。割と小型だが、それは画面サイズが小さいという事でもある。遅い。LINEやWEB閲覧が主で動画をそこそこ程度だが 、遅い。５Gが使える状態でもWEBページの読み込みに時間がかかり途中でフリーズ気味となったり、アプリを開くのに５秒以上経過したりする。５Gの恩恵は皆無、安い機種だから仕方ない・・・かな。追記：おそらく ハードではなくソフト的な問題だと思いますが、３から４日に１回程度の頻度で通信速度が極端に遅くなりほぼフリーズ、もしくは回線の遮断が起こり再起動をすると解消します。いちいち再起動はちょっとめんどくさい。上記の通り本体が小さい分画面も小さい。解像度はいまいちだが普段使いで支障は出ない程度。バッテリー容量は大きめのようだが、消費もそこそこあるようで減りは早め。朝から断続的にWEB閲覧していると夕方までには充電が必要。とりあえず写真撮っとくみたい な使い方なら問題なし、きれいな写真を撮ろうとかは無理。現状５Gの恩恵がないレスポンス いまいちの安価（エントリー）モデル、かつての負荷時高温化は控えめ。電話とWEBをそこそこ程度の使用なら 問題ないと思うが、使用した感覚として3年前のSH製エントリーモデルとほとんど同じで電池の減りが少なかっ た分この機種の方が性能が低いと感じます。まぁ高い５Gモデルに５Gの恩恵があるのかは比較してないのでわかりませんが高い機種は色々と良いのでしょう。</t>
  </si>
  <si>
    <t>良くエントリーモデル、初心者向けというレビューがありますが、このスマホはiPhoneの最新機種を販売店で勧められるがままに購入するも、使いきれてない人向けのスマホです恐らくは殆どの人がこのスマホで事足りるでしょう追記  木の上5メートルの高さから土の上に落下しましたが塗装が多少剥がれただけで 他は無事でした【デザイン】野暮ったいデザイン、M04の頃のデザインの方が優れていた【携帯性】iPhone6sより一回り、いや半回りくらい大きく、ちょっと分厚い【レスポンス】M04には散々悩まされ、直ぐに使わなくなってしまったが、これは大丈夫Snapdragon710を積むoppo Reno Aと遜色ない【画面表示】【バッテリー】85％の時点で充電が停止する機能があります。使用して1ヶ月になりますが、最初の頃より持ぢが良くなりましたXperia5のサブ機として使っているoppo Reno Aのcolor OSの癖に辟易し、安価で同等な性能を持つ日本メーカーのモノをさが していました。Snapdragon400番台と言うことでレスポンスが悪いのでは無いかと不安でしたが、杞憂でし た。</t>
  </si>
  <si>
    <t>良くエントリーモデル、初心者向けというレビューがありますが、このスマホはiPhoneの最新機種を販売店で勧められるがままに購入するも、使いきれてない人向けのスマホです恐らくは殆どの人がこのスマホで事足りるでしょう追記  木の上5メートルの高さから土の上に落下しましたが塗装が多少剥がれただけで 他は無事でした野暮ったいデザイン、M04の頃のデザインの方が優れていたiPhone6sより一回り、いや半回りくらい大きく、ちょっと分厚いM04には散々悩まされ、直ぐに使わなくなってしまったが、これは大丈夫Snapdragon710を積むoppo Reno Aと遜色ない85％の時点で充電が停止する機能があります。使用して1ヶ月になりますが、最初の頃より持ぢが良くなりましたXperia5のサブ機として使っているoppo Reno Aのcolor OSの癖に辟易し、安価で同等な性能を持つ日本メーカーのモノをさが していました。Snapdragon400番台と言うことでレスポンスが悪いのでは無いかと不安でしたが、杞憂でし た。</t>
  </si>
  <si>
    <t>【デザイン】特徴もないけど、極端に安っぽくもないのでいい。私は黒を選びましたが指紋の跡がベタベタと残りますね。気になる人はケースをつけたり、他の色のほうがいいかもしれない。【携帯性】画面サイズ約5.7インチと小さい部類かな。持った感じはずっしりとした重みは感じる。【 レスポンス】キビキビ動くとまでは言わないけど、変な引っかかりはない印象。CPUのベンチマークス コアはひとむかしのハイエンド並みでゲームも出来なくもない。ただし、ウマ娘とかガチャでアプリが落ちたり、ゲームメーカー側もローエンドの機種は動作保証してないのかもしれない。ゲームがしたいなら、流石に上位機種から選んだ方がいいと思います。【画面表示】普通にいいと思います。不満はありません。【バッテリー】4000mAhのバッテリーが搭載されてるので持ちは良いと思います。ウマ 娘育成を一周するのに45～50分かかって、電池100％から92％とそれくらいの減りでした。ちゃんとは測っ てませんが、動画一時間再生してもそれくらい減るかなと言った印象。安い機種なので良くはないですね。期待はしないでください。価格が2万円台の機種ながら完成度が 高く満足してます。ゲーム性能を求めたり、カメラなどスペックにこだわりがなく割り切れるなら、とてもいい選択肢となるのではないでしょうか。</t>
  </si>
  <si>
    <t>特徴もないけど、極端に安っぽくもないのでいい。私は黒を選びましたが指紋の跡がベタベタと残りますね。気になる人はケースをつけたり、他の色のほうがいいかもしれない。画面サイズ約5.7インチと小さい部類かな。持った感じはずっしりとした重みは感じる。【 レスポンス】キビキビ動くとまでは言わないけど、変な引っかかりはない印象。CPUのベンチマークス コアはひとむかしのハイエンド並みでゲームも出来なくもない。ただし、ウマ娘とかガチャでアプリが落ちたり、ゲームメーカー側もローエンドの機種は動作保証してないのかもしれない。ゲームがしたいなら、流石に上位機種から選んだ方がいいと思います。普通にいいと思います。不満はありません。4000mAhのバッテリーが搭載されてるので持ちは良いと思います。ウマ 娘育成を一周するのに45～50分かかって、電池100％から92％とそれくらいの減りでした。ちゃんとは測っ てませんが、動画一時間再生してもそれくらい減るかなと言った印象。安い機種なので良くはないですね。期待はしないでください。価格が2万円台の機種ながら完成度が 高く満足してます。ゲーム性能を求めたり、カメラなどスペックにこだわりがなく割り切れるなら、とてもいい選択肢となるのではないでしょうか。</t>
  </si>
  <si>
    <t>1ヶ月使ってみての感想です。【デザイン】パープルはシルバーに近い光沢色で高級感あり【携帯 性】発売中のアンドロイド機種では最小のはずだが、もう少し小さいとよい【レスポンス】たまにもたつくが許容範囲内【画面表示】明るさ自動調整の追従はよいが、色がやや薄め【バッテリー】満充電から2日程度で十分です言われているほど悪くないが、画面内のタッチでピント 合わせだけではなく、撮影までできるとよい5G対応、この性能でコスパ抜群です</t>
  </si>
  <si>
    <t>1ヶ月使ってみての感想です。パープルはシルバーに近い光沢色で高級感あり【携帯 性】発売中のアンドロイド機種では最小のはずだが、もう少し小さいとよいたまにもたつくが許容範囲内明るさ自動調整の追従はよいが、色がやや薄め満充電から2日程度で十分です言われているほど悪くないが、画面内のタッチでピント 合わせだけではなく、撮影までできるとよい5G対応、この性能でコスパ抜群です</t>
  </si>
  <si>
    <t>【デザイン】変に高級機種っぽさを目指してないところには好感がもてます。【携帯性】ちょうどいいです。【レスポンス】エントリー機種なりに満足できる性能でした。ネットやメッセンジャーは普通に使えます。【画面表示】普通の液晶ですね。【バッテリー】かなり持ちはいいです。そもそも負荷をかけるような動作をあまりやらないせいかもしれませんが…。【 カメラ】おまけ程度に。性能のバランスは意外とよかったです。エントリーモデルを求めているなら選択肢として悪くないと思います。</t>
  </si>
  <si>
    <t>変に高級機種っぽさを目指してないところには好感がもてます。ちょうどいいです。エントリー機種なりに満足できる性能でした。ネットやメッセンジャーは普通に使えます。普通の液晶ですね。かなり持ちはいいです。そもそも負荷をかけるような動作をあまりやらないせいかもしれませんが…。【 カメラ】おまけ程度に。性能のバランスは意外とよかったです。エントリーモデルを求めているなら選択肢として悪くないと思います。</t>
  </si>
  <si>
    <t>3ヵ月ほど使っての再レビューです。書き直しました。【デザイン】シンプルです。古臭いと言われれ ばそんな感じがします。サラサラでプラスチック感丸出しですがその代わり耐久性があるのかもしれません。arrows Be4 Plusのようなユニボディではありません。バックパネルとサイドフレームは分かれています 。持ちにくくはないですが少しカクカクしています。背面はいいのですが前面が片手で握っていると当たって少し違和感があります。Google アシスタントのような余計なボタンはありません。XperiaやAQUOSとは違うところ。【携帯性】分厚くて少し角が丸いiPhone 13です。コンパクトですが約170gあり少し重 いです。この価格帯のものではあるあるですが下部のベゼルは太いです。もう少し力を入れてほしい。【レスポンス】十分速いです。antutu Ver.9で27万点くらい出ます。Twitterのスクロールがとても滑 らかなのは驚きました。ブラウザも快適です。ただしスクロール時の挙動がXperiaなどとは違いゆっくり(iPhoneやAQUOS風?)なので慣れが必要です。前にアニメーションがぬるっとしていると書きましたがアップデートで早くなった気がします。【画面表示】液晶です。特にきれいというわけでもありません。どちらかといえば温かみのある色(ナチュラル?)の液晶だからなのか分かりませんが明るさ最大にしても眩し いという感じはしません。ですが晴れた外でも普通に使えます。解像度はHD+ですが十分です。あまり違和 感ありません。【バッテリー】普通よりはいいです。85%の状態から1日は持ちますが自分の使い方では2日間は厳しいです。85%で充電を止める設定もあります。USB-PD・PPS対応なのはうれしいです。 普通です。レスポンスも普通。拡大すると粗さが目立ちます。arrows特有なのかはわかりませんがピントを合わせたときに音が鳴るのは驚きました。Photoshop Expressは少し明るく少し鮮やか になるだけです。処理が遅いのであまり使ってません。マクロレンズは正直使いません。ポートレートに使えればよかったです。Gcamは使えました。コスパがすごくいいスマホです。Galaxy A22と違いしっかり照度・近接センサーや電子コンパスがついています。arrows恒例の日本製ではないですが買う価値はすごくあると思います。</t>
  </si>
  <si>
    <t>3ヵ月ほど使っての再レビューです。書き直しました。シンプルです。古臭いと言われれ ばそんな感じがします。サラサラでプラスチック感丸出しですがその代わり耐久性があるのかもしれません。arrows Be4 Plusのようなユニボディではありません。バックパネルとサイドフレームは分かれています 。持ちにくくはないですが少しカクカクしています。背面はいいのですが前面が片手で握っていると当たって少し違和感があります。Google アシスタントのような余計なボタンはありません。XperiaやAQUOSとは違うところ。分厚くて少し角が丸いiPhone 13です。コンパクトですが約170gあり少し重 いです。この価格帯のものではあるあるですが下部のベゼルは太いです。もう少し力を入れてほしい。十分速いです。antutu Ver.9で27万点くらい出ます。Twitterのスクロールがとても滑 らかなのは驚きました。ブラウザも快適です。ただしスクロール時の挙動がXperiaなどとは違いゆっくり(iPhoneやAQUOS風?)なので慣れが必要です。前にアニメーションがぬるっとしていると書きましたがアップデートで早くなった気がします。液晶です。特にきれいというわけでもありません。どちらかといえば温かみのある色(ナチュラル?)の液晶だからなのか分かりませんが明るさ最大にしても眩し いという感じはしません。ですが晴れた外でも普通に使えます。解像度はHD+ですが十分です。あまり違和 感ありません。普通よりはいいです。85%の状態から1日は持ちますが自分の使い方では2日間は厳しいです。85%で充電を止める設定もあります。USB-PD・PPS対応なのはうれしいです。 普通です。レスポンスも普通。拡大すると粗さが目立ちます。arrows特有なのかはわかりませんがピントを合わせたときに音が鳴るのは驚きました。Photoshop Expressは少し明るく少し鮮やか になるだけです。処理が遅いのであまり使ってません。マクロレンズは正直使いません。ポートレートに使えればよかったです。Gcamは使えました。コスパがすごくいいスマホです。Galaxy A22と違いしっかり照度・近接センサーや電子コンパスがついています。arrows恒例の日本製ではないですが買う価値はすごくあると思います。</t>
  </si>
  <si>
    <t>【デザイン】可もなく不可もなく【携帯性】比較的小さめなので持ち運びはしやすい【レスポンス】比較サイトを見れば違いは分かるが価格を考えれば気にならない【画面表示】液晶から液晶なので気にならない【バッテリー】充電回数は減った30%くらいでも、まだまだいける水準【 カメラ】カメラの性能は良くないが、価格を考えればコストダウンの対象なのだろうとも思う価格を考慮したら、十分かと思う安いのに不満しか言えない人にはオススメできない安くて機能が十分ならハイスペスマホは誰も買わないのだから</t>
  </si>
  <si>
    <t>可もなく不可もなく比較的小さめなので持ち運びはしやすい比較サイトを見れば違いは分かるが価格を考えれば気にならない液晶から液晶なので気にならない充電回数は減った30%くらいでも、まだまだいける水準【 カメラ】カメラの性能は良くないが、価格を考えればコストダウンの対象なのだろうとも思う価格を考慮したら、十分かと思う安いのに不満しか言えない人にはオススメできない安くて機能が十分ならハイスペスマホは誰も買わないのだから</t>
  </si>
  <si>
    <t>【デザイン】　シンプルです。物理ボタンは電源と音量上下のみ。樹脂筐体ですが、塗装はテカテカしておらず、指紋も付きにくいです。ドコモオンライン限定のレッドにしてみましたが、派手過ぎない発色で良し。艶消し黒のカバーと良く合っていてお気に入り。【携帯性】　男性なら片手で無理なく持てる大きさ。薄めの背面カバーをつけていますが、携帯性は良いと思います。【レスポンス】　高価なモデルと比べれば遅いのでしょうが、普段使いに不満なし。ちなみにゲームはしません。【画面表示】　先代は有機ELモデルを使っていましたが、液晶になっても思ったほど気にはなりませんでした。【バッテリー】　良く持ちます。85%で充電が止まるいたわり充電機能を使っていますが、だいたい30%くらいまで下がるまで1.5日～2日は使える印象。　メモ代わりならOK、という程度。写真をちゃんと取る時はカメラを使う派なので気になりませんが、カメラ性能は良いとは言えません。Photoshopexpressモードをうたっていますが、このモードにすると写真の保存先が内部ストレージに限定されるので不便。　自分の使い方にはジャストフィットで、値段を考えるとコストパフォーマンスが素晴らしい。5Gと4G、wi-fiの切り替えも今のと ころ通信が不安定になることもなく、妙なフリーズや再起動も起こっていません。ガラケーの時代から4代 続けて富士通－FCNT端末を使っています。ハイエンドでは酷評が多い富士通端末ですが、ミドル以下では使いやすくて良い端末をリリースしていると思います。細かいところで、FeliCaのチップが筐体の先端近くにあるため、モバイルSuicaやEdyなどのタッチが楽。また背面にある指紋認証センサーはなかなか優秀で、読み取りがスムーズです</t>
  </si>
  <si>
    <t>　シンプルです。物理ボタンは電源と音量上下のみ。樹脂筐体ですが、塗装はテカテカしておらず、指紋も付きにくいです。ドコモオンライン限定のレッドにしてみましたが、派手過ぎない発色で良し。艶消し黒のカバーと良く合っていてお気に入り。　男性なら片手で無理なく持てる大きさ。薄めの背面カバーをつけていますが、携帯性は良いと思います。　高価なモデルと比べれば遅いのでしょうが、普段使いに不満なし。ちなみにゲームはしません。　先代は有機ELモデルを使っていましたが、液晶になっても思ったほど気にはなりませんでした。　良く持ちます。85%で充電が止まるいたわり充電機能を使っていますが、だいたい30%くらいまで下がるまで1.5日～2日は使える印象。　メモ代わりならOK、という程度。写真をちゃんと取る時はカメラを使う派なので気になりませんが、カメラ性能は良いとは言えません。Photoshopexpressモードをうたっていますが、このモードにすると写真の保存先が内部ストレージに限定されるので不便。　自分の使い方にはジャストフィットで、値段を考えるとコストパフォーマンスが素晴らしい。5Gと4G、wi-fiの切り替えも今のと ころ通信が不安定になることもなく、妙なフリーズや再起動も起こっていません。ガラケーの時代から4代 続けて富士通－FCNT端末を使っています。ハイエンドでは酷評が多い富士通端末ですが、ミドル以下では使いやすくて良い端末をリリースしていると思います。細かいところで、FeliCaのチップが筐体の先端近くにあるため、モバイルSuicaやEdyなどのタッチが楽。また背面にある指紋認証センサーはなかなか優秀で、読み取りがスムーズです</t>
  </si>
  <si>
    <t>3G終了間近の為、高齢の母親がスマホデビュー各種設定をした上での評価となります。自身はXperia5Ⅲを使用しております。まずこの機種をハイエンド機種と比較するようなレビューはナンセンスなので、本体価格とその性能でのレビューとなります。【デザイン】チープでもなく指紋もつきにくいので普通に悪くないのではないかと思います。【携帯性】サブ機やエントリーモデルとして考えた場合この位のサイズがベストだと思います。少し厚みは感じますが、グリップしやすいと思います。大画面なんて不必要です。【レスポンス】このクラスでこの位動いてくれたらなにも問題ないかと思います。エントリーモデルをSnadra888、リフレッシュレート120Hzと比較したらおかしいでしょ。（笑）【画面表示】まずまずといったところだと思います。【バッテリー】当たり前の事で使い方にもよると思いますが、各種設定、ブラウジング、ライン等の使用を母親に長々と教えましたが3日程度は問題 なく持ちそうです。動画などもバッテリー持ち確認の為数時間視聴しましたが優秀かと思います。普通にスナップショットや記録用に撮影する分には問題ないのでは。カメラ性能を求めるのであればハイエンド機種を選択しましょう。サブ機やエントリーモデルとしてはバランスのとれた優秀な機種ではないでしょうか。個人的にはおすすめです。81歳の母親が初スマホでそれなりに使いこなせているのがそれを証明しているかと思います（笑）</t>
  </si>
  <si>
    <t>3G終了間近の為、高齢の母親がスマホデビュー各種設定をした上での評価となります。自身はXperia5Ⅲを使用しております。まずこの機種をハイエンド機種と比較するようなレビューはナンセンスなので、本体価格とその性能でのレビューとなります。チープでもなく指紋もつきにくいので普通に悪くないのではないかと思います。サブ機やエントリーモデルとして考えた場合この位のサイズがベストだと思います。少し厚みは感じますが、グリップしやすいと思います。大画面なんて不必要です。このクラスでこの位動いてくれたらなにも問題ないかと思います。エントリーモデルをSnadra888、リフレッシュレート120Hzと比較したらおかしいでしょ。（笑）まずまずといったところだと思います。当たり前の事で使い方にもよると思いますが、各種設定、ブラウジング、ライン等の使用を母親に長々と教えましたが3日程度は問題 なく持ちそうです。動画などもバッテリー持ち確認の為数時間視聴しましたが優秀かと思います。普通にスナップショットや記録用に撮影する分には問題ないのでは。カメラ性能を求めるのであればハイエンド機種を選択しましょう。サブ機やエントリーモデルとしてはバランスのとれた優秀な機種ではないでしょうか。個人的にはおすすめです。81歳の母親が初スマホでそれなりに使いこなせているのがそれを証明しているかと思います（笑）</t>
  </si>
  <si>
    <t>【デザイン】背面はすべすべしていて気持ちが良いです。指紋認証が背面についているのに違和感がありましたが、慣れると側面より便利です。Arrows F04-Kでの外枠を液晶より高くしてを衝撃からガードしてくれる仕様がなくなったみたい？なのでフレームとガラスフィルタを買いました。Arrows F04-Kからの買い換えですが、ギリギリ片手で操作できる範囲なので満足しています。【携帯性】それなりにずっしりとしていて、ポケットの中でも存在感があります。【レスポンス】速いです。Snapdragon 480　5Gが搭載されているので、3Dゲームもそこそこ出来るのが嬉しい。でもあんまり期待してはいけません。ゲームモードなるカッコイイものもありますが、画面が狭いのでゲーマー向けでは無いと思います。【画面表示】有機ELではありませんが気になるところはありません。【バッテリー】朝100%の状態でブラウザゲームを30分～1時間、電子コミック閲覧10～20分、LINEなどSNS、ウェブ閲覧などの使用で夕方90%でした。毎日充電しなくでもよさそうなほどです。インカメはぼんや りしてますが、アウトカメラは良いです。メインカメラは別機種なので気になりません。4年目に突入したArrows F04-Kでのメモリ警告が頻繁になってきたので煩わしくて買い換えました。価 格comでのレビューで購入を決断。価格も2万台とリーズナブルなので迷わず買い換えられるところがいいですね。26回払いでも月々888円。スマホ初心者・シニア向けということで、でか文字のわかりやすい説 明書もついていて、親切です。品質もお値段相応ですが、初心者向けにしては機能をもてあましてしまうのでは？と言うほどの謎スペック。docomo回線のahamo契約ですが、買い換えてすぐハイキングで訪れた山道 でマップを確認してもサクサク表示されてすごく助かりました。容量についてですが、64GBのうち18GBがアンドロイドシステムなので既存のアプリなどを移行したらすでに30GB埋まってしまいました。機種には頼らず出来るだけメモリーカードやクラウドに保存するといいかも。前の機種は充電の差し込み口が緩んでうまく充電できなくなっていたのですが、この機種もワイヤレス充電ができないみたいで差し込み口の劣化がきになるところです。使っていくうちに対応できる充電器ができればいいのですが…。毎日充電めんどく さい・お金をかけずに長期的に運用したい・SNSも流行のゲームもしてみたい。というかたにおすすめのス マホです。Arrowsは安いし耐水で壊れにくいので結果的に買い換えてよかったです。</t>
  </si>
  <si>
    <t>背面はすべすべしていて気持ちが良いです。指紋認証が背面についているのに違和感がありましたが、慣れると側面より便利です。Arrows F04-Kでの外枠を液晶より高くしてを衝撃からガードしてくれる仕様がなくなったみたい？なのでフレームとガラスフィルタを買いました。Arrows F04-Kからの買い換えですが、ギリギリ片手で操作できる範囲なので満足しています。それなりにずっしりとしていて、ポケットの中でも存在感があります。速いです。Snapdragon 480　5Gが搭載されているので、3Dゲームもそこそこ出来るのが嬉しい。でもあんまり期待してはいけません。ゲームモードなるカッコイイものもありますが、画面が狭いのでゲーマー向けでは無いと思います。有機ELではありませんが気になるところはありません。朝100%の状態でブラウザゲームを30分～1時間、電子コミック閲覧10～20分、LINEなどSNS、ウェブ閲覧などの使用で夕方90%でした。毎日充電しなくでもよさそうなほどです。インカメはぼんや りしてますが、アウトカメラは良いです。メインカメラは別機種なので気になりません。4年目に突入したArrows F04-Kでのメモリ警告が頻繁になってきたので煩わしくて買い換えました。価 格comでのレビューで購入を決断。価格も2万台とリーズナブルなので迷わず買い換えられるところがいいですね。26回払いでも月々888円。スマホ初心者・シニア向けということで、でか文字のわかりやすい説 明書もついていて、親切です。品質もお値段相応ですが、初心者向けにしては機能をもてあましてしまうのでは？と言うほどの謎スペック。docomo回線のahamo契約ですが、買い換えてすぐハイキングで訪れた山道 でマップを確認してもサクサク表示されてすごく助かりました。容量についてですが、64GBのうち18GBがアンドロイドシステムなので既存のアプリなどを移行したらすでに30GB埋まってしまいました。機種には頼らず出来るだけメモリーカードやクラウドに保存するといいかも。前の機種は充電の差し込み口が緩んでうまく充電できなくなっていたのですが、この機種もワイヤレス充電ができないみたいで差し込み口の劣化がきになるところです。使っていくうちに対応できる充電器ができればいいのですが…。毎日充電めんどく さい・お金をかけずに長期的に運用したい・SNSも流行のゲームもしてみたい。というかたにおすすめのス マホです。Arrowsは安いし耐水で壊れにくいので結果的に買い換えてよかったです。</t>
  </si>
  <si>
    <t>RENO Aからの機種変更になります。　小さくて防水のある端末が欲しくこの機種を選びましたが、正直キャリアモデルでしかもARROWSを買う日が来るとは思いませんでした。（F-12C以来）　IPHONE SEと悩んだのですがIOSが苦手なのとバッテリーが少ないのでこちらを選びました。【デザイン】　可も不可もな いシンプルなデザインで良いと思います。下部のベゼルが意外と広いのは文字入力のしやすさがある反面デザイン的に気になります。【携帯性】　若干厚みはあるものの小さいスマホが欲しい人には良い選択肢になると思います。【レスポンス】　エントリーモデルなのでもっさりはしています。　ゲームとかしない人には良いと思いますがツイッターとか見るのも若干重い気がします。【画面表示】　有機ELから液晶に変えたせいか若干曇ったように見えます。【バッテリー】　私の使用用途では2日は持ちます。用途：ツイッター、ライン、シグナル、電子決済、ブラウジングゲーム、動画、 音楽はしていません。　メモ代わりになれば良いと思っているので評価なし。　2万円でこのレベル（防水、お財布、小型、指紋認証）のスマホが購入できるのは良いですね。MNPであれば1円で購入できるのも驚きです。</t>
  </si>
  <si>
    <t>RENO Aからの機種変更になります。　小さくて防水のある端末が欲しくこの機種を選びましたが、正直キャリアモデルでしかもARROWSを買う日が来るとは思いませんでした。（F-12C以来）　IPHONE SEと悩んだのですがIOSが苦手なのとバッテリーが少ないのでこちらを選びました。　可も不可もな いシンプルなデザインで良いと思います。下部のベゼルが意外と広いのは文字入力のしやすさがある反面デザイン的に気になります。　若干厚みはあるものの小さいスマホが欲しい人には良い選択肢になると思います。　エントリーモデルなのでもっさりはしています。　ゲームとかしない人には良いと思いますがツイッターとか見るのも若干重い気がします。　有機ELから液晶に変えたせいか若干曇ったように見えます。　私の使用用途では2日は持ちます。用途：ツイッター、ライン、シグナル、電子決済、ブラウジングゲーム、動画、 音楽はしていません。　メモ代わりになれば良いと思っているので評価なし。　2万円でこのレベル（防水、お財布、小型、指紋認証）のスマホが購入できるのは良いですね。MNPであれば1円で購入できるのも驚きです。</t>
  </si>
  <si>
    <t>UQモバイルで高齢の両親か学生の親戚に譲る前提で購入2週間程使用したレビューになります※加筆修正のために再度レビューしたら添付画像が消えましたので過去の投稿を参照してください【デザイン】無個性とも言えますがエントリーモデルらしいどこでも無難に使えると言う意味ではベターなデザインかと主観では好きな方なので☆４【携帯性】重くないですしスマホの大型化が進む中ではコンパ クトな方ですただ、例に漏れず縦長スマホなので片手操作は少し厳しいので☆4【レスポンス】SD835クラスの480なので良い意味でエントリーモデルらしくないです普段遣いで引っかかる場面はほとんどなくキビキビ動く一方でRAM4GBなのが響いているのか3Dゲームは画質を落とす等ある程度の妥協が必要ただ、このスマホで3Dゲームをガンガンやる方は少ないでしょうし、価格も込みで考えると☆5【画面表示】エントリー向けモデルらしく低解像度の液晶なので良くはない画面表示に拘るならもう１ランク～２ランク上のスマホを買いましょうこの値段を考慮すれば普通なので☆3【バッテリー】画面は小さく低解像度・省エネ性の良いCPUとシステム・4000mAhこれで電池持ちが悪くないはずと確信していましたが予想以上wi-fi環境の照度50％でPCMARKにて驚異の20時間超えを記録しました（画像を参照） 暇つぶし程度にゲームをする私の使い方でも2日半～３日程持つので、ライトユーザーなら４日～５日以上は持 つかもしれません昼に外で撮影した植物自然な色合いで撮れているので合格点食べ物（たこやき）普通ですねまずそうには見えないかなとマクロカメラで撮影した食べ物（たこやき）まず使わないと思いますが普通です暗所での撮影ほとんど明るくは撮れません2万円ぐらいのスマホならこんなものでしょうこの値段なら普通なので☆3です。カメラが良い スマホが欲しいなら1ランク～2ランク上のスマホを買いましょう【その他】この手のスマホには珍しいゲームモード、高齢者向けの簡単モードと迷惑電話対策、低年齢層向けのアプリの時間制限機能、専用ATOK、コロナ環境にぴったりのマスク通話機能・耐消毒、伝言メモ、防水防塵・耐衝撃、FeliCaと万人向けのエントリーモデルらしい万能機能が素晴らしい強いて言うなら高齢者向けにワンセグ機能がないぐらいですが、価格を考えればないのは妥当でしょう画面表示やカメラと言った個別項目では不満はあるけれど、それを補ってあまりある万能機能と圧倒的な電池持ち、そしてかなり良いレスポンスをこの値段で実現したとはただただ素晴らしいので☆５これからスマホデビュー考えているご家族やスマホに慣れてい る方にもサブ機としてのエントリーモデルとしてはベストスマホ今期のエントリーモデルスマホとしてはAQUOS sense6が代表格ですが、あちらの半額かそれ以下なのでsense6を買おう思っている人も一度このarrows Weを検討してもらいたい特にカメラをあまり使わない人には自信を持ってオススメしたいスマホです</t>
  </si>
  <si>
    <t>UQモバイルで高齢の両親か学生の親戚に譲る前提で購入2週間程使用したレビューになります※加筆修正のために再度レビューしたら添付画像が消えましたので過去の投稿を参照してください無個性とも言えますがエントリーモデルらしいどこでも無難に使えると言う意味ではベターなデザインかと主観では好きな方なので☆４重くないですしスマホの大型化が進む中ではコンパ クトな方ですただ、例に漏れず縦長スマホなので片手操作は少し厳しいので☆4SD835クラスの480なので良い意味でエントリーモデルらしくないです普段遣いで引っかかる場面はほとんどなくキビキビ動く一方でRAM4GBなのが響いているのか3Dゲームは画質を落とす等ある程度の妥協が必要ただ、このスマホで3Dゲームをガンガンやる方は少ないでしょうし、価格も込みで考えると☆5エントリー向けモデルらしく低解像度の液晶なので良くはない画面表示に拘るならもう１ランク～２ランク上のスマホを買いましょうこの値段を考慮すれば普通なので☆3画面は小さく低解像度・省エネ性の良いCPUとシステム・4000mAhこれで電池持ちが悪くないはずと確信していましたが予想以上wi-fi環境の照度50％でPCMARKにて驚異の20時間超えを記録しました（画像を参照） 暇つぶし程度にゲームをする私の使い方でも2日半～３日程持つので、ライトユーザーなら４日～５日以上は持 つかもしれません昼に外で撮影した植物自然な色合いで撮れているので合格点食べ物（たこやき）普通ですねまずそうには見えないかなとマクロカメラで撮影した食べ物（たこやき）まず使わないと思いますが普通です暗所での撮影ほとんど明るくは撮れません2万円ぐらいのスマホならこんなものでしょうこの値段なら普通なので☆3です。カメラが良い スマホが欲しいなら1ランク～2ランク上のスマホを買いましょう【その他】この手のスマホには珍しいゲームモード、高齢者向けの簡単モードと迷惑電話対策、低年齢層向けのアプリの時間制限機能、専用ATOK、コロナ環境にぴったりのマスク通話機能・耐消毒、伝言メモ、防水防塵・耐衝撃、FeliCaと万人向けのエントリーモデルらしい万能機能が素晴らしい強いて言うなら高齢者向けにワンセグ機能がないぐらいですが、価格を考えればないのは妥当でしょう画面表示やカメラと言った個別項目では不満はあるけれど、それを補ってあまりある万能機能と圧倒的な電池持ち、そしてかなり良いレスポンスをこの値段で実現したとはただただ素晴らしいので☆５これからスマホデビュー考えているご家族やスマホに慣れてい る方にもサブ機としてのエントリーモデルとしてはベストスマホ今期のエントリーモデルスマホとしてはAQUOS sense6が代表格ですが、あちらの半額かそれ以下なのでsense6を買おう思っている人も一度このarrows Weを検討してもらいたい特にカメラをあまり使わない人には自信を持ってオススメしたいスマホです</t>
  </si>
  <si>
    <t>【デザイン】キャリアごとに専用カラーがあり、背面デザインはシンプル、艶消し加工のサラサラ質感なのであからさまな安っぽさはないものの、カメラ周りデザインがひと昔前という感じはあります。 前面 は水滴ノッチあり、ベゼルが太いなどパッと見は安っぽいデザインとなってます。水滴ノッチ採用でFシリ ーズらしくないデザインですが、国内開発・製造ではないため仕方ない部分かもしれません。【携帯性】5.7型画面、172gとそこそこのサイズありますが、サイズ感はちょうどいいですし、サラサラ質感な ので片手持ちしても滑りにくいです。シニアや子どもの初めてスマホ、ガラケーからの乗り換えがメインターゲットなので、ちょうどいいサイズ感ではと思います。 　【レスポンス】SD480 5G採用で レスポンスや性能はまあいたって普通、ゲーム等をしないならばぎりぎり問題ないレベルになってます。 Antutuベンチマークでは28万前後で、数年前のハイエンド向けチップに近い性能があります。今のハイ エンド機と比較すれば当たり前ながら性能は低く、あくまでもエントリー機ながら、もたつきが少ないというレベルです。もちろんもたつきが少なく、必要な機能がストレスなく使えるかが重要であり、スマホデビュー向けにはちょうどいいでしょう。【画面表示】5.7型ながらコストカットからHD+解像度の液晶が採用されてます。 画質は多少粗め、文字滲みも気になる場合はありますが、サイズが5.7型なため気にしなければ大丈夫なレベルです。有機ELではないため発色は控えめですし、高リフレッシュレートも非対応なので（arrowsは上位モデルですら非対応）滑らかさはありません。 単純比較はできませんが、中 国勢だと2万程度のエントリー機であっても最低FHD+採用ですし、高リフレッシュレート対応だったりするので 、惜しいところだと思います。同じ機種を長く使うならば、なおさら対応してた方がよかったような気はします。【バッテリー】バッテリー容量は4,000mAhなので、最近では少なくも多くもなく普通になりつつある容量です。 待ち受けメインなら4-5日、1日2-3時間利用なら3日くらいは持つため（もち ろん利用するアプリや環境にもよる）、バッテリー持ちは比較的良好な印象ですね。 ただ急速充電非 対応なので充電に時間かかり、うっかり充電し忘れると大変です。広角+マクロの デュアルレンズ仕様で、色の再現性はまあまあエントリー機としては良い方です。ただそれ以外はいたって普通という印象で、マクロは微妙、夜景撮影はかなり苦手、景色などは境目の色が変になったり（例えば青空と山など）があり、価格なりな部分が現れてます。 また手ぶれ補正機能はあるものの、うまく機能しな かったり機能としても微妙なためメモ用途でしょうね。 フロントカメラは5MPでセルフィーよりは顔認証用というレベルで採用されてるんでしょう。最近のarrowsではお馴染みになりつつありますが、Photoshop Expressを利用した補正機能が利用できますが、期待しすぎない方がいいでしょう。【その 他】「あんしんの日本製」がまったくアピールされてないことから、2019年モデルSoftBank arrows U 801FJ、Y!mobile arrows J 901FJ、Rakuten arrows RX、SIMフリー arrows M05同様に、FCNT側がソフトウェア開発 ・品質管理の鴻海ODMモデルだと思います。実際に「Made in Japan」ではなく「Made in China」となって ます。 久しぶりの3キャリア供給端末なので（いずれオープン市場向けSIMフリーも出るかも）、海外 に投げてコスト下げた形でしょうね。SoftBankは前モデルに引き続きですが、ドコモ向けだとずっと国内開発・生産（兵庫県加東市）をアピールしてただけに一部の人は残念かも？まあ生産国にこだわる人はごく一部でしょうが。ドコモガラケー時代では定番機能で、大文字ARROWS時代にも一時期採用されていたプライバシーモードが採用されてます。特定アプリを隠す、着信通知を隠すなど必要に応じた本格的な管理ができるため、仕事とプライベートで使い分けたりできます。ガラケー時代利用してたので懐かしい機能です。 SoftBank版のみeSIMに対応してるので、デュアルSIMで利用することができます（ドコモ版とau版はeSIM非対応）。キャリアブランドで開発されたAndroidスマホで、パッケージや端末情報でIMEIが2つ表示されてるのが新鮮ですね。3キャリア版共通でSIMロックフリーで発売されてますが、各キャリアごとに最適化して開発されてるため、他社プラチナバンドには非対応となってます。キャリア限定カラーが欲しいなどで、販売元キャリアとは違う回線で利用する場合など注意が必要です。全体的には価格なりでコストカットは目立つものの、スマホとして一通りの性能は有しており、防水防塵やFeliCaなど国内仕様有、他社エントリー機比で耐衝撃性能のタフネス仕様、ハンドソープやアルコールで洗える、エントリー機では省かれがちな指紋センサーがある、面白い機能としてマスク通話モードなど付加価値もあります。 またシン プルモードやジュニアモード、緊急時ブザーなどがあり、3つの安心機能（フィッシング、迷惑電話、還付金詐 欺対策）もあります。スマホデビューのシニアや子どもがメインターゲットなだけに、安心して使えるように開発されてるなぁと感じます。シニア層だとあからさまなデザインのらくらくスマホ系に抵抗がある人も少なからずいるため、そういう方にも向いてると思いますね。 気になりやすい部分としては、画 面解像度、カメラ品質、充電スピードが遅いの3点がありますが、スマホデビュー機としてなら問題ないでしょ う。私はハイエンド～エントリー機まで年間多数購入してるため、レビュー評価としてはどうしても上位機含めた比較になりがちなので、評価が厳しめな部分も多少あるかもしれません。購入するか迷ってる方は、トータルバランスを見てご自身で納得できれば購入していいと思います。</t>
  </si>
  <si>
    <t>キャリアごとに専用カラーがあり、背面デザインはシンプル、艶消し加工のサラサラ質感なのであからさまな安っぽさはないものの、カメラ周りデザインがひと昔前という感じはあります。 前面 は水滴ノッチあり、ベゼルが太いなどパッと見は安っぽいデザインとなってます。水滴ノッチ採用でFシリ ーズらしくないデザインですが、国内開発・製造ではないため仕方ない部分かもしれません。5.7型画面、172gとそこそこのサイズありますが、サイズ感はちょうどいいですし、サラサラ質感な ので片手持ちしても滑りにくいです。シニアや子どもの初めてスマホ、ガラケーからの乗り換えがメインターゲットなので、ちょうどいいサイズ感ではと思います。 　SD480 5G採用で レスポンスや性能はまあいたって普通、ゲーム等をしないならばぎりぎり問題ないレベルになってます。 Antutuベンチマークでは28万前後で、数年前のハイエンド向けチップに近い性能があります。今のハイ エンド機と比較すれば当たり前ながら性能は低く、あくまでもエントリー機ながら、もたつきが少ないというレベルです。もちろんもたつきが少なく、必要な機能がストレスなく使えるかが重要であり、スマホデビュー向けにはちょうどいいでしょう。5.7型ながらコストカットからHD+解像度の液晶が採用されてます。 画質は多少粗め、文字滲みも気になる場合はありますが、サイズが5.7型なため気にしなければ大丈夫なレベルです。有機ELではないため発色は控えめですし、高リフレッシュレートも非対応なので（arrowsは上位モデルですら非対応）滑らかさはありません。 単純比較はできませんが、中 国勢だと2万程度のエントリー機であっても最低FHD+採用ですし、高リフレッシュレート対応だったりするので 、惜しいところだと思います。同じ機種を長く使うならば、なおさら対応してた方がよかったような気はします。バッテリー容量は4,000mAhなので、最近では少なくも多くもなく普通になりつつある容量です。 待ち受けメインなら4-5日、1日2-3時間利用なら3日くらいは持つため（もち ろん利用するアプリや環境にもよる）、バッテリー持ちは比較的良好な印象ですね。 ただ急速充電非 対応なので充電に時間かかり、うっかり充電し忘れると大変です。広角+マクロの デュアルレンズ仕様で、色の再現性はまあまあエントリー機としては良い方です。ただそれ以外はいたって普通という印象で、マクロは微妙、夜景撮影はかなり苦手、景色などは境目の色が変になったり（例えば青空と山など）があり、価格なりな部分が現れてます。 また手ぶれ補正機能はあるものの、うまく機能しな かったり機能としても微妙なためメモ用途でしょうね。 フロントカメラは5MPでセルフィーよりは顔認証用というレベルで採用されてるんでしょう。最近のarrowsではお馴染みになりつつありますが、Photoshop Expressを利用した補正機能が利用できますが、期待しすぎない方がいいでしょう。【その 他】「あんしんの日本製」がまったくアピールされてないことから、2019年モデルSoftBank arrows U 801FJ、Y!mobile arrows J 901FJ、Rakuten arrows RX、SIMフリー arrows M05同様に、FCNT側がソフトウェア開発 ・品質管理の鴻海ODMモデルだと思います。実際に「Made in Japan」ではなく「Made in China」となって ます。 久しぶりの3キャリア供給端末なので（いずれオープン市場向けSIMフリーも出るかも）、海外 に投げてコスト下げた形でしょうね。SoftBankは前モデルに引き続きですが、ドコモ向けだとずっと国内開発・生産（兵庫県加東市）をアピールしてただけに一部の人は残念かも？まあ生産国にこだわる人はごく一部でしょうが。ドコモガラケー時代では定番機能で、大文字ARROWS時代にも一時期採用されていたプライバシーモードが採用されてます。特定アプリを隠す、着信通知を隠すなど必要に応じた本格的な管理ができるため、仕事とプライベートで使い分けたりできます。ガラケー時代利用してたので懐かしい機能です。 SoftBank版のみeSIMに対応してるので、デュアルSIMで利用することができます（ドコモ版とau版はeSIM非対応）。キャリアブランドで開発されたAndroidスマホで、パッケージや端末情報でIMEIが2つ表示されてるのが新鮮ですね。3キャリア版共通でSIMロックフリーで発売されてますが、各キャリアごとに最適化して開発されてるため、他社プラチナバンドには非対応となってます。キャリア限定カラーが欲しいなどで、販売元キャリアとは違う回線で利用する場合など注意が必要です。全体的には価格なりでコストカットは目立つものの、スマホとして一通りの性能は有しており、防水防塵やFeliCaなど国内仕様有、他社エントリー機比で耐衝撃性能のタフネス仕様、ハンドソープやアルコールで洗える、エントリー機では省かれがちな指紋センサーがある、面白い機能としてマスク通話モードなど付加価値もあります。 またシン プルモードやジュニアモード、緊急時ブザーなどがあり、3つの安心機能（フィッシング、迷惑電話、還付金詐 欺対策）もあります。スマホデビューのシニアや子どもがメインターゲットなだけに、安心して使えるように開発されてるなぁと感じます。シニア層だとあからさまなデザインのらくらくスマホ系に抵抗がある人も少なからずいるため、そういう方にも向いてると思いますね。 気になりやすい部分としては、画 面解像度、カメラ品質、充電スピードが遅いの3点がありますが、スマホデビュー機としてなら問題ないでしょ う。私はハイエンド～エントリー機まで年間多数購入してるため、レビュー評価としてはどうしても上位機含めた比較になりがちなので、評価が厳しめな部分も多少あるかもしれません。購入するか迷ってる方は、トータルバランスを見てご自身で納得できれば購入していいと思います。</t>
  </si>
  <si>
    <t>Xperia1からの機種変更。主な使用はSNSとおサイフケータイとカメラ。【デザイン】Xperia1はサイド で指紋認証だったが、背面の指紋認証になって使いやすいと思う。音量ボタンと電源ボタンが近いからつい違う方を触ってしまう…慣れればマシかな。インカメラのところが画面にせり出してるのが見た目的には気になる…【携帯性】重くもなく軽くもなく。ズボンの大きさもポケットからちょっとはみ出るかな？ぐらい。【レスポンス】たまにモッサリ。アプリの立ち上げ等。ずーっと待つことはないけど、ワンテンポ遅いことがある。文字入力は問題ない。【画面表示】特に気になるところはないです。画面表示じゃないけど、音が大きい気がする。着信音を最低にしても大きい。【バッテリー】使い始めなので…普通に持つ。めちゃくちゃガッカリ。動く被写体はブレブレて撮れない。画質とか画素数というよりシャッ タースピードの問題かと。何度撮ってもブレる。カメラを使いたい人はこの機種にしない方がいい。価格を考えたらアリ。でもカメラは…もうちょっと何とかならなかったかなぁ。</t>
  </si>
  <si>
    <t>Xperia1からの機種変更。主な使用はSNSとおサイフケータイとカメラ。Xperia1はサイド で指紋認証だったが、背面の指紋認証になって使いやすいと思う。音量ボタンと電源ボタンが近いからつい違う方を触ってしまう…慣れればマシかな。インカメラのところが画面にせり出してるのが見た目的には気になる…重くもなく軽くもなく。ズボンの大きさもポケットからちょっとはみ出るかな？ぐらい。たまにモッサリ。アプリの立ち上げ等。ずーっと待つことはないけど、ワンテンポ遅いことがある。文字入力は問題ない。特に気になるところはないです。画面表示じゃないけど、音が大きい気がする。着信音を最低にしても大きい。使い始めなので…普通に持つ。めちゃくちゃガッカリ。動く被写体はブレブレて撮れない。画質とか画素数というよりシャッ タースピードの問題かと。何度撮ってもブレる。カメラを使いたい人はこの機種にしない方がいい。価格を考えたらアリ。でもカメラは…もうちょっと何とかならなかったかなぁ。</t>
  </si>
  <si>
    <t>スマホ遍歴Arrows A→Xperia X Performance→AQUOS R→Digno J→AQUOS R3→Arrows we【デザイン】せっかくなのでキャリア限定カラーのターコイズを選択。指紋が目立ちにくいマット仕上げで、色合いも鮮やかです。プラスチッキーな箇所もほとんどないです。ごつくないのにMIL規格準拠なのもポイント高いです。物 理ボタンは真ん中に配置されていますが、手に持った程度の力では反応しないので誤作動の心配はなさそうです。指紋センサーを背面配置にしたのは好印象です。実際にロック解除する場面て、手に持っていることのほうが多いと思うので、自分には合っていました。【携帯性】長さが150mmを切るサイズでなかなか良い 。ポケットに収まりきるサイズ。数値上の重量は多めだけど、サイズを抑えたことで重心バランスが取れており、実際に持ってみるとそこまで重さは感じません。適度な厚みがあるのもGood。薄すぎると手から落とすリスクが上がるので、これくらい厚いほうがいいです。【レスポンス】特別早くもないけど、実用面で問題にならないレベルの処理能力がある。RAMは4GBを確保しているので、けっこうアプリを入れてもレスポンスが鈍くなる様子はないです。マップもカクつくことはないです。指紋認証はかなり素早く反応してくれて苛立つこともないです。【画面表示】これはもうスペック表からわかる通り、かなり控えめです。フルHDですらないし、リフレッシュレートも60Hzなので、期待すること自体が間違いです。ひとつ前のスマホがAQUOS R3だったので、色鮮やかさ、スクロール時の滑らかさは明らかに劣っています。ただ、画面サイズを抑えたことや、HD解像度までは確保しているので、ニュースサイトを読んだり、Youtubeを見る程度なら特に問題はないです 。スマホで高画質映像を楽しみたいという希望がなければ気にしなくていいでしょう。【バッテリー】持久力はけっこう良い。4000mAhを確保していることに加えて、CPUとディスプレイのスペックを過剰に上げなかったことで消費電力が抑えられているので、長時間操作しても減りが明らかに少ないです。充電最大量を85%にしてバッテリーの寿命を延ばす機能がありますが、それを使っても残量が心配にならないくらい良いです。価格相応といった感じ。Photoshop modeは逆光時に暗くなってしまう箇所が見やすくな る程度の補正で過度な期待は禁物。それでも風景をパッと撮影する程度なら十分な性能です。マクロカメラは完全にオマケ。これをつけるくらいなら、広角カメラのレベルを上げるか、価格を下げるかにしたほうがよかったんじゃないかと思う。2年たつAQUOS R3のバッテリー持ちが悪くなってきたので買い替え を検討していました。当初はPixel 6を検討していましたが、実物を見て大きさと重さに驚愕し見送り。スマホ に高性能とスタミナを両立させようとすると、巨大化とバッテリー増量によるゴリ押しが現在の技術では避けられないようなので、自分の使い方に合っているのかを再度考え直しました。持ち歩いて使う性質上、携行性・電池持ち・耐久性は必須であり、生体認証や快適に使える最低限の処理能力を備えているのはどれかと選択していった結果です。高性能な電子端末としてみたらパッとしないけど、気軽に持ち歩ける実用デバイスとして捉えれば、けっこう良い機種ではないでしょうか。</t>
  </si>
  <si>
    <t>スマホ遍歴Arrows A→Xperia X Performance→AQUOS R→Digno J→AQUOS R3→Arrows weせっかくなのでキャリア限定カラーのターコイズを選択。指紋が目立ちにくいマット仕上げで、色合いも鮮やかです。プラスチッキーな箇所もほとんどないです。ごつくないのにMIL規格準拠なのもポイント高いです。物 理ボタンは真ん中に配置されていますが、手に持った程度の力では反応しないので誤作動の心配はなさそうです。指紋センサーを背面配置にしたのは好印象です。実際にロック解除する場面て、手に持っていることのほうが多いと思うので、自分には合っていました。長さが150mmを切るサイズでなかなか良い 。ポケットに収まりきるサイズ。数値上の重量は多めだけど、サイズを抑えたことで重心バランスが取れており、実際に持ってみるとそこまで重さは感じません。適度な厚みがあるのもGood。薄すぎると手から落とすリスクが上がるので、これくらい厚いほうがいいです。特別早くもないけど、実用面で問題にならないレベルの処理能力がある。RAMは4GBを確保しているので、けっこうアプリを入れてもレスポンスが鈍くなる様子はないです。マップもカクつくことはないです。指紋認証はかなり素早く反応してくれて苛立つこともないです。これはもうスペック表からわかる通り、かなり控えめです。フルHDですらないし、リフレッシュレートも60Hzなので、期待すること自体が間違いです。ひとつ前のスマホがAQUOS R3だったので、色鮮やかさ、スクロール時の滑らかさは明らかに劣っています。ただ、画面サイズを抑えたことや、HD解像度までは確保しているので、ニュースサイトを読んだり、Youtubeを見る程度なら特に問題はないです 。スマホで高画質映像を楽しみたいという希望がなければ気にしなくていいでしょう。持久力はけっこう良い。4000mAhを確保していることに加えて、CPUとディスプレイのスペックを過剰に上げなかったことで消費電力が抑えられているので、長時間操作しても減りが明らかに少ないです。充電最大量を85%にしてバッテリーの寿命を延ばす機能がありますが、それを使っても残量が心配にならないくらい良いです。価格相応といった感じ。Photoshop modeは逆光時に暗くなってしまう箇所が見やすくな る程度の補正で過度な期待は禁物。それでも風景をパッと撮影する程度なら十分な性能です。マクロカメラは完全にオマケ。これをつけるくらいなら、広角カメラのレベルを上げるか、価格を下げるかにしたほうがよかったんじゃないかと思う。2年たつAQUOS R3のバッテリー持ちが悪くなってきたので買い替え を検討していました。当初はPixel 6を検討していましたが、実物を見て大きさと重さに驚愕し見送り。スマホ に高性能とスタミナを両立させようとすると、巨大化とバッテリー増量によるゴリ押しが現在の技術では避けられないようなので、自分の使い方に合っているのかを再度考え直しました。持ち歩いて使う性質上、携行性・電池持ち・耐久性は必須であり、生体認証や快適に使える最低限の処理能力を備えているのはどれかと選択していった結果です。高性能な電子端末としてみたらパッとしないけど、気軽に持ち歩ける実用デバイスとして捉えれば、けっこう良い機種ではないでしょうか。</t>
  </si>
  <si>
    <t>【デザイン】今回はオンラインショップ限定のレッドです。色はカッコいいですが、形が好きでも嫌いでもない感じですね。他の色だとチープ感が否めないです。【携帯性】非常に小さいので通話の時取り出しやすく、すぐ電話に出られるので使い勝手が良いですね。【レスポンス】SD480なのであまり多く を求めない方が良いでしょう。基本的なLINEアプリ、メールアプリ位しか入れてないので、必要十分の日常使いなら特に問題はないとおもいます。【画面表示】全体的に粗いのでたとえdアニメストアを契約したと はいえ、見れるような画質ではないと思います。まあ、いわゆる入門機なので、それは仕方がないかとは思います。【バッテリー】基本通話とメール位しか使ってないのであまり使ってないときは1日で満充電から90%台の減りなので持ちはいいです。この機種では画素数が低いのでカメラは使わないので無評価です。エントリーモデルという謳い文句なのでその名の通りの使い方であれば、問題はないでしょう。まあ、自分は通話、メール、LINE専用として使うつもりなのでこのくらいの出来なら２万円台なら十分に仕上がってると思います。迷惑電話防止のための自動録音機能などらくらくスマートフォンから初めて搭載された機能も入っているので、高齢者にも安心して使える機種だと思います。ハイスペックと２台持ちしている私から見れば正に必要十分と言っていい機種だと思います。</t>
  </si>
  <si>
    <t>今回はオンラインショップ限定のレッドです。色はカッコいいですが、形が好きでも嫌いでもない感じですね。他の色だとチープ感が否めないです。非常に小さいので通話の時取り出しやすく、すぐ電話に出られるので使い勝手が良いですね。SD480なのであまり多く を求めない方が良いでしょう。基本的なLINEアプリ、メールアプリ位しか入れてないので、必要十分の日常使いなら特に問題はないとおもいます。全体的に粗いのでたとえdアニメストアを契約したと はいえ、見れるような画質ではないと思います。まあ、いわゆる入門機なので、それは仕方がないかとは思います。基本通話とメール位しか使ってないのであまり使ってないときは1日で満充電から90%台の減りなので持ちはいいです。この機種では画素数が低いのでカメラは使わないので無評価です。エントリーモデルという謳い文句なのでその名の通りの使い方であれば、問題はないでしょう。まあ、自分は通話、メール、LINE専用として使うつもりなのでこのくらいの出来なら２万円台なら十分に仕上がってると思います。迷惑電話防止のための自動録音機能などらくらくスマートフォンから初めて搭載された機能も入っているので、高齢者にも安心して使える機種だと思います。ハイスペックと２台持ちしている私から見れば正に必要十分と言っていい機種だと思います。</t>
  </si>
  <si>
    <t>【デザイン】余計な装飾もなく、過度に縦長などの奇抜な形状でもなくシンプルに纏まっていて好感。ただ、背面の指紋センサーは結構カメラを触ってしまうことがあるのでもう少し配置をどうにかして欲しかった感はあります。【携帯性】ディスプレイが5.7インチなのもあって、サイズ的な意味で近年で はコンパクト側に振られるのでしょうが…そのサイズの割にはちょっと重い気がします。ただ、あくま で「（6インチ未満というのを考えると）ちょっと重いかな？」位の話なので、普通に使うのも重すぎて辛いと かではありませんが。【レスポンス】あくまで現時点では…としておきますが、概ね問題は無 いです。余程重いアプリなどで重い処理を要するとなると話は違ってくるでしょうが、ゲームをやらない、主に使うのがmp3プレイヤーとナビ、ウェブブラウジングくらいならば反応がもたついたり…等はなかったです。しかしながら操作に対するレスポンスは現状問題は無いと思いますが、やはりキャリア端末故の要らないアプリがどっさりなのもあって、立ち上げ時はもたつきますね。完全に主目的がナビとDAP代わりに特化 しているので、シンプルモードで運用していますが、時折立ち上がった後で「スマートフォンを起動中」みたいな表示が出てきて更に待たされたりしますしね。【画面表示】画面サイズに対して解像度が低いと言うのもあって多少気がかりでしたが、結果的には杞憂であったと言えると思います。勿論、緻密な描写など期待出来るものではありませんが、少なくとも普通にウェブブラウジングをする、画像や動画を見るなどにおいて問題になるものはないと思います。ただ、ナビ（Yahoo!カーナビを使用）として使うと少々地図の表示エリアが狭くなってしまうため、やっぱりフルHDは欲しいと思う部分もありますが…この辺は価格 とのトレードオフでしょうね。【バッテリー】使用中に於いても特別消費が激しい印象はありません。充電にしても、85％上限で充電を止める長持ち充電機能があるので100％で充電しっぱなしと言う のを避けられるのも良い…のかも知れません。数ヶ月後、あるいは年が経てばまた違う面が出てくるか もしれませんが、現時点では問題ないです。酷いのは初っ端からその片鱗を見せてきますが、そう言うのはないので。まあ、低価格端末だとやはりここでがっつり削られますよね…。シ ャッターが実際に切られるまでにいくらか時間がかかるので、「決定的瞬間をこのカメラで！」というのは期待しない方が良いでしょう。とは言え、最低限旅行先で景色（あくまで一瞬の場面を収めるのではない前提です）写真を撮る位の目的であれば困らない位の画質だとは思います。拘るならそれ相応の端末を買うか、それこそ一眼レフとか買えって話になってきます。ただ、adobe Photoshop Expressモードというの があるのですが…これで写真を撮ると撮ったあとで更に10秒近い時間を取られる上、勿論その間は次の撮影が出 来ず、加えて実際に使おうとするとadobeのアカウントへのログインを要求される…と言うのは、ハイエンドモデルならまだしも、理由は何であれ「（今まで使っていなかったが）スマホデビューしたい」「スマホを使うのは難しそうだけど、選択肢が無いので止む無く…」というような層へのアピールもしている端末と考えるとちぐは ぐな気がしてしまいます。そう言う人がいきなりadobeのアカウントにログインしろと言われても困惑する と思うのですが…。まあ、デフォルトでは通常の撮影モードにされているので、間違って使ってしまっ たりしなければ問題は無いという見方も出来るのですけどね。正直、この端末にはadobe Photoshop Expressモードは要らなかったんじゃないかなと思います。あるいはログイン云々不要で使えるようにすべき だったかと。最低限の通話やメール、ウェブブラウジング、簡単な写真撮影位であれば、質という意味では価格相応の妥協を要求される部分はありますが、概ね問題無いかと思います。ただ、簡単ケータイやらくらくホンのようにシンプル・簡単に特化した端末ではないので、やはりスマホ初導入のハードルの高さを解消しきれないという印象があります。シンプルモードもあくまで待ち受け画面に良く使うアプリだけ表示し使用出来るモード止まりなので、らくらくスマホなどのような操作性になるという訳でも、操作をナビゲーションしてくれたりというのもなければ、設定画面で表示される項目が簡略化される訳でもなく、プリインアプリの仕様も通常と変わりないので、初めてのスマホという層に対しては敷居が結局高くなってしまっている感が否めません。逆に自分のようにサブ端末あるいはDAP代わりなど、特定のアプリに 基本的に特化して使うとしても、低頻度でも使う可能性があるアプリは待ち受け画面にセットしておかなければ、他にアプリの起動が出来る手段もないために使用出来ませんし、長押しでアイコンの移動は出来てもそれ以外のことが出来ない（＝一例としてアイコン長押しによるGoogle playのマイアプリ表示が出来ない）、と融通が 利かない部分が気になります。シンプルにしっかり特化してれば自分みたいなのは最初から普通に使えで済みますが、シンプルにも振り切れないとなるとその中途半端さが気になってしまいます。最後の最後でこれまでの項目で触れられなかった部分で難癖を付けてみましたが、GPSの精度もカーナビとしても問 題なく行けましたし、価格を考えれば、最低限の電話としての機能に特化して運用する前提であれば、必要十分をちゃんと手堅く満たしてくれる端末だと思います。通話品質もノイジーだったりもなくちゃんと通話出来ましたし、聞き取るのも問題無く出来ましたので。まあ、主目的のBluetooth対応DAP代わりとしては少々電波が弱いのか、途切れやすい気がしますが、ストレスに還元されるほどではありませんので、これからも使って行こうと思います。</t>
  </si>
  <si>
    <t>余計な装飾もなく、過度に縦長などの奇抜な形状でもなくシンプルに纏まっていて好感。ただ、背面の指紋センサーは結構カメラを触ってしまうことがあるのでもう少し配置をどうにかして欲しかった感はあります。ディスプレイが5.7インチなのもあって、サイズ的な意味で近年で はコンパクト側に振られるのでしょうが…そのサイズの割にはちょっと重い気がします。ただ、あくま で「（6インチ未満というのを考えると）ちょっと重いかな？」位の話なので、普通に使うのも重すぎて辛いと かではありませんが。あくまで現時点では…としておきますが、概ね問題は無 いです。余程重いアプリなどで重い処理を要するとなると話は違ってくるでしょうが、ゲームをやらない、主に使うのがmp3プレイヤーとナビ、ウェブブラウジングくらいならば反応がもたついたり…等はなかったです。しかしながら操作に対するレスポンスは現状問題は無いと思いますが、やはりキャリア端末故の要らないアプリがどっさりなのもあって、立ち上げ時はもたつきますね。完全に主目的がナビとDAP代わりに特化 しているので、シンプルモードで運用していますが、時折立ち上がった後で「スマートフォンを起動中」みたいな表示が出てきて更に待たされたりしますしね。画面サイズに対して解像度が低いと言うのもあって多少気がかりでしたが、結果的には杞憂であったと言えると思います。勿論、緻密な描写など期待出来るものではありませんが、少なくとも普通にウェブブラウジングをする、画像や動画を見るなどにおいて問題になるものはないと思います。ただ、ナビ（Yahoo!カーナビを使用）として使うと少々地図の表示エリアが狭くなってしまうため、やっぱりフルHDは欲しいと思う部分もありますが…この辺は価格 とのトレードオフでしょうね。使用中に於いても特別消費が激しい印象はありません。充電にしても、85％上限で充電を止める長持ち充電機能があるので100％で充電しっぱなしと言う のを避けられるのも良い…のかも知れません。数ヶ月後、あるいは年が経てばまた違う面が出てくるか もしれませんが、現時点では問題ないです。酷いのは初っ端からその片鱗を見せてきますが、そう言うのはないので。まあ、低価格端末だとやはりここでがっつり削られますよね…。シ ャッターが実際に切られるまでにいくらか時間がかかるので、「決定的瞬間をこのカメラで！」というのは期待しない方が良いでしょう。とは言え、最低限旅行先で景色（あくまで一瞬の場面を収めるのではない前提です）写真を撮る位の目的であれば困らない位の画質だとは思います。拘るならそれ相応の端末を買うか、それこそ一眼レフとか買えって話になってきます。ただ、adobe Photoshop Expressモードというの があるのですが…これで写真を撮ると撮ったあとで更に10秒近い時間を取られる上、勿論その間は次の撮影が出 来ず、加えて実際に使おうとするとadobeのアカウントへのログインを要求される…と言うのは、ハイエンドモデルならまだしも、理由は何であれ「（今まで使っていなかったが）スマホデビューしたい」「スマホを使うのは難しそうだけど、選択肢が無いので止む無く…」というような層へのアピールもしている端末と考えるとちぐは ぐな気がしてしまいます。そう言う人がいきなりadobeのアカウントにログインしろと言われても困惑する と思うのですが…。まあ、デフォルトでは通常の撮影モードにされているので、間違って使ってしまっ たりしなければ問題は無いという見方も出来るのですけどね。正直、この端末にはadobe Photoshop Expressモードは要らなかったんじゃないかなと思います。あるいはログイン云々不要で使えるようにすべき だったかと。最低限の通話やメール、ウェブブラウジング、簡単な写真撮影位であれば、質という意味では価格相応の妥協を要求される部分はありますが、概ね問題無いかと思います。ただ、簡単ケータイやらくらくホンのようにシンプル・簡単に特化した端末ではないので、やはりスマホ初導入のハードルの高さを解消しきれないという印象があります。シンプルモードもあくまで待ち受け画面に良く使うアプリだけ表示し使用出来るモード止まりなので、らくらくスマホなどのような操作性になるという訳でも、操作をナビゲーションしてくれたりというのもなければ、設定画面で表示される項目が簡略化される訳でもなく、プリインアプリの仕様も通常と変わりないので、初めてのスマホという層に対しては敷居が結局高くなってしまっている感が否めません。逆に自分のようにサブ端末あるいはDAP代わりなど、特定のアプリに 基本的に特化して使うとしても、低頻度でも使う可能性があるアプリは待ち受け画面にセットしておかなければ、他にアプリの起動が出来る手段もないために使用出来ませんし、長押しでアイコンの移動は出来てもそれ以外のことが出来ない（＝一例としてアイコン長押しによるGoogle playのマイアプリ表示が出来ない）、と融通が 利かない部分が気になります。シンプルにしっかり特化してれば自分みたいなのは最初から普通に使えで済みますが、シンプルにも振り切れないとなるとその中途半端さが気になってしまいます。最後の最後でこれまでの項目で触れられなかった部分で難癖を付けてみましたが、GPSの精度もカーナビとしても問 題なく行けましたし、価格を考えれば、最低限の電話としての機能に特化して運用する前提であれば、必要十分をちゃんと手堅く満たしてくれる端末だと思います。通話品質もノイジーだったりもなくちゃんと通話出来ましたし、聞き取るのも問題無く出来ましたので。まあ、主目的のBluetooth対応DAP代わりとしては少々電波が弱いのか、途切れやすい気がしますが、ストレスに還元されるほどではありませんので、これからも使って行こうと思います。</t>
  </si>
  <si>
    <t>【デザイン】au限定のローズカラーがメタリックな質感なのに対し、ホワイト、ブラックはプラスチック感が強い印象。ただそこまで安っぽいわけでは無く、ホワイトの色合いは中々良いと思います。【携帯性】大き過ぎず、小さ過ぎず、丁度いいサイズです。ただサイズのわりに少し重いので気になる人は気になるかも。【レスポンス】２万円の機種として考えればとても良い。普段使いなら問題ないレベル。【画面表示】低解像度パネルですが普通に見れる。ただし液晶なので斜めに持つと多少暗くなります。ネックなのは明るさ。100％にしても暗めなため、屋内使用は問題無いものの晴れた屋外で 使うと反射も重なってかなり見づらいです。外で使う事が多いなら反射防止フィルムは必須かも（暗さはどうしようもないですが）【バッテリー】良いです。使い方にもよるでしょうが、普段使い程度なら余裕で2日以上持ちます。画質は普通です。シャッターレスポンスはまあまあ。マクロ はおまけ程度。問題は画面が暗くて屋外での撮影がしにくい事。暗い画面＋反射で被写体が見づらいです。価格を考えれば性能はかなり良いです。ただ画面の暗さが色々足を引っ張っている印象です。高耐久、水洗い可能を売りにしてるのに屋外で使いにくいというのは本末転倒な気が……いっそマクロカメラ無しにしてその分パネルを強化してくれた方が良かったかも。性能は悪くないのですが屋外での使いにくさを考慮して満足度は★３としました。ただ室内＆普段使いがメインの方には★４以上のコスパはあると思います。</t>
  </si>
  <si>
    <t>au限定のローズカラーがメタリックな質感なのに対し、ホワイト、ブラックはプラスチック感が強い印象。ただそこまで安っぽいわけでは無く、ホワイトの色合いは中々良いと思います。大き過ぎず、小さ過ぎず、丁度いいサイズです。ただサイズのわりに少し重いので気になる人は気になるかも。２万円の機種として考えればとても良い。普段使いなら問題ないレベル。低解像度パネルですが普通に見れる。ただし液晶なので斜めに持つと多少暗くなります。ネックなのは明るさ。100％にしても暗めなため、屋内使用は問題無いものの晴れた屋外で 使うと反射も重なってかなり見づらいです。外で使う事が多いなら反射防止フィルムは必須かも（暗さはどうしようもないですが）良いです。使い方にもよるでしょうが、普段使い程度なら余裕で2日以上持ちます。画質は普通です。シャッターレスポンスはまあまあ。マクロ はおまけ程度。問題は画面が暗くて屋外での撮影がしにくい事。暗い画面＋反射で被写体が見づらいです。価格を考えれば性能はかなり良いです。ただ画面の暗さが色々足を引っ張っている印象です。高耐久、水洗い可能を売りにしてるのに屋外で使いにくいというのは本末転倒な気が……いっそマクロカメラ無しにしてその分パネルを強化してくれた方が良かったかも。性能は悪くないのですが屋外での使いにくさを考慮して満足度は★３としました。ただ室内＆普段使いがメインの方には★４以上のコスパはあると思います。</t>
  </si>
  <si>
    <t>docomo</t>
    <phoneticPr fontId="1"/>
  </si>
  <si>
    <t>au</t>
    <phoneticPr fontId="1"/>
  </si>
  <si>
    <t>softbank</t>
    <phoneticPr fontId="1"/>
  </si>
  <si>
    <t>white</t>
    <phoneticPr fontId="1"/>
  </si>
  <si>
    <t>black</t>
    <phoneticPr fontId="1"/>
  </si>
  <si>
    <t>navy</t>
    <phoneticPr fontId="1"/>
  </si>
  <si>
    <t>gold</t>
    <phoneticPr fontId="1"/>
  </si>
  <si>
    <t>purple</t>
    <phoneticPr fontId="1"/>
  </si>
  <si>
    <t>red</t>
    <phoneticPr fontId="1"/>
  </si>
  <si>
    <t>turquoise</t>
    <phoneticPr fontId="1"/>
  </si>
  <si>
    <t>5G</t>
    <phoneticPr fontId="1"/>
  </si>
  <si>
    <t>WiFi</t>
    <phoneticPr fontId="1"/>
  </si>
  <si>
    <t>score_battery</t>
    <phoneticPr fontId="1"/>
  </si>
  <si>
    <t>Price</t>
    <phoneticPr fontId="1"/>
  </si>
  <si>
    <t>ScreenSize</t>
    <phoneticPr fontId="1"/>
  </si>
  <si>
    <t>MenuApp</t>
    <phoneticPr fontId="1"/>
  </si>
  <si>
    <t>NumSpeaker</t>
    <phoneticPr fontId="1"/>
  </si>
  <si>
    <t>ChargeSpeed</t>
    <phoneticPr fontId="1"/>
  </si>
  <si>
    <t>BodyColor_Touch</t>
    <phoneticPr fontId="1"/>
  </si>
  <si>
    <t>Weight</t>
    <phoneticPr fontId="1"/>
  </si>
  <si>
    <t>Button</t>
    <phoneticPr fontId="1"/>
  </si>
  <si>
    <t>Notch</t>
    <phoneticPr fontId="1"/>
  </si>
  <si>
    <t>Bezel</t>
    <phoneticPr fontId="1"/>
  </si>
  <si>
    <t>EasyHold</t>
    <phoneticPr fontId="1"/>
  </si>
  <si>
    <t>LensDesign</t>
    <phoneticPr fontId="1"/>
  </si>
  <si>
    <t>Washable</t>
    <phoneticPr fontId="1"/>
  </si>
  <si>
    <t>ScreenBrightness</t>
    <phoneticPr fontId="1"/>
  </si>
  <si>
    <t>FingerPrint</t>
    <phoneticPr fontId="1"/>
  </si>
  <si>
    <t>Macro</t>
    <phoneticPr fontId="1"/>
  </si>
  <si>
    <t>CameraShake</t>
    <phoneticPr fontId="1"/>
  </si>
  <si>
    <t>SpecificProblem</t>
    <phoneticPr fontId="1"/>
  </si>
  <si>
    <t>Comparision</t>
    <phoneticPr fontId="1"/>
  </si>
  <si>
    <t>TargetUser</t>
    <phoneticPr fontId="1"/>
  </si>
  <si>
    <t>Temp</t>
    <phoneticPr fontId="1"/>
  </si>
  <si>
    <t>score_GoodResponse</t>
    <phoneticPr fontId="1"/>
  </si>
  <si>
    <t>score_GoodBattery</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</si>
</sst>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font>
      <sz val="11"/>
      <color theme="1"/>
      <name val="Yu Gothic"/>
      <family val="2"/>
      <scheme val="minor"/>
    </font>
    <font>
      <sz val="6"/>
      <name val="Yu Gothic"/>
      <family val="3"/>
      <charset val="128"/>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62"/>
  <sheetViews>
    <sheetView topLeftCell="D1" workbookViewId="0">
      <selection activeCell="F1" sqref="F1"/>
    </sheetView>
  </sheetViews>
  <sheetFormatPr defaultColWidth="8.796875" defaultRowHeight="18"/>
  <sheetData>
    <row r="1" spans="1:12">
      <c r="A1" t="s">
        <v>80</v>
      </c>
      <c r="B1" t="s">
        <v>79</v>
      </c>
      <c r="C1" t="s">
        <v>78</v>
      </c>
      <c r="D1" t="s">
        <v>77</v>
      </c>
      <c r="E1" t="s">
        <v>76</v>
      </c>
      <c r="F1" t="s">
        <v>75</v>
      </c>
      <c r="G1" t="s">
        <v>74</v>
      </c>
      <c r="H1" t="s">
        <v>73</v>
      </c>
      <c r="I1" t="s">
        <v>72</v>
      </c>
      <c r="J1" t="s">
        <v>71</v>
      </c>
      <c r="K1" t="s">
        <v>81</v>
      </c>
      <c r="L1" t="s">
        <v>95</v>
      </c>
    </row>
    <row r="2" spans="1:12">
      <c r="A2">
        <v>4</v>
      </c>
      <c r="B2">
        <v>3</v>
      </c>
      <c r="C2">
        <v>2</v>
      </c>
      <c r="D2">
        <v>3</v>
      </c>
      <c r="E2">
        <v>4</v>
      </c>
      <c r="F2">
        <v>5</v>
      </c>
      <c r="G2">
        <v>3</v>
      </c>
      <c r="H2" t="s">
        <v>0</v>
      </c>
      <c r="I2" t="s">
        <v>61</v>
      </c>
      <c r="J2" t="s">
        <v>64</v>
      </c>
      <c r="K2" t="s">
        <v>102</v>
      </c>
      <c r="L2" t="s">
        <v>103</v>
      </c>
    </row>
    <row r="3" spans="1:12">
      <c r="A3">
        <v>4</v>
      </c>
      <c r="B3">
        <v>4</v>
      </c>
      <c r="C3">
        <v>4</v>
      </c>
      <c r="D3">
        <v>5</v>
      </c>
      <c r="E3">
        <v>4</v>
      </c>
      <c r="F3">
        <v>5</v>
      </c>
      <c r="G3">
        <v>4</v>
      </c>
      <c r="H3" t="s">
        <v>1</v>
      </c>
      <c r="I3" t="s">
        <v>62</v>
      </c>
      <c r="J3" t="s">
        <v>65</v>
      </c>
      <c r="K3" t="s">
        <v>104</v>
      </c>
      <c r="L3" t="s">
        <v>105</v>
      </c>
    </row>
    <row r="4" spans="1:12">
      <c r="A4">
        <v>4</v>
      </c>
      <c r="B4">
        <v>3</v>
      </c>
      <c r="C4">
        <v>2</v>
      </c>
      <c r="D4">
        <v>3</v>
      </c>
      <c r="E4">
        <v>3</v>
      </c>
      <c r="F4">
        <v>4</v>
      </c>
      <c r="G4">
        <v>4</v>
      </c>
      <c r="H4" t="s">
        <v>2</v>
      </c>
      <c r="I4" t="s">
        <v>63</v>
      </c>
      <c r="J4" t="s">
        <v>65</v>
      </c>
      <c r="K4" t="s">
        <v>96</v>
      </c>
      <c r="L4" t="s">
        <v>97</v>
      </c>
    </row>
    <row r="5" spans="1:12">
      <c r="A5">
        <v>4</v>
      </c>
      <c r="B5">
        <v>3</v>
      </c>
      <c r="C5">
        <v>4</v>
      </c>
      <c r="D5">
        <v>4</v>
      </c>
      <c r="E5">
        <v>3</v>
      </c>
      <c r="F5">
        <v>5</v>
      </c>
      <c r="G5">
        <v>3</v>
      </c>
      <c r="H5" t="s">
        <v>3</v>
      </c>
      <c r="I5" t="s">
        <v>63</v>
      </c>
      <c r="J5" t="s">
        <v>66</v>
      </c>
      <c r="K5" t="s">
        <v>106</v>
      </c>
      <c r="L5" t="s">
        <v>107</v>
      </c>
    </row>
    <row r="6" spans="1:12">
      <c r="A6">
        <v>3</v>
      </c>
      <c r="B6">
        <v>3</v>
      </c>
      <c r="C6">
        <v>3</v>
      </c>
      <c r="D6">
        <v>3</v>
      </c>
      <c r="E6">
        <v>3</v>
      </c>
      <c r="F6">
        <v>3</v>
      </c>
      <c r="G6">
        <v>3</v>
      </c>
      <c r="H6" t="s">
        <v>4</v>
      </c>
      <c r="I6" t="s">
        <v>61</v>
      </c>
      <c r="J6" t="s">
        <v>67</v>
      </c>
      <c r="K6" t="s">
        <v>108</v>
      </c>
      <c r="L6" t="s">
        <v>109</v>
      </c>
    </row>
    <row r="7" spans="1:12">
      <c r="A7">
        <v>2</v>
      </c>
      <c r="B7">
        <v>4</v>
      </c>
      <c r="C7">
        <v>4</v>
      </c>
      <c r="D7">
        <v>3</v>
      </c>
      <c r="E7">
        <v>1</v>
      </c>
      <c r="F7">
        <v>2</v>
      </c>
      <c r="G7">
        <v>1</v>
      </c>
      <c r="H7" t="s">
        <v>5</v>
      </c>
      <c r="I7" t="s">
        <v>61</v>
      </c>
      <c r="J7" t="s">
        <v>64</v>
      </c>
      <c r="K7" t="s">
        <v>84</v>
      </c>
      <c r="L7" t="s">
        <v>84</v>
      </c>
    </row>
    <row r="8" spans="1:12">
      <c r="A8">
        <v>5</v>
      </c>
      <c r="B8">
        <v>4</v>
      </c>
      <c r="C8">
        <v>5</v>
      </c>
      <c r="D8">
        <v>5</v>
      </c>
      <c r="E8">
        <v>4</v>
      </c>
      <c r="F8">
        <v>5</v>
      </c>
      <c r="G8">
        <v>4</v>
      </c>
      <c r="H8" t="s">
        <v>6</v>
      </c>
      <c r="I8" t="s">
        <v>61</v>
      </c>
      <c r="J8" t="s">
        <v>64</v>
      </c>
      <c r="K8" t="s">
        <v>110</v>
      </c>
      <c r="L8" t="s">
        <v>111</v>
      </c>
    </row>
    <row r="9" spans="1:12">
      <c r="A9">
        <v>4</v>
      </c>
      <c r="B9">
        <v>4</v>
      </c>
      <c r="C9">
        <v>4</v>
      </c>
      <c r="D9">
        <v>5</v>
      </c>
      <c r="E9">
        <v>5</v>
      </c>
      <c r="F9">
        <v>5</v>
      </c>
      <c r="H9" t="s">
        <v>7</v>
      </c>
      <c r="I9" t="s">
        <v>63</v>
      </c>
      <c r="J9" t="s">
        <v>65</v>
      </c>
      <c r="K9" t="s">
        <v>112</v>
      </c>
      <c r="L9" t="s">
        <v>113</v>
      </c>
    </row>
    <row r="10" spans="1:12">
      <c r="A10">
        <v>1</v>
      </c>
      <c r="B10">
        <v>3</v>
      </c>
      <c r="C10">
        <v>4</v>
      </c>
      <c r="D10">
        <v>2</v>
      </c>
      <c r="E10">
        <v>1</v>
      </c>
      <c r="F10">
        <v>3</v>
      </c>
      <c r="G10">
        <v>1</v>
      </c>
      <c r="H10" t="s">
        <v>8</v>
      </c>
      <c r="I10" t="s">
        <v>61</v>
      </c>
      <c r="J10" t="s">
        <v>67</v>
      </c>
      <c r="K10" t="s">
        <v>85</v>
      </c>
      <c r="L10" t="s">
        <v>85</v>
      </c>
    </row>
    <row r="11" spans="1:12">
      <c r="A11">
        <v>3</v>
      </c>
      <c r="B11">
        <v>3</v>
      </c>
      <c r="C11">
        <v>5</v>
      </c>
      <c r="D11">
        <v>2</v>
      </c>
      <c r="E11">
        <v>5</v>
      </c>
      <c r="F11">
        <v>5</v>
      </c>
      <c r="G11">
        <v>3</v>
      </c>
      <c r="H11" t="s">
        <v>9</v>
      </c>
      <c r="I11" t="s">
        <v>62</v>
      </c>
      <c r="J11" t="s">
        <v>65</v>
      </c>
      <c r="K11" t="s">
        <v>114</v>
      </c>
      <c r="L11" t="s">
        <v>115</v>
      </c>
    </row>
    <row r="12" spans="1:12">
      <c r="A12">
        <v>5</v>
      </c>
      <c r="B12">
        <v>5</v>
      </c>
      <c r="C12">
        <v>5</v>
      </c>
      <c r="D12">
        <v>4</v>
      </c>
      <c r="E12">
        <v>5</v>
      </c>
      <c r="F12">
        <v>5</v>
      </c>
      <c r="G12">
        <v>5</v>
      </c>
      <c r="H12" t="s">
        <v>10</v>
      </c>
      <c r="I12" t="s">
        <v>62</v>
      </c>
      <c r="J12" t="s">
        <v>64</v>
      </c>
      <c r="K12" t="s">
        <v>116</v>
      </c>
      <c r="L12" t="s">
        <v>117</v>
      </c>
    </row>
    <row r="13" spans="1:12">
      <c r="A13">
        <v>4</v>
      </c>
      <c r="B13">
        <v>4</v>
      </c>
      <c r="C13">
        <v>5</v>
      </c>
      <c r="D13">
        <v>5</v>
      </c>
      <c r="E13">
        <v>5</v>
      </c>
      <c r="F13">
        <v>4</v>
      </c>
      <c r="G13">
        <v>4</v>
      </c>
      <c r="H13" t="s">
        <v>11</v>
      </c>
      <c r="I13" t="s">
        <v>61</v>
      </c>
      <c r="J13" t="s">
        <v>67</v>
      </c>
      <c r="K13" t="s">
        <v>82</v>
      </c>
      <c r="L13" t="s">
        <v>82</v>
      </c>
    </row>
    <row r="14" spans="1:12">
      <c r="A14">
        <v>4</v>
      </c>
      <c r="B14">
        <v>3</v>
      </c>
      <c r="C14">
        <v>5</v>
      </c>
      <c r="D14">
        <v>4</v>
      </c>
      <c r="E14">
        <v>2</v>
      </c>
      <c r="F14">
        <v>4</v>
      </c>
      <c r="G14">
        <v>2</v>
      </c>
      <c r="H14" t="s">
        <v>12</v>
      </c>
      <c r="I14" t="s">
        <v>61</v>
      </c>
      <c r="J14" t="s">
        <v>67</v>
      </c>
      <c r="K14" t="s">
        <v>118</v>
      </c>
      <c r="L14" t="s">
        <v>119</v>
      </c>
    </row>
    <row r="15" spans="1:12">
      <c r="A15">
        <v>5</v>
      </c>
      <c r="B15">
        <v>5</v>
      </c>
      <c r="C15">
        <v>4</v>
      </c>
      <c r="D15">
        <v>4</v>
      </c>
      <c r="E15">
        <v>4</v>
      </c>
      <c r="F15">
        <v>4</v>
      </c>
      <c r="G15">
        <v>4</v>
      </c>
      <c r="H15" t="s">
        <v>13</v>
      </c>
      <c r="I15" t="s">
        <v>62</v>
      </c>
      <c r="J15" t="s">
        <v>68</v>
      </c>
      <c r="K15" t="s">
        <v>120</v>
      </c>
      <c r="L15" t="s">
        <v>121</v>
      </c>
    </row>
    <row r="16" spans="1:12">
      <c r="A16">
        <v>5</v>
      </c>
      <c r="B16">
        <v>5</v>
      </c>
      <c r="C16">
        <v>5</v>
      </c>
      <c r="E16">
        <v>5</v>
      </c>
      <c r="F16">
        <v>5</v>
      </c>
      <c r="G16">
        <v>5</v>
      </c>
      <c r="H16" t="s">
        <v>14</v>
      </c>
      <c r="I16" t="s">
        <v>62</v>
      </c>
      <c r="J16" t="s">
        <v>68</v>
      </c>
      <c r="K16" t="s">
        <v>122</v>
      </c>
      <c r="L16" t="s">
        <v>123</v>
      </c>
    </row>
    <row r="17" spans="1:12">
      <c r="A17">
        <v>4</v>
      </c>
      <c r="B17">
        <v>4</v>
      </c>
      <c r="C17">
        <v>5</v>
      </c>
      <c r="D17">
        <v>4</v>
      </c>
      <c r="E17">
        <v>4</v>
      </c>
      <c r="F17">
        <v>4</v>
      </c>
      <c r="G17">
        <v>3</v>
      </c>
      <c r="H17" t="s">
        <v>15</v>
      </c>
      <c r="I17" t="s">
        <v>62</v>
      </c>
      <c r="J17" t="s">
        <v>65</v>
      </c>
      <c r="K17" t="s">
        <v>86</v>
      </c>
      <c r="L17" t="s">
        <v>86</v>
      </c>
    </row>
    <row r="18" spans="1:12">
      <c r="A18">
        <v>4</v>
      </c>
      <c r="B18">
        <v>4</v>
      </c>
      <c r="C18">
        <v>4</v>
      </c>
      <c r="D18">
        <v>3</v>
      </c>
      <c r="E18">
        <v>3</v>
      </c>
      <c r="F18">
        <v>4</v>
      </c>
      <c r="G18">
        <v>3</v>
      </c>
      <c r="H18" t="s">
        <v>16</v>
      </c>
      <c r="I18" t="s">
        <v>61</v>
      </c>
      <c r="J18" t="s">
        <v>64</v>
      </c>
      <c r="K18" t="s">
        <v>124</v>
      </c>
      <c r="L18" t="s">
        <v>125</v>
      </c>
    </row>
    <row r="19" spans="1:12">
      <c r="A19">
        <v>4</v>
      </c>
      <c r="B19">
        <v>4</v>
      </c>
      <c r="C19">
        <v>4</v>
      </c>
      <c r="D19">
        <v>4</v>
      </c>
      <c r="E19">
        <v>3</v>
      </c>
      <c r="F19">
        <v>4</v>
      </c>
      <c r="G19">
        <v>3</v>
      </c>
      <c r="H19" t="s">
        <v>17</v>
      </c>
      <c r="I19" t="s">
        <v>61</v>
      </c>
      <c r="J19" t="s">
        <v>64</v>
      </c>
      <c r="K19" t="s">
        <v>87</v>
      </c>
      <c r="L19" t="s">
        <v>87</v>
      </c>
    </row>
    <row r="20" spans="1:12">
      <c r="A20">
        <v>5</v>
      </c>
      <c r="B20">
        <v>5</v>
      </c>
      <c r="C20">
        <v>5</v>
      </c>
      <c r="D20">
        <v>3</v>
      </c>
      <c r="E20">
        <v>5</v>
      </c>
      <c r="F20">
        <v>5</v>
      </c>
      <c r="G20">
        <v>3</v>
      </c>
      <c r="H20" t="s">
        <v>18</v>
      </c>
      <c r="I20" t="s">
        <v>63</v>
      </c>
      <c r="J20" t="s">
        <v>66</v>
      </c>
      <c r="K20" t="s">
        <v>126</v>
      </c>
      <c r="L20" t="s">
        <v>127</v>
      </c>
    </row>
    <row r="21" spans="1:12">
      <c r="A21">
        <v>4</v>
      </c>
      <c r="B21">
        <v>5</v>
      </c>
      <c r="C21">
        <v>5</v>
      </c>
      <c r="D21">
        <v>3</v>
      </c>
      <c r="E21">
        <v>3</v>
      </c>
      <c r="F21">
        <v>5</v>
      </c>
      <c r="G21">
        <v>5</v>
      </c>
      <c r="H21" t="s">
        <v>19</v>
      </c>
      <c r="I21" t="s">
        <v>61</v>
      </c>
      <c r="J21" t="s">
        <v>64</v>
      </c>
      <c r="K21" t="s">
        <v>88</v>
      </c>
      <c r="L21" t="s">
        <v>88</v>
      </c>
    </row>
    <row r="22" spans="1:12">
      <c r="A22">
        <v>4</v>
      </c>
      <c r="B22">
        <v>4</v>
      </c>
      <c r="C22">
        <v>4</v>
      </c>
      <c r="D22">
        <v>4</v>
      </c>
      <c r="E22">
        <v>4</v>
      </c>
      <c r="F22">
        <v>5</v>
      </c>
      <c r="H22" t="s">
        <v>20</v>
      </c>
      <c r="I22" t="s">
        <v>61</v>
      </c>
      <c r="J22" t="s">
        <v>67</v>
      </c>
      <c r="K22" t="s">
        <v>128</v>
      </c>
      <c r="L22" t="s">
        <v>129</v>
      </c>
    </row>
    <row r="23" spans="1:12">
      <c r="A23">
        <v>5</v>
      </c>
      <c r="B23">
        <v>5</v>
      </c>
      <c r="C23">
        <v>5</v>
      </c>
      <c r="D23">
        <v>4</v>
      </c>
      <c r="E23">
        <v>4</v>
      </c>
      <c r="F23">
        <v>5</v>
      </c>
      <c r="G23">
        <v>4</v>
      </c>
      <c r="H23" t="s">
        <v>21</v>
      </c>
      <c r="I23" t="s">
        <v>61</v>
      </c>
      <c r="J23" t="s">
        <v>64</v>
      </c>
      <c r="K23" t="s">
        <v>130</v>
      </c>
      <c r="L23" t="s">
        <v>131</v>
      </c>
    </row>
    <row r="24" spans="1:12">
      <c r="A24">
        <v>5</v>
      </c>
      <c r="B24">
        <v>4</v>
      </c>
      <c r="C24">
        <v>4</v>
      </c>
      <c r="D24">
        <v>5</v>
      </c>
      <c r="E24">
        <v>3</v>
      </c>
      <c r="F24">
        <v>5</v>
      </c>
      <c r="H24" t="s">
        <v>22</v>
      </c>
      <c r="I24" t="s">
        <v>62</v>
      </c>
      <c r="J24" t="s">
        <v>68</v>
      </c>
      <c r="K24" t="s">
        <v>132</v>
      </c>
      <c r="L24" t="s">
        <v>133</v>
      </c>
    </row>
    <row r="25" spans="1:12">
      <c r="A25">
        <v>4</v>
      </c>
      <c r="B25">
        <v>3</v>
      </c>
      <c r="C25">
        <v>4</v>
      </c>
      <c r="D25">
        <v>4</v>
      </c>
      <c r="E25">
        <v>3</v>
      </c>
      <c r="F25">
        <v>4</v>
      </c>
      <c r="G25">
        <v>3</v>
      </c>
      <c r="H25" t="s">
        <v>23</v>
      </c>
      <c r="I25" t="s">
        <v>62</v>
      </c>
      <c r="J25" t="s">
        <v>68</v>
      </c>
      <c r="K25" t="s">
        <v>134</v>
      </c>
      <c r="L25" t="s">
        <v>135</v>
      </c>
    </row>
    <row r="26" spans="1:12">
      <c r="A26">
        <v>4</v>
      </c>
      <c r="B26">
        <v>4</v>
      </c>
      <c r="C26">
        <v>4</v>
      </c>
      <c r="D26">
        <v>4</v>
      </c>
      <c r="E26">
        <v>4</v>
      </c>
      <c r="F26">
        <v>4</v>
      </c>
      <c r="G26">
        <v>4</v>
      </c>
      <c r="H26" t="s">
        <v>24</v>
      </c>
      <c r="I26" t="s">
        <v>62</v>
      </c>
      <c r="J26" t="s">
        <v>65</v>
      </c>
      <c r="K26" t="s">
        <v>136</v>
      </c>
      <c r="L26" t="s">
        <v>137</v>
      </c>
    </row>
    <row r="27" spans="1:12">
      <c r="A27">
        <v>2</v>
      </c>
      <c r="B27">
        <v>3</v>
      </c>
      <c r="C27">
        <v>5</v>
      </c>
      <c r="D27">
        <v>4</v>
      </c>
      <c r="E27">
        <v>2</v>
      </c>
      <c r="F27">
        <v>4</v>
      </c>
      <c r="G27">
        <v>1</v>
      </c>
      <c r="H27" t="s">
        <v>25</v>
      </c>
      <c r="I27" t="s">
        <v>63</v>
      </c>
      <c r="J27" t="s">
        <v>66</v>
      </c>
      <c r="K27" t="s">
        <v>138</v>
      </c>
      <c r="L27" t="s">
        <v>139</v>
      </c>
    </row>
    <row r="28" spans="1:12">
      <c r="A28">
        <v>4</v>
      </c>
      <c r="B28">
        <v>4</v>
      </c>
      <c r="C28">
        <v>4</v>
      </c>
      <c r="D28">
        <v>4</v>
      </c>
      <c r="E28">
        <v>4</v>
      </c>
      <c r="F28">
        <v>5</v>
      </c>
      <c r="H28" t="s">
        <v>26</v>
      </c>
      <c r="I28" t="s">
        <v>61</v>
      </c>
      <c r="J28" t="s">
        <v>64</v>
      </c>
      <c r="K28" t="s">
        <v>140</v>
      </c>
      <c r="L28" t="s">
        <v>140</v>
      </c>
    </row>
    <row r="29" spans="1:12">
      <c r="A29">
        <v>5</v>
      </c>
      <c r="B29">
        <v>4</v>
      </c>
      <c r="C29">
        <v>4</v>
      </c>
      <c r="D29">
        <v>5</v>
      </c>
      <c r="E29">
        <v>4</v>
      </c>
      <c r="F29">
        <v>5</v>
      </c>
      <c r="G29">
        <v>2</v>
      </c>
      <c r="H29" t="s">
        <v>27</v>
      </c>
      <c r="I29" t="s">
        <v>62</v>
      </c>
      <c r="J29" t="s">
        <v>65</v>
      </c>
      <c r="K29" t="s">
        <v>141</v>
      </c>
      <c r="L29" t="s">
        <v>142</v>
      </c>
    </row>
    <row r="30" spans="1:12">
      <c r="A30">
        <v>4</v>
      </c>
      <c r="B30">
        <v>5</v>
      </c>
      <c r="C30">
        <v>4</v>
      </c>
      <c r="D30">
        <v>4</v>
      </c>
      <c r="E30">
        <v>4</v>
      </c>
      <c r="F30">
        <v>4</v>
      </c>
      <c r="G30">
        <v>4</v>
      </c>
      <c r="H30" t="s">
        <v>28</v>
      </c>
      <c r="I30" t="s">
        <v>61</v>
      </c>
      <c r="J30" t="s">
        <v>69</v>
      </c>
      <c r="K30" t="s">
        <v>89</v>
      </c>
      <c r="L30" t="s">
        <v>89</v>
      </c>
    </row>
    <row r="31" spans="1:12">
      <c r="A31">
        <v>4</v>
      </c>
      <c r="B31">
        <v>5</v>
      </c>
      <c r="C31">
        <v>5</v>
      </c>
      <c r="D31">
        <v>4</v>
      </c>
      <c r="E31">
        <v>4</v>
      </c>
      <c r="F31">
        <v>5</v>
      </c>
      <c r="G31">
        <v>3</v>
      </c>
      <c r="H31" t="s">
        <v>29</v>
      </c>
      <c r="I31" t="s">
        <v>61</v>
      </c>
      <c r="J31" t="s">
        <v>67</v>
      </c>
      <c r="K31" t="s">
        <v>83</v>
      </c>
      <c r="L31" t="s">
        <v>83</v>
      </c>
    </row>
    <row r="32" spans="1:12">
      <c r="A32">
        <v>4</v>
      </c>
      <c r="B32">
        <v>4</v>
      </c>
      <c r="C32">
        <v>4</v>
      </c>
      <c r="D32">
        <v>4</v>
      </c>
      <c r="E32">
        <v>1</v>
      </c>
      <c r="F32">
        <v>4</v>
      </c>
      <c r="H32" t="s">
        <v>30</v>
      </c>
      <c r="I32" t="s">
        <v>61</v>
      </c>
      <c r="J32" t="s">
        <v>69</v>
      </c>
      <c r="K32" t="s">
        <v>143</v>
      </c>
      <c r="L32" t="s">
        <v>144</v>
      </c>
    </row>
    <row r="33" spans="1:12">
      <c r="A33">
        <v>5</v>
      </c>
      <c r="B33">
        <v>5</v>
      </c>
      <c r="C33">
        <v>5</v>
      </c>
      <c r="D33">
        <v>4</v>
      </c>
      <c r="E33">
        <v>5</v>
      </c>
      <c r="F33">
        <v>4</v>
      </c>
      <c r="G33">
        <v>3</v>
      </c>
      <c r="H33" t="s">
        <v>31</v>
      </c>
      <c r="I33" t="s">
        <v>62</v>
      </c>
      <c r="J33" t="s">
        <v>64</v>
      </c>
      <c r="K33" t="s">
        <v>145</v>
      </c>
      <c r="L33" t="s">
        <v>146</v>
      </c>
    </row>
    <row r="34" spans="1:12">
      <c r="A34">
        <v>3</v>
      </c>
      <c r="B34">
        <v>4</v>
      </c>
      <c r="C34">
        <v>2</v>
      </c>
      <c r="D34">
        <v>3</v>
      </c>
      <c r="E34">
        <v>3</v>
      </c>
      <c r="F34">
        <v>2</v>
      </c>
      <c r="G34">
        <v>3</v>
      </c>
      <c r="H34" t="s">
        <v>32</v>
      </c>
      <c r="I34" t="s">
        <v>61</v>
      </c>
      <c r="J34" t="s">
        <v>67</v>
      </c>
      <c r="K34" t="s">
        <v>147</v>
      </c>
      <c r="L34" t="s">
        <v>148</v>
      </c>
    </row>
    <row r="35" spans="1:12">
      <c r="A35">
        <v>3</v>
      </c>
      <c r="B35">
        <v>3</v>
      </c>
      <c r="C35">
        <v>5</v>
      </c>
      <c r="D35">
        <v>5</v>
      </c>
      <c r="E35">
        <v>5</v>
      </c>
      <c r="F35">
        <v>5</v>
      </c>
      <c r="G35">
        <v>4</v>
      </c>
      <c r="H35" t="s">
        <v>33</v>
      </c>
      <c r="I35" t="s">
        <v>62</v>
      </c>
      <c r="J35" t="s">
        <v>64</v>
      </c>
      <c r="K35" t="s">
        <v>149</v>
      </c>
      <c r="L35" t="s">
        <v>150</v>
      </c>
    </row>
    <row r="36" spans="1:12">
      <c r="A36">
        <v>5</v>
      </c>
      <c r="B36">
        <v>4</v>
      </c>
      <c r="C36">
        <v>5</v>
      </c>
      <c r="D36">
        <v>5</v>
      </c>
      <c r="F36">
        <v>4</v>
      </c>
      <c r="H36" t="s">
        <v>34</v>
      </c>
      <c r="I36" t="s">
        <v>62</v>
      </c>
      <c r="J36" t="s">
        <v>65</v>
      </c>
      <c r="K36" t="s">
        <v>151</v>
      </c>
      <c r="L36" t="s">
        <v>152</v>
      </c>
    </row>
    <row r="37" spans="1:12">
      <c r="A37">
        <v>5</v>
      </c>
      <c r="B37">
        <v>4</v>
      </c>
      <c r="C37">
        <v>5</v>
      </c>
      <c r="D37">
        <v>4</v>
      </c>
      <c r="E37">
        <v>4</v>
      </c>
      <c r="F37">
        <v>5</v>
      </c>
      <c r="G37">
        <v>3</v>
      </c>
      <c r="H37" t="s">
        <v>35</v>
      </c>
      <c r="I37" t="s">
        <v>61</v>
      </c>
      <c r="J37" t="s">
        <v>64</v>
      </c>
      <c r="K37" t="s">
        <v>153</v>
      </c>
      <c r="L37" t="s">
        <v>154</v>
      </c>
    </row>
    <row r="38" spans="1:12">
      <c r="A38">
        <v>2</v>
      </c>
      <c r="B38">
        <v>3</v>
      </c>
      <c r="C38">
        <v>4</v>
      </c>
      <c r="D38">
        <v>2</v>
      </c>
      <c r="E38">
        <v>2</v>
      </c>
      <c r="F38">
        <v>2</v>
      </c>
      <c r="G38">
        <v>3</v>
      </c>
      <c r="H38" t="s">
        <v>36</v>
      </c>
      <c r="I38" t="s">
        <v>61</v>
      </c>
      <c r="J38" t="s">
        <v>69</v>
      </c>
      <c r="K38" t="s">
        <v>155</v>
      </c>
      <c r="L38" t="s">
        <v>156</v>
      </c>
    </row>
    <row r="39" spans="1:12">
      <c r="A39">
        <v>4</v>
      </c>
      <c r="B39">
        <v>2</v>
      </c>
      <c r="C39">
        <v>4</v>
      </c>
      <c r="D39">
        <v>4</v>
      </c>
      <c r="F39">
        <v>4</v>
      </c>
      <c r="H39" t="s">
        <v>37</v>
      </c>
      <c r="I39" t="s">
        <v>62</v>
      </c>
      <c r="J39" t="s">
        <v>64</v>
      </c>
      <c r="K39" t="s">
        <v>157</v>
      </c>
      <c r="L39" t="s">
        <v>158</v>
      </c>
    </row>
    <row r="40" spans="1:12">
      <c r="A40">
        <v>5</v>
      </c>
      <c r="B40">
        <v>5</v>
      </c>
      <c r="C40">
        <v>5</v>
      </c>
      <c r="D40">
        <v>4</v>
      </c>
      <c r="E40">
        <v>4</v>
      </c>
      <c r="F40">
        <v>4</v>
      </c>
      <c r="H40" t="s">
        <v>38</v>
      </c>
      <c r="I40" t="s">
        <v>61</v>
      </c>
      <c r="J40" t="s">
        <v>64</v>
      </c>
      <c r="K40" t="s">
        <v>98</v>
      </c>
      <c r="L40" t="s">
        <v>99</v>
      </c>
    </row>
    <row r="41" spans="1:12">
      <c r="A41">
        <v>2</v>
      </c>
      <c r="B41">
        <v>3</v>
      </c>
      <c r="C41">
        <v>2</v>
      </c>
      <c r="D41">
        <v>1</v>
      </c>
      <c r="E41">
        <v>3</v>
      </c>
      <c r="F41">
        <v>5</v>
      </c>
      <c r="G41">
        <v>3</v>
      </c>
      <c r="H41" t="s">
        <v>39</v>
      </c>
      <c r="I41" t="s">
        <v>62</v>
      </c>
      <c r="J41" t="s">
        <v>68</v>
      </c>
      <c r="K41" t="s">
        <v>90</v>
      </c>
      <c r="L41" t="s">
        <v>90</v>
      </c>
    </row>
    <row r="42" spans="1:12">
      <c r="A42">
        <v>5</v>
      </c>
      <c r="B42">
        <v>4</v>
      </c>
      <c r="C42">
        <v>4</v>
      </c>
      <c r="D42">
        <v>4</v>
      </c>
      <c r="E42">
        <v>4</v>
      </c>
      <c r="F42">
        <v>4</v>
      </c>
      <c r="G42">
        <v>3</v>
      </c>
      <c r="H42" t="s">
        <v>40</v>
      </c>
      <c r="I42" t="s">
        <v>62</v>
      </c>
      <c r="J42" t="s">
        <v>65</v>
      </c>
      <c r="K42" t="s">
        <v>159</v>
      </c>
      <c r="L42" t="s">
        <v>160</v>
      </c>
    </row>
    <row r="43" spans="1:12">
      <c r="A43">
        <v>5</v>
      </c>
      <c r="B43">
        <v>5</v>
      </c>
      <c r="C43">
        <v>4</v>
      </c>
      <c r="D43">
        <v>4</v>
      </c>
      <c r="E43">
        <v>4</v>
      </c>
      <c r="F43">
        <v>5</v>
      </c>
      <c r="G43">
        <v>4</v>
      </c>
      <c r="H43" t="s">
        <v>41</v>
      </c>
      <c r="I43" t="s">
        <v>61</v>
      </c>
      <c r="J43" t="s">
        <v>69</v>
      </c>
      <c r="K43" t="s">
        <v>161</v>
      </c>
      <c r="L43" t="s">
        <v>162</v>
      </c>
    </row>
    <row r="44" spans="1:12">
      <c r="A44">
        <v>5</v>
      </c>
      <c r="B44">
        <v>4</v>
      </c>
      <c r="C44">
        <v>5</v>
      </c>
      <c r="D44">
        <v>4</v>
      </c>
      <c r="E44">
        <v>4</v>
      </c>
      <c r="F44">
        <v>4</v>
      </c>
      <c r="G44">
        <v>3</v>
      </c>
      <c r="H44" t="s">
        <v>42</v>
      </c>
      <c r="I44" t="s">
        <v>63</v>
      </c>
      <c r="J44" t="s">
        <v>65</v>
      </c>
      <c r="K44" t="s">
        <v>163</v>
      </c>
      <c r="L44" t="s">
        <v>164</v>
      </c>
    </row>
    <row r="45" spans="1:12">
      <c r="A45">
        <v>5</v>
      </c>
      <c r="B45">
        <v>5</v>
      </c>
      <c r="C45">
        <v>5</v>
      </c>
      <c r="D45">
        <v>5</v>
      </c>
      <c r="E45">
        <v>4</v>
      </c>
      <c r="F45">
        <v>5</v>
      </c>
      <c r="G45">
        <v>3</v>
      </c>
      <c r="H45" t="s">
        <v>43</v>
      </c>
      <c r="I45" t="s">
        <v>61</v>
      </c>
      <c r="J45" t="s">
        <v>64</v>
      </c>
      <c r="K45" t="s">
        <v>165</v>
      </c>
      <c r="L45" t="s">
        <v>166</v>
      </c>
    </row>
    <row r="46" spans="1:12">
      <c r="A46">
        <v>5</v>
      </c>
      <c r="B46">
        <v>4</v>
      </c>
      <c r="C46">
        <v>5</v>
      </c>
      <c r="D46">
        <v>4</v>
      </c>
      <c r="E46">
        <v>4</v>
      </c>
      <c r="F46">
        <v>5</v>
      </c>
      <c r="G46">
        <v>3</v>
      </c>
      <c r="H46" t="s">
        <v>44</v>
      </c>
      <c r="I46" t="s">
        <v>61</v>
      </c>
      <c r="J46" t="s">
        <v>64</v>
      </c>
      <c r="K46" t="s">
        <v>167</v>
      </c>
      <c r="L46" t="s">
        <v>168</v>
      </c>
    </row>
    <row r="47" spans="1:12">
      <c r="A47">
        <v>5</v>
      </c>
      <c r="B47">
        <v>4</v>
      </c>
      <c r="C47">
        <v>5</v>
      </c>
      <c r="D47">
        <v>4</v>
      </c>
      <c r="E47">
        <v>4</v>
      </c>
      <c r="F47">
        <v>5</v>
      </c>
      <c r="G47">
        <v>3</v>
      </c>
      <c r="H47" t="s">
        <v>45</v>
      </c>
      <c r="I47" t="s">
        <v>61</v>
      </c>
      <c r="J47" t="s">
        <v>70</v>
      </c>
      <c r="K47" t="s">
        <v>169</v>
      </c>
      <c r="L47" t="s">
        <v>170</v>
      </c>
    </row>
    <row r="48" spans="1:12">
      <c r="A48">
        <v>4</v>
      </c>
      <c r="B48">
        <v>4</v>
      </c>
      <c r="C48">
        <v>5</v>
      </c>
      <c r="D48">
        <v>3</v>
      </c>
      <c r="E48">
        <v>2</v>
      </c>
      <c r="F48">
        <v>4</v>
      </c>
      <c r="G48">
        <v>2</v>
      </c>
      <c r="H48" t="s">
        <v>46</v>
      </c>
      <c r="I48" t="s">
        <v>62</v>
      </c>
      <c r="J48" t="s">
        <v>65</v>
      </c>
      <c r="K48" t="s">
        <v>100</v>
      </c>
      <c r="L48" t="s">
        <v>101</v>
      </c>
    </row>
    <row r="49" spans="1:12">
      <c r="A49">
        <v>5</v>
      </c>
      <c r="B49">
        <v>4</v>
      </c>
      <c r="C49">
        <v>5</v>
      </c>
      <c r="D49">
        <v>3</v>
      </c>
      <c r="E49">
        <v>3</v>
      </c>
      <c r="F49">
        <v>5</v>
      </c>
      <c r="G49">
        <v>3</v>
      </c>
      <c r="H49" t="s">
        <v>47</v>
      </c>
      <c r="I49" t="s">
        <v>62</v>
      </c>
      <c r="J49" t="s">
        <v>68</v>
      </c>
      <c r="K49" t="s">
        <v>171</v>
      </c>
      <c r="L49" t="s">
        <v>172</v>
      </c>
    </row>
    <row r="50" spans="1:12">
      <c r="A50">
        <v>5</v>
      </c>
      <c r="B50">
        <v>5</v>
      </c>
      <c r="C50">
        <v>4</v>
      </c>
      <c r="D50">
        <v>5</v>
      </c>
      <c r="E50">
        <v>5</v>
      </c>
      <c r="F50">
        <v>5</v>
      </c>
      <c r="G50">
        <v>4</v>
      </c>
      <c r="H50" t="s">
        <v>48</v>
      </c>
      <c r="I50" t="s">
        <v>61</v>
      </c>
      <c r="J50" t="s">
        <v>69</v>
      </c>
      <c r="K50" t="s">
        <v>173</v>
      </c>
      <c r="L50" t="s">
        <v>174</v>
      </c>
    </row>
    <row r="51" spans="1:12">
      <c r="A51">
        <v>4</v>
      </c>
      <c r="B51">
        <v>5</v>
      </c>
      <c r="C51">
        <v>5</v>
      </c>
      <c r="D51">
        <v>3</v>
      </c>
      <c r="E51">
        <v>3</v>
      </c>
      <c r="F51">
        <v>5</v>
      </c>
      <c r="H51" t="s">
        <v>49</v>
      </c>
      <c r="I51" t="s">
        <v>61</v>
      </c>
      <c r="J51" t="s">
        <v>69</v>
      </c>
      <c r="K51" t="s">
        <v>175</v>
      </c>
      <c r="L51" t="s">
        <v>176</v>
      </c>
    </row>
    <row r="52" spans="1:12">
      <c r="A52">
        <v>5</v>
      </c>
      <c r="B52">
        <v>4</v>
      </c>
      <c r="C52">
        <v>4</v>
      </c>
      <c r="D52">
        <v>5</v>
      </c>
      <c r="E52">
        <v>3</v>
      </c>
      <c r="F52">
        <v>5</v>
      </c>
      <c r="G52">
        <v>3</v>
      </c>
      <c r="H52" t="s">
        <v>50</v>
      </c>
      <c r="I52" t="s">
        <v>62</v>
      </c>
      <c r="J52" t="s">
        <v>64</v>
      </c>
      <c r="K52" t="s">
        <v>177</v>
      </c>
      <c r="L52" t="s">
        <v>178</v>
      </c>
    </row>
    <row r="53" spans="1:12">
      <c r="A53">
        <v>3</v>
      </c>
      <c r="B53">
        <v>3</v>
      </c>
      <c r="C53">
        <v>4</v>
      </c>
      <c r="D53">
        <v>3</v>
      </c>
      <c r="E53">
        <v>3</v>
      </c>
      <c r="F53">
        <v>5</v>
      </c>
      <c r="G53">
        <v>2</v>
      </c>
      <c r="H53" t="s">
        <v>51</v>
      </c>
      <c r="I53" t="s">
        <v>63</v>
      </c>
      <c r="J53" t="s">
        <v>65</v>
      </c>
      <c r="K53" t="s">
        <v>179</v>
      </c>
      <c r="L53" t="s">
        <v>180</v>
      </c>
    </row>
    <row r="54" spans="1:12">
      <c r="A54">
        <v>4</v>
      </c>
      <c r="H54" t="s">
        <v>52</v>
      </c>
      <c r="I54" t="s">
        <v>61</v>
      </c>
      <c r="J54" t="s">
        <v>64</v>
      </c>
      <c r="K54" t="s">
        <v>91</v>
      </c>
      <c r="L54" t="s">
        <v>91</v>
      </c>
    </row>
    <row r="55" spans="1:12">
      <c r="A55">
        <v>5</v>
      </c>
      <c r="B55">
        <v>5</v>
      </c>
      <c r="C55">
        <v>5</v>
      </c>
      <c r="D55">
        <v>4</v>
      </c>
      <c r="E55">
        <v>4</v>
      </c>
      <c r="F55">
        <v>5</v>
      </c>
      <c r="G55">
        <v>3</v>
      </c>
      <c r="H55" t="s">
        <v>53</v>
      </c>
      <c r="I55" t="s">
        <v>61</v>
      </c>
      <c r="J55" t="s">
        <v>67</v>
      </c>
      <c r="K55" t="s">
        <v>92</v>
      </c>
      <c r="L55" t="s">
        <v>92</v>
      </c>
    </row>
    <row r="56" spans="1:12">
      <c r="A56">
        <v>3</v>
      </c>
      <c r="B56">
        <v>4</v>
      </c>
      <c r="C56">
        <v>4</v>
      </c>
      <c r="D56">
        <v>2</v>
      </c>
      <c r="E56">
        <v>3</v>
      </c>
      <c r="F56">
        <v>4</v>
      </c>
      <c r="G56">
        <v>1</v>
      </c>
      <c r="H56" t="s">
        <v>54</v>
      </c>
      <c r="I56" t="s">
        <v>63</v>
      </c>
      <c r="J56" t="s">
        <v>64</v>
      </c>
      <c r="K56" t="s">
        <v>181</v>
      </c>
      <c r="L56" t="s">
        <v>182</v>
      </c>
    </row>
    <row r="57" spans="1:12">
      <c r="A57">
        <v>4</v>
      </c>
      <c r="B57">
        <v>5</v>
      </c>
      <c r="C57">
        <v>5</v>
      </c>
      <c r="D57">
        <v>4</v>
      </c>
      <c r="E57">
        <v>3</v>
      </c>
      <c r="F57">
        <v>5</v>
      </c>
      <c r="G57">
        <v>3</v>
      </c>
      <c r="H57" t="s">
        <v>55</v>
      </c>
      <c r="I57" t="s">
        <v>63</v>
      </c>
      <c r="J57" t="s">
        <v>66</v>
      </c>
      <c r="K57" t="s">
        <v>183</v>
      </c>
      <c r="L57" t="s">
        <v>184</v>
      </c>
    </row>
    <row r="58" spans="1:12">
      <c r="A58">
        <v>4</v>
      </c>
      <c r="B58">
        <v>3</v>
      </c>
      <c r="C58">
        <v>5</v>
      </c>
      <c r="D58">
        <v>3</v>
      </c>
      <c r="E58">
        <v>2</v>
      </c>
      <c r="F58">
        <v>5</v>
      </c>
      <c r="H58" t="s">
        <v>56</v>
      </c>
      <c r="I58" t="s">
        <v>61</v>
      </c>
      <c r="J58" t="s">
        <v>70</v>
      </c>
      <c r="K58" t="s">
        <v>185</v>
      </c>
      <c r="L58" t="s">
        <v>186</v>
      </c>
    </row>
    <row r="59" spans="1:12">
      <c r="A59">
        <v>4</v>
      </c>
      <c r="B59">
        <v>4</v>
      </c>
      <c r="C59">
        <v>4</v>
      </c>
      <c r="D59">
        <v>5</v>
      </c>
      <c r="E59">
        <v>4</v>
      </c>
      <c r="F59">
        <v>5</v>
      </c>
      <c r="G59">
        <v>3</v>
      </c>
      <c r="H59" t="s">
        <v>57</v>
      </c>
      <c r="I59" t="s">
        <v>61</v>
      </c>
      <c r="J59" t="s">
        <v>67</v>
      </c>
      <c r="K59" t="s">
        <v>93</v>
      </c>
      <c r="L59" t="s">
        <v>93</v>
      </c>
    </row>
    <row r="60" spans="1:12">
      <c r="A60">
        <v>4</v>
      </c>
      <c r="B60">
        <v>4</v>
      </c>
      <c r="C60">
        <v>4</v>
      </c>
      <c r="D60">
        <v>4</v>
      </c>
      <c r="E60">
        <v>4</v>
      </c>
      <c r="F60">
        <v>5</v>
      </c>
      <c r="G60">
        <v>3</v>
      </c>
      <c r="H60" t="s">
        <v>58</v>
      </c>
      <c r="I60" t="s">
        <v>61</v>
      </c>
      <c r="J60" t="s">
        <v>67</v>
      </c>
      <c r="K60" t="s">
        <v>187</v>
      </c>
      <c r="L60" t="s">
        <v>188</v>
      </c>
    </row>
    <row r="61" spans="1:12">
      <c r="A61">
        <v>3</v>
      </c>
      <c r="B61">
        <v>4</v>
      </c>
      <c r="C61">
        <v>4</v>
      </c>
      <c r="D61">
        <v>5</v>
      </c>
      <c r="E61">
        <v>2</v>
      </c>
      <c r="F61">
        <v>5</v>
      </c>
      <c r="G61">
        <v>2</v>
      </c>
      <c r="H61" t="s">
        <v>59</v>
      </c>
      <c r="I61" t="s">
        <v>62</v>
      </c>
      <c r="J61" t="s">
        <v>64</v>
      </c>
      <c r="K61" t="s">
        <v>189</v>
      </c>
      <c r="L61" t="s">
        <v>190</v>
      </c>
    </row>
    <row r="62" spans="1:12">
      <c r="A62">
        <v>5</v>
      </c>
      <c r="B62">
        <v>4</v>
      </c>
      <c r="C62">
        <v>4</v>
      </c>
      <c r="D62">
        <v>4</v>
      </c>
      <c r="E62">
        <v>4</v>
      </c>
      <c r="F62">
        <v>5</v>
      </c>
      <c r="G62">
        <v>4</v>
      </c>
      <c r="H62" t="s">
        <v>60</v>
      </c>
      <c r="I62" t="s">
        <v>61</v>
      </c>
      <c r="J62" t="s">
        <v>64</v>
      </c>
      <c r="K62" t="s">
        <v>94</v>
      </c>
      <c r="L62" t="s">
        <v>94</v>
      </c>
    </row>
  </sheetData>
  <autoFilter ref="A1:L62" xr:uid="{00000000-0001-0000-0000-000000000000}"/>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9842E1-4A1B-2B4A-9454-AA4F166E5A93}">
  <dimension ref="A1:Y62"/>
  <sheetViews>
    <sheetView tabSelected="1" workbookViewId="0">
      <pane ySplit="1" topLeftCell="A44" activePane="bottomLeft" state="frozen"/>
      <selection pane="bottomLeft" activeCell="A2" sqref="A2:G2 T2 A3:F3 H3 B4:H5 O3:O4 S2:S5 B6:G6 U3:U6 B7:H7 J2:J7 B8:G8 U8 A7:A9 B9:H14 T6:T10 V2:V10 J9:J11 O7:O13 B15:G19 P2:P16 T12:T16 K2:K17 A14:A18 O15:O18 V12:V18 Q2:Q19 B20:F20 P18:P20 B21:G21 O20:O21 T19:T21 A20:A22 B22:F24 O22:P22 H16:H23 T23 M2:M24 P24 A25:G25 L2:L25 B26:H27 L26:M36 Q21:Q26 V20:V26 J13:J27 P27 R2:R27 B28:C28 E28:F28 I2:I28 K19:K28 Q28:R32 B29:F29 H29:K32 P29 T26:T29 A30:E30 G30 B31:G31 O25:O31 T31 C32:F32 A33:J33 P33:R35 A34:F34 H34:K34 O33:O34 A35:C35 E35:K35 U10:U35 A36:J36 O36:R36 B37:F37 H37:L37 N2:N37 P37:Q37 W2:W37 B38:D38 F38:H40 I38:R42 B39:E39 B40:D40 A41:H41 C42:G42 C43:D43 F43:Q43 C44:R44 T33:T44 A44:A45 C45:E46 H45:Q45 S7:S45 G46:S46 U37:U46 A47 C47:D47 F46:F47 H47:O47 Q47:R47 T47:U47 B43:B48 D48:N48 Q48:S48 V29:V48 A49 B49:F50 H49:T50 B51:J51 L51:O51 Q51:S51 V51 B52:G52 I52:P52 R52:T52 B53:F53 H53:I53 L53:N53 P53:S53 U49:U53 B54:E54 G54:T54 U54:V56 B55:T55 B56:H56 J56:L56 N56:O56 Q56:S56 A57 B57:F58 I57 J57:O60 R57:V57 H58:I58 R58:U58 W39:W58 A59:I59 R59:W61 A60:G60 Q58:Q60 B61:F61 H61:N61 P58:P61 B62:W62"/>
    </sheetView>
  </sheetViews>
  <sheetFormatPr defaultColWidth="11.19921875" defaultRowHeight="18"/>
  <sheetData>
    <row r="1" spans="1:25">
      <c r="A1" t="s">
        <v>204</v>
      </c>
      <c r="B1" t="s">
        <v>205</v>
      </c>
      <c r="C1" t="s">
        <v>207</v>
      </c>
      <c r="D1" t="s">
        <v>206</v>
      </c>
      <c r="E1" t="s">
        <v>201</v>
      </c>
      <c r="F1" t="s">
        <v>208</v>
      </c>
      <c r="G1" t="s">
        <v>209</v>
      </c>
      <c r="H1" t="s">
        <v>210</v>
      </c>
      <c r="I1" t="s">
        <v>211</v>
      </c>
      <c r="J1" t="s">
        <v>212</v>
      </c>
      <c r="K1" t="s">
        <v>213</v>
      </c>
      <c r="L1" t="s">
        <v>214</v>
      </c>
      <c r="M1" t="s">
        <v>215</v>
      </c>
      <c r="N1" t="s">
        <v>216</v>
      </c>
      <c r="O1" t="s">
        <v>217</v>
      </c>
      <c r="P1" t="s">
        <v>218</v>
      </c>
      <c r="Q1" t="s">
        <v>219</v>
      </c>
      <c r="R1" t="s">
        <v>220</v>
      </c>
      <c r="S1" t="s">
        <v>221</v>
      </c>
      <c r="T1" t="s">
        <v>222</v>
      </c>
      <c r="U1" t="s">
        <v>202</v>
      </c>
      <c r="V1" t="s">
        <v>223</v>
      </c>
      <c r="W1" t="s">
        <v>224</v>
      </c>
      <c r="X1" t="s">
        <v>225</v>
      </c>
      <c r="Y1" t="s">
        <v>226</v>
      </c>
    </row>
    <row r="2" spans="1:25">
      <c r="A2">
        <v>0</v>
      </c>
      <c r="B2">
        <v>0</v>
      </c>
      <c r="C2">
        <v>0</v>
      </c>
      <c r="D2">
        <v>0</v>
      </c>
      <c r="E2">
        <v>0</v>
      </c>
      <c r="F2">
        <v>0</v>
      </c>
      <c r="G2">
        <v>0</v>
      </c>
      <c r="H2">
        <v>1</v>
      </c>
      <c r="I2">
        <v>0</v>
      </c>
      <c r="J2">
        <v>0</v>
      </c>
      <c r="K2">
        <v>0</v>
      </c>
      <c r="L2">
        <v>0</v>
      </c>
      <c r="M2">
        <v>0</v>
      </c>
      <c r="N2">
        <v>0</v>
      </c>
      <c r="O2">
        <v>1</v>
      </c>
      <c r="P2">
        <v>0</v>
      </c>
      <c r="Q2">
        <v>0</v>
      </c>
      <c r="R2">
        <v>0</v>
      </c>
      <c r="S2">
        <v>0</v>
      </c>
      <c r="T2">
        <v>0</v>
      </c>
      <c r="U2">
        <v>1</v>
      </c>
      <c r="V2">
        <v>0</v>
      </c>
      <c r="W2">
        <v>0</v>
      </c>
      <c r="X2">
        <v>0</v>
      </c>
      <c r="Y2">
        <v>1</v>
      </c>
    </row>
    <row r="3" spans="1:25">
      <c r="A3">
        <v>0</v>
      </c>
      <c r="B3">
        <v>0</v>
      </c>
      <c r="C3">
        <v>0</v>
      </c>
      <c r="D3">
        <v>0</v>
      </c>
      <c r="E3">
        <v>0</v>
      </c>
      <c r="F3">
        <v>0</v>
      </c>
      <c r="G3">
        <v>1</v>
      </c>
      <c r="H3">
        <v>0</v>
      </c>
      <c r="I3">
        <v>0</v>
      </c>
      <c r="J3">
        <v>0</v>
      </c>
      <c r="K3">
        <v>0</v>
      </c>
      <c r="L3">
        <v>0</v>
      </c>
      <c r="M3">
        <v>0</v>
      </c>
      <c r="N3">
        <v>0</v>
      </c>
      <c r="O3">
        <v>0</v>
      </c>
      <c r="P3">
        <v>0</v>
      </c>
      <c r="Q3">
        <v>0</v>
      </c>
      <c r="R3">
        <v>0</v>
      </c>
      <c r="S3">
        <v>0</v>
      </c>
      <c r="T3">
        <v>1</v>
      </c>
      <c r="U3">
        <v>0</v>
      </c>
      <c r="V3">
        <v>0</v>
      </c>
      <c r="W3">
        <v>0</v>
      </c>
      <c r="X3">
        <v>1</v>
      </c>
      <c r="Y3">
        <v>1</v>
      </c>
    </row>
    <row r="4" spans="1:25">
      <c r="A4">
        <v>1</v>
      </c>
      <c r="B4">
        <v>0</v>
      </c>
      <c r="C4">
        <v>0</v>
      </c>
      <c r="D4">
        <v>0</v>
      </c>
      <c r="E4">
        <v>0</v>
      </c>
      <c r="F4">
        <v>0</v>
      </c>
      <c r="G4">
        <v>0</v>
      </c>
      <c r="H4">
        <v>0</v>
      </c>
      <c r="I4">
        <v>0</v>
      </c>
      <c r="J4">
        <v>0</v>
      </c>
      <c r="K4">
        <v>0</v>
      </c>
      <c r="L4">
        <v>0</v>
      </c>
      <c r="M4">
        <v>0</v>
      </c>
      <c r="N4">
        <v>0</v>
      </c>
      <c r="O4">
        <v>0</v>
      </c>
      <c r="P4">
        <v>0</v>
      </c>
      <c r="Q4">
        <v>0</v>
      </c>
      <c r="R4">
        <v>0</v>
      </c>
      <c r="S4">
        <v>0</v>
      </c>
      <c r="T4">
        <v>1</v>
      </c>
      <c r="U4">
        <v>0</v>
      </c>
      <c r="V4">
        <v>0</v>
      </c>
      <c r="W4">
        <v>0</v>
      </c>
      <c r="X4">
        <v>0</v>
      </c>
      <c r="Y4">
        <v>1</v>
      </c>
    </row>
    <row r="5" spans="1:25">
      <c r="A5">
        <v>1</v>
      </c>
      <c r="B5">
        <v>0</v>
      </c>
      <c r="C5">
        <v>0</v>
      </c>
      <c r="D5">
        <v>0</v>
      </c>
      <c r="E5">
        <v>0</v>
      </c>
      <c r="F5">
        <v>0</v>
      </c>
      <c r="G5">
        <v>0</v>
      </c>
      <c r="H5">
        <v>0</v>
      </c>
      <c r="I5">
        <v>0</v>
      </c>
      <c r="J5">
        <v>0</v>
      </c>
      <c r="K5">
        <v>0</v>
      </c>
      <c r="L5">
        <v>0</v>
      </c>
      <c r="M5">
        <v>0</v>
      </c>
      <c r="N5">
        <v>0</v>
      </c>
      <c r="O5">
        <v>1</v>
      </c>
      <c r="P5">
        <v>0</v>
      </c>
      <c r="Q5">
        <v>0</v>
      </c>
      <c r="R5">
        <v>0</v>
      </c>
      <c r="S5">
        <v>0</v>
      </c>
      <c r="T5">
        <v>1</v>
      </c>
      <c r="U5">
        <v>0</v>
      </c>
      <c r="V5">
        <v>0</v>
      </c>
      <c r="W5">
        <v>0</v>
      </c>
      <c r="X5">
        <v>1</v>
      </c>
      <c r="Y5">
        <v>1</v>
      </c>
    </row>
    <row r="6" spans="1:25">
      <c r="A6">
        <v>1</v>
      </c>
      <c r="B6">
        <v>0</v>
      </c>
      <c r="C6">
        <v>0</v>
      </c>
      <c r="D6">
        <v>0</v>
      </c>
      <c r="E6">
        <v>0</v>
      </c>
      <c r="F6">
        <v>0</v>
      </c>
      <c r="G6">
        <v>0</v>
      </c>
      <c r="H6">
        <v>1</v>
      </c>
      <c r="I6">
        <v>0</v>
      </c>
      <c r="J6">
        <v>0</v>
      </c>
      <c r="K6">
        <v>0</v>
      </c>
      <c r="L6">
        <v>0</v>
      </c>
      <c r="M6">
        <v>0</v>
      </c>
      <c r="N6">
        <v>0</v>
      </c>
      <c r="O6">
        <v>1</v>
      </c>
      <c r="P6">
        <v>0</v>
      </c>
      <c r="Q6">
        <v>0</v>
      </c>
      <c r="R6">
        <v>0</v>
      </c>
      <c r="S6">
        <v>1</v>
      </c>
      <c r="T6">
        <v>0</v>
      </c>
      <c r="U6">
        <v>0</v>
      </c>
      <c r="V6">
        <v>0</v>
      </c>
      <c r="W6">
        <v>0</v>
      </c>
      <c r="X6">
        <v>0</v>
      </c>
      <c r="Y6">
        <v>0</v>
      </c>
    </row>
    <row r="7" spans="1:25">
      <c r="A7">
        <v>0</v>
      </c>
      <c r="B7">
        <v>0</v>
      </c>
      <c r="C7">
        <v>0</v>
      </c>
      <c r="D7">
        <v>0</v>
      </c>
      <c r="E7">
        <v>0</v>
      </c>
      <c r="F7">
        <v>0</v>
      </c>
      <c r="G7">
        <v>0</v>
      </c>
      <c r="H7">
        <v>0</v>
      </c>
      <c r="I7">
        <v>0</v>
      </c>
      <c r="J7">
        <v>0</v>
      </c>
      <c r="K7">
        <v>0</v>
      </c>
      <c r="L7">
        <v>0</v>
      </c>
      <c r="M7">
        <v>0</v>
      </c>
      <c r="N7">
        <v>0</v>
      </c>
      <c r="O7">
        <v>0</v>
      </c>
      <c r="P7">
        <v>0</v>
      </c>
      <c r="Q7">
        <v>0</v>
      </c>
      <c r="R7">
        <v>0</v>
      </c>
      <c r="S7">
        <v>0</v>
      </c>
      <c r="T7">
        <v>0</v>
      </c>
      <c r="U7">
        <v>1</v>
      </c>
      <c r="V7">
        <v>0</v>
      </c>
      <c r="W7">
        <v>0</v>
      </c>
      <c r="X7">
        <v>0</v>
      </c>
      <c r="Y7">
        <v>0</v>
      </c>
    </row>
    <row r="8" spans="1:25">
      <c r="A8">
        <v>0</v>
      </c>
      <c r="B8">
        <v>0</v>
      </c>
      <c r="C8">
        <v>0</v>
      </c>
      <c r="D8">
        <v>0</v>
      </c>
      <c r="E8">
        <v>0</v>
      </c>
      <c r="F8">
        <v>0</v>
      </c>
      <c r="G8">
        <v>0</v>
      </c>
      <c r="H8">
        <v>1</v>
      </c>
      <c r="I8">
        <v>0</v>
      </c>
      <c r="J8">
        <v>1</v>
      </c>
      <c r="K8">
        <v>0</v>
      </c>
      <c r="L8">
        <v>0</v>
      </c>
      <c r="M8">
        <v>0</v>
      </c>
      <c r="N8">
        <v>0</v>
      </c>
      <c r="O8">
        <v>0</v>
      </c>
      <c r="P8">
        <v>0</v>
      </c>
      <c r="Q8">
        <v>0</v>
      </c>
      <c r="R8">
        <v>0</v>
      </c>
      <c r="S8">
        <v>0</v>
      </c>
      <c r="T8">
        <v>0</v>
      </c>
      <c r="U8">
        <v>0</v>
      </c>
      <c r="V8">
        <v>0</v>
      </c>
      <c r="W8">
        <v>0</v>
      </c>
      <c r="X8">
        <v>1</v>
      </c>
      <c r="Y8">
        <v>1</v>
      </c>
    </row>
    <row r="9" spans="1:25">
      <c r="A9">
        <v>0</v>
      </c>
      <c r="B9">
        <v>0</v>
      </c>
      <c r="C9">
        <v>0</v>
      </c>
      <c r="D9">
        <v>0</v>
      </c>
      <c r="E9">
        <v>0</v>
      </c>
      <c r="F9">
        <v>0</v>
      </c>
      <c r="G9">
        <v>0</v>
      </c>
      <c r="H9">
        <v>0</v>
      </c>
      <c r="I9">
        <v>0</v>
      </c>
      <c r="J9">
        <v>0</v>
      </c>
      <c r="K9">
        <v>0</v>
      </c>
      <c r="L9">
        <v>0</v>
      </c>
      <c r="M9">
        <v>0</v>
      </c>
      <c r="N9">
        <v>0</v>
      </c>
      <c r="O9">
        <v>0</v>
      </c>
      <c r="P9">
        <v>0</v>
      </c>
      <c r="Q9">
        <v>0</v>
      </c>
      <c r="R9">
        <v>0</v>
      </c>
      <c r="S9">
        <v>0</v>
      </c>
      <c r="T9">
        <v>0</v>
      </c>
      <c r="U9">
        <v>1</v>
      </c>
      <c r="V9">
        <v>0</v>
      </c>
      <c r="W9">
        <v>0</v>
      </c>
      <c r="X9">
        <v>1</v>
      </c>
      <c r="Y9">
        <v>1</v>
      </c>
    </row>
    <row r="10" spans="1:25">
      <c r="A10">
        <v>1</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row>
    <row r="11" spans="1:25">
      <c r="A11">
        <v>1</v>
      </c>
      <c r="B11">
        <v>0</v>
      </c>
      <c r="C11">
        <v>0</v>
      </c>
      <c r="D11">
        <v>0</v>
      </c>
      <c r="E11">
        <v>0</v>
      </c>
      <c r="F11">
        <v>0</v>
      </c>
      <c r="G11">
        <v>0</v>
      </c>
      <c r="H11">
        <v>0</v>
      </c>
      <c r="I11">
        <v>0</v>
      </c>
      <c r="J11">
        <v>0</v>
      </c>
      <c r="K11">
        <v>0</v>
      </c>
      <c r="L11">
        <v>0</v>
      </c>
      <c r="M11">
        <v>0</v>
      </c>
      <c r="N11">
        <v>0</v>
      </c>
      <c r="O11">
        <v>0</v>
      </c>
      <c r="P11">
        <v>0</v>
      </c>
      <c r="Q11">
        <v>0</v>
      </c>
      <c r="R11">
        <v>0</v>
      </c>
      <c r="S11">
        <v>0</v>
      </c>
      <c r="T11">
        <v>1</v>
      </c>
      <c r="U11">
        <v>0</v>
      </c>
      <c r="V11">
        <v>1</v>
      </c>
      <c r="W11">
        <v>0</v>
      </c>
      <c r="X11">
        <v>0</v>
      </c>
      <c r="Y11">
        <v>1</v>
      </c>
    </row>
    <row r="12" spans="1:25">
      <c r="A12">
        <v>1</v>
      </c>
      <c r="B12">
        <v>0</v>
      </c>
      <c r="C12">
        <v>0</v>
      </c>
      <c r="D12">
        <v>0</v>
      </c>
      <c r="E12">
        <v>0</v>
      </c>
      <c r="F12">
        <v>0</v>
      </c>
      <c r="G12">
        <v>0</v>
      </c>
      <c r="H12">
        <v>0</v>
      </c>
      <c r="I12">
        <v>0</v>
      </c>
      <c r="J12">
        <v>1</v>
      </c>
      <c r="K12">
        <v>0</v>
      </c>
      <c r="L12">
        <v>0</v>
      </c>
      <c r="M12">
        <v>0</v>
      </c>
      <c r="N12">
        <v>0</v>
      </c>
      <c r="O12">
        <v>0</v>
      </c>
      <c r="P12">
        <v>0</v>
      </c>
      <c r="Q12">
        <v>0</v>
      </c>
      <c r="R12">
        <v>0</v>
      </c>
      <c r="S12">
        <v>0</v>
      </c>
      <c r="T12">
        <v>0</v>
      </c>
      <c r="U12">
        <v>0</v>
      </c>
      <c r="V12">
        <v>0</v>
      </c>
      <c r="W12">
        <v>0</v>
      </c>
      <c r="X12">
        <v>1</v>
      </c>
      <c r="Y12">
        <v>1</v>
      </c>
    </row>
    <row r="13" spans="1:25">
      <c r="A13">
        <v>1</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1</v>
      </c>
      <c r="Y13">
        <v>1</v>
      </c>
    </row>
    <row r="14" spans="1:25">
      <c r="A14">
        <v>0</v>
      </c>
      <c r="B14">
        <v>0</v>
      </c>
      <c r="C14">
        <v>0</v>
      </c>
      <c r="D14">
        <v>0</v>
      </c>
      <c r="E14">
        <v>0</v>
      </c>
      <c r="F14">
        <v>0</v>
      </c>
      <c r="G14">
        <v>0</v>
      </c>
      <c r="H14">
        <v>0</v>
      </c>
      <c r="I14">
        <v>0</v>
      </c>
      <c r="J14">
        <v>0</v>
      </c>
      <c r="K14">
        <v>0</v>
      </c>
      <c r="L14">
        <v>0</v>
      </c>
      <c r="M14">
        <v>0</v>
      </c>
      <c r="N14">
        <v>0</v>
      </c>
      <c r="O14">
        <v>1</v>
      </c>
      <c r="P14">
        <v>0</v>
      </c>
      <c r="Q14">
        <v>0</v>
      </c>
      <c r="R14">
        <v>0</v>
      </c>
      <c r="S14">
        <v>0</v>
      </c>
      <c r="T14">
        <v>0</v>
      </c>
      <c r="U14">
        <v>0</v>
      </c>
      <c r="V14">
        <v>0</v>
      </c>
      <c r="W14">
        <v>0</v>
      </c>
      <c r="X14">
        <v>1</v>
      </c>
      <c r="Y14">
        <v>1</v>
      </c>
    </row>
    <row r="15" spans="1:25">
      <c r="A15">
        <v>0</v>
      </c>
      <c r="B15">
        <v>0</v>
      </c>
      <c r="C15">
        <v>0</v>
      </c>
      <c r="D15">
        <v>0</v>
      </c>
      <c r="E15">
        <v>0</v>
      </c>
      <c r="F15">
        <v>0</v>
      </c>
      <c r="G15">
        <v>0</v>
      </c>
      <c r="H15">
        <v>1</v>
      </c>
      <c r="I15">
        <v>0</v>
      </c>
      <c r="J15">
        <v>0</v>
      </c>
      <c r="K15">
        <v>0</v>
      </c>
      <c r="L15">
        <v>0</v>
      </c>
      <c r="M15">
        <v>0</v>
      </c>
      <c r="N15">
        <v>0</v>
      </c>
      <c r="O15">
        <v>0</v>
      </c>
      <c r="P15">
        <v>0</v>
      </c>
      <c r="Q15">
        <v>0</v>
      </c>
      <c r="R15">
        <v>0</v>
      </c>
      <c r="S15">
        <v>0</v>
      </c>
      <c r="T15">
        <v>0</v>
      </c>
      <c r="U15">
        <v>0</v>
      </c>
      <c r="V15">
        <v>0</v>
      </c>
      <c r="W15">
        <v>0</v>
      </c>
      <c r="X15">
        <v>1</v>
      </c>
      <c r="Y15">
        <v>1</v>
      </c>
    </row>
    <row r="16" spans="1:25">
      <c r="A16">
        <v>0</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1</v>
      </c>
    </row>
    <row r="17" spans="1:25">
      <c r="A17">
        <v>0</v>
      </c>
      <c r="B17">
        <v>0</v>
      </c>
      <c r="C17">
        <v>0</v>
      </c>
      <c r="D17">
        <v>0</v>
      </c>
      <c r="E17">
        <v>0</v>
      </c>
      <c r="F17">
        <v>0</v>
      </c>
      <c r="G17">
        <v>0</v>
      </c>
      <c r="H17">
        <v>0</v>
      </c>
      <c r="I17">
        <v>0</v>
      </c>
      <c r="J17">
        <v>0</v>
      </c>
      <c r="K17">
        <v>0</v>
      </c>
      <c r="L17">
        <v>0</v>
      </c>
      <c r="M17">
        <v>0</v>
      </c>
      <c r="N17">
        <v>0</v>
      </c>
      <c r="O17">
        <v>0</v>
      </c>
      <c r="P17">
        <v>1</v>
      </c>
      <c r="Q17">
        <v>0</v>
      </c>
      <c r="R17">
        <v>0</v>
      </c>
      <c r="S17">
        <v>0</v>
      </c>
      <c r="T17">
        <v>1</v>
      </c>
      <c r="U17">
        <v>0</v>
      </c>
      <c r="V17">
        <v>0</v>
      </c>
      <c r="W17">
        <v>0</v>
      </c>
      <c r="X17">
        <v>1</v>
      </c>
      <c r="Y17">
        <v>1</v>
      </c>
    </row>
    <row r="18" spans="1:25">
      <c r="A18">
        <v>0</v>
      </c>
      <c r="B18">
        <v>0</v>
      </c>
      <c r="C18">
        <v>0</v>
      </c>
      <c r="D18">
        <v>0</v>
      </c>
      <c r="E18">
        <v>0</v>
      </c>
      <c r="F18">
        <v>0</v>
      </c>
      <c r="G18">
        <v>0</v>
      </c>
      <c r="H18">
        <v>0</v>
      </c>
      <c r="I18">
        <v>0</v>
      </c>
      <c r="J18">
        <v>0</v>
      </c>
      <c r="K18">
        <v>1</v>
      </c>
      <c r="L18">
        <v>0</v>
      </c>
      <c r="M18">
        <v>0</v>
      </c>
      <c r="N18">
        <v>0</v>
      </c>
      <c r="O18">
        <v>0</v>
      </c>
      <c r="P18">
        <v>0</v>
      </c>
      <c r="Q18">
        <v>0</v>
      </c>
      <c r="R18">
        <v>0</v>
      </c>
      <c r="S18">
        <v>0</v>
      </c>
      <c r="T18">
        <v>1</v>
      </c>
      <c r="U18">
        <v>0</v>
      </c>
      <c r="V18">
        <v>0</v>
      </c>
      <c r="W18">
        <v>0</v>
      </c>
      <c r="X18">
        <v>0</v>
      </c>
      <c r="Y18">
        <v>1</v>
      </c>
    </row>
    <row r="19" spans="1:25">
      <c r="A19">
        <v>1</v>
      </c>
      <c r="B19">
        <v>0</v>
      </c>
      <c r="C19">
        <v>0</v>
      </c>
      <c r="D19">
        <v>0</v>
      </c>
      <c r="E19">
        <v>0</v>
      </c>
      <c r="F19">
        <v>0</v>
      </c>
      <c r="G19">
        <v>0</v>
      </c>
      <c r="H19">
        <v>0</v>
      </c>
      <c r="I19">
        <v>0</v>
      </c>
      <c r="J19">
        <v>0</v>
      </c>
      <c r="K19">
        <v>0</v>
      </c>
      <c r="L19">
        <v>0</v>
      </c>
      <c r="M19">
        <v>0</v>
      </c>
      <c r="N19">
        <v>0</v>
      </c>
      <c r="O19">
        <v>1</v>
      </c>
      <c r="P19">
        <v>0</v>
      </c>
      <c r="Q19">
        <v>0</v>
      </c>
      <c r="R19">
        <v>0</v>
      </c>
      <c r="S19">
        <v>0</v>
      </c>
      <c r="T19">
        <v>0</v>
      </c>
      <c r="U19">
        <v>0</v>
      </c>
      <c r="V19">
        <v>1</v>
      </c>
      <c r="W19">
        <v>0</v>
      </c>
      <c r="X19">
        <v>1</v>
      </c>
      <c r="Y19">
        <v>1</v>
      </c>
    </row>
    <row r="20" spans="1:25">
      <c r="A20">
        <v>0</v>
      </c>
      <c r="B20">
        <v>0</v>
      </c>
      <c r="C20">
        <v>0</v>
      </c>
      <c r="D20">
        <v>0</v>
      </c>
      <c r="E20">
        <v>0</v>
      </c>
      <c r="F20">
        <v>0</v>
      </c>
      <c r="G20">
        <v>1</v>
      </c>
      <c r="H20">
        <v>0</v>
      </c>
      <c r="I20">
        <v>0</v>
      </c>
      <c r="J20">
        <v>0</v>
      </c>
      <c r="K20">
        <v>0</v>
      </c>
      <c r="L20">
        <v>0</v>
      </c>
      <c r="M20">
        <v>0</v>
      </c>
      <c r="N20">
        <v>0</v>
      </c>
      <c r="O20">
        <v>0</v>
      </c>
      <c r="P20">
        <v>0</v>
      </c>
      <c r="Q20">
        <v>1</v>
      </c>
      <c r="R20">
        <v>0</v>
      </c>
      <c r="S20">
        <v>0</v>
      </c>
      <c r="T20">
        <v>0</v>
      </c>
      <c r="U20">
        <v>0</v>
      </c>
      <c r="V20">
        <v>0</v>
      </c>
      <c r="W20">
        <v>0</v>
      </c>
      <c r="X20">
        <v>0</v>
      </c>
      <c r="Y20">
        <v>1</v>
      </c>
    </row>
    <row r="21" spans="1:25">
      <c r="A21">
        <v>0</v>
      </c>
      <c r="B21">
        <v>0</v>
      </c>
      <c r="C21">
        <v>0</v>
      </c>
      <c r="D21">
        <v>0</v>
      </c>
      <c r="E21">
        <v>0</v>
      </c>
      <c r="F21">
        <v>0</v>
      </c>
      <c r="G21">
        <v>0</v>
      </c>
      <c r="H21">
        <v>0</v>
      </c>
      <c r="I21">
        <v>0</v>
      </c>
      <c r="J21">
        <v>0</v>
      </c>
      <c r="K21">
        <v>0</v>
      </c>
      <c r="L21">
        <v>0</v>
      </c>
      <c r="M21">
        <v>0</v>
      </c>
      <c r="N21">
        <v>0</v>
      </c>
      <c r="O21">
        <v>0</v>
      </c>
      <c r="P21">
        <v>1</v>
      </c>
      <c r="Q21">
        <v>0</v>
      </c>
      <c r="R21">
        <v>0</v>
      </c>
      <c r="S21">
        <v>0</v>
      </c>
      <c r="T21">
        <v>0</v>
      </c>
      <c r="U21">
        <v>0</v>
      </c>
      <c r="V21">
        <v>0</v>
      </c>
      <c r="W21">
        <v>0</v>
      </c>
      <c r="X21">
        <v>0</v>
      </c>
      <c r="Y21">
        <v>1</v>
      </c>
    </row>
    <row r="22" spans="1:25">
      <c r="A22">
        <v>0</v>
      </c>
      <c r="B22">
        <v>0</v>
      </c>
      <c r="C22">
        <v>0</v>
      </c>
      <c r="D22">
        <v>0</v>
      </c>
      <c r="E22">
        <v>0</v>
      </c>
      <c r="F22">
        <v>0</v>
      </c>
      <c r="G22">
        <v>1</v>
      </c>
      <c r="H22">
        <v>0</v>
      </c>
      <c r="I22">
        <v>0</v>
      </c>
      <c r="J22">
        <v>0</v>
      </c>
      <c r="K22">
        <v>0</v>
      </c>
      <c r="L22">
        <v>0</v>
      </c>
      <c r="M22">
        <v>0</v>
      </c>
      <c r="N22">
        <v>0</v>
      </c>
      <c r="O22">
        <v>0</v>
      </c>
      <c r="P22">
        <v>0</v>
      </c>
      <c r="Q22">
        <v>0</v>
      </c>
      <c r="R22">
        <v>0</v>
      </c>
      <c r="S22">
        <v>0</v>
      </c>
      <c r="T22">
        <v>1</v>
      </c>
      <c r="U22">
        <v>0</v>
      </c>
      <c r="V22">
        <v>0</v>
      </c>
      <c r="W22">
        <v>0</v>
      </c>
      <c r="X22">
        <v>1</v>
      </c>
      <c r="Y22">
        <v>1</v>
      </c>
    </row>
    <row r="23" spans="1:25">
      <c r="A23">
        <v>1</v>
      </c>
      <c r="B23">
        <v>0</v>
      </c>
      <c r="C23">
        <v>0</v>
      </c>
      <c r="D23">
        <v>0</v>
      </c>
      <c r="E23">
        <v>0</v>
      </c>
      <c r="F23">
        <v>0</v>
      </c>
      <c r="G23">
        <v>1</v>
      </c>
      <c r="H23">
        <v>0</v>
      </c>
      <c r="I23">
        <v>0</v>
      </c>
      <c r="J23">
        <v>0</v>
      </c>
      <c r="K23">
        <v>0</v>
      </c>
      <c r="L23">
        <v>0</v>
      </c>
      <c r="M23">
        <v>0</v>
      </c>
      <c r="N23">
        <v>0</v>
      </c>
      <c r="O23">
        <v>1</v>
      </c>
      <c r="P23">
        <v>1</v>
      </c>
      <c r="Q23">
        <v>0</v>
      </c>
      <c r="R23">
        <v>0</v>
      </c>
      <c r="S23">
        <v>0</v>
      </c>
      <c r="T23">
        <v>0</v>
      </c>
      <c r="U23">
        <v>0</v>
      </c>
      <c r="V23">
        <v>0</v>
      </c>
      <c r="W23">
        <v>0</v>
      </c>
      <c r="X23">
        <v>1</v>
      </c>
      <c r="Y23">
        <v>1</v>
      </c>
    </row>
    <row r="24" spans="1:25">
      <c r="A24">
        <v>1</v>
      </c>
      <c r="B24">
        <v>0</v>
      </c>
      <c r="C24">
        <v>0</v>
      </c>
      <c r="D24">
        <v>0</v>
      </c>
      <c r="E24">
        <v>0</v>
      </c>
      <c r="F24">
        <v>0</v>
      </c>
      <c r="G24">
        <v>1</v>
      </c>
      <c r="H24">
        <v>1</v>
      </c>
      <c r="I24">
        <v>0</v>
      </c>
      <c r="J24">
        <v>0</v>
      </c>
      <c r="K24">
        <v>0</v>
      </c>
      <c r="L24">
        <v>0</v>
      </c>
      <c r="M24">
        <v>0</v>
      </c>
      <c r="N24">
        <v>0</v>
      </c>
      <c r="O24">
        <v>1</v>
      </c>
      <c r="P24">
        <v>0</v>
      </c>
      <c r="Q24">
        <v>0</v>
      </c>
      <c r="R24">
        <v>0</v>
      </c>
      <c r="S24">
        <v>0</v>
      </c>
      <c r="T24">
        <v>1</v>
      </c>
      <c r="U24">
        <v>0</v>
      </c>
      <c r="V24">
        <v>0</v>
      </c>
      <c r="W24">
        <v>0</v>
      </c>
      <c r="X24">
        <v>1</v>
      </c>
      <c r="Y24">
        <v>1</v>
      </c>
    </row>
    <row r="25" spans="1:25">
      <c r="A25">
        <v>0</v>
      </c>
      <c r="B25">
        <v>0</v>
      </c>
      <c r="C25">
        <v>0</v>
      </c>
      <c r="D25">
        <v>0</v>
      </c>
      <c r="E25">
        <v>0</v>
      </c>
      <c r="F25">
        <v>0</v>
      </c>
      <c r="G25">
        <v>0</v>
      </c>
      <c r="H25">
        <v>1</v>
      </c>
      <c r="I25">
        <v>0</v>
      </c>
      <c r="J25">
        <v>0</v>
      </c>
      <c r="K25">
        <v>0</v>
      </c>
      <c r="L25">
        <v>0</v>
      </c>
      <c r="M25">
        <v>1</v>
      </c>
      <c r="N25">
        <v>0</v>
      </c>
      <c r="O25">
        <v>0</v>
      </c>
      <c r="P25">
        <v>1</v>
      </c>
      <c r="Q25">
        <v>0</v>
      </c>
      <c r="R25">
        <v>0</v>
      </c>
      <c r="S25">
        <v>0</v>
      </c>
      <c r="T25">
        <v>1</v>
      </c>
      <c r="U25">
        <v>0</v>
      </c>
      <c r="V25">
        <v>0</v>
      </c>
      <c r="W25">
        <v>0</v>
      </c>
      <c r="X25">
        <v>1</v>
      </c>
      <c r="Y25">
        <v>1</v>
      </c>
    </row>
    <row r="26" spans="1:25">
      <c r="A26">
        <v>1</v>
      </c>
      <c r="B26">
        <v>0</v>
      </c>
      <c r="C26">
        <v>0</v>
      </c>
      <c r="D26">
        <v>0</v>
      </c>
      <c r="E26">
        <v>0</v>
      </c>
      <c r="F26">
        <v>0</v>
      </c>
      <c r="G26">
        <v>0</v>
      </c>
      <c r="H26">
        <v>0</v>
      </c>
      <c r="I26">
        <v>0</v>
      </c>
      <c r="J26">
        <v>0</v>
      </c>
      <c r="K26">
        <v>0</v>
      </c>
      <c r="L26">
        <v>0</v>
      </c>
      <c r="M26">
        <v>0</v>
      </c>
      <c r="N26">
        <v>0</v>
      </c>
      <c r="O26">
        <v>0</v>
      </c>
      <c r="P26">
        <v>1</v>
      </c>
      <c r="Q26">
        <v>0</v>
      </c>
      <c r="R26">
        <v>0</v>
      </c>
      <c r="S26">
        <v>0</v>
      </c>
      <c r="T26">
        <v>0</v>
      </c>
      <c r="U26">
        <v>0</v>
      </c>
      <c r="V26">
        <v>0</v>
      </c>
      <c r="W26">
        <v>0</v>
      </c>
      <c r="X26">
        <v>1</v>
      </c>
      <c r="Y26">
        <v>1</v>
      </c>
    </row>
    <row r="27" spans="1:25">
      <c r="A27">
        <v>1</v>
      </c>
      <c r="B27">
        <v>0</v>
      </c>
      <c r="C27">
        <v>0</v>
      </c>
      <c r="D27">
        <v>0</v>
      </c>
      <c r="E27">
        <v>0</v>
      </c>
      <c r="F27">
        <v>0</v>
      </c>
      <c r="G27">
        <v>0</v>
      </c>
      <c r="H27">
        <v>0</v>
      </c>
      <c r="I27">
        <v>0</v>
      </c>
      <c r="J27">
        <v>0</v>
      </c>
      <c r="K27">
        <v>0</v>
      </c>
      <c r="L27">
        <v>0</v>
      </c>
      <c r="M27">
        <v>0</v>
      </c>
      <c r="N27">
        <v>0</v>
      </c>
      <c r="O27">
        <v>0</v>
      </c>
      <c r="P27">
        <v>0</v>
      </c>
      <c r="Q27">
        <v>1</v>
      </c>
      <c r="R27">
        <v>0</v>
      </c>
      <c r="S27">
        <v>0</v>
      </c>
      <c r="T27">
        <v>0</v>
      </c>
      <c r="U27">
        <v>0</v>
      </c>
      <c r="V27">
        <v>1</v>
      </c>
      <c r="W27">
        <v>0</v>
      </c>
      <c r="X27">
        <v>1</v>
      </c>
      <c r="Y27">
        <v>1</v>
      </c>
    </row>
    <row r="28" spans="1:25">
      <c r="A28">
        <v>1</v>
      </c>
      <c r="B28">
        <v>0</v>
      </c>
      <c r="C28">
        <v>0</v>
      </c>
      <c r="D28">
        <v>1</v>
      </c>
      <c r="E28">
        <v>0</v>
      </c>
      <c r="F28">
        <v>0</v>
      </c>
      <c r="G28">
        <v>1</v>
      </c>
      <c r="H28">
        <v>1</v>
      </c>
      <c r="I28">
        <v>0</v>
      </c>
      <c r="J28">
        <v>1</v>
      </c>
      <c r="K28">
        <v>0</v>
      </c>
      <c r="L28">
        <v>0</v>
      </c>
      <c r="M28">
        <v>0</v>
      </c>
      <c r="N28">
        <v>0</v>
      </c>
      <c r="O28">
        <v>0</v>
      </c>
      <c r="P28">
        <v>1</v>
      </c>
      <c r="Q28">
        <v>0</v>
      </c>
      <c r="R28">
        <v>0</v>
      </c>
      <c r="S28">
        <v>0</v>
      </c>
      <c r="T28">
        <v>0</v>
      </c>
      <c r="U28">
        <v>0</v>
      </c>
      <c r="V28">
        <v>1</v>
      </c>
      <c r="W28">
        <v>0</v>
      </c>
      <c r="X28">
        <v>1</v>
      </c>
      <c r="Y28">
        <v>1</v>
      </c>
    </row>
    <row r="29" spans="1:25">
      <c r="A29">
        <v>1</v>
      </c>
      <c r="B29">
        <v>0</v>
      </c>
      <c r="C29">
        <v>0</v>
      </c>
      <c r="D29">
        <v>0</v>
      </c>
      <c r="E29">
        <v>0</v>
      </c>
      <c r="F29">
        <v>0</v>
      </c>
      <c r="G29">
        <v>1</v>
      </c>
      <c r="H29">
        <v>0</v>
      </c>
      <c r="I29">
        <v>0</v>
      </c>
      <c r="J29">
        <v>0</v>
      </c>
      <c r="K29">
        <v>0</v>
      </c>
      <c r="L29">
        <v>0</v>
      </c>
      <c r="M29">
        <v>0</v>
      </c>
      <c r="N29">
        <v>0</v>
      </c>
      <c r="O29">
        <v>0</v>
      </c>
      <c r="P29">
        <v>0</v>
      </c>
      <c r="Q29">
        <v>0</v>
      </c>
      <c r="R29">
        <v>0</v>
      </c>
      <c r="S29">
        <v>0</v>
      </c>
      <c r="T29">
        <v>0</v>
      </c>
      <c r="U29">
        <v>0</v>
      </c>
      <c r="V29">
        <v>0</v>
      </c>
      <c r="W29">
        <v>0</v>
      </c>
      <c r="X29">
        <v>1</v>
      </c>
      <c r="Y29">
        <v>1</v>
      </c>
    </row>
    <row r="30" spans="1:25">
      <c r="A30">
        <v>0</v>
      </c>
      <c r="B30">
        <v>0</v>
      </c>
      <c r="C30">
        <v>0</v>
      </c>
      <c r="D30">
        <v>0</v>
      </c>
      <c r="E30">
        <v>0</v>
      </c>
      <c r="F30">
        <v>1</v>
      </c>
      <c r="G30">
        <v>0</v>
      </c>
      <c r="H30">
        <v>0</v>
      </c>
      <c r="I30">
        <v>0</v>
      </c>
      <c r="J30">
        <v>0</v>
      </c>
      <c r="K30">
        <v>0</v>
      </c>
      <c r="L30">
        <v>0</v>
      </c>
      <c r="M30">
        <v>0</v>
      </c>
      <c r="N30">
        <v>0</v>
      </c>
      <c r="O30">
        <v>0</v>
      </c>
      <c r="P30">
        <v>1</v>
      </c>
      <c r="Q30">
        <v>0</v>
      </c>
      <c r="R30">
        <v>0</v>
      </c>
      <c r="S30">
        <v>0</v>
      </c>
      <c r="T30">
        <v>1</v>
      </c>
      <c r="U30">
        <v>0</v>
      </c>
      <c r="V30">
        <v>0</v>
      </c>
      <c r="W30">
        <v>0</v>
      </c>
      <c r="X30">
        <v>1</v>
      </c>
      <c r="Y30">
        <v>1</v>
      </c>
    </row>
    <row r="31" spans="1:25">
      <c r="A31">
        <v>1</v>
      </c>
      <c r="B31">
        <v>0</v>
      </c>
      <c r="C31">
        <v>0</v>
      </c>
      <c r="D31">
        <v>0</v>
      </c>
      <c r="E31">
        <v>0</v>
      </c>
      <c r="F31">
        <v>0</v>
      </c>
      <c r="G31">
        <v>0</v>
      </c>
      <c r="H31">
        <v>0</v>
      </c>
      <c r="I31">
        <v>0</v>
      </c>
      <c r="J31">
        <v>0</v>
      </c>
      <c r="K31">
        <v>0</v>
      </c>
      <c r="L31">
        <v>0</v>
      </c>
      <c r="M31">
        <v>0</v>
      </c>
      <c r="N31">
        <v>0</v>
      </c>
      <c r="O31">
        <v>0</v>
      </c>
      <c r="P31">
        <v>1</v>
      </c>
      <c r="Q31">
        <v>0</v>
      </c>
      <c r="R31">
        <v>0</v>
      </c>
      <c r="S31">
        <v>0</v>
      </c>
      <c r="T31">
        <v>0</v>
      </c>
      <c r="U31">
        <v>0</v>
      </c>
      <c r="V31">
        <v>0</v>
      </c>
      <c r="W31">
        <v>0</v>
      </c>
      <c r="X31">
        <v>1</v>
      </c>
      <c r="Y31">
        <v>1</v>
      </c>
    </row>
    <row r="32" spans="1:25">
      <c r="A32">
        <v>1</v>
      </c>
      <c r="B32">
        <v>1</v>
      </c>
      <c r="C32">
        <v>0</v>
      </c>
      <c r="D32">
        <v>0</v>
      </c>
      <c r="E32">
        <v>0</v>
      </c>
      <c r="F32">
        <v>0</v>
      </c>
      <c r="G32">
        <v>1</v>
      </c>
      <c r="H32">
        <v>0</v>
      </c>
      <c r="I32">
        <v>0</v>
      </c>
      <c r="J32">
        <v>0</v>
      </c>
      <c r="K32">
        <v>0</v>
      </c>
      <c r="L32">
        <v>0</v>
      </c>
      <c r="M32">
        <v>0</v>
      </c>
      <c r="N32">
        <v>0</v>
      </c>
      <c r="O32">
        <v>1</v>
      </c>
      <c r="P32">
        <v>1</v>
      </c>
      <c r="Q32">
        <v>0</v>
      </c>
      <c r="R32">
        <v>0</v>
      </c>
      <c r="S32">
        <v>0</v>
      </c>
      <c r="T32">
        <v>1</v>
      </c>
      <c r="U32">
        <v>0</v>
      </c>
      <c r="V32">
        <v>0</v>
      </c>
      <c r="W32">
        <v>0</v>
      </c>
      <c r="X32">
        <v>1</v>
      </c>
      <c r="Y32">
        <v>1</v>
      </c>
    </row>
    <row r="33" spans="1:25">
      <c r="A33">
        <v>0</v>
      </c>
      <c r="B33">
        <v>0</v>
      </c>
      <c r="C33">
        <v>0</v>
      </c>
      <c r="D33">
        <v>0</v>
      </c>
      <c r="E33">
        <v>0</v>
      </c>
      <c r="F33">
        <v>0</v>
      </c>
      <c r="G33">
        <v>0</v>
      </c>
      <c r="H33">
        <v>0</v>
      </c>
      <c r="I33">
        <v>0</v>
      </c>
      <c r="J33">
        <v>0</v>
      </c>
      <c r="K33">
        <v>1</v>
      </c>
      <c r="L33">
        <v>0</v>
      </c>
      <c r="M33">
        <v>0</v>
      </c>
      <c r="N33">
        <v>0</v>
      </c>
      <c r="O33">
        <v>0</v>
      </c>
      <c r="P33">
        <v>0</v>
      </c>
      <c r="Q33">
        <v>0</v>
      </c>
      <c r="R33">
        <v>0</v>
      </c>
      <c r="S33">
        <v>0</v>
      </c>
      <c r="T33">
        <v>0</v>
      </c>
      <c r="U33">
        <v>0</v>
      </c>
      <c r="V33">
        <v>0</v>
      </c>
      <c r="W33">
        <v>0</v>
      </c>
      <c r="X33">
        <v>1</v>
      </c>
      <c r="Y33">
        <v>1</v>
      </c>
    </row>
    <row r="34" spans="1:25">
      <c r="A34">
        <v>0</v>
      </c>
      <c r="B34">
        <v>0</v>
      </c>
      <c r="C34">
        <v>0</v>
      </c>
      <c r="D34">
        <v>0</v>
      </c>
      <c r="E34">
        <v>0</v>
      </c>
      <c r="F34">
        <v>0</v>
      </c>
      <c r="G34">
        <v>1</v>
      </c>
      <c r="H34">
        <v>0</v>
      </c>
      <c r="I34">
        <v>0</v>
      </c>
      <c r="J34">
        <v>0</v>
      </c>
      <c r="K34">
        <v>0</v>
      </c>
      <c r="L34">
        <v>0</v>
      </c>
      <c r="M34">
        <v>0</v>
      </c>
      <c r="N34">
        <v>0</v>
      </c>
      <c r="O34">
        <v>0</v>
      </c>
      <c r="P34">
        <v>0</v>
      </c>
      <c r="Q34">
        <v>0</v>
      </c>
      <c r="R34">
        <v>0</v>
      </c>
      <c r="S34">
        <v>0</v>
      </c>
      <c r="T34">
        <v>0</v>
      </c>
      <c r="U34">
        <v>0</v>
      </c>
      <c r="V34">
        <v>0</v>
      </c>
      <c r="W34">
        <v>0</v>
      </c>
      <c r="X34">
        <v>0</v>
      </c>
      <c r="Y34">
        <v>0</v>
      </c>
    </row>
    <row r="35" spans="1:25">
      <c r="A35">
        <v>0</v>
      </c>
      <c r="B35">
        <v>0</v>
      </c>
      <c r="C35">
        <v>0</v>
      </c>
      <c r="D35">
        <v>1</v>
      </c>
      <c r="E35">
        <v>0</v>
      </c>
      <c r="F35">
        <v>0</v>
      </c>
      <c r="G35">
        <v>0</v>
      </c>
      <c r="H35">
        <v>0</v>
      </c>
      <c r="I35">
        <v>0</v>
      </c>
      <c r="J35">
        <v>0</v>
      </c>
      <c r="K35">
        <v>0</v>
      </c>
      <c r="L35">
        <v>0</v>
      </c>
      <c r="M35">
        <v>0</v>
      </c>
      <c r="N35">
        <v>0</v>
      </c>
      <c r="O35">
        <v>1</v>
      </c>
      <c r="P35">
        <v>0</v>
      </c>
      <c r="Q35">
        <v>0</v>
      </c>
      <c r="R35">
        <v>0</v>
      </c>
      <c r="S35">
        <v>0</v>
      </c>
      <c r="T35">
        <v>0</v>
      </c>
      <c r="U35">
        <v>0</v>
      </c>
      <c r="V35">
        <v>0</v>
      </c>
      <c r="W35">
        <v>0</v>
      </c>
      <c r="X35">
        <v>1</v>
      </c>
      <c r="Y35">
        <v>1</v>
      </c>
    </row>
    <row r="36" spans="1:25">
      <c r="A36">
        <v>0</v>
      </c>
      <c r="B36">
        <v>0</v>
      </c>
      <c r="C36">
        <v>0</v>
      </c>
      <c r="D36">
        <v>0</v>
      </c>
      <c r="E36">
        <v>0</v>
      </c>
      <c r="F36">
        <v>0</v>
      </c>
      <c r="G36">
        <v>0</v>
      </c>
      <c r="H36">
        <v>0</v>
      </c>
      <c r="I36">
        <v>0</v>
      </c>
      <c r="J36">
        <v>0</v>
      </c>
      <c r="K36">
        <v>1</v>
      </c>
      <c r="L36">
        <v>0</v>
      </c>
      <c r="M36">
        <v>0</v>
      </c>
      <c r="N36">
        <v>0</v>
      </c>
      <c r="O36">
        <v>0</v>
      </c>
      <c r="P36">
        <v>0</v>
      </c>
      <c r="Q36">
        <v>0</v>
      </c>
      <c r="R36">
        <v>0</v>
      </c>
      <c r="S36">
        <v>0</v>
      </c>
      <c r="T36">
        <v>0</v>
      </c>
      <c r="U36">
        <v>1</v>
      </c>
      <c r="V36">
        <v>0</v>
      </c>
      <c r="W36">
        <v>0</v>
      </c>
      <c r="X36">
        <v>1</v>
      </c>
      <c r="Y36">
        <v>1</v>
      </c>
    </row>
    <row r="37" spans="1:25">
      <c r="A37">
        <v>1</v>
      </c>
      <c r="B37">
        <v>0</v>
      </c>
      <c r="C37">
        <v>0</v>
      </c>
      <c r="D37">
        <v>0</v>
      </c>
      <c r="E37">
        <v>0</v>
      </c>
      <c r="F37">
        <v>0</v>
      </c>
      <c r="G37">
        <v>1</v>
      </c>
      <c r="H37">
        <v>0</v>
      </c>
      <c r="I37">
        <v>0</v>
      </c>
      <c r="J37">
        <v>0</v>
      </c>
      <c r="K37">
        <v>0</v>
      </c>
      <c r="L37">
        <v>0</v>
      </c>
      <c r="M37">
        <v>1</v>
      </c>
      <c r="N37">
        <v>0</v>
      </c>
      <c r="O37">
        <v>1</v>
      </c>
      <c r="P37">
        <v>0</v>
      </c>
      <c r="Q37">
        <v>0</v>
      </c>
      <c r="R37">
        <v>1</v>
      </c>
      <c r="S37">
        <v>0</v>
      </c>
      <c r="T37">
        <v>0</v>
      </c>
      <c r="U37">
        <v>0</v>
      </c>
      <c r="V37">
        <v>0</v>
      </c>
      <c r="W37">
        <v>0</v>
      </c>
      <c r="X37">
        <v>1</v>
      </c>
      <c r="Y37">
        <v>1</v>
      </c>
    </row>
    <row r="38" spans="1:25">
      <c r="A38">
        <v>1</v>
      </c>
      <c r="B38">
        <v>0</v>
      </c>
      <c r="C38">
        <v>0</v>
      </c>
      <c r="D38">
        <v>0</v>
      </c>
      <c r="E38">
        <v>1</v>
      </c>
      <c r="F38">
        <v>0</v>
      </c>
      <c r="G38">
        <v>0</v>
      </c>
      <c r="H38">
        <v>0</v>
      </c>
      <c r="I38">
        <v>0</v>
      </c>
      <c r="J38">
        <v>0</v>
      </c>
      <c r="K38">
        <v>0</v>
      </c>
      <c r="L38">
        <v>0</v>
      </c>
      <c r="M38">
        <v>0</v>
      </c>
      <c r="N38">
        <v>0</v>
      </c>
      <c r="O38">
        <v>0</v>
      </c>
      <c r="P38">
        <v>0</v>
      </c>
      <c r="Q38">
        <v>0</v>
      </c>
      <c r="R38">
        <v>0</v>
      </c>
      <c r="S38">
        <v>0</v>
      </c>
      <c r="T38">
        <v>0</v>
      </c>
      <c r="U38">
        <v>0</v>
      </c>
      <c r="V38">
        <v>0</v>
      </c>
      <c r="W38">
        <v>1</v>
      </c>
      <c r="X38">
        <v>0</v>
      </c>
      <c r="Y38">
        <v>0</v>
      </c>
    </row>
    <row r="39" spans="1:25">
      <c r="A39">
        <v>1</v>
      </c>
      <c r="B39">
        <v>0</v>
      </c>
      <c r="C39">
        <v>0</v>
      </c>
      <c r="D39">
        <v>0</v>
      </c>
      <c r="E39">
        <v>0</v>
      </c>
      <c r="F39">
        <v>0</v>
      </c>
      <c r="G39">
        <v>0</v>
      </c>
      <c r="H39">
        <v>0</v>
      </c>
      <c r="I39">
        <v>0</v>
      </c>
      <c r="J39">
        <v>0</v>
      </c>
      <c r="K39">
        <v>0</v>
      </c>
      <c r="L39">
        <v>0</v>
      </c>
      <c r="M39">
        <v>0</v>
      </c>
      <c r="N39">
        <v>0</v>
      </c>
      <c r="O39">
        <v>0</v>
      </c>
      <c r="P39">
        <v>0</v>
      </c>
      <c r="Q39">
        <v>0</v>
      </c>
      <c r="R39">
        <v>0</v>
      </c>
      <c r="S39">
        <v>0</v>
      </c>
      <c r="T39">
        <v>0</v>
      </c>
      <c r="U39">
        <v>0</v>
      </c>
      <c r="V39">
        <v>0</v>
      </c>
      <c r="W39">
        <v>0</v>
      </c>
      <c r="X39">
        <v>1</v>
      </c>
      <c r="Y39">
        <v>1</v>
      </c>
    </row>
    <row r="40" spans="1:25">
      <c r="A40">
        <v>1</v>
      </c>
      <c r="B40">
        <v>0</v>
      </c>
      <c r="C40">
        <v>0</v>
      </c>
      <c r="D40">
        <v>0</v>
      </c>
      <c r="E40">
        <v>1</v>
      </c>
      <c r="F40">
        <v>0</v>
      </c>
      <c r="G40">
        <v>0</v>
      </c>
      <c r="H40">
        <v>0</v>
      </c>
      <c r="I40">
        <v>0</v>
      </c>
      <c r="J40">
        <v>0</v>
      </c>
      <c r="K40">
        <v>0</v>
      </c>
      <c r="L40">
        <v>0</v>
      </c>
      <c r="M40">
        <v>0</v>
      </c>
      <c r="N40">
        <v>0</v>
      </c>
      <c r="O40">
        <v>0</v>
      </c>
      <c r="P40">
        <v>0</v>
      </c>
      <c r="Q40">
        <v>0</v>
      </c>
      <c r="R40">
        <v>0</v>
      </c>
      <c r="S40">
        <v>0</v>
      </c>
      <c r="T40">
        <v>0</v>
      </c>
      <c r="U40">
        <v>0</v>
      </c>
      <c r="V40">
        <v>0</v>
      </c>
      <c r="W40">
        <v>0</v>
      </c>
      <c r="X40">
        <v>1</v>
      </c>
      <c r="Y40">
        <v>1</v>
      </c>
    </row>
    <row r="41" spans="1:25">
      <c r="A41">
        <v>0</v>
      </c>
      <c r="B41">
        <v>0</v>
      </c>
      <c r="C41">
        <v>0</v>
      </c>
      <c r="D41">
        <v>0</v>
      </c>
      <c r="E41">
        <v>0</v>
      </c>
      <c r="F41">
        <v>0</v>
      </c>
      <c r="G41">
        <v>0</v>
      </c>
      <c r="H41">
        <v>0</v>
      </c>
      <c r="I41">
        <v>0</v>
      </c>
      <c r="J41">
        <v>0</v>
      </c>
      <c r="K41">
        <v>0</v>
      </c>
      <c r="L41">
        <v>0</v>
      </c>
      <c r="M41">
        <v>0</v>
      </c>
      <c r="N41">
        <v>0</v>
      </c>
      <c r="O41">
        <v>0</v>
      </c>
      <c r="P41">
        <v>0</v>
      </c>
      <c r="Q41">
        <v>0</v>
      </c>
      <c r="R41">
        <v>0</v>
      </c>
      <c r="S41">
        <v>0</v>
      </c>
      <c r="T41">
        <v>0</v>
      </c>
      <c r="U41">
        <v>0</v>
      </c>
      <c r="V41">
        <v>0</v>
      </c>
      <c r="W41">
        <v>0</v>
      </c>
      <c r="X41">
        <v>0</v>
      </c>
      <c r="Y41">
        <v>1</v>
      </c>
    </row>
    <row r="42" spans="1:25">
      <c r="A42">
        <v>1</v>
      </c>
      <c r="B42">
        <v>1</v>
      </c>
      <c r="C42">
        <v>0</v>
      </c>
      <c r="D42">
        <v>0</v>
      </c>
      <c r="E42">
        <v>0</v>
      </c>
      <c r="F42">
        <v>0</v>
      </c>
      <c r="G42">
        <v>0</v>
      </c>
      <c r="H42">
        <v>1</v>
      </c>
      <c r="I42">
        <v>0</v>
      </c>
      <c r="J42">
        <v>0</v>
      </c>
      <c r="K42">
        <v>0</v>
      </c>
      <c r="L42">
        <v>0</v>
      </c>
      <c r="M42">
        <v>0</v>
      </c>
      <c r="N42">
        <v>0</v>
      </c>
      <c r="O42">
        <v>0</v>
      </c>
      <c r="P42">
        <v>0</v>
      </c>
      <c r="Q42">
        <v>0</v>
      </c>
      <c r="R42">
        <v>0</v>
      </c>
      <c r="S42">
        <v>0</v>
      </c>
      <c r="T42">
        <v>0</v>
      </c>
      <c r="U42">
        <v>0</v>
      </c>
      <c r="V42">
        <v>0</v>
      </c>
      <c r="W42">
        <v>0</v>
      </c>
      <c r="X42">
        <v>1</v>
      </c>
      <c r="Y42">
        <v>1</v>
      </c>
    </row>
    <row r="43" spans="1:25">
      <c r="A43">
        <v>1</v>
      </c>
      <c r="B43">
        <v>0</v>
      </c>
      <c r="C43">
        <v>0</v>
      </c>
      <c r="D43">
        <v>0</v>
      </c>
      <c r="E43">
        <v>1</v>
      </c>
      <c r="F43">
        <v>0</v>
      </c>
      <c r="G43">
        <v>0</v>
      </c>
      <c r="H43">
        <v>0</v>
      </c>
      <c r="I43">
        <v>0</v>
      </c>
      <c r="J43">
        <v>0</v>
      </c>
      <c r="K43">
        <v>0</v>
      </c>
      <c r="L43">
        <v>0</v>
      </c>
      <c r="M43">
        <v>0</v>
      </c>
      <c r="N43">
        <v>0</v>
      </c>
      <c r="O43">
        <v>0</v>
      </c>
      <c r="P43">
        <v>0</v>
      </c>
      <c r="Q43">
        <v>0</v>
      </c>
      <c r="R43">
        <v>1</v>
      </c>
      <c r="S43">
        <v>0</v>
      </c>
      <c r="T43">
        <v>0</v>
      </c>
      <c r="U43">
        <v>0</v>
      </c>
      <c r="V43">
        <v>0</v>
      </c>
      <c r="W43">
        <v>0</v>
      </c>
      <c r="X43">
        <v>1</v>
      </c>
      <c r="Y43">
        <v>1</v>
      </c>
    </row>
    <row r="44" spans="1:25">
      <c r="A44">
        <v>0</v>
      </c>
      <c r="B44">
        <v>0</v>
      </c>
      <c r="C44">
        <v>0</v>
      </c>
      <c r="D44">
        <v>0</v>
      </c>
      <c r="E44">
        <v>0</v>
      </c>
      <c r="F44">
        <v>0</v>
      </c>
      <c r="G44">
        <v>0</v>
      </c>
      <c r="H44">
        <v>0</v>
      </c>
      <c r="I44">
        <v>0</v>
      </c>
      <c r="J44">
        <v>0</v>
      </c>
      <c r="K44">
        <v>0</v>
      </c>
      <c r="L44">
        <v>0</v>
      </c>
      <c r="M44">
        <v>0</v>
      </c>
      <c r="N44">
        <v>0</v>
      </c>
      <c r="O44">
        <v>0</v>
      </c>
      <c r="P44">
        <v>0</v>
      </c>
      <c r="Q44">
        <v>0</v>
      </c>
      <c r="R44">
        <v>0</v>
      </c>
      <c r="S44">
        <v>0</v>
      </c>
      <c r="T44">
        <v>0</v>
      </c>
      <c r="U44">
        <v>0</v>
      </c>
      <c r="V44">
        <v>0</v>
      </c>
      <c r="W44">
        <v>0</v>
      </c>
      <c r="X44">
        <v>1</v>
      </c>
      <c r="Y44">
        <v>1</v>
      </c>
    </row>
    <row r="45" spans="1:25">
      <c r="A45">
        <v>0</v>
      </c>
      <c r="B45">
        <v>0</v>
      </c>
      <c r="C45">
        <v>0</v>
      </c>
      <c r="D45">
        <v>0</v>
      </c>
      <c r="E45">
        <v>0</v>
      </c>
      <c r="F45">
        <v>1</v>
      </c>
      <c r="G45">
        <v>1</v>
      </c>
      <c r="H45">
        <v>0</v>
      </c>
      <c r="I45">
        <v>0</v>
      </c>
      <c r="J45">
        <v>0</v>
      </c>
      <c r="K45">
        <v>0</v>
      </c>
      <c r="L45">
        <v>0</v>
      </c>
      <c r="M45">
        <v>0</v>
      </c>
      <c r="N45">
        <v>0</v>
      </c>
      <c r="O45">
        <v>0</v>
      </c>
      <c r="P45">
        <v>0</v>
      </c>
      <c r="Q45">
        <v>0</v>
      </c>
      <c r="R45">
        <v>1</v>
      </c>
      <c r="S45">
        <v>0</v>
      </c>
      <c r="T45">
        <v>1</v>
      </c>
      <c r="U45">
        <v>0</v>
      </c>
      <c r="V45">
        <v>0</v>
      </c>
      <c r="W45">
        <v>0</v>
      </c>
      <c r="X45">
        <v>1</v>
      </c>
      <c r="Y45">
        <v>1</v>
      </c>
    </row>
    <row r="46" spans="1:25">
      <c r="A46">
        <v>1</v>
      </c>
      <c r="B46">
        <v>0</v>
      </c>
      <c r="C46">
        <v>0</v>
      </c>
      <c r="D46">
        <v>0</v>
      </c>
      <c r="E46">
        <v>0</v>
      </c>
      <c r="F46">
        <v>0</v>
      </c>
      <c r="G46">
        <v>0</v>
      </c>
      <c r="H46">
        <v>0</v>
      </c>
      <c r="I46">
        <v>0</v>
      </c>
      <c r="J46">
        <v>0</v>
      </c>
      <c r="K46">
        <v>0</v>
      </c>
      <c r="L46">
        <v>0</v>
      </c>
      <c r="M46">
        <v>0</v>
      </c>
      <c r="N46">
        <v>0</v>
      </c>
      <c r="O46">
        <v>0</v>
      </c>
      <c r="P46">
        <v>0</v>
      </c>
      <c r="Q46">
        <v>0</v>
      </c>
      <c r="R46">
        <v>0</v>
      </c>
      <c r="S46">
        <v>0</v>
      </c>
      <c r="T46">
        <v>1</v>
      </c>
      <c r="U46">
        <v>0</v>
      </c>
      <c r="V46">
        <v>0</v>
      </c>
      <c r="W46">
        <v>0</v>
      </c>
      <c r="X46">
        <v>1</v>
      </c>
      <c r="Y46">
        <v>1</v>
      </c>
    </row>
    <row r="47" spans="1:25">
      <c r="A47">
        <v>0</v>
      </c>
      <c r="B47">
        <v>0</v>
      </c>
      <c r="C47">
        <v>0</v>
      </c>
      <c r="D47">
        <v>0</v>
      </c>
      <c r="E47">
        <v>1</v>
      </c>
      <c r="F47">
        <v>0</v>
      </c>
      <c r="G47">
        <v>1</v>
      </c>
      <c r="H47">
        <v>0</v>
      </c>
      <c r="I47">
        <v>0</v>
      </c>
      <c r="J47">
        <v>0</v>
      </c>
      <c r="K47">
        <v>0</v>
      </c>
      <c r="L47">
        <v>0</v>
      </c>
      <c r="M47">
        <v>0</v>
      </c>
      <c r="N47">
        <v>0</v>
      </c>
      <c r="O47">
        <v>0</v>
      </c>
      <c r="P47">
        <v>1</v>
      </c>
      <c r="Q47">
        <v>0</v>
      </c>
      <c r="R47">
        <v>0</v>
      </c>
      <c r="S47">
        <v>1</v>
      </c>
      <c r="T47">
        <v>0</v>
      </c>
      <c r="U47">
        <v>0</v>
      </c>
      <c r="V47">
        <v>0</v>
      </c>
      <c r="W47">
        <v>0</v>
      </c>
      <c r="X47">
        <v>1</v>
      </c>
      <c r="Y47">
        <v>1</v>
      </c>
    </row>
    <row r="48" spans="1:25">
      <c r="A48">
        <v>1</v>
      </c>
      <c r="B48">
        <v>0</v>
      </c>
      <c r="C48">
        <v>1</v>
      </c>
      <c r="D48">
        <v>0</v>
      </c>
      <c r="E48">
        <v>0</v>
      </c>
      <c r="F48">
        <v>0</v>
      </c>
      <c r="G48">
        <v>0</v>
      </c>
      <c r="H48">
        <v>0</v>
      </c>
      <c r="I48">
        <v>0</v>
      </c>
      <c r="J48">
        <v>0</v>
      </c>
      <c r="K48">
        <v>0</v>
      </c>
      <c r="L48">
        <v>0</v>
      </c>
      <c r="M48">
        <v>0</v>
      </c>
      <c r="N48">
        <v>0</v>
      </c>
      <c r="O48">
        <v>1</v>
      </c>
      <c r="P48">
        <v>1</v>
      </c>
      <c r="Q48">
        <v>0</v>
      </c>
      <c r="R48">
        <v>0</v>
      </c>
      <c r="S48">
        <v>0</v>
      </c>
      <c r="T48">
        <v>1</v>
      </c>
      <c r="U48">
        <v>1</v>
      </c>
      <c r="V48">
        <v>0</v>
      </c>
      <c r="W48">
        <v>0</v>
      </c>
      <c r="X48">
        <v>0</v>
      </c>
      <c r="Y48">
        <v>1</v>
      </c>
    </row>
    <row r="49" spans="1:25">
      <c r="A49">
        <v>0</v>
      </c>
      <c r="B49">
        <v>0</v>
      </c>
      <c r="C49">
        <v>0</v>
      </c>
      <c r="D49">
        <v>0</v>
      </c>
      <c r="E49">
        <v>0</v>
      </c>
      <c r="F49">
        <v>0</v>
      </c>
      <c r="G49">
        <v>1</v>
      </c>
      <c r="H49">
        <v>0</v>
      </c>
      <c r="I49">
        <v>0</v>
      </c>
      <c r="J49">
        <v>0</v>
      </c>
      <c r="K49">
        <v>0</v>
      </c>
      <c r="L49">
        <v>0</v>
      </c>
      <c r="M49">
        <v>0</v>
      </c>
      <c r="N49">
        <v>0</v>
      </c>
      <c r="O49">
        <v>0</v>
      </c>
      <c r="P49">
        <v>0</v>
      </c>
      <c r="Q49">
        <v>0</v>
      </c>
      <c r="R49">
        <v>0</v>
      </c>
      <c r="S49">
        <v>0</v>
      </c>
      <c r="T49">
        <v>0</v>
      </c>
      <c r="U49">
        <v>0</v>
      </c>
      <c r="V49">
        <v>1</v>
      </c>
      <c r="W49">
        <v>0</v>
      </c>
      <c r="X49">
        <v>0</v>
      </c>
      <c r="Y49">
        <v>1</v>
      </c>
    </row>
    <row r="50" spans="1:25">
      <c r="A50">
        <v>1</v>
      </c>
      <c r="B50">
        <v>0</v>
      </c>
      <c r="C50">
        <v>0</v>
      </c>
      <c r="D50">
        <v>0</v>
      </c>
      <c r="E50">
        <v>0</v>
      </c>
      <c r="F50">
        <v>0</v>
      </c>
      <c r="G50">
        <v>1</v>
      </c>
      <c r="H50">
        <v>0</v>
      </c>
      <c r="I50">
        <v>0</v>
      </c>
      <c r="J50">
        <v>0</v>
      </c>
      <c r="K50">
        <v>0</v>
      </c>
      <c r="L50">
        <v>0</v>
      </c>
      <c r="M50">
        <v>0</v>
      </c>
      <c r="N50">
        <v>0</v>
      </c>
      <c r="O50">
        <v>0</v>
      </c>
      <c r="P50">
        <v>0</v>
      </c>
      <c r="Q50">
        <v>0</v>
      </c>
      <c r="R50">
        <v>0</v>
      </c>
      <c r="S50">
        <v>0</v>
      </c>
      <c r="T50">
        <v>0</v>
      </c>
      <c r="U50">
        <v>0</v>
      </c>
      <c r="V50">
        <v>1</v>
      </c>
      <c r="W50">
        <v>0</v>
      </c>
      <c r="X50">
        <v>1</v>
      </c>
      <c r="Y50">
        <v>1</v>
      </c>
    </row>
    <row r="51" spans="1:25">
      <c r="A51">
        <v>1</v>
      </c>
      <c r="B51">
        <v>0</v>
      </c>
      <c r="C51">
        <v>0</v>
      </c>
      <c r="D51">
        <v>0</v>
      </c>
      <c r="E51">
        <v>0</v>
      </c>
      <c r="F51">
        <v>0</v>
      </c>
      <c r="G51">
        <v>0</v>
      </c>
      <c r="H51">
        <v>0</v>
      </c>
      <c r="I51">
        <v>0</v>
      </c>
      <c r="J51">
        <v>0</v>
      </c>
      <c r="K51">
        <v>1</v>
      </c>
      <c r="L51">
        <v>0</v>
      </c>
      <c r="M51">
        <v>0</v>
      </c>
      <c r="N51">
        <v>0</v>
      </c>
      <c r="O51">
        <v>0</v>
      </c>
      <c r="P51">
        <v>1</v>
      </c>
      <c r="Q51">
        <v>0</v>
      </c>
      <c r="R51">
        <v>0</v>
      </c>
      <c r="S51">
        <v>0</v>
      </c>
      <c r="T51">
        <v>1</v>
      </c>
      <c r="U51">
        <v>0</v>
      </c>
      <c r="V51">
        <v>0</v>
      </c>
      <c r="W51">
        <v>0</v>
      </c>
      <c r="X51">
        <v>0</v>
      </c>
      <c r="Y51">
        <v>1</v>
      </c>
    </row>
    <row r="52" spans="1:25">
      <c r="A52">
        <v>1</v>
      </c>
      <c r="B52">
        <v>0</v>
      </c>
      <c r="C52">
        <v>0</v>
      </c>
      <c r="D52">
        <v>0</v>
      </c>
      <c r="E52">
        <v>0</v>
      </c>
      <c r="F52">
        <v>0</v>
      </c>
      <c r="G52">
        <v>0</v>
      </c>
      <c r="H52">
        <v>1</v>
      </c>
      <c r="I52">
        <v>0</v>
      </c>
      <c r="J52">
        <v>0</v>
      </c>
      <c r="K52">
        <v>0</v>
      </c>
      <c r="L52">
        <v>0</v>
      </c>
      <c r="M52">
        <v>0</v>
      </c>
      <c r="N52">
        <v>0</v>
      </c>
      <c r="O52">
        <v>0</v>
      </c>
      <c r="P52">
        <v>0</v>
      </c>
      <c r="Q52">
        <v>1</v>
      </c>
      <c r="R52">
        <v>0</v>
      </c>
      <c r="S52">
        <v>0</v>
      </c>
      <c r="T52">
        <v>0</v>
      </c>
      <c r="U52">
        <v>0</v>
      </c>
      <c r="V52">
        <v>1</v>
      </c>
      <c r="W52">
        <v>0</v>
      </c>
      <c r="X52">
        <v>1</v>
      </c>
      <c r="Y52">
        <v>1</v>
      </c>
    </row>
    <row r="53" spans="1:25">
      <c r="A53">
        <v>1</v>
      </c>
      <c r="B53">
        <v>0</v>
      </c>
      <c r="C53">
        <v>0</v>
      </c>
      <c r="D53">
        <v>0</v>
      </c>
      <c r="E53">
        <v>0</v>
      </c>
      <c r="F53">
        <v>0</v>
      </c>
      <c r="G53">
        <v>1</v>
      </c>
      <c r="H53">
        <v>0</v>
      </c>
      <c r="I53">
        <v>0</v>
      </c>
      <c r="J53">
        <v>1</v>
      </c>
      <c r="K53">
        <v>1</v>
      </c>
      <c r="L53">
        <v>0</v>
      </c>
      <c r="M53">
        <v>0</v>
      </c>
      <c r="N53">
        <v>0</v>
      </c>
      <c r="O53">
        <v>1</v>
      </c>
      <c r="P53">
        <v>0</v>
      </c>
      <c r="Q53">
        <v>0</v>
      </c>
      <c r="R53">
        <v>0</v>
      </c>
      <c r="S53">
        <v>0</v>
      </c>
      <c r="T53">
        <v>1</v>
      </c>
      <c r="U53">
        <v>0</v>
      </c>
      <c r="V53">
        <v>1</v>
      </c>
      <c r="W53">
        <v>0</v>
      </c>
      <c r="X53">
        <v>0</v>
      </c>
      <c r="Y53">
        <v>1</v>
      </c>
    </row>
    <row r="54" spans="1:25">
      <c r="A54">
        <v>1</v>
      </c>
      <c r="B54">
        <v>0</v>
      </c>
      <c r="C54">
        <v>0</v>
      </c>
      <c r="D54">
        <v>0</v>
      </c>
      <c r="E54">
        <v>0</v>
      </c>
      <c r="F54">
        <v>1</v>
      </c>
      <c r="G54">
        <v>0</v>
      </c>
      <c r="H54">
        <v>0</v>
      </c>
      <c r="I54">
        <v>0</v>
      </c>
      <c r="J54">
        <v>0</v>
      </c>
      <c r="K54">
        <v>0</v>
      </c>
      <c r="L54">
        <v>0</v>
      </c>
      <c r="M54">
        <v>0</v>
      </c>
      <c r="N54">
        <v>0</v>
      </c>
      <c r="O54">
        <v>0</v>
      </c>
      <c r="P54">
        <v>0</v>
      </c>
      <c r="Q54">
        <v>0</v>
      </c>
      <c r="R54">
        <v>0</v>
      </c>
      <c r="S54">
        <v>0</v>
      </c>
      <c r="T54">
        <v>0</v>
      </c>
      <c r="U54">
        <v>0</v>
      </c>
      <c r="V54">
        <v>0</v>
      </c>
      <c r="W54">
        <v>0</v>
      </c>
      <c r="X54">
        <v>0</v>
      </c>
      <c r="Y54">
        <v>0</v>
      </c>
    </row>
    <row r="55" spans="1:25">
      <c r="A55">
        <v>1</v>
      </c>
      <c r="B55">
        <v>0</v>
      </c>
      <c r="C55">
        <v>0</v>
      </c>
      <c r="D55">
        <v>0</v>
      </c>
      <c r="E55">
        <v>0</v>
      </c>
      <c r="F55">
        <v>0</v>
      </c>
      <c r="G55">
        <v>0</v>
      </c>
      <c r="H55">
        <v>0</v>
      </c>
      <c r="I55">
        <v>0</v>
      </c>
      <c r="J55">
        <v>0</v>
      </c>
      <c r="K55">
        <v>0</v>
      </c>
      <c r="L55">
        <v>0</v>
      </c>
      <c r="M55">
        <v>0</v>
      </c>
      <c r="N55">
        <v>0</v>
      </c>
      <c r="O55">
        <v>0</v>
      </c>
      <c r="P55">
        <v>0</v>
      </c>
      <c r="Q55">
        <v>0</v>
      </c>
      <c r="R55">
        <v>0</v>
      </c>
      <c r="S55">
        <v>0</v>
      </c>
      <c r="T55">
        <v>0</v>
      </c>
      <c r="U55">
        <v>0</v>
      </c>
      <c r="V55">
        <v>0</v>
      </c>
      <c r="W55">
        <v>0</v>
      </c>
      <c r="X55">
        <v>1</v>
      </c>
      <c r="Y55">
        <v>1</v>
      </c>
    </row>
    <row r="56" spans="1:25">
      <c r="A56">
        <v>1</v>
      </c>
      <c r="B56">
        <v>0</v>
      </c>
      <c r="C56">
        <v>0</v>
      </c>
      <c r="D56">
        <v>0</v>
      </c>
      <c r="E56">
        <v>0</v>
      </c>
      <c r="F56">
        <v>0</v>
      </c>
      <c r="G56">
        <v>0</v>
      </c>
      <c r="H56">
        <v>0</v>
      </c>
      <c r="I56">
        <v>1</v>
      </c>
      <c r="J56">
        <v>0</v>
      </c>
      <c r="K56">
        <v>0</v>
      </c>
      <c r="L56">
        <v>0</v>
      </c>
      <c r="M56">
        <v>1</v>
      </c>
      <c r="N56">
        <v>0</v>
      </c>
      <c r="O56">
        <v>0</v>
      </c>
      <c r="P56">
        <v>1</v>
      </c>
      <c r="Q56">
        <v>0</v>
      </c>
      <c r="R56">
        <v>0</v>
      </c>
      <c r="S56">
        <v>0</v>
      </c>
      <c r="T56">
        <v>1</v>
      </c>
      <c r="U56">
        <v>0</v>
      </c>
      <c r="V56">
        <v>0</v>
      </c>
      <c r="W56">
        <v>0</v>
      </c>
      <c r="X56">
        <v>0</v>
      </c>
      <c r="Y56">
        <v>1</v>
      </c>
    </row>
    <row r="57" spans="1:25">
      <c r="A57">
        <v>0</v>
      </c>
      <c r="B57">
        <v>0</v>
      </c>
      <c r="C57">
        <v>0</v>
      </c>
      <c r="D57">
        <v>0</v>
      </c>
      <c r="E57">
        <v>0</v>
      </c>
      <c r="F57">
        <v>0</v>
      </c>
      <c r="G57">
        <v>1</v>
      </c>
      <c r="H57">
        <v>1</v>
      </c>
      <c r="I57">
        <v>0</v>
      </c>
      <c r="J57">
        <v>0</v>
      </c>
      <c r="K57">
        <v>0</v>
      </c>
      <c r="L57">
        <v>0</v>
      </c>
      <c r="M57">
        <v>0</v>
      </c>
      <c r="N57">
        <v>0</v>
      </c>
      <c r="O57">
        <v>0</v>
      </c>
      <c r="P57">
        <v>1</v>
      </c>
      <c r="Q57">
        <v>1</v>
      </c>
      <c r="R57">
        <v>0</v>
      </c>
      <c r="S57">
        <v>0</v>
      </c>
      <c r="T57">
        <v>0</v>
      </c>
      <c r="U57">
        <v>0</v>
      </c>
      <c r="V57">
        <v>0</v>
      </c>
      <c r="W57">
        <v>0</v>
      </c>
      <c r="X57">
        <v>1</v>
      </c>
      <c r="Y57">
        <v>1</v>
      </c>
    </row>
    <row r="58" spans="1:25">
      <c r="A58">
        <v>1</v>
      </c>
      <c r="B58">
        <v>0</v>
      </c>
      <c r="C58">
        <v>0</v>
      </c>
      <c r="D58">
        <v>0</v>
      </c>
      <c r="E58">
        <v>0</v>
      </c>
      <c r="F58">
        <v>0</v>
      </c>
      <c r="G58">
        <v>1</v>
      </c>
      <c r="H58">
        <v>0</v>
      </c>
      <c r="I58">
        <v>0</v>
      </c>
      <c r="J58">
        <v>0</v>
      </c>
      <c r="K58">
        <v>0</v>
      </c>
      <c r="L58">
        <v>0</v>
      </c>
      <c r="M58">
        <v>0</v>
      </c>
      <c r="N58">
        <v>0</v>
      </c>
      <c r="O58">
        <v>0</v>
      </c>
      <c r="P58">
        <v>0</v>
      </c>
      <c r="Q58">
        <v>0</v>
      </c>
      <c r="R58">
        <v>0</v>
      </c>
      <c r="S58">
        <v>0</v>
      </c>
      <c r="T58">
        <v>0</v>
      </c>
      <c r="U58">
        <v>0</v>
      </c>
      <c r="V58">
        <v>1</v>
      </c>
      <c r="W58">
        <v>0</v>
      </c>
      <c r="X58">
        <v>0</v>
      </c>
      <c r="Y58">
        <v>1</v>
      </c>
    </row>
    <row r="59" spans="1:25">
      <c r="A59">
        <v>0</v>
      </c>
      <c r="B59">
        <v>0</v>
      </c>
      <c r="C59">
        <v>0</v>
      </c>
      <c r="D59">
        <v>0</v>
      </c>
      <c r="E59">
        <v>0</v>
      </c>
      <c r="F59">
        <v>0</v>
      </c>
      <c r="G59">
        <v>0</v>
      </c>
      <c r="H59">
        <v>0</v>
      </c>
      <c r="I59">
        <v>0</v>
      </c>
      <c r="J59">
        <v>0</v>
      </c>
      <c r="K59">
        <v>0</v>
      </c>
      <c r="L59">
        <v>0</v>
      </c>
      <c r="M59">
        <v>0</v>
      </c>
      <c r="N59">
        <v>0</v>
      </c>
      <c r="O59">
        <v>0</v>
      </c>
      <c r="P59">
        <v>0</v>
      </c>
      <c r="Q59">
        <v>0</v>
      </c>
      <c r="R59">
        <v>0</v>
      </c>
      <c r="S59">
        <v>0</v>
      </c>
      <c r="T59">
        <v>0</v>
      </c>
      <c r="U59">
        <v>0</v>
      </c>
      <c r="V59">
        <v>0</v>
      </c>
      <c r="W59">
        <v>0</v>
      </c>
      <c r="X59">
        <v>1</v>
      </c>
      <c r="Y59">
        <v>1</v>
      </c>
    </row>
    <row r="60" spans="1:25">
      <c r="A60">
        <v>0</v>
      </c>
      <c r="B60">
        <v>0</v>
      </c>
      <c r="C60">
        <v>0</v>
      </c>
      <c r="D60">
        <v>0</v>
      </c>
      <c r="E60">
        <v>0</v>
      </c>
      <c r="F60">
        <v>0</v>
      </c>
      <c r="G60">
        <v>0</v>
      </c>
      <c r="H60">
        <v>1</v>
      </c>
      <c r="I60">
        <v>1</v>
      </c>
      <c r="J60">
        <v>0</v>
      </c>
      <c r="K60">
        <v>0</v>
      </c>
      <c r="L60">
        <v>0</v>
      </c>
      <c r="M60">
        <v>0</v>
      </c>
      <c r="N60">
        <v>0</v>
      </c>
      <c r="O60">
        <v>0</v>
      </c>
      <c r="P60">
        <v>0</v>
      </c>
      <c r="Q60">
        <v>0</v>
      </c>
      <c r="R60">
        <v>0</v>
      </c>
      <c r="S60">
        <v>0</v>
      </c>
      <c r="T60">
        <v>0</v>
      </c>
      <c r="U60">
        <v>0</v>
      </c>
      <c r="V60">
        <v>0</v>
      </c>
      <c r="W60">
        <v>0</v>
      </c>
      <c r="X60">
        <v>1</v>
      </c>
      <c r="Y60">
        <v>1</v>
      </c>
    </row>
    <row r="61" spans="1:25">
      <c r="A61">
        <v>1</v>
      </c>
      <c r="B61">
        <v>0</v>
      </c>
      <c r="C61">
        <v>0</v>
      </c>
      <c r="D61">
        <v>0</v>
      </c>
      <c r="E61">
        <v>0</v>
      </c>
      <c r="F61">
        <v>0</v>
      </c>
      <c r="G61">
        <v>1</v>
      </c>
      <c r="H61">
        <v>0</v>
      </c>
      <c r="I61">
        <v>0</v>
      </c>
      <c r="J61">
        <v>0</v>
      </c>
      <c r="K61">
        <v>0</v>
      </c>
      <c r="L61">
        <v>0</v>
      </c>
      <c r="M61">
        <v>0</v>
      </c>
      <c r="N61">
        <v>0</v>
      </c>
      <c r="O61">
        <v>1</v>
      </c>
      <c r="P61">
        <v>0</v>
      </c>
      <c r="Q61">
        <v>1</v>
      </c>
      <c r="R61">
        <v>0</v>
      </c>
      <c r="S61">
        <v>0</v>
      </c>
      <c r="T61">
        <v>0</v>
      </c>
      <c r="U61">
        <v>0</v>
      </c>
      <c r="V61">
        <v>0</v>
      </c>
      <c r="W61">
        <v>0</v>
      </c>
      <c r="X61">
        <v>1</v>
      </c>
      <c r="Y61">
        <v>1</v>
      </c>
    </row>
    <row r="62" spans="1:25">
      <c r="A62">
        <v>1</v>
      </c>
      <c r="B62">
        <v>0</v>
      </c>
      <c r="C62">
        <v>0</v>
      </c>
      <c r="D62">
        <v>0</v>
      </c>
      <c r="E62">
        <v>0</v>
      </c>
      <c r="F62">
        <v>0</v>
      </c>
      <c r="G62">
        <v>0</v>
      </c>
      <c r="H62">
        <v>0</v>
      </c>
      <c r="I62">
        <v>0</v>
      </c>
      <c r="J62">
        <v>0</v>
      </c>
      <c r="K62">
        <v>0</v>
      </c>
      <c r="L62">
        <v>0</v>
      </c>
      <c r="M62">
        <v>0</v>
      </c>
      <c r="N62">
        <v>0</v>
      </c>
      <c r="O62">
        <v>0</v>
      </c>
      <c r="P62">
        <v>0</v>
      </c>
      <c r="Q62">
        <v>0</v>
      </c>
      <c r="R62">
        <v>0</v>
      </c>
      <c r="S62">
        <v>0</v>
      </c>
      <c r="T62">
        <v>0</v>
      </c>
      <c r="U62">
        <v>0</v>
      </c>
      <c r="V62">
        <v>0</v>
      </c>
      <c r="W62">
        <v>0</v>
      </c>
      <c r="X62">
        <v>1</v>
      </c>
      <c r="Y62">
        <v>1</v>
      </c>
    </row>
  </sheetData>
  <phoneticPr fontId="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9BFC0D-82E7-4280-9186-A8714990CACB}">
  <dimension ref="A1:Q63"/>
  <sheetViews>
    <sheetView topLeftCell="D49" workbookViewId="0">
      <selection activeCell="D62" sqref="D62"/>
    </sheetView>
  </sheetViews>
  <sheetFormatPr defaultColWidth="8.796875" defaultRowHeight="18"/>
  <sheetData>
    <row r="1" spans="1:17">
      <c r="A1" t="s">
        <v>80</v>
      </c>
      <c r="B1" t="s">
        <v>79</v>
      </c>
      <c r="C1" t="s">
        <v>78</v>
      </c>
      <c r="D1" t="s">
        <v>77</v>
      </c>
      <c r="E1" t="s">
        <v>76</v>
      </c>
      <c r="F1" t="s">
        <v>203</v>
      </c>
      <c r="G1" t="s">
        <v>74</v>
      </c>
      <c r="H1" t="s">
        <v>191</v>
      </c>
      <c r="I1" t="s">
        <v>192</v>
      </c>
      <c r="J1" t="s">
        <v>193</v>
      </c>
      <c r="K1" t="s">
        <v>194</v>
      </c>
      <c r="L1" t="s">
        <v>195</v>
      </c>
      <c r="M1" t="s">
        <v>200</v>
      </c>
      <c r="N1" t="s">
        <v>196</v>
      </c>
      <c r="O1" t="s">
        <v>197</v>
      </c>
      <c r="P1" t="s">
        <v>198</v>
      </c>
      <c r="Q1" t="s">
        <v>199</v>
      </c>
    </row>
    <row r="2" spans="1:17">
      <c r="A2">
        <v>4</v>
      </c>
      <c r="B2">
        <v>3</v>
      </c>
      <c r="C2">
        <v>2</v>
      </c>
      <c r="D2">
        <v>3</v>
      </c>
      <c r="E2">
        <v>4</v>
      </c>
      <c r="F2">
        <v>5</v>
      </c>
      <c r="G2">
        <v>3</v>
      </c>
      <c r="H2">
        <f>IF(Sheet1!$I2="docomo",1,0)</f>
        <v>1</v>
      </c>
      <c r="I2">
        <f>IF(Sheet1!$I2="au",1,0)</f>
        <v>0</v>
      </c>
      <c r="J2">
        <f>IF(Sheet1!$I2="SoftBank",1,0)</f>
        <v>0</v>
      </c>
      <c r="K2">
        <f>IF(Sheet1!$J2="ホワイト",1,0)</f>
        <v>1</v>
      </c>
      <c r="L2">
        <f>IF(Sheet1!$J2="ブラック",1,0)</f>
        <v>0</v>
      </c>
      <c r="M2">
        <f>IF(Sheet1!$J2="ターコイズ",1,0)</f>
        <v>0</v>
      </c>
      <c r="N2">
        <f>IF(Sheet1!$J2="ネイビー",1,0)</f>
        <v>0</v>
      </c>
      <c r="O2">
        <f>IF(Sheet1!$J2="ローズゴールド",1,0)</f>
        <v>0</v>
      </c>
      <c r="P2">
        <f>IF(Sheet1!$J2="パープル",1,0)</f>
        <v>0</v>
      </c>
      <c r="Q2">
        <f>IF(Sheet1!$J2="レッド",1,0)</f>
        <v>0</v>
      </c>
    </row>
    <row r="3" spans="1:17">
      <c r="A3">
        <v>4</v>
      </c>
      <c r="B3">
        <v>4</v>
      </c>
      <c r="C3">
        <v>4</v>
      </c>
      <c r="D3">
        <v>5</v>
      </c>
      <c r="E3">
        <v>4</v>
      </c>
      <c r="F3">
        <v>5</v>
      </c>
      <c r="G3">
        <v>4</v>
      </c>
      <c r="H3">
        <f>IF(Sheet1!$I3="docomo",1,0)</f>
        <v>0</v>
      </c>
      <c r="I3">
        <f>IF(Sheet1!I3="au",1,0)</f>
        <v>1</v>
      </c>
      <c r="J3">
        <f>IF(Sheet1!$I3="SoftBank",1,0)</f>
        <v>0</v>
      </c>
      <c r="K3">
        <f>IF(Sheet1!$J3="ホワイト",1,0)</f>
        <v>0</v>
      </c>
      <c r="L3">
        <f>IF(Sheet1!$J3="ブラック",1,0)</f>
        <v>1</v>
      </c>
      <c r="M3">
        <f>IF(Sheet1!$J3="ターコイズ",1,0)</f>
        <v>0</v>
      </c>
      <c r="N3">
        <f>IF(Sheet1!$J3="ネイビー",1,0)</f>
        <v>0</v>
      </c>
      <c r="O3">
        <f>IF(Sheet1!$J3="ローズゴールド",1,0)</f>
        <v>0</v>
      </c>
      <c r="P3">
        <f>IF(Sheet1!$J3="パープル",1,0)</f>
        <v>0</v>
      </c>
      <c r="Q3">
        <f>IF(Sheet1!$J3="レッド",1,0)</f>
        <v>0</v>
      </c>
    </row>
    <row r="4" spans="1:17">
      <c r="A4">
        <v>4</v>
      </c>
      <c r="B4">
        <v>3</v>
      </c>
      <c r="C4">
        <v>2</v>
      </c>
      <c r="D4">
        <v>3</v>
      </c>
      <c r="E4">
        <v>3</v>
      </c>
      <c r="F4">
        <v>4</v>
      </c>
      <c r="G4">
        <v>4</v>
      </c>
      <c r="H4">
        <f>IF(Sheet1!$I4="docomo",1,0)</f>
        <v>0</v>
      </c>
      <c r="I4">
        <f>IF(Sheet1!I4="au",1,0)</f>
        <v>0</v>
      </c>
      <c r="J4">
        <f>IF(Sheet1!$I4="SoftBank",1,0)</f>
        <v>1</v>
      </c>
      <c r="K4">
        <f>IF(Sheet1!$J4="ホワイト",1,0)</f>
        <v>0</v>
      </c>
      <c r="L4">
        <f>IF(Sheet1!$J4="ブラック",1,0)</f>
        <v>1</v>
      </c>
      <c r="M4">
        <f>IF(Sheet1!$J4="ターコイズ",1,0)</f>
        <v>0</v>
      </c>
      <c r="N4">
        <f>IF(Sheet1!$J4="ネイビー",1,0)</f>
        <v>0</v>
      </c>
      <c r="O4">
        <f>IF(Sheet1!$J4="ローズゴールド",1,0)</f>
        <v>0</v>
      </c>
      <c r="P4">
        <f>IF(Sheet1!$J4="パープル",1,0)</f>
        <v>0</v>
      </c>
      <c r="Q4">
        <f>IF(Sheet1!$J4="レッド",1,0)</f>
        <v>0</v>
      </c>
    </row>
    <row r="5" spans="1:17">
      <c r="A5">
        <v>4</v>
      </c>
      <c r="B5">
        <v>3</v>
      </c>
      <c r="C5">
        <v>4</v>
      </c>
      <c r="D5">
        <v>4</v>
      </c>
      <c r="E5">
        <v>3</v>
      </c>
      <c r="F5">
        <v>5</v>
      </c>
      <c r="G5">
        <v>3</v>
      </c>
      <c r="H5">
        <f>IF(Sheet1!$I5="docomo",1,0)</f>
        <v>0</v>
      </c>
      <c r="I5">
        <f>IF(Sheet1!I5="au",1,0)</f>
        <v>0</v>
      </c>
      <c r="J5">
        <f>IF(Sheet1!$I5="SoftBank",1,0)</f>
        <v>1</v>
      </c>
      <c r="K5">
        <f>IF(Sheet1!$J5="ホワイト",1,0)</f>
        <v>0</v>
      </c>
      <c r="L5">
        <f>IF(Sheet1!$J5="ブラック",1,0)</f>
        <v>0</v>
      </c>
      <c r="M5">
        <f>IF(Sheet1!$J5="ターコイズ",1,0)</f>
        <v>1</v>
      </c>
      <c r="N5">
        <f>IF(Sheet1!$J5="ネイビー",1,0)</f>
        <v>0</v>
      </c>
      <c r="O5">
        <f>IF(Sheet1!$J5="ローズゴールド",1,0)</f>
        <v>0</v>
      </c>
      <c r="P5">
        <f>IF(Sheet1!$J5="パープル",1,0)</f>
        <v>0</v>
      </c>
      <c r="Q5">
        <f>IF(Sheet1!$J5="レッド",1,0)</f>
        <v>0</v>
      </c>
    </row>
    <row r="6" spans="1:17">
      <c r="A6">
        <v>3</v>
      </c>
      <c r="B6">
        <v>3</v>
      </c>
      <c r="C6">
        <v>3</v>
      </c>
      <c r="D6">
        <v>3</v>
      </c>
      <c r="E6">
        <v>3</v>
      </c>
      <c r="F6">
        <v>3</v>
      </c>
      <c r="G6">
        <v>3</v>
      </c>
      <c r="H6">
        <f>IF(Sheet1!$I6="docomo",1,0)</f>
        <v>1</v>
      </c>
      <c r="I6">
        <f>IF(Sheet1!I6="au",1,0)</f>
        <v>0</v>
      </c>
      <c r="J6">
        <f>IF(Sheet1!$I6="SoftBank",1,0)</f>
        <v>0</v>
      </c>
      <c r="K6">
        <f>IF(Sheet1!$J6="ホワイト",1,0)</f>
        <v>0</v>
      </c>
      <c r="L6">
        <f>IF(Sheet1!$J6="ブラック",1,0)</f>
        <v>0</v>
      </c>
      <c r="M6">
        <f>IF(Sheet1!$J6="ターコイズ",1,0)</f>
        <v>0</v>
      </c>
      <c r="N6">
        <f>IF(Sheet1!$J6="ネイビー",1,0)</f>
        <v>1</v>
      </c>
      <c r="O6">
        <f>IF(Sheet1!$J6="ローズゴールド",1,0)</f>
        <v>0</v>
      </c>
      <c r="P6">
        <f>IF(Sheet1!$J6="パープル",1,0)</f>
        <v>0</v>
      </c>
      <c r="Q6">
        <f>IF(Sheet1!$J6="レッド",1,0)</f>
        <v>0</v>
      </c>
    </row>
    <row r="7" spans="1:17">
      <c r="A7">
        <v>2</v>
      </c>
      <c r="B7">
        <v>4</v>
      </c>
      <c r="C7">
        <v>4</v>
      </c>
      <c r="D7">
        <v>3</v>
      </c>
      <c r="E7">
        <v>1</v>
      </c>
      <c r="F7">
        <v>2</v>
      </c>
      <c r="G7">
        <v>1</v>
      </c>
      <c r="H7">
        <f>IF(Sheet1!$I7="docomo",1,0)</f>
        <v>1</v>
      </c>
      <c r="I7">
        <f>IF(Sheet1!I7="au",1,0)</f>
        <v>0</v>
      </c>
      <c r="J7">
        <f>IF(Sheet1!$I7="SoftBank",1,0)</f>
        <v>0</v>
      </c>
      <c r="K7">
        <f>IF(Sheet1!$J7="ホワイト",1,0)</f>
        <v>1</v>
      </c>
      <c r="L7">
        <f>IF(Sheet1!$J7="ブラック",1,0)</f>
        <v>0</v>
      </c>
      <c r="M7">
        <f>IF(Sheet1!$J7="ターコイズ",1,0)</f>
        <v>0</v>
      </c>
      <c r="N7">
        <f>IF(Sheet1!$J7="ネイビー",1,0)</f>
        <v>0</v>
      </c>
      <c r="O7">
        <f>IF(Sheet1!$J7="ローズゴールド",1,0)</f>
        <v>0</v>
      </c>
      <c r="P7">
        <f>IF(Sheet1!$J7="パープル",1,0)</f>
        <v>0</v>
      </c>
      <c r="Q7">
        <f>IF(Sheet1!$J7="レッド",1,0)</f>
        <v>0</v>
      </c>
    </row>
    <row r="8" spans="1:17">
      <c r="A8">
        <v>5</v>
      </c>
      <c r="B8">
        <v>4</v>
      </c>
      <c r="C8">
        <v>5</v>
      </c>
      <c r="D8">
        <v>5</v>
      </c>
      <c r="E8">
        <v>4</v>
      </c>
      <c r="F8">
        <v>5</v>
      </c>
      <c r="G8">
        <v>4</v>
      </c>
      <c r="H8">
        <f>IF(Sheet1!$I8="docomo",1,0)</f>
        <v>1</v>
      </c>
      <c r="I8">
        <f>IF(Sheet1!I8="au",1,0)</f>
        <v>0</v>
      </c>
      <c r="J8">
        <f>IF(Sheet1!$I8="SoftBank",1,0)</f>
        <v>0</v>
      </c>
      <c r="K8">
        <f>IF(Sheet1!$J8="ホワイト",1,0)</f>
        <v>1</v>
      </c>
      <c r="L8">
        <f>IF(Sheet1!$J8="ブラック",1,0)</f>
        <v>0</v>
      </c>
      <c r="M8">
        <f>IF(Sheet1!$J8="ターコイズ",1,0)</f>
        <v>0</v>
      </c>
      <c r="N8">
        <f>IF(Sheet1!$J8="ネイビー",1,0)</f>
        <v>0</v>
      </c>
      <c r="O8">
        <f>IF(Sheet1!$J8="ローズゴールド",1,0)</f>
        <v>0</v>
      </c>
      <c r="P8">
        <f>IF(Sheet1!$J8="パープル",1,0)</f>
        <v>0</v>
      </c>
      <c r="Q8">
        <f>IF(Sheet1!$J8="レッド",1,0)</f>
        <v>0</v>
      </c>
    </row>
    <row r="9" spans="1:17">
      <c r="A9">
        <v>4</v>
      </c>
      <c r="B9">
        <v>4</v>
      </c>
      <c r="C9">
        <v>4</v>
      </c>
      <c r="D9">
        <v>5</v>
      </c>
      <c r="E9">
        <v>5</v>
      </c>
      <c r="F9">
        <v>5</v>
      </c>
      <c r="H9">
        <f>IF(Sheet1!$I9="docomo",1,0)</f>
        <v>0</v>
      </c>
      <c r="I9">
        <f>IF(Sheet1!I9="au",1,0)</f>
        <v>0</v>
      </c>
      <c r="J9">
        <f>IF(Sheet1!$I9="SoftBank",1,0)</f>
        <v>1</v>
      </c>
      <c r="K9">
        <f>IF(Sheet1!$J9="ホワイト",1,0)</f>
        <v>0</v>
      </c>
      <c r="L9">
        <f>IF(Sheet1!$J9="ブラック",1,0)</f>
        <v>1</v>
      </c>
      <c r="M9">
        <f>IF(Sheet1!$J9="ターコイズ",1,0)</f>
        <v>0</v>
      </c>
      <c r="N9">
        <f>IF(Sheet1!$J9="ネイビー",1,0)</f>
        <v>0</v>
      </c>
      <c r="O9">
        <f>IF(Sheet1!$J9="ローズゴールド",1,0)</f>
        <v>0</v>
      </c>
      <c r="P9">
        <f>IF(Sheet1!$J9="パープル",1,0)</f>
        <v>0</v>
      </c>
      <c r="Q9">
        <f>IF(Sheet1!$J9="レッド",1,0)</f>
        <v>0</v>
      </c>
    </row>
    <row r="10" spans="1:17">
      <c r="A10">
        <v>1</v>
      </c>
      <c r="B10">
        <v>3</v>
      </c>
      <c r="C10">
        <v>4</v>
      </c>
      <c r="D10">
        <v>2</v>
      </c>
      <c r="E10">
        <v>1</v>
      </c>
      <c r="F10">
        <v>3</v>
      </c>
      <c r="G10">
        <v>1</v>
      </c>
      <c r="H10">
        <f>IF(Sheet1!$I10="docomo",1,0)</f>
        <v>1</v>
      </c>
      <c r="I10">
        <f>IF(Sheet1!I10="au",1,0)</f>
        <v>0</v>
      </c>
      <c r="J10">
        <f>IF(Sheet1!$I10="SoftBank",1,0)</f>
        <v>0</v>
      </c>
      <c r="K10">
        <f>IF(Sheet1!$J10="ホワイト",1,0)</f>
        <v>0</v>
      </c>
      <c r="L10">
        <f>IF(Sheet1!$J10="ブラック",1,0)</f>
        <v>0</v>
      </c>
      <c r="M10">
        <f>IF(Sheet1!$J10="ターコイズ",1,0)</f>
        <v>0</v>
      </c>
      <c r="N10">
        <f>IF(Sheet1!$J10="ネイビー",1,0)</f>
        <v>1</v>
      </c>
      <c r="O10">
        <f>IF(Sheet1!$J10="ローズゴールド",1,0)</f>
        <v>0</v>
      </c>
      <c r="P10">
        <f>IF(Sheet1!$J10="パープル",1,0)</f>
        <v>0</v>
      </c>
      <c r="Q10">
        <f>IF(Sheet1!$J10="レッド",1,0)</f>
        <v>0</v>
      </c>
    </row>
    <row r="11" spans="1:17">
      <c r="A11">
        <v>3</v>
      </c>
      <c r="B11">
        <v>3</v>
      </c>
      <c r="C11">
        <v>5</v>
      </c>
      <c r="D11">
        <v>2</v>
      </c>
      <c r="E11">
        <v>5</v>
      </c>
      <c r="F11">
        <v>5</v>
      </c>
      <c r="G11">
        <v>3</v>
      </c>
      <c r="H11">
        <f>IF(Sheet1!$I11="docomo",1,0)</f>
        <v>0</v>
      </c>
      <c r="I11">
        <f>IF(Sheet1!I11="au",1,0)</f>
        <v>1</v>
      </c>
      <c r="J11">
        <f>IF(Sheet1!$I11="SoftBank",1,0)</f>
        <v>0</v>
      </c>
      <c r="K11">
        <f>IF(Sheet1!$J11="ホワイト",1,0)</f>
        <v>0</v>
      </c>
      <c r="L11">
        <f>IF(Sheet1!$J11="ブラック",1,0)</f>
        <v>1</v>
      </c>
      <c r="M11">
        <f>IF(Sheet1!$J11="ターコイズ",1,0)</f>
        <v>0</v>
      </c>
      <c r="N11">
        <f>IF(Sheet1!$J11="ネイビー",1,0)</f>
        <v>0</v>
      </c>
      <c r="O11">
        <f>IF(Sheet1!$J11="ローズゴールド",1,0)</f>
        <v>0</v>
      </c>
      <c r="P11">
        <f>IF(Sheet1!$J11="パープル",1,0)</f>
        <v>0</v>
      </c>
      <c r="Q11">
        <f>IF(Sheet1!$J11="レッド",1,0)</f>
        <v>0</v>
      </c>
    </row>
    <row r="12" spans="1:17">
      <c r="A12">
        <v>5</v>
      </c>
      <c r="B12">
        <v>5</v>
      </c>
      <c r="C12">
        <v>5</v>
      </c>
      <c r="D12">
        <v>4</v>
      </c>
      <c r="E12">
        <v>5</v>
      </c>
      <c r="F12">
        <v>5</v>
      </c>
      <c r="G12">
        <v>5</v>
      </c>
      <c r="H12">
        <f>IF(Sheet1!$I12="docomo",1,0)</f>
        <v>0</v>
      </c>
      <c r="I12">
        <f>IF(Sheet1!I12="au",1,0)</f>
        <v>1</v>
      </c>
      <c r="J12">
        <f>IF(Sheet1!$I12="SoftBank",1,0)</f>
        <v>0</v>
      </c>
      <c r="K12">
        <f>IF(Sheet1!$J12="ホワイト",1,0)</f>
        <v>1</v>
      </c>
      <c r="L12">
        <f>IF(Sheet1!$J12="ブラック",1,0)</f>
        <v>0</v>
      </c>
      <c r="M12">
        <f>IF(Sheet1!$J12="ターコイズ",1,0)</f>
        <v>0</v>
      </c>
      <c r="N12">
        <f>IF(Sheet1!$J12="ネイビー",1,0)</f>
        <v>0</v>
      </c>
      <c r="O12">
        <f>IF(Sheet1!$J12="ローズゴールド",1,0)</f>
        <v>0</v>
      </c>
      <c r="P12">
        <f>IF(Sheet1!$J12="パープル",1,0)</f>
        <v>0</v>
      </c>
      <c r="Q12">
        <f>IF(Sheet1!$J12="レッド",1,0)</f>
        <v>0</v>
      </c>
    </row>
    <row r="13" spans="1:17">
      <c r="A13">
        <v>4</v>
      </c>
      <c r="B13">
        <v>4</v>
      </c>
      <c r="C13">
        <v>5</v>
      </c>
      <c r="D13">
        <v>5</v>
      </c>
      <c r="E13">
        <v>5</v>
      </c>
      <c r="F13">
        <v>4</v>
      </c>
      <c r="G13">
        <v>4</v>
      </c>
      <c r="H13">
        <f>IF(Sheet1!$I13="docomo",1,0)</f>
        <v>1</v>
      </c>
      <c r="I13">
        <f>IF(Sheet1!I13="au",1,0)</f>
        <v>0</v>
      </c>
      <c r="J13">
        <f>IF(Sheet1!$I13="SoftBank",1,0)</f>
        <v>0</v>
      </c>
      <c r="K13">
        <f>IF(Sheet1!$J13="ホワイト",1,0)</f>
        <v>0</v>
      </c>
      <c r="L13">
        <f>IF(Sheet1!$J13="ブラック",1,0)</f>
        <v>0</v>
      </c>
      <c r="M13">
        <f>IF(Sheet1!$J13="ターコイズ",1,0)</f>
        <v>0</v>
      </c>
      <c r="N13">
        <f>IF(Sheet1!$J13="ネイビー",1,0)</f>
        <v>1</v>
      </c>
      <c r="O13">
        <f>IF(Sheet1!$J13="ローズゴールド",1,0)</f>
        <v>0</v>
      </c>
      <c r="P13">
        <f>IF(Sheet1!$J13="パープル",1,0)</f>
        <v>0</v>
      </c>
      <c r="Q13">
        <f>IF(Sheet1!$J13="レッド",1,0)</f>
        <v>0</v>
      </c>
    </row>
    <row r="14" spans="1:17">
      <c r="A14">
        <v>4</v>
      </c>
      <c r="B14">
        <v>3</v>
      </c>
      <c r="C14">
        <v>5</v>
      </c>
      <c r="D14">
        <v>4</v>
      </c>
      <c r="E14">
        <v>2</v>
      </c>
      <c r="F14">
        <v>4</v>
      </c>
      <c r="G14">
        <v>2</v>
      </c>
      <c r="H14">
        <f>IF(Sheet1!$I14="docomo",1,0)</f>
        <v>1</v>
      </c>
      <c r="I14">
        <f>IF(Sheet1!I14="au",1,0)</f>
        <v>0</v>
      </c>
      <c r="J14">
        <f>IF(Sheet1!$I14="SoftBank",1,0)</f>
        <v>0</v>
      </c>
      <c r="K14">
        <f>IF(Sheet1!$J14="ホワイト",1,0)</f>
        <v>0</v>
      </c>
      <c r="L14">
        <f>IF(Sheet1!$J14="ブラック",1,0)</f>
        <v>0</v>
      </c>
      <c r="M14">
        <f>IF(Sheet1!$J14="ターコイズ",1,0)</f>
        <v>0</v>
      </c>
      <c r="N14">
        <f>IF(Sheet1!$J14="ネイビー",1,0)</f>
        <v>1</v>
      </c>
      <c r="O14">
        <f>IF(Sheet1!$J14="ローズゴールド",1,0)</f>
        <v>0</v>
      </c>
      <c r="P14">
        <f>IF(Sheet1!$J14="パープル",1,0)</f>
        <v>0</v>
      </c>
      <c r="Q14">
        <f>IF(Sheet1!$J14="レッド",1,0)</f>
        <v>0</v>
      </c>
    </row>
    <row r="15" spans="1:17">
      <c r="A15">
        <v>5</v>
      </c>
      <c r="B15">
        <v>5</v>
      </c>
      <c r="C15">
        <v>4</v>
      </c>
      <c r="D15">
        <v>4</v>
      </c>
      <c r="E15">
        <v>4</v>
      </c>
      <c r="F15">
        <v>4</v>
      </c>
      <c r="G15">
        <v>4</v>
      </c>
      <c r="H15">
        <f>IF(Sheet1!$I15="docomo",1,0)</f>
        <v>0</v>
      </c>
      <c r="I15">
        <f>IF(Sheet1!I15="au",1,0)</f>
        <v>1</v>
      </c>
      <c r="J15">
        <f>IF(Sheet1!$I15="SoftBank",1,0)</f>
        <v>0</v>
      </c>
      <c r="K15">
        <f>IF(Sheet1!$J15="ホワイト",1,0)</f>
        <v>0</v>
      </c>
      <c r="L15">
        <f>IF(Sheet1!$J15="ブラック",1,0)</f>
        <v>0</v>
      </c>
      <c r="M15">
        <f>IF(Sheet1!$J15="ターコイズ",1,0)</f>
        <v>0</v>
      </c>
      <c r="N15">
        <f>IF(Sheet1!$J15="ネイビー",1,0)</f>
        <v>0</v>
      </c>
      <c r="O15">
        <f>IF(Sheet1!$J15="ローズゴールド",1,0)</f>
        <v>1</v>
      </c>
      <c r="P15">
        <f>IF(Sheet1!$J15="パープル",1,0)</f>
        <v>0</v>
      </c>
      <c r="Q15">
        <f>IF(Sheet1!$J15="レッド",1,0)</f>
        <v>0</v>
      </c>
    </row>
    <row r="16" spans="1:17">
      <c r="A16">
        <v>5</v>
      </c>
      <c r="B16">
        <v>5</v>
      </c>
      <c r="C16">
        <v>5</v>
      </c>
      <c r="E16">
        <v>5</v>
      </c>
      <c r="F16">
        <v>5</v>
      </c>
      <c r="G16">
        <v>5</v>
      </c>
      <c r="H16">
        <f>IF(Sheet1!$I16="docomo",1,0)</f>
        <v>0</v>
      </c>
      <c r="I16">
        <f>IF(Sheet1!I16="au",1,0)</f>
        <v>1</v>
      </c>
      <c r="J16">
        <f>IF(Sheet1!$I16="SoftBank",1,0)</f>
        <v>0</v>
      </c>
      <c r="K16">
        <f>IF(Sheet1!$J16="ホワイト",1,0)</f>
        <v>0</v>
      </c>
      <c r="L16">
        <f>IF(Sheet1!$J16="ブラック",1,0)</f>
        <v>0</v>
      </c>
      <c r="M16">
        <f>IF(Sheet1!$J16="ターコイズ",1,0)</f>
        <v>0</v>
      </c>
      <c r="N16">
        <f>IF(Sheet1!$J16="ネイビー",1,0)</f>
        <v>0</v>
      </c>
      <c r="O16">
        <f>IF(Sheet1!$J16="ローズゴールド",1,0)</f>
        <v>1</v>
      </c>
      <c r="P16">
        <f>IF(Sheet1!$J16="パープル",1,0)</f>
        <v>0</v>
      </c>
      <c r="Q16">
        <f>IF(Sheet1!$J16="レッド",1,0)</f>
        <v>0</v>
      </c>
    </row>
    <row r="17" spans="1:17">
      <c r="A17">
        <v>4</v>
      </c>
      <c r="B17">
        <v>4</v>
      </c>
      <c r="C17">
        <v>5</v>
      </c>
      <c r="D17">
        <v>4</v>
      </c>
      <c r="E17">
        <v>4</v>
      </c>
      <c r="F17">
        <v>4</v>
      </c>
      <c r="G17">
        <v>3</v>
      </c>
      <c r="H17">
        <f>IF(Sheet1!$I17="docomo",1,0)</f>
        <v>0</v>
      </c>
      <c r="I17">
        <f>IF(Sheet1!I17="au",1,0)</f>
        <v>1</v>
      </c>
      <c r="J17">
        <f>IF(Sheet1!$I17="SoftBank",1,0)</f>
        <v>0</v>
      </c>
      <c r="K17">
        <f>IF(Sheet1!$J17="ホワイト",1,0)</f>
        <v>0</v>
      </c>
      <c r="L17">
        <f>IF(Sheet1!$J17="ブラック",1,0)</f>
        <v>1</v>
      </c>
      <c r="M17">
        <f>IF(Sheet1!$J17="ターコイズ",1,0)</f>
        <v>0</v>
      </c>
      <c r="N17">
        <f>IF(Sheet1!$J17="ネイビー",1,0)</f>
        <v>0</v>
      </c>
      <c r="O17">
        <f>IF(Sheet1!$J17="ローズゴールド",1,0)</f>
        <v>0</v>
      </c>
      <c r="P17">
        <f>IF(Sheet1!$J17="パープル",1,0)</f>
        <v>0</v>
      </c>
      <c r="Q17">
        <f>IF(Sheet1!$J17="レッド",1,0)</f>
        <v>0</v>
      </c>
    </row>
    <row r="18" spans="1:17">
      <c r="A18">
        <v>4</v>
      </c>
      <c r="B18">
        <v>4</v>
      </c>
      <c r="C18">
        <v>4</v>
      </c>
      <c r="D18">
        <v>3</v>
      </c>
      <c r="E18">
        <v>3</v>
      </c>
      <c r="F18">
        <v>4</v>
      </c>
      <c r="G18">
        <v>3</v>
      </c>
      <c r="H18">
        <f>IF(Sheet1!$I18="docomo",1,0)</f>
        <v>1</v>
      </c>
      <c r="I18">
        <f>IF(Sheet1!I18="au",1,0)</f>
        <v>0</v>
      </c>
      <c r="J18">
        <f>IF(Sheet1!$I18="SoftBank",1,0)</f>
        <v>0</v>
      </c>
      <c r="K18">
        <f>IF(Sheet1!$J18="ホワイト",1,0)</f>
        <v>1</v>
      </c>
      <c r="L18">
        <f>IF(Sheet1!$J18="ブラック",1,0)</f>
        <v>0</v>
      </c>
      <c r="M18">
        <f>IF(Sheet1!$J18="ターコイズ",1,0)</f>
        <v>0</v>
      </c>
      <c r="N18">
        <f>IF(Sheet1!$J18="ネイビー",1,0)</f>
        <v>0</v>
      </c>
      <c r="O18">
        <f>IF(Sheet1!$J18="ローズゴールド",1,0)</f>
        <v>0</v>
      </c>
      <c r="P18">
        <f>IF(Sheet1!$J18="パープル",1,0)</f>
        <v>0</v>
      </c>
      <c r="Q18">
        <f>IF(Sheet1!$J18="レッド",1,0)</f>
        <v>0</v>
      </c>
    </row>
    <row r="19" spans="1:17">
      <c r="A19">
        <v>4</v>
      </c>
      <c r="B19">
        <v>4</v>
      </c>
      <c r="C19">
        <v>4</v>
      </c>
      <c r="D19">
        <v>4</v>
      </c>
      <c r="E19">
        <v>3</v>
      </c>
      <c r="F19">
        <v>4</v>
      </c>
      <c r="G19">
        <v>3</v>
      </c>
      <c r="H19">
        <f>IF(Sheet1!$I19="docomo",1,0)</f>
        <v>1</v>
      </c>
      <c r="I19">
        <f>IF(Sheet1!I19="au",1,0)</f>
        <v>0</v>
      </c>
      <c r="J19">
        <f>IF(Sheet1!$I19="SoftBank",1,0)</f>
        <v>0</v>
      </c>
      <c r="K19">
        <f>IF(Sheet1!$J19="ホワイト",1,0)</f>
        <v>1</v>
      </c>
      <c r="L19">
        <f>IF(Sheet1!$J19="ブラック",1,0)</f>
        <v>0</v>
      </c>
      <c r="M19">
        <f>IF(Sheet1!$J19="ターコイズ",1,0)</f>
        <v>0</v>
      </c>
      <c r="N19">
        <f>IF(Sheet1!$J19="ネイビー",1,0)</f>
        <v>0</v>
      </c>
      <c r="O19">
        <f>IF(Sheet1!$J19="ローズゴールド",1,0)</f>
        <v>0</v>
      </c>
      <c r="P19">
        <f>IF(Sheet1!$J19="パープル",1,0)</f>
        <v>0</v>
      </c>
      <c r="Q19">
        <f>IF(Sheet1!$J19="レッド",1,0)</f>
        <v>0</v>
      </c>
    </row>
    <row r="20" spans="1:17">
      <c r="A20">
        <v>5</v>
      </c>
      <c r="B20">
        <v>5</v>
      </c>
      <c r="C20">
        <v>5</v>
      </c>
      <c r="D20">
        <v>3</v>
      </c>
      <c r="E20">
        <v>5</v>
      </c>
      <c r="F20">
        <v>5</v>
      </c>
      <c r="G20">
        <v>3</v>
      </c>
      <c r="H20">
        <f>IF(Sheet1!$I20="docomo",1,0)</f>
        <v>0</v>
      </c>
      <c r="I20">
        <f>IF(Sheet1!I20="au",1,0)</f>
        <v>0</v>
      </c>
      <c r="J20">
        <f>IF(Sheet1!$I20="SoftBank",1,0)</f>
        <v>1</v>
      </c>
      <c r="K20">
        <f>IF(Sheet1!$J20="ホワイト",1,0)</f>
        <v>0</v>
      </c>
      <c r="L20">
        <f>IF(Sheet1!$J20="ブラック",1,0)</f>
        <v>0</v>
      </c>
      <c r="M20">
        <f>IF(Sheet1!$J20="ターコイズ",1,0)</f>
        <v>1</v>
      </c>
      <c r="N20">
        <f>IF(Sheet1!$J20="ネイビー",1,0)</f>
        <v>0</v>
      </c>
      <c r="O20">
        <f>IF(Sheet1!$J20="ローズゴールド",1,0)</f>
        <v>0</v>
      </c>
      <c r="P20">
        <f>IF(Sheet1!$J20="パープル",1,0)</f>
        <v>0</v>
      </c>
      <c r="Q20">
        <f>IF(Sheet1!$J20="レッド",1,0)</f>
        <v>0</v>
      </c>
    </row>
    <row r="21" spans="1:17">
      <c r="A21">
        <v>4</v>
      </c>
      <c r="B21">
        <v>5</v>
      </c>
      <c r="C21">
        <v>5</v>
      </c>
      <c r="D21">
        <v>3</v>
      </c>
      <c r="E21">
        <v>3</v>
      </c>
      <c r="F21">
        <v>5</v>
      </c>
      <c r="G21">
        <v>5</v>
      </c>
      <c r="H21">
        <f>IF(Sheet1!$I21="docomo",1,0)</f>
        <v>1</v>
      </c>
      <c r="I21">
        <f>IF(Sheet1!I21="au",1,0)</f>
        <v>0</v>
      </c>
      <c r="J21">
        <f>IF(Sheet1!$I21="SoftBank",1,0)</f>
        <v>0</v>
      </c>
      <c r="K21">
        <f>IF(Sheet1!$J21="ホワイト",1,0)</f>
        <v>1</v>
      </c>
      <c r="L21">
        <f>IF(Sheet1!$J21="ブラック",1,0)</f>
        <v>0</v>
      </c>
      <c r="M21">
        <f>IF(Sheet1!$J21="ターコイズ",1,0)</f>
        <v>0</v>
      </c>
      <c r="N21">
        <f>IF(Sheet1!$J21="ネイビー",1,0)</f>
        <v>0</v>
      </c>
      <c r="O21">
        <f>IF(Sheet1!$J21="ローズゴールド",1,0)</f>
        <v>0</v>
      </c>
      <c r="P21">
        <f>IF(Sheet1!$J21="パープル",1,0)</f>
        <v>0</v>
      </c>
      <c r="Q21">
        <f>IF(Sheet1!$J21="レッド",1,0)</f>
        <v>0</v>
      </c>
    </row>
    <row r="22" spans="1:17">
      <c r="A22">
        <v>4</v>
      </c>
      <c r="B22">
        <v>4</v>
      </c>
      <c r="C22">
        <v>4</v>
      </c>
      <c r="D22">
        <v>4</v>
      </c>
      <c r="E22">
        <v>4</v>
      </c>
      <c r="F22">
        <v>5</v>
      </c>
      <c r="H22">
        <f>IF(Sheet1!$I22="docomo",1,0)</f>
        <v>1</v>
      </c>
      <c r="I22">
        <f>IF(Sheet1!I22="au",1,0)</f>
        <v>0</v>
      </c>
      <c r="J22">
        <f>IF(Sheet1!$I22="SoftBank",1,0)</f>
        <v>0</v>
      </c>
      <c r="K22">
        <f>IF(Sheet1!$J22="ホワイト",1,0)</f>
        <v>0</v>
      </c>
      <c r="L22">
        <f>IF(Sheet1!$J22="ブラック",1,0)</f>
        <v>0</v>
      </c>
      <c r="M22">
        <f>IF(Sheet1!$J22="ターコイズ",1,0)</f>
        <v>0</v>
      </c>
      <c r="N22">
        <f>IF(Sheet1!$J22="ネイビー",1,0)</f>
        <v>1</v>
      </c>
      <c r="O22">
        <f>IF(Sheet1!$J22="ローズゴールド",1,0)</f>
        <v>0</v>
      </c>
      <c r="P22">
        <f>IF(Sheet1!$J22="パープル",1,0)</f>
        <v>0</v>
      </c>
      <c r="Q22">
        <f>IF(Sheet1!$J22="レッド",1,0)</f>
        <v>0</v>
      </c>
    </row>
    <row r="23" spans="1:17">
      <c r="A23">
        <v>5</v>
      </c>
      <c r="B23">
        <v>5</v>
      </c>
      <c r="C23">
        <v>5</v>
      </c>
      <c r="D23">
        <v>4</v>
      </c>
      <c r="E23">
        <v>4</v>
      </c>
      <c r="F23">
        <v>5</v>
      </c>
      <c r="G23">
        <v>4</v>
      </c>
      <c r="H23">
        <f>IF(Sheet1!$I23="docomo",1,0)</f>
        <v>1</v>
      </c>
      <c r="I23">
        <f>IF(Sheet1!I23="au",1,0)</f>
        <v>0</v>
      </c>
      <c r="J23">
        <f>IF(Sheet1!$I23="SoftBank",1,0)</f>
        <v>0</v>
      </c>
      <c r="K23">
        <f>IF(Sheet1!$J23="ホワイト",1,0)</f>
        <v>1</v>
      </c>
      <c r="L23">
        <f>IF(Sheet1!$J23="ブラック",1,0)</f>
        <v>0</v>
      </c>
      <c r="M23">
        <f>IF(Sheet1!$J23="ターコイズ",1,0)</f>
        <v>0</v>
      </c>
      <c r="N23">
        <f>IF(Sheet1!$J23="ネイビー",1,0)</f>
        <v>0</v>
      </c>
      <c r="O23">
        <f>IF(Sheet1!$J23="ローズゴールド",1,0)</f>
        <v>0</v>
      </c>
      <c r="P23">
        <f>IF(Sheet1!$J23="パープル",1,0)</f>
        <v>0</v>
      </c>
      <c r="Q23">
        <f>IF(Sheet1!$J23="レッド",1,0)</f>
        <v>0</v>
      </c>
    </row>
    <row r="24" spans="1:17">
      <c r="A24">
        <v>5</v>
      </c>
      <c r="B24">
        <v>4</v>
      </c>
      <c r="C24">
        <v>4</v>
      </c>
      <c r="D24">
        <v>5</v>
      </c>
      <c r="E24">
        <v>3</v>
      </c>
      <c r="F24">
        <v>5</v>
      </c>
      <c r="H24">
        <f>IF(Sheet1!$I24="docomo",1,0)</f>
        <v>0</v>
      </c>
      <c r="I24">
        <f>IF(Sheet1!I24="au",1,0)</f>
        <v>1</v>
      </c>
      <c r="J24">
        <f>IF(Sheet1!$I24="SoftBank",1,0)</f>
        <v>0</v>
      </c>
      <c r="K24">
        <f>IF(Sheet1!$J24="ホワイト",1,0)</f>
        <v>0</v>
      </c>
      <c r="L24">
        <f>IF(Sheet1!$J24="ブラック",1,0)</f>
        <v>0</v>
      </c>
      <c r="M24">
        <f>IF(Sheet1!$J24="ターコイズ",1,0)</f>
        <v>0</v>
      </c>
      <c r="N24">
        <f>IF(Sheet1!$J24="ネイビー",1,0)</f>
        <v>0</v>
      </c>
      <c r="O24">
        <f>IF(Sheet1!$J24="ローズゴールド",1,0)</f>
        <v>1</v>
      </c>
      <c r="P24">
        <f>IF(Sheet1!$J24="パープル",1,0)</f>
        <v>0</v>
      </c>
      <c r="Q24">
        <f>IF(Sheet1!$J24="レッド",1,0)</f>
        <v>0</v>
      </c>
    </row>
    <row r="25" spans="1:17">
      <c r="A25">
        <v>4</v>
      </c>
      <c r="B25">
        <v>3</v>
      </c>
      <c r="C25">
        <v>4</v>
      </c>
      <c r="D25">
        <v>4</v>
      </c>
      <c r="E25">
        <v>3</v>
      </c>
      <c r="F25">
        <v>4</v>
      </c>
      <c r="G25">
        <v>3</v>
      </c>
      <c r="H25">
        <f>IF(Sheet1!$I25="docomo",1,0)</f>
        <v>0</v>
      </c>
      <c r="I25">
        <f>IF(Sheet1!I25="au",1,0)</f>
        <v>1</v>
      </c>
      <c r="J25">
        <f>IF(Sheet1!$I25="SoftBank",1,0)</f>
        <v>0</v>
      </c>
      <c r="K25">
        <f>IF(Sheet1!$J25="ホワイト",1,0)</f>
        <v>0</v>
      </c>
      <c r="L25">
        <f>IF(Sheet1!$J25="ブラック",1,0)</f>
        <v>0</v>
      </c>
      <c r="M25">
        <f>IF(Sheet1!$J25="ターコイズ",1,0)</f>
        <v>0</v>
      </c>
      <c r="N25">
        <f>IF(Sheet1!$J25="ネイビー",1,0)</f>
        <v>0</v>
      </c>
      <c r="O25">
        <f>IF(Sheet1!$J25="ローズゴールド",1,0)</f>
        <v>1</v>
      </c>
      <c r="P25">
        <f>IF(Sheet1!$J25="パープル",1,0)</f>
        <v>0</v>
      </c>
      <c r="Q25">
        <f>IF(Sheet1!$J25="レッド",1,0)</f>
        <v>0</v>
      </c>
    </row>
    <row r="26" spans="1:17">
      <c r="A26">
        <v>4</v>
      </c>
      <c r="B26">
        <v>4</v>
      </c>
      <c r="C26">
        <v>4</v>
      </c>
      <c r="D26">
        <v>4</v>
      </c>
      <c r="E26">
        <v>4</v>
      </c>
      <c r="F26">
        <v>4</v>
      </c>
      <c r="G26">
        <v>4</v>
      </c>
      <c r="H26">
        <f>IF(Sheet1!$I26="docomo",1,0)</f>
        <v>0</v>
      </c>
      <c r="I26">
        <f>IF(Sheet1!I26="au",1,0)</f>
        <v>1</v>
      </c>
      <c r="J26">
        <f>IF(Sheet1!$I26="SoftBank",1,0)</f>
        <v>0</v>
      </c>
      <c r="K26">
        <f>IF(Sheet1!$J26="ホワイト",1,0)</f>
        <v>0</v>
      </c>
      <c r="L26">
        <f>IF(Sheet1!$J26="ブラック",1,0)</f>
        <v>1</v>
      </c>
      <c r="M26">
        <f>IF(Sheet1!$J26="ターコイズ",1,0)</f>
        <v>0</v>
      </c>
      <c r="N26">
        <f>IF(Sheet1!$J26="ネイビー",1,0)</f>
        <v>0</v>
      </c>
      <c r="O26">
        <f>IF(Sheet1!$J26="ローズゴールド",1,0)</f>
        <v>0</v>
      </c>
      <c r="P26">
        <f>IF(Sheet1!$J26="パープル",1,0)</f>
        <v>0</v>
      </c>
      <c r="Q26">
        <f>IF(Sheet1!$J26="レッド",1,0)</f>
        <v>0</v>
      </c>
    </row>
    <row r="27" spans="1:17">
      <c r="A27">
        <v>2</v>
      </c>
      <c r="B27">
        <v>3</v>
      </c>
      <c r="C27">
        <v>5</v>
      </c>
      <c r="D27">
        <v>4</v>
      </c>
      <c r="E27">
        <v>2</v>
      </c>
      <c r="F27">
        <v>4</v>
      </c>
      <c r="G27">
        <v>1</v>
      </c>
      <c r="H27">
        <f>IF(Sheet1!$I27="docomo",1,0)</f>
        <v>0</v>
      </c>
      <c r="I27">
        <f>IF(Sheet1!I27="au",1,0)</f>
        <v>0</v>
      </c>
      <c r="J27">
        <f>IF(Sheet1!$I27="SoftBank",1,0)</f>
        <v>1</v>
      </c>
      <c r="K27">
        <f>IF(Sheet1!$J27="ホワイト",1,0)</f>
        <v>0</v>
      </c>
      <c r="L27">
        <f>IF(Sheet1!$J27="ブラック",1,0)</f>
        <v>0</v>
      </c>
      <c r="M27">
        <f>IF(Sheet1!$J27="ターコイズ",1,0)</f>
        <v>1</v>
      </c>
      <c r="N27">
        <f>IF(Sheet1!$J27="ネイビー",1,0)</f>
        <v>0</v>
      </c>
      <c r="O27">
        <f>IF(Sheet1!$J27="ローズゴールド",1,0)</f>
        <v>0</v>
      </c>
      <c r="P27">
        <f>IF(Sheet1!$J27="パープル",1,0)</f>
        <v>0</v>
      </c>
      <c r="Q27">
        <f>IF(Sheet1!$J27="レッド",1,0)</f>
        <v>0</v>
      </c>
    </row>
    <row r="28" spans="1:17">
      <c r="A28">
        <v>4</v>
      </c>
      <c r="B28">
        <v>4</v>
      </c>
      <c r="C28">
        <v>4</v>
      </c>
      <c r="D28">
        <v>4</v>
      </c>
      <c r="E28">
        <v>4</v>
      </c>
      <c r="F28">
        <v>5</v>
      </c>
      <c r="H28">
        <f>IF(Sheet1!$I28="docomo",1,0)</f>
        <v>1</v>
      </c>
      <c r="I28">
        <f>IF(Sheet1!I28="au",1,0)</f>
        <v>0</v>
      </c>
      <c r="J28">
        <f>IF(Sheet1!$I28="SoftBank",1,0)</f>
        <v>0</v>
      </c>
      <c r="K28">
        <f>IF(Sheet1!$J28="ホワイト",1,0)</f>
        <v>1</v>
      </c>
      <c r="L28">
        <f>IF(Sheet1!$J28="ブラック",1,0)</f>
        <v>0</v>
      </c>
      <c r="M28">
        <f>IF(Sheet1!$J28="ターコイズ",1,0)</f>
        <v>0</v>
      </c>
      <c r="N28">
        <f>IF(Sheet1!$J28="ネイビー",1,0)</f>
        <v>0</v>
      </c>
      <c r="O28">
        <f>IF(Sheet1!$J28="ローズゴールド",1,0)</f>
        <v>0</v>
      </c>
      <c r="P28">
        <f>IF(Sheet1!$J28="パープル",1,0)</f>
        <v>0</v>
      </c>
      <c r="Q28">
        <f>IF(Sheet1!$J28="レッド",1,0)</f>
        <v>0</v>
      </c>
    </row>
    <row r="29" spans="1:17">
      <c r="A29">
        <v>5</v>
      </c>
      <c r="B29">
        <v>4</v>
      </c>
      <c r="C29">
        <v>4</v>
      </c>
      <c r="D29">
        <v>5</v>
      </c>
      <c r="E29">
        <v>4</v>
      </c>
      <c r="F29">
        <v>5</v>
      </c>
      <c r="G29">
        <v>2</v>
      </c>
      <c r="H29">
        <f>IF(Sheet1!$I29="docomo",1,0)</f>
        <v>0</v>
      </c>
      <c r="I29">
        <f>IF(Sheet1!I29="au",1,0)</f>
        <v>1</v>
      </c>
      <c r="J29">
        <f>IF(Sheet1!$I29="SoftBank",1,0)</f>
        <v>0</v>
      </c>
      <c r="K29">
        <f>IF(Sheet1!$J29="ホワイト",1,0)</f>
        <v>0</v>
      </c>
      <c r="L29">
        <f>IF(Sheet1!$J29="ブラック",1,0)</f>
        <v>1</v>
      </c>
      <c r="M29">
        <f>IF(Sheet1!$J29="ターコイズ",1,0)</f>
        <v>0</v>
      </c>
      <c r="N29">
        <f>IF(Sheet1!$J29="ネイビー",1,0)</f>
        <v>0</v>
      </c>
      <c r="O29">
        <f>IF(Sheet1!$J29="ローズゴールド",1,0)</f>
        <v>0</v>
      </c>
      <c r="P29">
        <f>IF(Sheet1!$J29="パープル",1,0)</f>
        <v>0</v>
      </c>
      <c r="Q29">
        <f>IF(Sheet1!$J29="レッド",1,0)</f>
        <v>0</v>
      </c>
    </row>
    <row r="30" spans="1:17">
      <c r="A30">
        <v>4</v>
      </c>
      <c r="B30">
        <v>5</v>
      </c>
      <c r="C30">
        <v>4</v>
      </c>
      <c r="D30">
        <v>4</v>
      </c>
      <c r="E30">
        <v>4</v>
      </c>
      <c r="F30">
        <v>4</v>
      </c>
      <c r="G30">
        <v>4</v>
      </c>
      <c r="H30">
        <f>IF(Sheet1!$I30="docomo",1,0)</f>
        <v>1</v>
      </c>
      <c r="I30">
        <f>IF(Sheet1!I30="au",1,0)</f>
        <v>0</v>
      </c>
      <c r="J30">
        <f>IF(Sheet1!$I30="SoftBank",1,0)</f>
        <v>0</v>
      </c>
      <c r="K30">
        <f>IF(Sheet1!$J30="ホワイト",1,0)</f>
        <v>0</v>
      </c>
      <c r="L30">
        <f>IF(Sheet1!$J30="ブラック",1,0)</f>
        <v>0</v>
      </c>
      <c r="M30">
        <f>IF(Sheet1!$J30="ターコイズ",1,0)</f>
        <v>0</v>
      </c>
      <c r="N30">
        <f>IF(Sheet1!$J30="ネイビー",1,0)</f>
        <v>0</v>
      </c>
      <c r="O30">
        <f>IF(Sheet1!$J30="ローズゴールド",1,0)</f>
        <v>0</v>
      </c>
      <c r="P30">
        <f>IF(Sheet1!$J30="パープル",1,0)</f>
        <v>1</v>
      </c>
      <c r="Q30">
        <f>IF(Sheet1!$J30="レッド",1,0)</f>
        <v>0</v>
      </c>
    </row>
    <row r="31" spans="1:17">
      <c r="A31">
        <v>4</v>
      </c>
      <c r="B31">
        <v>5</v>
      </c>
      <c r="C31">
        <v>5</v>
      </c>
      <c r="D31">
        <v>4</v>
      </c>
      <c r="E31">
        <v>4</v>
      </c>
      <c r="F31">
        <v>5</v>
      </c>
      <c r="G31">
        <v>3</v>
      </c>
      <c r="H31">
        <f>IF(Sheet1!$I31="docomo",1,0)</f>
        <v>1</v>
      </c>
      <c r="I31">
        <f>IF(Sheet1!I31="au",1,0)</f>
        <v>0</v>
      </c>
      <c r="J31">
        <f>IF(Sheet1!$I31="SoftBank",1,0)</f>
        <v>0</v>
      </c>
      <c r="K31">
        <f>IF(Sheet1!$J31="ホワイト",1,0)</f>
        <v>0</v>
      </c>
      <c r="L31">
        <f>IF(Sheet1!$J31="ブラック",1,0)</f>
        <v>0</v>
      </c>
      <c r="M31">
        <f>IF(Sheet1!$J31="ターコイズ",1,0)</f>
        <v>0</v>
      </c>
      <c r="N31">
        <f>IF(Sheet1!$J31="ネイビー",1,0)</f>
        <v>1</v>
      </c>
      <c r="O31">
        <f>IF(Sheet1!$J31="ローズゴールド",1,0)</f>
        <v>0</v>
      </c>
      <c r="P31">
        <f>IF(Sheet1!$J31="パープル",1,0)</f>
        <v>0</v>
      </c>
      <c r="Q31">
        <f>IF(Sheet1!$J31="レッド",1,0)</f>
        <v>0</v>
      </c>
    </row>
    <row r="32" spans="1:17">
      <c r="A32">
        <v>4</v>
      </c>
      <c r="B32">
        <v>4</v>
      </c>
      <c r="C32">
        <v>4</v>
      </c>
      <c r="D32">
        <v>4</v>
      </c>
      <c r="E32">
        <v>1</v>
      </c>
      <c r="F32">
        <v>4</v>
      </c>
      <c r="H32">
        <f>IF(Sheet1!$I32="docomo",1,0)</f>
        <v>1</v>
      </c>
      <c r="I32">
        <f>IF(Sheet1!I32="au",1,0)</f>
        <v>0</v>
      </c>
      <c r="J32">
        <f>IF(Sheet1!$I32="SoftBank",1,0)</f>
        <v>0</v>
      </c>
      <c r="K32">
        <f>IF(Sheet1!$J32="ホワイト",1,0)</f>
        <v>0</v>
      </c>
      <c r="L32">
        <f>IF(Sheet1!$J32="ブラック",1,0)</f>
        <v>0</v>
      </c>
      <c r="M32">
        <f>IF(Sheet1!$J32="ターコイズ",1,0)</f>
        <v>0</v>
      </c>
      <c r="N32">
        <f>IF(Sheet1!$J32="ネイビー",1,0)</f>
        <v>0</v>
      </c>
      <c r="O32">
        <f>IF(Sheet1!$J32="ローズゴールド",1,0)</f>
        <v>0</v>
      </c>
      <c r="P32">
        <f>IF(Sheet1!$J32="パープル",1,0)</f>
        <v>1</v>
      </c>
      <c r="Q32">
        <f>IF(Sheet1!$J32="レッド",1,0)</f>
        <v>0</v>
      </c>
    </row>
    <row r="33" spans="1:17">
      <c r="A33">
        <v>5</v>
      </c>
      <c r="B33">
        <v>5</v>
      </c>
      <c r="C33">
        <v>5</v>
      </c>
      <c r="D33">
        <v>4</v>
      </c>
      <c r="E33">
        <v>5</v>
      </c>
      <c r="F33">
        <v>4</v>
      </c>
      <c r="G33">
        <v>3</v>
      </c>
      <c r="H33">
        <f>IF(Sheet1!$I33="docomo",1,0)</f>
        <v>0</v>
      </c>
      <c r="I33">
        <f>IF(Sheet1!I33="au",1,0)</f>
        <v>1</v>
      </c>
      <c r="J33">
        <f>IF(Sheet1!$I33="SoftBank",1,0)</f>
        <v>0</v>
      </c>
      <c r="K33">
        <f>IF(Sheet1!$J33="ホワイト",1,0)</f>
        <v>1</v>
      </c>
      <c r="L33">
        <f>IF(Sheet1!$J33="ブラック",1,0)</f>
        <v>0</v>
      </c>
      <c r="M33">
        <f>IF(Sheet1!$J33="ターコイズ",1,0)</f>
        <v>0</v>
      </c>
      <c r="N33">
        <f>IF(Sheet1!$J33="ネイビー",1,0)</f>
        <v>0</v>
      </c>
      <c r="O33">
        <f>IF(Sheet1!$J33="ローズゴールド",1,0)</f>
        <v>0</v>
      </c>
      <c r="P33">
        <f>IF(Sheet1!$J33="パープル",1,0)</f>
        <v>0</v>
      </c>
      <c r="Q33">
        <f>IF(Sheet1!$J33="レッド",1,0)</f>
        <v>0</v>
      </c>
    </row>
    <row r="34" spans="1:17">
      <c r="A34">
        <v>3</v>
      </c>
      <c r="B34">
        <v>4</v>
      </c>
      <c r="C34">
        <v>2</v>
      </c>
      <c r="D34">
        <v>3</v>
      </c>
      <c r="E34">
        <v>3</v>
      </c>
      <c r="F34">
        <v>2</v>
      </c>
      <c r="G34">
        <v>3</v>
      </c>
      <c r="H34">
        <f>IF(Sheet1!$I34="docomo",1,0)</f>
        <v>1</v>
      </c>
      <c r="I34">
        <f>IF(Sheet1!I34="au",1,0)</f>
        <v>0</v>
      </c>
      <c r="J34">
        <f>IF(Sheet1!$I34="SoftBank",1,0)</f>
        <v>0</v>
      </c>
      <c r="K34">
        <f>IF(Sheet1!$J34="ホワイト",1,0)</f>
        <v>0</v>
      </c>
      <c r="L34">
        <f>IF(Sheet1!$J34="ブラック",1,0)</f>
        <v>0</v>
      </c>
      <c r="M34">
        <f>IF(Sheet1!$J34="ターコイズ",1,0)</f>
        <v>0</v>
      </c>
      <c r="N34">
        <f>IF(Sheet1!$J34="ネイビー",1,0)</f>
        <v>1</v>
      </c>
      <c r="O34">
        <f>IF(Sheet1!$J34="ローズゴールド",1,0)</f>
        <v>0</v>
      </c>
      <c r="P34">
        <f>IF(Sheet1!$J34="パープル",1,0)</f>
        <v>0</v>
      </c>
      <c r="Q34">
        <f>IF(Sheet1!$J34="レッド",1,0)</f>
        <v>0</v>
      </c>
    </row>
    <row r="35" spans="1:17">
      <c r="A35">
        <v>3</v>
      </c>
      <c r="B35">
        <v>3</v>
      </c>
      <c r="C35">
        <v>5</v>
      </c>
      <c r="D35">
        <v>5</v>
      </c>
      <c r="E35">
        <v>5</v>
      </c>
      <c r="F35">
        <v>5</v>
      </c>
      <c r="G35">
        <v>4</v>
      </c>
      <c r="H35">
        <f>IF(Sheet1!$I35="docomo",1,0)</f>
        <v>0</v>
      </c>
      <c r="I35">
        <f>IF(Sheet1!I35="au",1,0)</f>
        <v>1</v>
      </c>
      <c r="J35">
        <f>IF(Sheet1!$I35="SoftBank",1,0)</f>
        <v>0</v>
      </c>
      <c r="K35">
        <f>IF(Sheet1!$J35="ホワイト",1,0)</f>
        <v>1</v>
      </c>
      <c r="L35">
        <f>IF(Sheet1!$J35="ブラック",1,0)</f>
        <v>0</v>
      </c>
      <c r="M35">
        <f>IF(Sheet1!$J35="ターコイズ",1,0)</f>
        <v>0</v>
      </c>
      <c r="N35">
        <f>IF(Sheet1!$J35="ネイビー",1,0)</f>
        <v>0</v>
      </c>
      <c r="O35">
        <f>IF(Sheet1!$J35="ローズゴールド",1,0)</f>
        <v>0</v>
      </c>
      <c r="P35">
        <f>IF(Sheet1!$J35="パープル",1,0)</f>
        <v>0</v>
      </c>
      <c r="Q35">
        <f>IF(Sheet1!$J35="レッド",1,0)</f>
        <v>0</v>
      </c>
    </row>
    <row r="36" spans="1:17">
      <c r="A36">
        <v>5</v>
      </c>
      <c r="B36">
        <v>4</v>
      </c>
      <c r="C36">
        <v>5</v>
      </c>
      <c r="D36">
        <v>5</v>
      </c>
      <c r="F36">
        <v>4</v>
      </c>
      <c r="H36">
        <f>IF(Sheet1!$I36="docomo",1,0)</f>
        <v>0</v>
      </c>
      <c r="I36">
        <f>IF(Sheet1!I36="au",1,0)</f>
        <v>1</v>
      </c>
      <c r="J36">
        <f>IF(Sheet1!$I36="SoftBank",1,0)</f>
        <v>0</v>
      </c>
      <c r="K36">
        <f>IF(Sheet1!$J36="ホワイト",1,0)</f>
        <v>0</v>
      </c>
      <c r="L36">
        <f>IF(Sheet1!$J36="ブラック",1,0)</f>
        <v>1</v>
      </c>
      <c r="M36">
        <f>IF(Sheet1!$J36="ターコイズ",1,0)</f>
        <v>0</v>
      </c>
      <c r="N36">
        <f>IF(Sheet1!$J36="ネイビー",1,0)</f>
        <v>0</v>
      </c>
      <c r="O36">
        <f>IF(Sheet1!$J36="ローズゴールド",1,0)</f>
        <v>0</v>
      </c>
      <c r="P36">
        <f>IF(Sheet1!$J36="パープル",1,0)</f>
        <v>0</v>
      </c>
      <c r="Q36">
        <f>IF(Sheet1!$J36="レッド",1,0)</f>
        <v>0</v>
      </c>
    </row>
    <row r="37" spans="1:17">
      <c r="A37">
        <v>5</v>
      </c>
      <c r="B37">
        <v>4</v>
      </c>
      <c r="C37">
        <v>5</v>
      </c>
      <c r="D37">
        <v>4</v>
      </c>
      <c r="E37">
        <v>4</v>
      </c>
      <c r="F37">
        <v>5</v>
      </c>
      <c r="G37">
        <v>3</v>
      </c>
      <c r="H37">
        <f>IF(Sheet1!$I37="docomo",1,0)</f>
        <v>1</v>
      </c>
      <c r="I37">
        <f>IF(Sheet1!I37="au",1,0)</f>
        <v>0</v>
      </c>
      <c r="J37">
        <f>IF(Sheet1!$I37="SoftBank",1,0)</f>
        <v>0</v>
      </c>
      <c r="K37">
        <f>IF(Sheet1!$J37="ホワイト",1,0)</f>
        <v>1</v>
      </c>
      <c r="L37">
        <f>IF(Sheet1!$J37="ブラック",1,0)</f>
        <v>0</v>
      </c>
      <c r="M37">
        <f>IF(Sheet1!$J37="ターコイズ",1,0)</f>
        <v>0</v>
      </c>
      <c r="N37">
        <f>IF(Sheet1!$J37="ネイビー",1,0)</f>
        <v>0</v>
      </c>
      <c r="O37">
        <f>IF(Sheet1!$J37="ローズゴールド",1,0)</f>
        <v>0</v>
      </c>
      <c r="P37">
        <f>IF(Sheet1!$J37="パープル",1,0)</f>
        <v>0</v>
      </c>
      <c r="Q37">
        <f>IF(Sheet1!$J37="レッド",1,0)</f>
        <v>0</v>
      </c>
    </row>
    <row r="38" spans="1:17">
      <c r="A38">
        <v>2</v>
      </c>
      <c r="B38">
        <v>3</v>
      </c>
      <c r="C38">
        <v>4</v>
      </c>
      <c r="D38">
        <v>2</v>
      </c>
      <c r="E38">
        <v>2</v>
      </c>
      <c r="F38">
        <v>2</v>
      </c>
      <c r="G38">
        <v>3</v>
      </c>
      <c r="H38">
        <f>IF(Sheet1!$I38="docomo",1,0)</f>
        <v>1</v>
      </c>
      <c r="I38">
        <f>IF(Sheet1!I38="au",1,0)</f>
        <v>0</v>
      </c>
      <c r="J38">
        <f>IF(Sheet1!$I38="SoftBank",1,0)</f>
        <v>0</v>
      </c>
      <c r="K38">
        <f>IF(Sheet1!$J38="ホワイト",1,0)</f>
        <v>0</v>
      </c>
      <c r="L38">
        <f>IF(Sheet1!$J38="ブラック",1,0)</f>
        <v>0</v>
      </c>
      <c r="M38">
        <f>IF(Sheet1!$J38="ターコイズ",1,0)</f>
        <v>0</v>
      </c>
      <c r="N38">
        <f>IF(Sheet1!$J38="ネイビー",1,0)</f>
        <v>0</v>
      </c>
      <c r="O38">
        <f>IF(Sheet1!$J38="ローズゴールド",1,0)</f>
        <v>0</v>
      </c>
      <c r="P38">
        <f>IF(Sheet1!$J38="パープル",1,0)</f>
        <v>1</v>
      </c>
      <c r="Q38">
        <f>IF(Sheet1!$J38="レッド",1,0)</f>
        <v>0</v>
      </c>
    </row>
    <row r="39" spans="1:17">
      <c r="A39">
        <v>4</v>
      </c>
      <c r="B39">
        <v>2</v>
      </c>
      <c r="C39">
        <v>4</v>
      </c>
      <c r="D39">
        <v>4</v>
      </c>
      <c r="F39">
        <v>4</v>
      </c>
      <c r="H39">
        <f>IF(Sheet1!$I39="docomo",1,0)</f>
        <v>0</v>
      </c>
      <c r="I39">
        <f>IF(Sheet1!I39="au",1,0)</f>
        <v>1</v>
      </c>
      <c r="J39">
        <f>IF(Sheet1!$I39="SoftBank",1,0)</f>
        <v>0</v>
      </c>
      <c r="K39">
        <f>IF(Sheet1!$J39="ホワイト",1,0)</f>
        <v>1</v>
      </c>
      <c r="L39">
        <f>IF(Sheet1!$J39="ブラック",1,0)</f>
        <v>0</v>
      </c>
      <c r="M39">
        <f>IF(Sheet1!$J39="ターコイズ",1,0)</f>
        <v>0</v>
      </c>
      <c r="N39">
        <f>IF(Sheet1!$J39="ネイビー",1,0)</f>
        <v>0</v>
      </c>
      <c r="O39">
        <f>IF(Sheet1!$J39="ローズゴールド",1,0)</f>
        <v>0</v>
      </c>
      <c r="P39">
        <f>IF(Sheet1!$J39="パープル",1,0)</f>
        <v>0</v>
      </c>
      <c r="Q39">
        <f>IF(Sheet1!$J39="レッド",1,0)</f>
        <v>0</v>
      </c>
    </row>
    <row r="40" spans="1:17">
      <c r="A40">
        <v>5</v>
      </c>
      <c r="B40">
        <v>5</v>
      </c>
      <c r="C40">
        <v>5</v>
      </c>
      <c r="D40">
        <v>4</v>
      </c>
      <c r="E40">
        <v>4</v>
      </c>
      <c r="F40">
        <v>4</v>
      </c>
      <c r="H40">
        <f>IF(Sheet1!$I40="docomo",1,0)</f>
        <v>1</v>
      </c>
      <c r="I40">
        <f>IF(Sheet1!I40="au",1,0)</f>
        <v>0</v>
      </c>
      <c r="J40">
        <f>IF(Sheet1!$I40="SoftBank",1,0)</f>
        <v>0</v>
      </c>
      <c r="K40">
        <f>IF(Sheet1!$J40="ホワイト",1,0)</f>
        <v>1</v>
      </c>
      <c r="L40">
        <f>IF(Sheet1!$J40="ブラック",1,0)</f>
        <v>0</v>
      </c>
      <c r="M40">
        <f>IF(Sheet1!$J40="ターコイズ",1,0)</f>
        <v>0</v>
      </c>
      <c r="N40">
        <f>IF(Sheet1!$J40="ネイビー",1,0)</f>
        <v>0</v>
      </c>
      <c r="O40">
        <f>IF(Sheet1!$J40="ローズゴールド",1,0)</f>
        <v>0</v>
      </c>
      <c r="P40">
        <f>IF(Sheet1!$J40="パープル",1,0)</f>
        <v>0</v>
      </c>
      <c r="Q40">
        <f>IF(Sheet1!$J40="レッド",1,0)</f>
        <v>0</v>
      </c>
    </row>
    <row r="41" spans="1:17">
      <c r="A41">
        <v>2</v>
      </c>
      <c r="B41">
        <v>3</v>
      </c>
      <c r="C41">
        <v>2</v>
      </c>
      <c r="D41">
        <v>1</v>
      </c>
      <c r="E41">
        <v>3</v>
      </c>
      <c r="F41">
        <v>5</v>
      </c>
      <c r="G41">
        <v>3</v>
      </c>
      <c r="H41">
        <f>IF(Sheet1!$I41="docomo",1,0)</f>
        <v>0</v>
      </c>
      <c r="I41">
        <f>IF(Sheet1!I41="au",1,0)</f>
        <v>1</v>
      </c>
      <c r="J41">
        <f>IF(Sheet1!$I41="SoftBank",1,0)</f>
        <v>0</v>
      </c>
      <c r="K41">
        <f>IF(Sheet1!$J41="ホワイト",1,0)</f>
        <v>0</v>
      </c>
      <c r="L41">
        <f>IF(Sheet1!$J41="ブラック",1,0)</f>
        <v>0</v>
      </c>
      <c r="M41">
        <f>IF(Sheet1!$J41="ターコイズ",1,0)</f>
        <v>0</v>
      </c>
      <c r="N41">
        <f>IF(Sheet1!$J41="ネイビー",1,0)</f>
        <v>0</v>
      </c>
      <c r="O41">
        <f>IF(Sheet1!$J41="ローズゴールド",1,0)</f>
        <v>1</v>
      </c>
      <c r="P41">
        <f>IF(Sheet1!$J41="パープル",1,0)</f>
        <v>0</v>
      </c>
      <c r="Q41">
        <f>IF(Sheet1!$J41="レッド",1,0)</f>
        <v>0</v>
      </c>
    </row>
    <row r="42" spans="1:17">
      <c r="A42">
        <v>5</v>
      </c>
      <c r="B42">
        <v>4</v>
      </c>
      <c r="C42">
        <v>4</v>
      </c>
      <c r="D42">
        <v>4</v>
      </c>
      <c r="E42">
        <v>4</v>
      </c>
      <c r="F42">
        <v>4</v>
      </c>
      <c r="G42">
        <v>3</v>
      </c>
      <c r="H42">
        <f>IF(Sheet1!$I42="docomo",1,0)</f>
        <v>0</v>
      </c>
      <c r="I42">
        <f>IF(Sheet1!I42="au",1,0)</f>
        <v>1</v>
      </c>
      <c r="J42">
        <f>IF(Sheet1!$I42="SoftBank",1,0)</f>
        <v>0</v>
      </c>
      <c r="K42">
        <f>IF(Sheet1!$J42="ホワイト",1,0)</f>
        <v>0</v>
      </c>
      <c r="L42">
        <f>IF(Sheet1!$J42="ブラック",1,0)</f>
        <v>1</v>
      </c>
      <c r="M42">
        <f>IF(Sheet1!$J42="ターコイズ",1,0)</f>
        <v>0</v>
      </c>
      <c r="N42">
        <f>IF(Sheet1!$J42="ネイビー",1,0)</f>
        <v>0</v>
      </c>
      <c r="O42">
        <f>IF(Sheet1!$J42="ローズゴールド",1,0)</f>
        <v>0</v>
      </c>
      <c r="P42">
        <f>IF(Sheet1!$J42="パープル",1,0)</f>
        <v>0</v>
      </c>
      <c r="Q42">
        <f>IF(Sheet1!$J42="レッド",1,0)</f>
        <v>0</v>
      </c>
    </row>
    <row r="43" spans="1:17">
      <c r="A43">
        <v>5</v>
      </c>
      <c r="B43">
        <v>5</v>
      </c>
      <c r="C43">
        <v>4</v>
      </c>
      <c r="D43">
        <v>4</v>
      </c>
      <c r="E43">
        <v>4</v>
      </c>
      <c r="F43">
        <v>5</v>
      </c>
      <c r="G43">
        <v>4</v>
      </c>
      <c r="H43">
        <f>IF(Sheet1!$I43="docomo",1,0)</f>
        <v>1</v>
      </c>
      <c r="I43">
        <f>IF(Sheet1!I43="au",1,0)</f>
        <v>0</v>
      </c>
      <c r="J43">
        <f>IF(Sheet1!$I43="SoftBank",1,0)</f>
        <v>0</v>
      </c>
      <c r="K43">
        <f>IF(Sheet1!$J43="ホワイト",1,0)</f>
        <v>0</v>
      </c>
      <c r="L43">
        <f>IF(Sheet1!$J43="ブラック",1,0)</f>
        <v>0</v>
      </c>
      <c r="M43">
        <f>IF(Sheet1!$J43="ターコイズ",1,0)</f>
        <v>0</v>
      </c>
      <c r="N43">
        <f>IF(Sheet1!$J43="ネイビー",1,0)</f>
        <v>0</v>
      </c>
      <c r="O43">
        <f>IF(Sheet1!$J43="ローズゴールド",1,0)</f>
        <v>0</v>
      </c>
      <c r="P43">
        <f>IF(Sheet1!$J43="パープル",1,0)</f>
        <v>1</v>
      </c>
      <c r="Q43">
        <f>IF(Sheet1!$J43="レッド",1,0)</f>
        <v>0</v>
      </c>
    </row>
    <row r="44" spans="1:17">
      <c r="A44">
        <v>5</v>
      </c>
      <c r="B44">
        <v>4</v>
      </c>
      <c r="C44">
        <v>5</v>
      </c>
      <c r="D44">
        <v>4</v>
      </c>
      <c r="E44">
        <v>4</v>
      </c>
      <c r="F44">
        <v>4</v>
      </c>
      <c r="G44">
        <v>3</v>
      </c>
      <c r="H44">
        <f>IF(Sheet1!$I44="docomo",1,0)</f>
        <v>0</v>
      </c>
      <c r="I44">
        <f>IF(Sheet1!I44="au",1,0)</f>
        <v>0</v>
      </c>
      <c r="J44">
        <f>IF(Sheet1!$I44="SoftBank",1,0)</f>
        <v>1</v>
      </c>
      <c r="K44">
        <f>IF(Sheet1!$J44="ホワイト",1,0)</f>
        <v>0</v>
      </c>
      <c r="L44">
        <f>IF(Sheet1!$J44="ブラック",1,0)</f>
        <v>1</v>
      </c>
      <c r="M44">
        <f>IF(Sheet1!$J44="ターコイズ",1,0)</f>
        <v>0</v>
      </c>
      <c r="N44">
        <f>IF(Sheet1!$J44="ネイビー",1,0)</f>
        <v>0</v>
      </c>
      <c r="O44">
        <f>IF(Sheet1!$J44="ローズゴールド",1,0)</f>
        <v>0</v>
      </c>
      <c r="P44">
        <f>IF(Sheet1!$J44="パープル",1,0)</f>
        <v>0</v>
      </c>
      <c r="Q44">
        <f>IF(Sheet1!$J44="レッド",1,0)</f>
        <v>0</v>
      </c>
    </row>
    <row r="45" spans="1:17">
      <c r="A45">
        <v>5</v>
      </c>
      <c r="B45">
        <v>5</v>
      </c>
      <c r="C45">
        <v>5</v>
      </c>
      <c r="D45">
        <v>5</v>
      </c>
      <c r="E45">
        <v>4</v>
      </c>
      <c r="F45">
        <v>5</v>
      </c>
      <c r="G45">
        <v>3</v>
      </c>
      <c r="H45">
        <f>IF(Sheet1!$I45="docomo",1,0)</f>
        <v>1</v>
      </c>
      <c r="I45">
        <f>IF(Sheet1!I45="au",1,0)</f>
        <v>0</v>
      </c>
      <c r="J45">
        <f>IF(Sheet1!$I45="SoftBank",1,0)</f>
        <v>0</v>
      </c>
      <c r="K45">
        <f>IF(Sheet1!$J45="ホワイト",1,0)</f>
        <v>1</v>
      </c>
      <c r="L45">
        <f>IF(Sheet1!$J45="ブラック",1,0)</f>
        <v>0</v>
      </c>
      <c r="M45">
        <f>IF(Sheet1!$J45="ターコイズ",1,0)</f>
        <v>0</v>
      </c>
      <c r="N45">
        <f>IF(Sheet1!$J45="ネイビー",1,0)</f>
        <v>0</v>
      </c>
      <c r="O45">
        <f>IF(Sheet1!$J45="ローズゴールド",1,0)</f>
        <v>0</v>
      </c>
      <c r="P45">
        <f>IF(Sheet1!$J45="パープル",1,0)</f>
        <v>0</v>
      </c>
      <c r="Q45">
        <f>IF(Sheet1!$J45="レッド",1,0)</f>
        <v>0</v>
      </c>
    </row>
    <row r="46" spans="1:17">
      <c r="A46">
        <v>5</v>
      </c>
      <c r="B46">
        <v>4</v>
      </c>
      <c r="C46">
        <v>5</v>
      </c>
      <c r="D46">
        <v>4</v>
      </c>
      <c r="E46">
        <v>4</v>
      </c>
      <c r="F46">
        <v>5</v>
      </c>
      <c r="G46">
        <v>3</v>
      </c>
      <c r="H46">
        <f>IF(Sheet1!$I46="docomo",1,0)</f>
        <v>1</v>
      </c>
      <c r="I46">
        <f>IF(Sheet1!I46="au",1,0)</f>
        <v>0</v>
      </c>
      <c r="J46">
        <f>IF(Sheet1!$I46="SoftBank",1,0)</f>
        <v>0</v>
      </c>
      <c r="K46">
        <f>IF(Sheet1!$J46="ホワイト",1,0)</f>
        <v>1</v>
      </c>
      <c r="L46">
        <f>IF(Sheet1!$J46="ブラック",1,0)</f>
        <v>0</v>
      </c>
      <c r="M46">
        <f>IF(Sheet1!$J46="ターコイズ",1,0)</f>
        <v>0</v>
      </c>
      <c r="N46">
        <f>IF(Sheet1!$J46="ネイビー",1,0)</f>
        <v>0</v>
      </c>
      <c r="O46">
        <f>IF(Sheet1!$J46="ローズゴールド",1,0)</f>
        <v>0</v>
      </c>
      <c r="P46">
        <f>IF(Sheet1!$J46="パープル",1,0)</f>
        <v>0</v>
      </c>
      <c r="Q46">
        <f>IF(Sheet1!$J46="レッド",1,0)</f>
        <v>0</v>
      </c>
    </row>
    <row r="47" spans="1:17">
      <c r="A47">
        <v>5</v>
      </c>
      <c r="B47">
        <v>4</v>
      </c>
      <c r="C47">
        <v>5</v>
      </c>
      <c r="D47">
        <v>4</v>
      </c>
      <c r="E47">
        <v>4</v>
      </c>
      <c r="F47">
        <v>5</v>
      </c>
      <c r="G47">
        <v>3</v>
      </c>
      <c r="H47">
        <f>IF(Sheet1!$I47="docomo",1,0)</f>
        <v>1</v>
      </c>
      <c r="I47">
        <f>IF(Sheet1!I47="au",1,0)</f>
        <v>0</v>
      </c>
      <c r="J47">
        <f>IF(Sheet1!$I47="SoftBank",1,0)</f>
        <v>0</v>
      </c>
      <c r="K47">
        <f>IF(Sheet1!$J47="ホワイト",1,0)</f>
        <v>0</v>
      </c>
      <c r="L47">
        <f>IF(Sheet1!$J47="ブラック",1,0)</f>
        <v>0</v>
      </c>
      <c r="M47">
        <f>IF(Sheet1!$J47="ターコイズ",1,0)</f>
        <v>0</v>
      </c>
      <c r="N47">
        <f>IF(Sheet1!$J47="ネイビー",1,0)</f>
        <v>0</v>
      </c>
      <c r="O47">
        <f>IF(Sheet1!$J47="ローズゴールド",1,0)</f>
        <v>0</v>
      </c>
      <c r="P47">
        <f>IF(Sheet1!$J47="パープル",1,0)</f>
        <v>0</v>
      </c>
      <c r="Q47">
        <f>IF(Sheet1!$J47="レッド",1,0)</f>
        <v>1</v>
      </c>
    </row>
    <row r="48" spans="1:17">
      <c r="A48">
        <v>4</v>
      </c>
      <c r="B48">
        <v>4</v>
      </c>
      <c r="C48">
        <v>5</v>
      </c>
      <c r="D48">
        <v>3</v>
      </c>
      <c r="E48">
        <v>2</v>
      </c>
      <c r="F48">
        <v>4</v>
      </c>
      <c r="G48">
        <v>2</v>
      </c>
      <c r="H48">
        <f>IF(Sheet1!$I48="docomo",1,0)</f>
        <v>0</v>
      </c>
      <c r="I48">
        <f>IF(Sheet1!I48="au",1,0)</f>
        <v>1</v>
      </c>
      <c r="J48">
        <f>IF(Sheet1!$I48="SoftBank",1,0)</f>
        <v>0</v>
      </c>
      <c r="K48">
        <f>IF(Sheet1!$J48="ホワイト",1,0)</f>
        <v>0</v>
      </c>
      <c r="L48">
        <f>IF(Sheet1!$J48="ブラック",1,0)</f>
        <v>1</v>
      </c>
      <c r="M48">
        <f>IF(Sheet1!$J48="ターコイズ",1,0)</f>
        <v>0</v>
      </c>
      <c r="N48">
        <f>IF(Sheet1!$J48="ネイビー",1,0)</f>
        <v>0</v>
      </c>
      <c r="O48">
        <f>IF(Sheet1!$J48="ローズゴールド",1,0)</f>
        <v>0</v>
      </c>
      <c r="P48">
        <f>IF(Sheet1!$J48="パープル",1,0)</f>
        <v>0</v>
      </c>
      <c r="Q48">
        <f>IF(Sheet1!$J48="レッド",1,0)</f>
        <v>0</v>
      </c>
    </row>
    <row r="49" spans="1:17">
      <c r="A49">
        <v>5</v>
      </c>
      <c r="B49">
        <v>4</v>
      </c>
      <c r="C49">
        <v>5</v>
      </c>
      <c r="D49">
        <v>3</v>
      </c>
      <c r="E49">
        <v>3</v>
      </c>
      <c r="F49">
        <v>5</v>
      </c>
      <c r="G49">
        <v>3</v>
      </c>
      <c r="H49">
        <f>IF(Sheet1!$I49="docomo",1,0)</f>
        <v>0</v>
      </c>
      <c r="I49">
        <f>IF(Sheet1!I49="au",1,0)</f>
        <v>1</v>
      </c>
      <c r="J49">
        <f>IF(Sheet1!$I49="SoftBank",1,0)</f>
        <v>0</v>
      </c>
      <c r="K49">
        <f>IF(Sheet1!$J49="ホワイト",1,0)</f>
        <v>0</v>
      </c>
      <c r="L49">
        <f>IF(Sheet1!$J49="ブラック",1,0)</f>
        <v>0</v>
      </c>
      <c r="M49">
        <f>IF(Sheet1!$J49="ターコイズ",1,0)</f>
        <v>0</v>
      </c>
      <c r="N49">
        <f>IF(Sheet1!$J49="ネイビー",1,0)</f>
        <v>0</v>
      </c>
      <c r="O49">
        <f>IF(Sheet1!$J49="ローズゴールド",1,0)</f>
        <v>1</v>
      </c>
      <c r="P49">
        <f>IF(Sheet1!$J49="パープル",1,0)</f>
        <v>0</v>
      </c>
      <c r="Q49">
        <f>IF(Sheet1!$J49="レッド",1,0)</f>
        <v>0</v>
      </c>
    </row>
    <row r="50" spans="1:17">
      <c r="A50">
        <v>5</v>
      </c>
      <c r="B50">
        <v>5</v>
      </c>
      <c r="C50">
        <v>4</v>
      </c>
      <c r="D50">
        <v>5</v>
      </c>
      <c r="E50">
        <v>5</v>
      </c>
      <c r="F50">
        <v>5</v>
      </c>
      <c r="G50">
        <v>4</v>
      </c>
      <c r="H50">
        <f>IF(Sheet1!$I50="docomo",1,0)</f>
        <v>1</v>
      </c>
      <c r="I50">
        <f>IF(Sheet1!I50="au",1,0)</f>
        <v>0</v>
      </c>
      <c r="J50">
        <f>IF(Sheet1!$I50="SoftBank",1,0)</f>
        <v>0</v>
      </c>
      <c r="K50">
        <f>IF(Sheet1!$J50="ホワイト",1,0)</f>
        <v>0</v>
      </c>
      <c r="L50">
        <f>IF(Sheet1!$J50="ブラック",1,0)</f>
        <v>0</v>
      </c>
      <c r="M50">
        <f>IF(Sheet1!$J50="ターコイズ",1,0)</f>
        <v>0</v>
      </c>
      <c r="N50">
        <f>IF(Sheet1!$J50="ネイビー",1,0)</f>
        <v>0</v>
      </c>
      <c r="O50">
        <f>IF(Sheet1!$J50="ローズゴールド",1,0)</f>
        <v>0</v>
      </c>
      <c r="P50">
        <f>IF(Sheet1!$J50="パープル",1,0)</f>
        <v>1</v>
      </c>
      <c r="Q50">
        <f>IF(Sheet1!$J50="レッド",1,0)</f>
        <v>0</v>
      </c>
    </row>
    <row r="51" spans="1:17">
      <c r="A51">
        <v>4</v>
      </c>
      <c r="B51">
        <v>5</v>
      </c>
      <c r="C51">
        <v>5</v>
      </c>
      <c r="D51">
        <v>3</v>
      </c>
      <c r="E51">
        <v>3</v>
      </c>
      <c r="F51">
        <v>5</v>
      </c>
      <c r="H51">
        <f>IF(Sheet1!$I51="docomo",1,0)</f>
        <v>1</v>
      </c>
      <c r="I51">
        <f>IF(Sheet1!I51="au",1,0)</f>
        <v>0</v>
      </c>
      <c r="J51">
        <f>IF(Sheet1!$I51="SoftBank",1,0)</f>
        <v>0</v>
      </c>
      <c r="K51">
        <f>IF(Sheet1!$J51="ホワイト",1,0)</f>
        <v>0</v>
      </c>
      <c r="L51">
        <f>IF(Sheet1!$J51="ブラック",1,0)</f>
        <v>0</v>
      </c>
      <c r="M51">
        <f>IF(Sheet1!$J51="ターコイズ",1,0)</f>
        <v>0</v>
      </c>
      <c r="N51">
        <f>IF(Sheet1!$J51="ネイビー",1,0)</f>
        <v>0</v>
      </c>
      <c r="O51">
        <f>IF(Sheet1!$J51="ローズゴールド",1,0)</f>
        <v>0</v>
      </c>
      <c r="P51">
        <f>IF(Sheet1!$J51="パープル",1,0)</f>
        <v>1</v>
      </c>
      <c r="Q51">
        <f>IF(Sheet1!$J51="レッド",1,0)</f>
        <v>0</v>
      </c>
    </row>
    <row r="52" spans="1:17">
      <c r="A52">
        <v>5</v>
      </c>
      <c r="B52">
        <v>4</v>
      </c>
      <c r="C52">
        <v>4</v>
      </c>
      <c r="D52">
        <v>5</v>
      </c>
      <c r="E52">
        <v>3</v>
      </c>
      <c r="F52">
        <v>5</v>
      </c>
      <c r="G52">
        <v>3</v>
      </c>
      <c r="H52">
        <f>IF(Sheet1!$I52="docomo",1,0)</f>
        <v>0</v>
      </c>
      <c r="I52">
        <f>IF(Sheet1!I52="au",1,0)</f>
        <v>1</v>
      </c>
      <c r="J52">
        <f>IF(Sheet1!$I52="SoftBank",1,0)</f>
        <v>0</v>
      </c>
      <c r="K52">
        <f>IF(Sheet1!$J52="ホワイト",1,0)</f>
        <v>1</v>
      </c>
      <c r="L52">
        <f>IF(Sheet1!$J52="ブラック",1,0)</f>
        <v>0</v>
      </c>
      <c r="M52">
        <f>IF(Sheet1!$J52="ターコイズ",1,0)</f>
        <v>0</v>
      </c>
      <c r="N52">
        <f>IF(Sheet1!$J52="ネイビー",1,0)</f>
        <v>0</v>
      </c>
      <c r="O52">
        <f>IF(Sheet1!$J52="ローズゴールド",1,0)</f>
        <v>0</v>
      </c>
      <c r="P52">
        <f>IF(Sheet1!$J52="パープル",1,0)</f>
        <v>0</v>
      </c>
      <c r="Q52">
        <f>IF(Sheet1!$J52="レッド",1,0)</f>
        <v>0</v>
      </c>
    </row>
    <row r="53" spans="1:17">
      <c r="A53">
        <v>3</v>
      </c>
      <c r="B53">
        <v>3</v>
      </c>
      <c r="C53">
        <v>4</v>
      </c>
      <c r="D53">
        <v>3</v>
      </c>
      <c r="E53">
        <v>3</v>
      </c>
      <c r="F53">
        <v>5</v>
      </c>
      <c r="G53">
        <v>2</v>
      </c>
      <c r="H53">
        <f>IF(Sheet1!$I53="docomo",1,0)</f>
        <v>0</v>
      </c>
      <c r="I53">
        <f>IF(Sheet1!I53="au",1,0)</f>
        <v>0</v>
      </c>
      <c r="J53">
        <f>IF(Sheet1!$I53="SoftBank",1,0)</f>
        <v>1</v>
      </c>
      <c r="K53">
        <f>IF(Sheet1!$J53="ホワイト",1,0)</f>
        <v>0</v>
      </c>
      <c r="L53">
        <f>IF(Sheet1!$J53="ブラック",1,0)</f>
        <v>1</v>
      </c>
      <c r="M53">
        <f>IF(Sheet1!$J53="ターコイズ",1,0)</f>
        <v>0</v>
      </c>
      <c r="N53">
        <f>IF(Sheet1!$J53="ネイビー",1,0)</f>
        <v>0</v>
      </c>
      <c r="O53">
        <f>IF(Sheet1!$J53="ローズゴールド",1,0)</f>
        <v>0</v>
      </c>
      <c r="P53">
        <f>IF(Sheet1!$J53="パープル",1,0)</f>
        <v>0</v>
      </c>
      <c r="Q53">
        <f>IF(Sheet1!$J53="レッド",1,0)</f>
        <v>0</v>
      </c>
    </row>
    <row r="54" spans="1:17">
      <c r="A54">
        <v>4</v>
      </c>
      <c r="H54">
        <f>IF(Sheet1!$I54="docomo",1,0)</f>
        <v>1</v>
      </c>
      <c r="I54">
        <f>IF(Sheet1!I54="au",1,0)</f>
        <v>0</v>
      </c>
      <c r="J54">
        <f>IF(Sheet1!$I54="SoftBank",1,0)</f>
        <v>0</v>
      </c>
      <c r="K54">
        <f>IF(Sheet1!$J54="ホワイト",1,0)</f>
        <v>1</v>
      </c>
      <c r="L54">
        <f>IF(Sheet1!$J54="ブラック",1,0)</f>
        <v>0</v>
      </c>
      <c r="M54">
        <f>IF(Sheet1!$J54="ターコイズ",1,0)</f>
        <v>0</v>
      </c>
      <c r="N54">
        <f>IF(Sheet1!$J54="ネイビー",1,0)</f>
        <v>0</v>
      </c>
      <c r="O54">
        <f>IF(Sheet1!$J54="ローズゴールド",1,0)</f>
        <v>0</v>
      </c>
      <c r="P54">
        <f>IF(Sheet1!$J54="パープル",1,0)</f>
        <v>0</v>
      </c>
      <c r="Q54">
        <f>IF(Sheet1!$J54="レッド",1,0)</f>
        <v>0</v>
      </c>
    </row>
    <row r="55" spans="1:17">
      <c r="A55">
        <v>5</v>
      </c>
      <c r="B55">
        <v>5</v>
      </c>
      <c r="C55">
        <v>5</v>
      </c>
      <c r="D55">
        <v>4</v>
      </c>
      <c r="E55">
        <v>4</v>
      </c>
      <c r="F55">
        <v>5</v>
      </c>
      <c r="G55">
        <v>3</v>
      </c>
      <c r="H55">
        <f>IF(Sheet1!$I55="docomo",1,0)</f>
        <v>1</v>
      </c>
      <c r="I55">
        <f>IF(Sheet1!I55="au",1,0)</f>
        <v>0</v>
      </c>
      <c r="J55">
        <f>IF(Sheet1!$I55="SoftBank",1,0)</f>
        <v>0</v>
      </c>
      <c r="K55">
        <f>IF(Sheet1!$J55="ホワイト",1,0)</f>
        <v>0</v>
      </c>
      <c r="L55">
        <f>IF(Sheet1!$J55="ブラック",1,0)</f>
        <v>0</v>
      </c>
      <c r="M55">
        <f>IF(Sheet1!$J55="ターコイズ",1,0)</f>
        <v>0</v>
      </c>
      <c r="N55">
        <f>IF(Sheet1!$J55="ネイビー",1,0)</f>
        <v>1</v>
      </c>
      <c r="O55">
        <f>IF(Sheet1!$J55="ローズゴールド",1,0)</f>
        <v>0</v>
      </c>
      <c r="P55">
        <f>IF(Sheet1!$J55="パープル",1,0)</f>
        <v>0</v>
      </c>
      <c r="Q55">
        <f>IF(Sheet1!$J55="レッド",1,0)</f>
        <v>0</v>
      </c>
    </row>
    <row r="56" spans="1:17">
      <c r="A56">
        <v>3</v>
      </c>
      <c r="B56">
        <v>4</v>
      </c>
      <c r="C56">
        <v>4</v>
      </c>
      <c r="D56">
        <v>2</v>
      </c>
      <c r="E56">
        <v>3</v>
      </c>
      <c r="F56">
        <v>4</v>
      </c>
      <c r="G56">
        <v>1</v>
      </c>
      <c r="H56">
        <f>IF(Sheet1!$I56="docomo",1,0)</f>
        <v>0</v>
      </c>
      <c r="I56">
        <f>IF(Sheet1!I56="au",1,0)</f>
        <v>0</v>
      </c>
      <c r="J56">
        <f>IF(Sheet1!$I56="SoftBank",1,0)</f>
        <v>1</v>
      </c>
      <c r="K56">
        <f>IF(Sheet1!$J56="ホワイト",1,0)</f>
        <v>1</v>
      </c>
      <c r="L56">
        <f>IF(Sheet1!$J56="ブラック",1,0)</f>
        <v>0</v>
      </c>
      <c r="M56">
        <f>IF(Sheet1!$J56="ターコイズ",1,0)</f>
        <v>0</v>
      </c>
      <c r="N56">
        <f>IF(Sheet1!$J56="ネイビー",1,0)</f>
        <v>0</v>
      </c>
      <c r="O56">
        <f>IF(Sheet1!$J56="ローズゴールド",1,0)</f>
        <v>0</v>
      </c>
      <c r="P56">
        <f>IF(Sheet1!$J56="パープル",1,0)</f>
        <v>0</v>
      </c>
      <c r="Q56">
        <f>IF(Sheet1!$J56="レッド",1,0)</f>
        <v>0</v>
      </c>
    </row>
    <row r="57" spans="1:17">
      <c r="A57">
        <v>4</v>
      </c>
      <c r="B57">
        <v>5</v>
      </c>
      <c r="C57">
        <v>5</v>
      </c>
      <c r="D57">
        <v>4</v>
      </c>
      <c r="E57">
        <v>3</v>
      </c>
      <c r="F57">
        <v>5</v>
      </c>
      <c r="G57">
        <v>3</v>
      </c>
      <c r="H57">
        <f>IF(Sheet1!$I57="docomo",1,0)</f>
        <v>0</v>
      </c>
      <c r="I57">
        <f>IF(Sheet1!I57="au",1,0)</f>
        <v>0</v>
      </c>
      <c r="J57">
        <f>IF(Sheet1!$I57="SoftBank",1,0)</f>
        <v>1</v>
      </c>
      <c r="K57">
        <f>IF(Sheet1!$J57="ホワイト",1,0)</f>
        <v>0</v>
      </c>
      <c r="L57">
        <f>IF(Sheet1!$J57="ブラック",1,0)</f>
        <v>0</v>
      </c>
      <c r="M57">
        <f>IF(Sheet1!$J57="ターコイズ",1,0)</f>
        <v>1</v>
      </c>
      <c r="N57">
        <f>IF(Sheet1!$J57="ネイビー",1,0)</f>
        <v>0</v>
      </c>
      <c r="O57">
        <f>IF(Sheet1!$J57="ローズゴールド",1,0)</f>
        <v>0</v>
      </c>
      <c r="P57">
        <f>IF(Sheet1!$J57="パープル",1,0)</f>
        <v>0</v>
      </c>
      <c r="Q57">
        <f>IF(Sheet1!$J57="レッド",1,0)</f>
        <v>0</v>
      </c>
    </row>
    <row r="58" spans="1:17">
      <c r="A58">
        <v>4</v>
      </c>
      <c r="B58">
        <v>3</v>
      </c>
      <c r="C58">
        <v>5</v>
      </c>
      <c r="D58">
        <v>3</v>
      </c>
      <c r="E58">
        <v>2</v>
      </c>
      <c r="F58">
        <v>5</v>
      </c>
      <c r="H58">
        <f>IF(Sheet1!$I58="docomo",1,0)</f>
        <v>1</v>
      </c>
      <c r="I58">
        <f>IF(Sheet1!I58="au",1,0)</f>
        <v>0</v>
      </c>
      <c r="J58">
        <f>IF(Sheet1!$I58="SoftBank",1,0)</f>
        <v>0</v>
      </c>
      <c r="K58">
        <f>IF(Sheet1!$J58="ホワイト",1,0)</f>
        <v>0</v>
      </c>
      <c r="L58">
        <f>IF(Sheet1!$J58="ブラック",1,0)</f>
        <v>0</v>
      </c>
      <c r="M58">
        <f>IF(Sheet1!$J58="ターコイズ",1,0)</f>
        <v>0</v>
      </c>
      <c r="N58">
        <f>IF(Sheet1!$J58="ネイビー",1,0)</f>
        <v>0</v>
      </c>
      <c r="O58">
        <f>IF(Sheet1!$J58="ローズゴールド",1,0)</f>
        <v>0</v>
      </c>
      <c r="P58">
        <f>IF(Sheet1!$J58="パープル",1,0)</f>
        <v>0</v>
      </c>
      <c r="Q58">
        <f>IF(Sheet1!$J58="レッド",1,0)</f>
        <v>1</v>
      </c>
    </row>
    <row r="59" spans="1:17">
      <c r="A59">
        <v>4</v>
      </c>
      <c r="B59">
        <v>4</v>
      </c>
      <c r="C59">
        <v>4</v>
      </c>
      <c r="D59">
        <v>5</v>
      </c>
      <c r="E59">
        <v>4</v>
      </c>
      <c r="F59">
        <v>5</v>
      </c>
      <c r="G59">
        <v>3</v>
      </c>
      <c r="H59">
        <f>IF(Sheet1!$I59="docomo",1,0)</f>
        <v>1</v>
      </c>
      <c r="I59">
        <f>IF(Sheet1!I59="au",1,0)</f>
        <v>0</v>
      </c>
      <c r="J59">
        <f>IF(Sheet1!$I59="SoftBank",1,0)</f>
        <v>0</v>
      </c>
      <c r="K59">
        <f>IF(Sheet1!$J59="ホワイト",1,0)</f>
        <v>0</v>
      </c>
      <c r="L59">
        <f>IF(Sheet1!$J59="ブラック",1,0)</f>
        <v>0</v>
      </c>
      <c r="M59">
        <f>IF(Sheet1!$J59="ターコイズ",1,0)</f>
        <v>0</v>
      </c>
      <c r="N59">
        <f>IF(Sheet1!$J59="ネイビー",1,0)</f>
        <v>1</v>
      </c>
      <c r="O59">
        <f>IF(Sheet1!$J59="ローズゴールド",1,0)</f>
        <v>0</v>
      </c>
      <c r="P59">
        <f>IF(Sheet1!$J59="パープル",1,0)</f>
        <v>0</v>
      </c>
      <c r="Q59">
        <f>IF(Sheet1!$J59="レッド",1,0)</f>
        <v>0</v>
      </c>
    </row>
    <row r="60" spans="1:17">
      <c r="A60">
        <v>4</v>
      </c>
      <c r="B60">
        <v>4</v>
      </c>
      <c r="C60">
        <v>4</v>
      </c>
      <c r="D60">
        <v>4</v>
      </c>
      <c r="E60">
        <v>4</v>
      </c>
      <c r="F60">
        <v>5</v>
      </c>
      <c r="G60">
        <v>3</v>
      </c>
      <c r="H60">
        <f>IF(Sheet1!$I60="docomo",1,0)</f>
        <v>1</v>
      </c>
      <c r="I60">
        <f>IF(Sheet1!I60="au",1,0)</f>
        <v>0</v>
      </c>
      <c r="J60">
        <f>IF(Sheet1!$I60="SoftBank",1,0)</f>
        <v>0</v>
      </c>
      <c r="K60">
        <f>IF(Sheet1!$J60="ホワイト",1,0)</f>
        <v>0</v>
      </c>
      <c r="L60">
        <f>IF(Sheet1!$J60="ブラック",1,0)</f>
        <v>0</v>
      </c>
      <c r="M60">
        <f>IF(Sheet1!$J60="ターコイズ",1,0)</f>
        <v>0</v>
      </c>
      <c r="N60">
        <f>IF(Sheet1!$J60="ネイビー",1,0)</f>
        <v>1</v>
      </c>
      <c r="O60">
        <f>IF(Sheet1!$J60="ローズゴールド",1,0)</f>
        <v>0</v>
      </c>
      <c r="P60">
        <f>IF(Sheet1!$J60="パープル",1,0)</f>
        <v>0</v>
      </c>
      <c r="Q60">
        <f>IF(Sheet1!$J60="レッド",1,0)</f>
        <v>0</v>
      </c>
    </row>
    <row r="61" spans="1:17">
      <c r="A61">
        <v>3</v>
      </c>
      <c r="B61">
        <v>4</v>
      </c>
      <c r="C61">
        <v>4</v>
      </c>
      <c r="D61">
        <v>5</v>
      </c>
      <c r="E61">
        <v>2</v>
      </c>
      <c r="F61">
        <v>5</v>
      </c>
      <c r="G61">
        <v>2</v>
      </c>
      <c r="H61">
        <f>IF(Sheet1!$I61="docomo",1,0)</f>
        <v>0</v>
      </c>
      <c r="I61">
        <f>IF(Sheet1!I61="au",1,0)</f>
        <v>1</v>
      </c>
      <c r="J61">
        <f>IF(Sheet1!$I61="SoftBank",1,0)</f>
        <v>0</v>
      </c>
      <c r="K61">
        <f>IF(Sheet1!$J61="ホワイト",1,0)</f>
        <v>1</v>
      </c>
      <c r="L61">
        <f>IF(Sheet1!$J61="ブラック",1,0)</f>
        <v>0</v>
      </c>
      <c r="M61">
        <f>IF(Sheet1!$J61="ターコイズ",1,0)</f>
        <v>0</v>
      </c>
      <c r="N61">
        <f>IF(Sheet1!$J61="ネイビー",1,0)</f>
        <v>0</v>
      </c>
      <c r="O61">
        <f>IF(Sheet1!$J61="ローズゴールド",1,0)</f>
        <v>0</v>
      </c>
      <c r="P61">
        <f>IF(Sheet1!$J61="パープル",1,0)</f>
        <v>0</v>
      </c>
      <c r="Q61">
        <f>IF(Sheet1!$J61="レッド",1,0)</f>
        <v>0</v>
      </c>
    </row>
    <row r="62" spans="1:17">
      <c r="A62">
        <v>5</v>
      </c>
      <c r="B62">
        <v>4</v>
      </c>
      <c r="C62">
        <v>4</v>
      </c>
      <c r="D62">
        <v>4</v>
      </c>
      <c r="E62">
        <v>4</v>
      </c>
      <c r="F62">
        <v>5</v>
      </c>
      <c r="G62">
        <v>4</v>
      </c>
      <c r="H62">
        <f>IF(Sheet1!$I62="docomo",1,0)</f>
        <v>1</v>
      </c>
      <c r="I62">
        <f>IF(Sheet1!I62="au",1,0)</f>
        <v>0</v>
      </c>
      <c r="J62">
        <f>IF(Sheet1!$I62="SoftBank",1,0)</f>
        <v>0</v>
      </c>
      <c r="K62">
        <f>IF(Sheet1!$J62="ホワイト",1,0)</f>
        <v>1</v>
      </c>
      <c r="L62">
        <f>IF(Sheet1!$J62="ブラック",1,0)</f>
        <v>0</v>
      </c>
      <c r="M62">
        <f>IF(Sheet1!$J62="ターコイズ",1,0)</f>
        <v>0</v>
      </c>
      <c r="N62">
        <f>IF(Sheet1!$J62="ネイビー",1,0)</f>
        <v>0</v>
      </c>
      <c r="O62">
        <f>IF(Sheet1!$J62="ローズゴールド",1,0)</f>
        <v>0</v>
      </c>
      <c r="P62">
        <f>IF(Sheet1!$J62="パープル",1,0)</f>
        <v>0</v>
      </c>
      <c r="Q62">
        <f>IF(Sheet1!$J62="レッド",1,0)</f>
        <v>0</v>
      </c>
    </row>
    <row r="63" spans="1:17">
      <c r="A63">
        <f>SUBTOTAL(1,A2:A62)</f>
        <v>4.081967213114754</v>
      </c>
      <c r="B63">
        <f t="shared" ref="B63:G63" si="0">SUBTOTAL(1,B2:B62)</f>
        <v>4</v>
      </c>
      <c r="C63">
        <f t="shared" si="0"/>
        <v>4.3</v>
      </c>
      <c r="D63">
        <f t="shared" si="0"/>
        <v>3.8135593220338984</v>
      </c>
      <c r="E63">
        <f t="shared" si="0"/>
        <v>3.5172413793103448</v>
      </c>
      <c r="F63">
        <f t="shared" si="0"/>
        <v>4.45</v>
      </c>
      <c r="G63">
        <f t="shared" si="0"/>
        <v>3.1</v>
      </c>
      <c r="H63">
        <f>SUBTOTAL(9,H2:H62)</f>
        <v>32</v>
      </c>
      <c r="I63">
        <f t="shared" ref="I63:Q63" si="1">SUBTOTAL(9,I2:I62)</f>
        <v>20</v>
      </c>
      <c r="J63">
        <f t="shared" si="1"/>
        <v>9</v>
      </c>
      <c r="K63">
        <f t="shared" si="1"/>
        <v>21</v>
      </c>
      <c r="L63">
        <f t="shared" si="1"/>
        <v>12</v>
      </c>
      <c r="M63">
        <f t="shared" si="1"/>
        <v>4</v>
      </c>
      <c r="N63">
        <f t="shared" si="1"/>
        <v>10</v>
      </c>
      <c r="O63">
        <f t="shared" si="1"/>
        <v>6</v>
      </c>
      <c r="P63">
        <f t="shared" si="1"/>
        <v>6</v>
      </c>
      <c r="Q63">
        <f t="shared" si="1"/>
        <v>2</v>
      </c>
    </row>
  </sheetData>
  <autoFilter ref="A1:Q62" xr:uid="{7A9BFC0D-82E7-4280-9186-A8714990CACB}"/>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3</vt:i4>
      </vt:variant>
    </vt:vector>
  </HeadingPairs>
  <TitlesOfParts>
    <vt:vector size="3" baseType="lpstr">
      <vt:lpstr>Sheet1</vt:lpstr>
      <vt:lpstr>rule</vt:lpstr>
      <vt:lpstr>tree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木村悠介</dc:creator>
  <cp:lastModifiedBy>木村 悠介</cp:lastModifiedBy>
  <dcterms:created xsi:type="dcterms:W3CDTF">2015-06-05T18:19:34Z</dcterms:created>
  <dcterms:modified xsi:type="dcterms:W3CDTF">2022-11-24T11:41:08Z</dcterms:modified>
</cp:coreProperties>
</file>