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tion Instructions" sheetId="1" r:id="rId4"/>
    <sheet state="visible" name="Rollback" sheetId="2" r:id="rId5"/>
  </sheets>
  <definedNames/>
  <calcPr/>
  <extLst>
    <ext uri="GoogleSheetsCustomDataVersion2">
      <go:sheetsCustomData xmlns:go="http://customooxmlschemas.google.com/" r:id="rId6" roundtripDataChecksum="4eLsZa4ndIaYHFKiXIxfvwL/YwjT/OYGJJRyauTRU2g="/>
    </ext>
  </extLst>
</workbook>
</file>

<file path=xl/sharedStrings.xml><?xml version="1.0" encoding="utf-8"?>
<sst xmlns="http://schemas.openxmlformats.org/spreadsheetml/2006/main" count="65" uniqueCount="30">
  <si>
    <t>Implementation Instructions</t>
  </si>
  <si>
    <t>APP</t>
  </si>
  <si>
    <t>MASTERCARD-AP</t>
  </si>
  <si>
    <t>Path (app)</t>
  </si>
  <si>
    <t>D:\NAC-Sites\mastercard\ap\ap-mwi</t>
  </si>
  <si>
    <t>Path (admin)</t>
  </si>
  <si>
    <t>D:\NAC-Sites\mastercard\ap\ap-mwi-admin</t>
  </si>
  <si>
    <t>Version</t>
  </si>
  <si>
    <t>v1.4.5</t>
  </si>
  <si>
    <t>Rollback Version</t>
  </si>
  <si>
    <t>v1.4.4</t>
  </si>
  <si>
    <t>Sequence</t>
  </si>
  <si>
    <t>Team</t>
  </si>
  <si>
    <t>Task Name</t>
  </si>
  <si>
    <t>Source</t>
  </si>
  <si>
    <t>Destination</t>
  </si>
  <si>
    <t>DBA</t>
  </si>
  <si>
    <t>Run scripts (ordered by name):</t>
  </si>
  <si>
    <t>db [master]</t>
  </si>
  <si>
    <t>Middleware</t>
  </si>
  <si>
    <t xml:space="preserve">Backup folder </t>
  </si>
  <si>
    <t>Delete Files</t>
  </si>
  <si>
    <t>Copy and Paste (With Replace)</t>
  </si>
  <si>
    <t>Edit Config File</t>
  </si>
  <si>
    <t>Restart Services</t>
  </si>
  <si>
    <t>iisreset /restart</t>
  </si>
  <si>
    <t>cmd (admin)</t>
  </si>
  <si>
    <t>MASTERCARD-LACR</t>
  </si>
  <si>
    <t>Delete Folder</t>
  </si>
  <si>
    <t>Restore Folder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</si>
</sst>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Poppins"/>
    </font>
    <font/>
    <font>
      <b/>
      <sz val="14.0"/>
      <color rgb="FFFFFFFF"/>
      <name val="Poppins"/>
    </font>
    <font>
      <b/>
      <sz val="10.0"/>
      <color rgb="FF000000"/>
      <name val="Arial"/>
    </font>
    <font>
      <b/>
      <sz val="12.0"/>
      <color rgb="FFFFFFFF"/>
      <name val="Poppins"/>
    </font>
    <font>
      <b/>
      <sz val="10.0"/>
      <color theme="0"/>
      <name val="Calibri"/>
    </font>
    <font>
      <sz val="10.0"/>
      <color theme="0"/>
      <name val="Calibri"/>
    </font>
    <font>
      <strike/>
      <sz val="10.0"/>
      <color theme="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trike/>
      <sz val="10.0"/>
      <color rgb="FF000000"/>
      <name val="Arial"/>
    </font>
    <font>
      <i/>
      <sz val="10.0"/>
      <color rgb="FF000000"/>
      <name val="Arial"/>
    </font>
    <font>
      <b/>
      <sz val="16.0"/>
      <color theme="0"/>
      <name val="Poppins"/>
    </font>
  </fonts>
  <fills count="9">
    <fill>
      <patternFill patternType="none"/>
    </fill>
    <fill>
      <patternFill patternType="lightGray"/>
    </fill>
    <fill>
      <patternFill patternType="solid">
        <fgColor rgb="FF001871"/>
        <bgColor rgb="FF001871"/>
      </patternFill>
    </fill>
    <fill>
      <patternFill patternType="solid">
        <fgColor rgb="FF1352DE"/>
        <bgColor rgb="FF1352DE"/>
      </patternFill>
    </fill>
    <fill>
      <patternFill patternType="solid">
        <fgColor rgb="FF00B050"/>
        <bgColor rgb="FF00B050"/>
      </patternFill>
    </fill>
    <fill>
      <patternFill patternType="solid">
        <fgColor rgb="FF343741"/>
        <bgColor rgb="FF343741"/>
      </patternFill>
    </fill>
    <fill>
      <patternFill patternType="solid">
        <fgColor rgb="FF002060"/>
        <bgColor rgb="FF002060"/>
      </patternFill>
    </fill>
    <fill>
      <patternFill patternType="solid">
        <fgColor rgb="FF0070C0"/>
        <bgColor rgb="FF0070C0"/>
      </patternFill>
    </fill>
    <fill>
      <patternFill patternType="solid">
        <fgColor rgb="FFEC1944"/>
        <bgColor rgb="FFEC1944"/>
      </patternFill>
    </fill>
  </fills>
  <borders count="14">
    <border/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2" numFmtId="0" xfId="0" applyAlignment="1" applyBorder="1" applyFill="1" applyFont="1">
      <alignment vertical="center"/>
    </xf>
    <xf borderId="4" fillId="4" fontId="2" numFmtId="0" xfId="0" applyAlignment="1" applyBorder="1" applyFill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4" fillId="5" fontId="2" numFmtId="0" xfId="0" applyAlignment="1" applyBorder="1" applyFill="1" applyFont="1">
      <alignment horizontal="left" vertical="center"/>
    </xf>
    <xf borderId="7" fillId="3" fontId="4" numFmtId="0" xfId="0" applyAlignment="1" applyBorder="1" applyFont="1">
      <alignment vertical="center"/>
    </xf>
    <xf borderId="8" fillId="2" fontId="2" numFmtId="0" xfId="0" applyAlignment="1" applyBorder="1" applyFont="1">
      <alignment readingOrder="0" vertical="center"/>
    </xf>
    <xf borderId="9" fillId="2" fontId="2" numFmtId="0" xfId="0" applyAlignment="1" applyBorder="1" applyFont="1">
      <alignment vertical="center"/>
    </xf>
    <xf borderId="7" fillId="2" fontId="2" numFmtId="0" xfId="0" applyAlignment="1" applyBorder="1" applyFont="1">
      <alignment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0" fillId="6" fontId="6" numFmtId="0" xfId="0" applyAlignment="1" applyBorder="1" applyFill="1" applyFont="1">
      <alignment horizontal="center"/>
    </xf>
    <xf borderId="11" fillId="7" fontId="7" numFmtId="0" xfId="0" applyAlignment="1" applyBorder="1" applyFill="1" applyFont="1">
      <alignment vertical="center"/>
    </xf>
    <xf borderId="11" fillId="7" fontId="7" numFmtId="0" xfId="0" applyAlignment="1" applyBorder="1" applyFont="1">
      <alignment shrinkToFit="0" vertical="center" wrapText="1"/>
    </xf>
    <xf borderId="11" fillId="7" fontId="8" numFmtId="0" xfId="0" applyAlignment="1" applyBorder="1" applyFont="1">
      <alignment vertical="center"/>
    </xf>
    <xf borderId="11" fillId="7" fontId="8" numFmtId="0" xfId="0" applyAlignment="1" applyBorder="1" applyFont="1">
      <alignment shrinkToFit="0" vertical="center" wrapText="1"/>
    </xf>
    <xf borderId="9" fillId="7" fontId="9" numFmtId="0" xfId="0" applyBorder="1" applyFont="1"/>
    <xf borderId="11" fillId="0" fontId="10" numFmtId="0" xfId="0" applyAlignment="1" applyBorder="1" applyFont="1">
      <alignment vertical="center"/>
    </xf>
    <xf borderId="11" fillId="0" fontId="11" numFmtId="0" xfId="0" applyAlignment="1" applyBorder="1" applyFont="1">
      <alignment shrinkToFit="0" vertical="center" wrapText="1"/>
    </xf>
    <xf borderId="0" fillId="0" fontId="1" numFmtId="0" xfId="0" applyFont="1"/>
    <xf borderId="11" fillId="0" fontId="10" numFmtId="0" xfId="0" applyAlignment="1" applyBorder="1" applyFont="1">
      <alignment shrinkToFit="0" vertical="center" wrapText="1"/>
    </xf>
    <xf borderId="0" fillId="0" fontId="12" numFmtId="0" xfId="0" applyFont="1"/>
    <xf borderId="11" fillId="0" fontId="11" numFmtId="0" xfId="0" applyAlignment="1" applyBorder="1" applyFont="1">
      <alignment vertical="center"/>
    </xf>
    <xf borderId="0" fillId="0" fontId="13" numFmtId="0" xfId="0" applyAlignment="1" applyFont="1">
      <alignment horizontal="left" shrinkToFit="0" vertical="center" wrapText="1"/>
    </xf>
    <xf borderId="0" fillId="0" fontId="5" numFmtId="0" xfId="0" applyFont="1"/>
    <xf borderId="1" fillId="8" fontId="2" numFmtId="0" xfId="0" applyAlignment="1" applyBorder="1" applyFill="1" applyFont="1">
      <alignment horizontal="center" vertical="center"/>
    </xf>
    <xf borderId="3" fillId="8" fontId="2" numFmtId="0" xfId="0" applyAlignment="1" applyBorder="1" applyFont="1">
      <alignment vertical="center"/>
    </xf>
    <xf borderId="7" fillId="8" fontId="4" numFmtId="0" xfId="0" applyAlignment="1" applyBorder="1" applyFont="1">
      <alignment vertical="center"/>
    </xf>
    <xf borderId="12" fillId="8" fontId="14" numFmtId="0" xfId="0" applyAlignment="1" applyBorder="1" applyFont="1">
      <alignment horizontal="left" vertical="center"/>
    </xf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25.88"/>
    <col customWidth="1" min="2" max="2" width="31.25"/>
    <col customWidth="1" min="3" max="3" width="29.0"/>
    <col customWidth="1" min="4" max="4" width="54.25"/>
    <col customWidth="1" min="5" max="5" width="49.13"/>
    <col customWidth="1" min="6" max="6" width="9.13"/>
    <col customWidth="1" min="7" max="26" width="14.63"/>
  </cols>
  <sheetData>
    <row r="1" ht="12.75" customHeight="1">
      <c r="C1" s="1"/>
    </row>
    <row r="2" ht="12.75" customHeight="1">
      <c r="A2" s="2" t="s">
        <v>0</v>
      </c>
      <c r="B2" s="3"/>
      <c r="C2" s="3"/>
      <c r="D2" s="3"/>
      <c r="E2" s="3"/>
    </row>
    <row r="3" ht="12.75" customHeight="1">
      <c r="A3" s="4" t="s">
        <v>1</v>
      </c>
      <c r="B3" s="5" t="s">
        <v>2</v>
      </c>
      <c r="C3" s="6"/>
      <c r="D3" s="6"/>
      <c r="E3" s="7"/>
    </row>
    <row r="4" ht="12.75" customHeight="1">
      <c r="A4" s="4" t="s">
        <v>3</v>
      </c>
      <c r="B4" s="8" t="s">
        <v>4</v>
      </c>
      <c r="C4" s="6"/>
      <c r="D4" s="6"/>
      <c r="E4" s="7"/>
    </row>
    <row r="5" ht="12.75" customHeight="1">
      <c r="A5" s="4" t="s">
        <v>5</v>
      </c>
      <c r="B5" s="8" t="s">
        <v>6</v>
      </c>
      <c r="C5" s="6"/>
      <c r="D5" s="6"/>
      <c r="E5" s="7"/>
    </row>
    <row r="6" ht="12.75" customHeight="1">
      <c r="A6" s="9" t="s">
        <v>7</v>
      </c>
      <c r="B6" s="10" t="s">
        <v>8</v>
      </c>
      <c r="C6" s="11"/>
      <c r="D6" s="11"/>
      <c r="E6" s="11"/>
    </row>
    <row r="7" ht="12.75" customHeight="1">
      <c r="A7" s="9" t="s">
        <v>9</v>
      </c>
      <c r="B7" s="12" t="s">
        <v>10</v>
      </c>
      <c r="C7" s="11"/>
      <c r="D7" s="11"/>
      <c r="E7" s="11"/>
    </row>
    <row r="8" ht="12.75" customHeight="1">
      <c r="A8" s="13"/>
      <c r="B8" s="13"/>
      <c r="C8" s="14"/>
    </row>
    <row r="9" ht="12.75" customHeight="1">
      <c r="A9" s="15" t="s">
        <v>11</v>
      </c>
      <c r="B9" s="15" t="s">
        <v>12</v>
      </c>
      <c r="C9" s="15" t="s">
        <v>13</v>
      </c>
      <c r="D9" s="15" t="s">
        <v>14</v>
      </c>
      <c r="E9" s="15" t="s">
        <v>15</v>
      </c>
    </row>
    <row r="10" ht="12.75" customHeight="1">
      <c r="A10" s="16"/>
      <c r="B10" s="16" t="s">
        <v>16</v>
      </c>
      <c r="C10" s="17"/>
      <c r="D10" s="18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21">
        <v>1.0</v>
      </c>
      <c r="B11" s="21" t="s">
        <v>16</v>
      </c>
      <c r="C11" s="21" t="s">
        <v>17</v>
      </c>
      <c r="D11" s="21" t="str">
        <f>CONCAT(B3,"-DataBase_",B6,"-MMDD.zip")</f>
        <v>#N/A</v>
      </c>
      <c r="E11" s="22" t="s">
        <v>18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>
      <c r="A12" s="16"/>
      <c r="B12" s="16" t="s">
        <v>19</v>
      </c>
      <c r="C12" s="17"/>
      <c r="D12" s="18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21">
        <v>1.0</v>
      </c>
      <c r="B13" s="21" t="s">
        <v>19</v>
      </c>
      <c r="C13" s="24" t="s">
        <v>20</v>
      </c>
      <c r="D13" s="22" t="str">
        <f>$B$4</f>
        <v>D:\NAC-Sites\mastercard\ap\ap-mwi</v>
      </c>
      <c r="E13" s="22" t="str">
        <f>CONCAT($B$3,"-App-backup-AAAAMMDD.zip")</f>
        <v>MASTERCARD-AP-App-backup-AAAAMMDD.zip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1">
        <v>2.0</v>
      </c>
      <c r="B14" s="21" t="s">
        <v>19</v>
      </c>
      <c r="C14" s="24" t="s">
        <v>20</v>
      </c>
      <c r="D14" s="22" t="str">
        <f>$B$5</f>
        <v>D:\NAC-Sites\mastercard\ap\ap-mwi-admin</v>
      </c>
      <c r="E14" s="22" t="str">
        <f>CONCAT($B$3,"-Admin-backup-AAAAMMDD.zip")</f>
        <v>MASTERCARD-AP-Admin-backup-AAAAMMDD.zip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2.75" customHeight="1">
      <c r="A15" s="21">
        <v>3.0</v>
      </c>
      <c r="B15" s="21" t="s">
        <v>19</v>
      </c>
      <c r="C15" s="21" t="s">
        <v>21</v>
      </c>
      <c r="D15" s="26" t="str">
        <f>CONCAT($B$4,"Resources\LetterTemplates\*.*","")</f>
        <v>#N/A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2.75" customHeight="1">
      <c r="A16" s="21">
        <v>4.0</v>
      </c>
      <c r="B16" s="21" t="s">
        <v>19</v>
      </c>
      <c r="C16" s="21" t="s">
        <v>22</v>
      </c>
      <c r="D16" s="26" t="str">
        <f>CONCAT($B$3,"-www-",$B$6,"\InsuranceLetters\*.*","")</f>
        <v>#N/A</v>
      </c>
      <c r="E16" s="26" t="str">
        <f>$B$4</f>
        <v>D:\NAC-Sites\mastercard\ap\ap-mwi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21">
        <v>5.0</v>
      </c>
      <c r="B17" s="21" t="s">
        <v>19</v>
      </c>
      <c r="C17" s="21" t="s">
        <v>22</v>
      </c>
      <c r="D17" s="26" t="str">
        <f>CONCAT($B$3,"-www-",$B$6,"\InsuranceLettersAdmin\*.*","")</f>
        <v>#N/A</v>
      </c>
      <c r="E17" s="26" t="str">
        <f>$B$5</f>
        <v>D:\NAC-Sites\mastercard\ap\ap-mwi-admin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21">
        <v>6.0</v>
      </c>
      <c r="B18" s="21" t="s">
        <v>19</v>
      </c>
      <c r="C18" s="21" t="s">
        <v>23</v>
      </c>
      <c r="D18" s="26" t="str">
        <f>CONCAT($B$4,"appSettings.config")</f>
        <v>D:\NAC-Sites\mastercard\ap\ap-mwiappSettings.config</v>
      </c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21">
        <v>7.0</v>
      </c>
      <c r="B19" s="21" t="s">
        <v>19</v>
      </c>
      <c r="C19" s="21" t="s">
        <v>23</v>
      </c>
      <c r="D19" s="26" t="str">
        <f>CONCAT($B$5,"appSettings.config")</f>
        <v>D:\NAC-Sites\mastercard\ap\ap-mwi-adminappSettings.config</v>
      </c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21">
        <v>8.0</v>
      </c>
      <c r="B20" s="21" t="s">
        <v>19</v>
      </c>
      <c r="C20" s="21" t="s">
        <v>24</v>
      </c>
      <c r="D20" s="26" t="s">
        <v>25</v>
      </c>
      <c r="E20" s="26" t="s">
        <v>26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C21" s="27"/>
    </row>
    <row r="22" ht="12.75" customHeight="1">
      <c r="C22" s="28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2:E2"/>
    <mergeCell ref="B3:E3"/>
    <mergeCell ref="B4:E4"/>
    <mergeCell ref="B5:E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5.88"/>
    <col customWidth="1" min="2" max="2" width="31.25"/>
    <col customWidth="1" min="3" max="3" width="29.0"/>
    <col customWidth="1" min="4" max="4" width="54.25"/>
    <col customWidth="1" min="5" max="5" width="49.13"/>
    <col customWidth="1" min="6" max="6" width="9.13"/>
    <col customWidth="1" min="7" max="26" width="14.63"/>
  </cols>
  <sheetData>
    <row r="1" ht="12.75" customHeight="1">
      <c r="C1" s="1"/>
    </row>
    <row r="2" ht="12.75" customHeight="1">
      <c r="A2" s="29" t="s">
        <v>9</v>
      </c>
      <c r="B2" s="3"/>
      <c r="C2" s="3"/>
      <c r="D2" s="3"/>
      <c r="E2" s="3"/>
    </row>
    <row r="3" ht="12.75" customHeight="1">
      <c r="A3" s="30" t="s">
        <v>1</v>
      </c>
      <c r="B3" s="5" t="s">
        <v>27</v>
      </c>
      <c r="C3" s="6"/>
      <c r="D3" s="6"/>
      <c r="E3" s="7"/>
    </row>
    <row r="4" ht="12.75" customHeight="1">
      <c r="A4" s="31" t="s">
        <v>9</v>
      </c>
      <c r="B4" s="32" t="str">
        <f>'Implementation Instructions'!B7</f>
        <v>v1.4.4</v>
      </c>
      <c r="C4" s="33"/>
      <c r="D4" s="33"/>
      <c r="E4" s="33"/>
    </row>
    <row r="5" ht="12.75" customHeight="1">
      <c r="A5" s="13"/>
      <c r="B5" s="13"/>
      <c r="C5" s="14"/>
    </row>
    <row r="6" ht="12.75" customHeight="1">
      <c r="A6" s="15" t="s">
        <v>11</v>
      </c>
      <c r="B6" s="15" t="s">
        <v>12</v>
      </c>
      <c r="C6" s="15" t="s">
        <v>13</v>
      </c>
      <c r="D6" s="15" t="s">
        <v>14</v>
      </c>
      <c r="E6" s="15" t="s">
        <v>15</v>
      </c>
    </row>
    <row r="7" ht="12.75" customHeight="1">
      <c r="A7" s="16"/>
      <c r="B7" s="16" t="s">
        <v>16</v>
      </c>
      <c r="C7" s="17"/>
      <c r="D7" s="18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21">
        <v>1.0</v>
      </c>
      <c r="B8" s="21" t="s">
        <v>16</v>
      </c>
      <c r="C8" s="21" t="s">
        <v>17</v>
      </c>
      <c r="D8" s="21" t="str">
        <f>CONCAT(B3,"-DataBase_",'Implementation Instructions'!B6,"\Rollback_", $B$4,".zip")</f>
        <v>#N/A</v>
      </c>
      <c r="E8" s="22" t="s">
        <v>18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2.75" customHeight="1">
      <c r="A9" s="16"/>
      <c r="B9" s="16" t="s">
        <v>19</v>
      </c>
      <c r="C9" s="17"/>
      <c r="D9" s="18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21">
        <v>1.0</v>
      </c>
      <c r="B10" s="21" t="s">
        <v>19</v>
      </c>
      <c r="C10" s="21" t="s">
        <v>28</v>
      </c>
      <c r="D10" s="26" t="str">
        <f>'Implementation Instructions'!$B$4</f>
        <v>D:\NAC-Sites\mastercard\ap\ap-mwi</v>
      </c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2.75" customHeight="1">
      <c r="A11" s="21">
        <v>2.0</v>
      </c>
      <c r="B11" s="21" t="s">
        <v>19</v>
      </c>
      <c r="C11" s="21" t="s">
        <v>28</v>
      </c>
      <c r="D11" s="26" t="str">
        <f>'Implementation Instructions'!$B$5</f>
        <v>D:\NAC-Sites\mastercard\ap\ap-mwi-admin</v>
      </c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>
      <c r="A12" s="21">
        <v>3.0</v>
      </c>
      <c r="B12" s="21" t="s">
        <v>19</v>
      </c>
      <c r="C12" s="21" t="s">
        <v>29</v>
      </c>
      <c r="D12" s="22" t="str">
        <f>CONCAT($B$3,"-App-backup-AAAAMMDD.zip")</f>
        <v>MASTERCARD-LACR-App-backup-AAAAMMDD.zip</v>
      </c>
      <c r="E12" s="26" t="str">
        <f>'Implementation Instructions'!$B$4</f>
        <v>D:\NAC-Sites\mastercard\ap\ap-mwi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21">
        <v>4.0</v>
      </c>
      <c r="B13" s="21" t="s">
        <v>19</v>
      </c>
      <c r="C13" s="21" t="s">
        <v>22</v>
      </c>
      <c r="D13" s="22" t="str">
        <f>CONCAT($B$3,"-Admin-backup-AAAAMMDD.zip")</f>
        <v>MASTERCARD-LACR-Admin-backup-AAAAMMDD.zip</v>
      </c>
      <c r="E13" s="26" t="str">
        <f>'Implementation Instructions'!$B$5</f>
        <v>D:\NAC-Sites\mastercard\ap\ap-mwi-admin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21">
        <v>5.0</v>
      </c>
      <c r="B14" s="21" t="s">
        <v>19</v>
      </c>
      <c r="C14" s="21" t="s">
        <v>24</v>
      </c>
      <c r="D14" s="26" t="s">
        <v>25</v>
      </c>
      <c r="E14" s="26" t="s">
        <v>26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C15" s="27"/>
    </row>
    <row r="16" ht="12.75" customHeight="1">
      <c r="C16" s="28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2:E2"/>
    <mergeCell ref="B3:E3"/>
    <mergeCell ref="B4:E4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2020-12-06T06:11:57Z</dcterms:created>
  <dc:creator>Lopezmartinez, Kristian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