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306DCD49-AF15-4D84-8EAD-52636F627A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olution 2" sheetId="1" r:id="rId1"/>
    <sheet name="Solution 4-A Tableau" sheetId="2" r:id="rId2"/>
    <sheet name="Solution 4-A Sen-Analysis" sheetId="3" r:id="rId3"/>
    <sheet name="Solution 4-B Tableau" sheetId="4" r:id="rId4"/>
    <sheet name="Solution 4-B Sen-Analysis" sheetId="6" r:id="rId5"/>
    <sheet name="Solution 4-C Tableau" sheetId="7" r:id="rId6"/>
    <sheet name="Solution 4-C Sen-Analysis" sheetId="8" r:id="rId7"/>
    <sheet name="Solution 5" sheetId="9" r:id="rId8"/>
    <sheet name="Solution 6" sheetId="10" r:id="rId9"/>
    <sheet name="Solution 6 Feasibility-Report" sheetId="12" r:id="rId10"/>
    <sheet name="Solution 7" sheetId="13" r:id="rId11"/>
    <sheet name="Solution 9" sheetId="14" r:id="rId12"/>
    <sheet name="Solution 10" sheetId="15" r:id="rId13"/>
  </sheets>
  <definedNames>
    <definedName name="solver_adj" localSheetId="12" hidden="1">'Solution 10'!$C$3:$E$3</definedName>
    <definedName name="solver_adj" localSheetId="0" hidden="1">'Solution 2'!$C$3:$E$3</definedName>
    <definedName name="solver_adj" localSheetId="1" hidden="1">'Solution 4-A Tableau'!$C$3:$E$3</definedName>
    <definedName name="solver_adj" localSheetId="3" hidden="1">'Solution 4-B Tableau'!$C$3:$E$3</definedName>
    <definedName name="solver_adj" localSheetId="5" hidden="1">'Solution 4-C Tableau'!$C$3:$E$3</definedName>
    <definedName name="solver_adj" localSheetId="7" hidden="1">'Solution 5'!$C$3:$E$3</definedName>
    <definedName name="solver_adj" localSheetId="8" hidden="1">'Solution 6'!$C$3:$E$3</definedName>
    <definedName name="solver_adj" localSheetId="10" hidden="1">'Solution 7'!$C$3:$E$3</definedName>
    <definedName name="solver_adj" localSheetId="11" hidden="1">'Solution 9'!$C$3:$E$3</definedName>
    <definedName name="solver_cvg" localSheetId="12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8" hidden="1">0.0001</definedName>
    <definedName name="solver_cvg" localSheetId="10" hidden="1">0.0001</definedName>
    <definedName name="solver_cvg" localSheetId="11" hidden="1">0.0001</definedName>
    <definedName name="solver_drv" localSheetId="12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8" hidden="1">1</definedName>
    <definedName name="solver_drv" localSheetId="10" hidden="1">1</definedName>
    <definedName name="solver_drv" localSheetId="11" hidden="1">1</definedName>
    <definedName name="solver_eng" localSheetId="12" hidden="1">2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7" hidden="1">2</definedName>
    <definedName name="solver_eng" localSheetId="8" hidden="1">2</definedName>
    <definedName name="solver_eng" localSheetId="10" hidden="1">2</definedName>
    <definedName name="solver_eng" localSheetId="11" hidden="1">2</definedName>
    <definedName name="solver_est" localSheetId="12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8" hidden="1">1</definedName>
    <definedName name="solver_est" localSheetId="10" hidden="1">1</definedName>
    <definedName name="solver_est" localSheetId="11" hidden="1">1</definedName>
    <definedName name="solver_itr" localSheetId="12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8" hidden="1">2147483647</definedName>
    <definedName name="solver_itr" localSheetId="10" hidden="1">2147483647</definedName>
    <definedName name="solver_itr" localSheetId="11" hidden="1">2147483647</definedName>
    <definedName name="solver_lhs1" localSheetId="12" hidden="1">'Solution 10'!$G$5</definedName>
    <definedName name="solver_lhs1" localSheetId="0" hidden="1">'Solution 2'!$G$5</definedName>
    <definedName name="solver_lhs1" localSheetId="1" hidden="1">'Solution 4-A Tableau'!$G$5</definedName>
    <definedName name="solver_lhs1" localSheetId="3" hidden="1">'Solution 4-B Tableau'!$G$5</definedName>
    <definedName name="solver_lhs1" localSheetId="5" hidden="1">'Solution 4-C Tableau'!$G$5</definedName>
    <definedName name="solver_lhs1" localSheetId="7" hidden="1">'Solution 5'!$G$5</definedName>
    <definedName name="solver_lhs1" localSheetId="8" hidden="1">'Solution 6'!$G$5</definedName>
    <definedName name="solver_lhs1" localSheetId="10" hidden="1">'Solution 7'!$G$5</definedName>
    <definedName name="solver_lhs1" localSheetId="11" hidden="1">'Solution 9'!$G$5</definedName>
    <definedName name="solver_lhs2" localSheetId="12" hidden="1">'Solution 10'!$G$6</definedName>
    <definedName name="solver_lhs2" localSheetId="0" hidden="1">'Solution 2'!$G$6</definedName>
    <definedName name="solver_lhs2" localSheetId="1" hidden="1">'Solution 4-A Tableau'!$G$6</definedName>
    <definedName name="solver_lhs2" localSheetId="3" hidden="1">'Solution 4-B Tableau'!$G$6</definedName>
    <definedName name="solver_lhs2" localSheetId="5" hidden="1">'Solution 4-C Tableau'!$G$6</definedName>
    <definedName name="solver_lhs2" localSheetId="7" hidden="1">'Solution 5'!$G$6</definedName>
    <definedName name="solver_lhs2" localSheetId="8" hidden="1">'Solution 6'!$G$6</definedName>
    <definedName name="solver_lhs2" localSheetId="10" hidden="1">'Solution 7'!$G$6</definedName>
    <definedName name="solver_lhs2" localSheetId="11" hidden="1">'Solution 9'!$G$6</definedName>
    <definedName name="solver_lhs3" localSheetId="12" hidden="1">'Solution 10'!$G$7</definedName>
    <definedName name="solver_lhs3" localSheetId="0" hidden="1">'Solution 2'!$G$7</definedName>
    <definedName name="solver_lhs3" localSheetId="1" hidden="1">'Solution 4-A Tableau'!$G$7</definedName>
    <definedName name="solver_lhs3" localSheetId="3" hidden="1">'Solution 4-B Tableau'!$G$7</definedName>
    <definedName name="solver_lhs3" localSheetId="5" hidden="1">'Solution 4-C Tableau'!$G$7</definedName>
    <definedName name="solver_lhs3" localSheetId="7" hidden="1">'Solution 5'!$G$7</definedName>
    <definedName name="solver_lhs3" localSheetId="8" hidden="1">'Solution 6'!$G$7</definedName>
    <definedName name="solver_lhs3" localSheetId="10" hidden="1">'Solution 7'!$G$7</definedName>
    <definedName name="solver_lhs3" localSheetId="11" hidden="1">'Solution 9'!$G$7</definedName>
    <definedName name="solver_lhs4" localSheetId="12" hidden="1">'Solution 10'!$G$8</definedName>
    <definedName name="solver_lhs4" localSheetId="0" hidden="1">'Solution 2'!$G$8</definedName>
    <definedName name="solver_lhs4" localSheetId="1" hidden="1">'Solution 4-A Tableau'!$G$8</definedName>
    <definedName name="solver_lhs4" localSheetId="3" hidden="1">'Solution 4-B Tableau'!$G$8</definedName>
    <definedName name="solver_lhs4" localSheetId="5" hidden="1">'Solution 4-C Tableau'!$G$8</definedName>
    <definedName name="solver_lhs4" localSheetId="7" hidden="1">'Solution 5'!$G$8</definedName>
    <definedName name="solver_lhs4" localSheetId="8" hidden="1">'Solution 6'!$G$8</definedName>
    <definedName name="solver_lhs4" localSheetId="10" hidden="1">'Solution 7'!$G$8</definedName>
    <definedName name="solver_lhs4" localSheetId="11" hidden="1">'Solution 9'!$G$8</definedName>
    <definedName name="solver_mip" localSheetId="12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8" hidden="1">2147483647</definedName>
    <definedName name="solver_mip" localSheetId="10" hidden="1">2147483647</definedName>
    <definedName name="solver_mip" localSheetId="11" hidden="1">2147483647</definedName>
    <definedName name="solver_mni" localSheetId="12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8" hidden="1">30</definedName>
    <definedName name="solver_mni" localSheetId="10" hidden="1">30</definedName>
    <definedName name="solver_mni" localSheetId="11" hidden="1">30</definedName>
    <definedName name="solver_mrt" localSheetId="12" hidden="1">0.075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8" hidden="1">0.075</definedName>
    <definedName name="solver_mrt" localSheetId="10" hidden="1">0.075</definedName>
    <definedName name="solver_mrt" localSheetId="11" hidden="1">0.075</definedName>
    <definedName name="solver_msl" localSheetId="12" hidden="1">2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8" hidden="1">2</definedName>
    <definedName name="solver_msl" localSheetId="10" hidden="1">2</definedName>
    <definedName name="solver_msl" localSheetId="11" hidden="1">2</definedName>
    <definedName name="solver_neg" localSheetId="12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8" hidden="1">1</definedName>
    <definedName name="solver_neg" localSheetId="10" hidden="1">1</definedName>
    <definedName name="solver_neg" localSheetId="11" hidden="1">1</definedName>
    <definedName name="solver_nod" localSheetId="12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8" hidden="1">2147483647</definedName>
    <definedName name="solver_nod" localSheetId="10" hidden="1">2147483647</definedName>
    <definedName name="solver_nod" localSheetId="11" hidden="1">2147483647</definedName>
    <definedName name="solver_num" localSheetId="12" hidden="1">3</definedName>
    <definedName name="solver_num" localSheetId="0" hidden="1">3</definedName>
    <definedName name="solver_num" localSheetId="1" hidden="1">3</definedName>
    <definedName name="solver_num" localSheetId="3" hidden="1">3</definedName>
    <definedName name="solver_num" localSheetId="5" hidden="1">3</definedName>
    <definedName name="solver_num" localSheetId="7" hidden="1">3</definedName>
    <definedName name="solver_num" localSheetId="8" hidden="1">4</definedName>
    <definedName name="solver_num" localSheetId="10" hidden="1">3</definedName>
    <definedName name="solver_num" localSheetId="11" hidden="1">3</definedName>
    <definedName name="solver_nwt" localSheetId="12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8" hidden="1">1</definedName>
    <definedName name="solver_nwt" localSheetId="10" hidden="1">1</definedName>
    <definedName name="solver_nwt" localSheetId="11" hidden="1">1</definedName>
    <definedName name="solver_opt" localSheetId="12" hidden="1">'Solution 10'!$H$2</definedName>
    <definedName name="solver_opt" localSheetId="0" hidden="1">'Solution 2'!$H$2</definedName>
    <definedName name="solver_opt" localSheetId="1" hidden="1">'Solution 4-A Tableau'!$H$2</definedName>
    <definedName name="solver_opt" localSheetId="3" hidden="1">'Solution 4-B Tableau'!$H$2</definedName>
    <definedName name="solver_opt" localSheetId="5" hidden="1">'Solution 4-C Tableau'!$H$2</definedName>
    <definedName name="solver_opt" localSheetId="7" hidden="1">'Solution 5'!$H$2</definedName>
    <definedName name="solver_opt" localSheetId="8" hidden="1">'Solution 6'!$H$2</definedName>
    <definedName name="solver_opt" localSheetId="10" hidden="1">'Solution 7'!$H$2</definedName>
    <definedName name="solver_opt" localSheetId="11" hidden="1">'Solution 9'!$H$2</definedName>
    <definedName name="solver_pre" localSheetId="12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8" hidden="1">0.000001</definedName>
    <definedName name="solver_pre" localSheetId="10" hidden="1">0.000001</definedName>
    <definedName name="solver_pre" localSheetId="11" hidden="1">0.000001</definedName>
    <definedName name="solver_rbv" localSheetId="12" hidden="1">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8" hidden="1">1</definedName>
    <definedName name="solver_rbv" localSheetId="10" hidden="1">1</definedName>
    <definedName name="solver_rbv" localSheetId="11" hidden="1">1</definedName>
    <definedName name="solver_rel1" localSheetId="12" hidden="1">1</definedName>
    <definedName name="solver_rel1" localSheetId="0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1" localSheetId="8" hidden="1">1</definedName>
    <definedName name="solver_rel1" localSheetId="10" hidden="1">1</definedName>
    <definedName name="solver_rel1" localSheetId="11" hidden="1">1</definedName>
    <definedName name="solver_rel2" localSheetId="12" hidden="1">1</definedName>
    <definedName name="solver_rel2" localSheetId="0" hidden="1">1</definedName>
    <definedName name="solver_rel2" localSheetId="1" hidden="1">1</definedName>
    <definedName name="solver_rel2" localSheetId="3" hidden="1">1</definedName>
    <definedName name="solver_rel2" localSheetId="5" hidden="1">1</definedName>
    <definedName name="solver_rel2" localSheetId="7" hidden="1">1</definedName>
    <definedName name="solver_rel2" localSheetId="8" hidden="1">1</definedName>
    <definedName name="solver_rel2" localSheetId="10" hidden="1">1</definedName>
    <definedName name="solver_rel2" localSheetId="11" hidden="1">1</definedName>
    <definedName name="solver_rel3" localSheetId="12" hidden="1">1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3" localSheetId="5" hidden="1">1</definedName>
    <definedName name="solver_rel3" localSheetId="7" hidden="1">1</definedName>
    <definedName name="solver_rel3" localSheetId="8" hidden="1">1</definedName>
    <definedName name="solver_rel3" localSheetId="10" hidden="1">1</definedName>
    <definedName name="solver_rel3" localSheetId="11" hidden="1">1</definedName>
    <definedName name="solver_rel4" localSheetId="12" hidden="1">3</definedName>
    <definedName name="solver_rel4" localSheetId="0" hidden="1">3</definedName>
    <definedName name="solver_rel4" localSheetId="1" hidden="1">3</definedName>
    <definedName name="solver_rel4" localSheetId="3" hidden="1">3</definedName>
    <definedName name="solver_rel4" localSheetId="5" hidden="1">3</definedName>
    <definedName name="solver_rel4" localSheetId="7" hidden="1">3</definedName>
    <definedName name="solver_rel4" localSheetId="8" hidden="1">3</definedName>
    <definedName name="solver_rel4" localSheetId="10" hidden="1">3</definedName>
    <definedName name="solver_rel4" localSheetId="11" hidden="1">3</definedName>
    <definedName name="solver_rhs1" localSheetId="12" hidden="1">'Solution 10'!$I$5</definedName>
    <definedName name="solver_rhs1" localSheetId="0" hidden="1">'Solution 2'!$I$5</definedName>
    <definedName name="solver_rhs1" localSheetId="1" hidden="1">'Solution 4-A Tableau'!$I$5</definedName>
    <definedName name="solver_rhs1" localSheetId="3" hidden="1">'Solution 4-B Tableau'!$I$5</definedName>
    <definedName name="solver_rhs1" localSheetId="5" hidden="1">'Solution 4-C Tableau'!$I$5</definedName>
    <definedName name="solver_rhs1" localSheetId="7" hidden="1">'Solution 5'!$I$5</definedName>
    <definedName name="solver_rhs1" localSheetId="8" hidden="1">'Solution 6'!$I$5</definedName>
    <definedName name="solver_rhs1" localSheetId="10" hidden="1">'Solution 7'!$I$5</definedName>
    <definedName name="solver_rhs1" localSheetId="11" hidden="1">'Solution 9'!$I$5</definedName>
    <definedName name="solver_rhs2" localSheetId="12" hidden="1">'Solution 10'!$I$6</definedName>
    <definedName name="solver_rhs2" localSheetId="0" hidden="1">'Solution 2'!$I$6</definedName>
    <definedName name="solver_rhs2" localSheetId="1" hidden="1">'Solution 4-A Tableau'!$I$6</definedName>
    <definedName name="solver_rhs2" localSheetId="3" hidden="1">'Solution 4-B Tableau'!$I$6</definedName>
    <definedName name="solver_rhs2" localSheetId="5" hidden="1">'Solution 4-C Tableau'!$I$6</definedName>
    <definedName name="solver_rhs2" localSheetId="7" hidden="1">'Solution 5'!$I$6</definedName>
    <definedName name="solver_rhs2" localSheetId="8" hidden="1">'Solution 6'!$I$6</definedName>
    <definedName name="solver_rhs2" localSheetId="10" hidden="1">'Solution 7'!$I$6</definedName>
    <definedName name="solver_rhs2" localSheetId="11" hidden="1">'Solution 9'!$I$6</definedName>
    <definedName name="solver_rhs3" localSheetId="12" hidden="1">'Solution 10'!$I$7</definedName>
    <definedName name="solver_rhs3" localSheetId="0" hidden="1">'Solution 2'!$I$7</definedName>
    <definedName name="solver_rhs3" localSheetId="1" hidden="1">'Solution 4-A Tableau'!$I$7</definedName>
    <definedName name="solver_rhs3" localSheetId="3" hidden="1">'Solution 4-B Tableau'!$I$7</definedName>
    <definedName name="solver_rhs3" localSheetId="5" hidden="1">'Solution 4-C Tableau'!$I$7</definedName>
    <definedName name="solver_rhs3" localSheetId="7" hidden="1">'Solution 5'!$I$7</definedName>
    <definedName name="solver_rhs3" localSheetId="8" hidden="1">'Solution 6'!$I$7</definedName>
    <definedName name="solver_rhs3" localSheetId="10" hidden="1">'Solution 7'!$I$7</definedName>
    <definedName name="solver_rhs3" localSheetId="11" hidden="1">'Solution 9'!$I$7</definedName>
    <definedName name="solver_rhs4" localSheetId="12" hidden="1">'Solution 10'!$I$8</definedName>
    <definedName name="solver_rhs4" localSheetId="0" hidden="1">'Solution 2'!$I$8</definedName>
    <definedName name="solver_rhs4" localSheetId="1" hidden="1">'Solution 4-A Tableau'!$I$8</definedName>
    <definedName name="solver_rhs4" localSheetId="3" hidden="1">'Solution 4-B Tableau'!$I$8</definedName>
    <definedName name="solver_rhs4" localSheetId="5" hidden="1">'Solution 4-C Tableau'!$I$8</definedName>
    <definedName name="solver_rhs4" localSheetId="7" hidden="1">'Solution 5'!$I$8</definedName>
    <definedName name="solver_rhs4" localSheetId="8" hidden="1">'Solution 6'!$I$8</definedName>
    <definedName name="solver_rhs4" localSheetId="10" hidden="1">'Solution 7'!$I$8</definedName>
    <definedName name="solver_rhs4" localSheetId="11" hidden="1">'Solution 9'!$I$8</definedName>
    <definedName name="solver_rlx" localSheetId="12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8" hidden="1">2</definedName>
    <definedName name="solver_rlx" localSheetId="10" hidden="1">2</definedName>
    <definedName name="solver_rlx" localSheetId="11" hidden="1">2</definedName>
    <definedName name="solver_rsd" localSheetId="12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8" hidden="1">0</definedName>
    <definedName name="solver_rsd" localSheetId="10" hidden="1">0</definedName>
    <definedName name="solver_rsd" localSheetId="11" hidden="1">0</definedName>
    <definedName name="solver_scl" localSheetId="12" hidden="1">1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cl" localSheetId="8" hidden="1">1</definedName>
    <definedName name="solver_scl" localSheetId="10" hidden="1">1</definedName>
    <definedName name="solver_scl" localSheetId="11" hidden="1">1</definedName>
    <definedName name="solver_sho" localSheetId="12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8" hidden="1">2</definedName>
    <definedName name="solver_sho" localSheetId="10" hidden="1">2</definedName>
    <definedName name="solver_sho" localSheetId="11" hidden="1">2</definedName>
    <definedName name="solver_ssz" localSheetId="12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8" hidden="1">100</definedName>
    <definedName name="solver_ssz" localSheetId="10" hidden="1">100</definedName>
    <definedName name="solver_ssz" localSheetId="11" hidden="1">100</definedName>
    <definedName name="solver_tim" localSheetId="12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8" hidden="1">2147483647</definedName>
    <definedName name="solver_tim" localSheetId="10" hidden="1">2147483647</definedName>
    <definedName name="solver_tim" localSheetId="11" hidden="1">2147483647</definedName>
    <definedName name="solver_tol" localSheetId="12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8" hidden="1">0.01</definedName>
    <definedName name="solver_tol" localSheetId="10" hidden="1">0.01</definedName>
    <definedName name="solver_tol" localSheetId="11" hidden="1">0.01</definedName>
    <definedName name="solver_typ" localSheetId="12" hidden="1">1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typ" localSheetId="8" hidden="1">1</definedName>
    <definedName name="solver_typ" localSheetId="10" hidden="1">1</definedName>
    <definedName name="solver_typ" localSheetId="11" hidden="1">1</definedName>
    <definedName name="solver_val" localSheetId="12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8" hidden="1">0</definedName>
    <definedName name="solver_val" localSheetId="10" hidden="1">0</definedName>
    <definedName name="solver_val" localSheetId="11" hidden="1">0</definedName>
    <definedName name="solver_ver" localSheetId="12" hidden="1">3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8" hidden="1">3</definedName>
    <definedName name="solver_ver" localSheetId="10" hidden="1">3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5" l="1"/>
  <c r="G6" i="15"/>
  <c r="G5" i="15"/>
  <c r="H2" i="15"/>
  <c r="G7" i="14"/>
  <c r="G6" i="14"/>
  <c r="G5" i="14"/>
  <c r="H2" i="14"/>
  <c r="G7" i="13"/>
  <c r="G6" i="13"/>
  <c r="G5" i="13"/>
  <c r="H2" i="13"/>
  <c r="G7" i="10"/>
  <c r="G6" i="10"/>
  <c r="G5" i="10"/>
  <c r="H2" i="10"/>
  <c r="G7" i="9"/>
  <c r="G6" i="9"/>
  <c r="G5" i="9"/>
  <c r="H2" i="9"/>
  <c r="G7" i="7"/>
  <c r="G6" i="7"/>
  <c r="G5" i="7"/>
  <c r="H2" i="7"/>
  <c r="G7" i="4"/>
  <c r="G6" i="4"/>
  <c r="G5" i="4"/>
  <c r="H2" i="4"/>
  <c r="G7" i="2" l="1"/>
  <c r="G6" i="2"/>
  <c r="G5" i="2"/>
  <c r="H2" i="2"/>
  <c r="G6" i="1" l="1"/>
  <c r="G7" i="1"/>
  <c r="G5" i="1"/>
  <c r="H2" i="1"/>
</calcChain>
</file>

<file path=xl/sharedStrings.xml><?xml version="1.0" encoding="utf-8"?>
<sst xmlns="http://schemas.openxmlformats.org/spreadsheetml/2006/main" count="321" uniqueCount="75">
  <si>
    <t>subject to:</t>
  </si>
  <si>
    <t>1.2x1 + 1.7x2 + 1.2x3 &lt;= 1000(M1)</t>
  </si>
  <si>
    <t>0.8x1 + 0x2 + 2.3x3 &lt;=1200(M2)</t>
  </si>
  <si>
    <t>2x1 + 3x2 + 4.5x3 &lt;=2000(M3)</t>
  </si>
  <si>
    <t>Max</t>
  </si>
  <si>
    <t>Z</t>
  </si>
  <si>
    <t>soln</t>
  </si>
  <si>
    <t>&lt;=</t>
  </si>
  <si>
    <t>Optimum</t>
  </si>
  <si>
    <t>RHS</t>
  </si>
  <si>
    <t>x1(lawn chairs)</t>
  </si>
  <si>
    <t>x2(bench)</t>
  </si>
  <si>
    <t>x3(table)</t>
  </si>
  <si>
    <t>x1 , x2 ,x3 &gt;=1</t>
  </si>
  <si>
    <t xml:space="preserve">M1(Tube Bending)  </t>
  </si>
  <si>
    <t>M2(Welding)</t>
  </si>
  <si>
    <t>M3(Tubing)</t>
  </si>
  <si>
    <t>Microsoft Excel 16.0 Sensitivity Report</t>
  </si>
  <si>
    <t>Worksheet: [OT-assignment,sensitivity_analysis.xlsx]Solution 3-1 Tableau</t>
  </si>
  <si>
    <t>Report Created: 28-10-2022 10:15:23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</si>
  <si>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</si>
  <si>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</si>
  <si>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</si>
  <si>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</si>
  <si>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</si>
  <si>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</si>
  <si>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</si>
  <si>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</si>
  <si>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</si>
  <si>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</si>
  <si>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</si>
  <si>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</si>
  <si>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</si>
  <si>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</si>
  <si>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</si>
  <si>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</si>
  <si>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</si>
  <si>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$C$3</t>
  </si>
  <si>
    <t>soln x1(lawn chairs)</t>
  </si>
  <si>
    <t>$D$3</t>
  </si>
  <si>
    <t>soln x2(bench)</t>
  </si>
  <si>
    <t>$E$3</t>
  </si>
  <si>
    <t>soln x3(table)</t>
  </si>
  <si>
    <t>$G$5</t>
  </si>
  <si>
    <t>$G$6</t>
  </si>
  <si>
    <t>$G$7</t>
  </si>
  <si>
    <t>Worksheet: [OT-assignment,sensitivity_analysis.xlsx]Solution 4-B Tableau</t>
  </si>
  <si>
    <t>Report Created: 28-10-2022 12:50:31</t>
  </si>
  <si>
    <t>Cell Value</t>
  </si>
  <si>
    <t>Formula</t>
  </si>
  <si>
    <t>Status</t>
  </si>
  <si>
    <t>Slack</t>
  </si>
  <si>
    <t>Worksheet: [OT-assignment,sensitivity_analysis.xlsx]Solution 4-C Tableau</t>
  </si>
  <si>
    <t>Report Created: 28-10-2022 12:52:57</t>
  </si>
  <si>
    <t>M4</t>
  </si>
  <si>
    <t>&gt;=</t>
  </si>
  <si>
    <t>Worksheet: [OT-assignment,sensitivity_analysis.xlsx]Solution 6</t>
  </si>
  <si>
    <t>Microsoft Excel 16.0 Feasibility Report</t>
  </si>
  <si>
    <t>Report Created: 28-10-2022 12:58:25</t>
  </si>
  <si>
    <t>Constraints Which Make the Problem Infeasible</t>
  </si>
  <si>
    <t>$G$8</t>
  </si>
  <si>
    <t>$G$8&gt;=$I$8</t>
  </si>
  <si>
    <t>Violated</t>
  </si>
  <si>
    <t>1.2x1 + 1.1x2 + 1.2x3 &lt;= 1000(M1)</t>
  </si>
  <si>
    <t>0.8x1 + 2x2 + 2.3x3 &lt;=1200(M2)</t>
  </si>
  <si>
    <t>2x1 + 2x2 + 4.5x3 &lt;=2000(M3)</t>
  </si>
  <si>
    <t>1.2x1 + 1.7x2 + 1.2x3 &lt;= 1200(M1)</t>
  </si>
  <si>
    <t>Max 2.5x1 + 3x2 + 5x3</t>
  </si>
  <si>
    <t>Max 3x1 + 3x2 + 5x3</t>
  </si>
  <si>
    <t xml:space="preserve"> </t>
  </si>
  <si>
    <t>x2 &gt;= 100(M4)</t>
  </si>
  <si>
    <t>2x1 + 3x2 + 4.5x3 &lt;=2500(M3)</t>
  </si>
  <si>
    <t>3x1 + 4x2 + 5.5x3 &lt;=2000(M3)</t>
  </si>
  <si>
    <t>1.8x1 + x2 + 3.3x3 &lt;=1200(M2)</t>
  </si>
  <si>
    <t>2.2x1 + 2.7x2 + 2.2x3 &lt;= 1000(M1)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</si>
</sst>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0" xfId="0" applyNumberForma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M3" sqref="M3"/>
    </sheetView>
  </sheetViews>
  <sheetFormatPr defaultRowHeight="15" x14ac:dyDescent="0.25"/>
  <cols>
    <col min="1" max="1" width="17.5703125" customWidth="1"/>
    <col min="3" max="3" width="14.28515625" customWidth="1"/>
    <col min="4" max="4" width="10.140625" customWidth="1"/>
    <col min="6" max="6" width="16.5703125" customWidth="1"/>
    <col min="12" max="12" width="11.140625" customWidth="1"/>
    <col min="13" max="13" width="30.42578125" customWidth="1"/>
  </cols>
  <sheetData>
    <row r="1" spans="1:13" x14ac:dyDescent="0.25">
      <c r="A1" s="1"/>
      <c r="B1" s="1"/>
      <c r="C1" s="1" t="s">
        <v>10</v>
      </c>
      <c r="D1" s="1" t="s">
        <v>11</v>
      </c>
      <c r="E1" s="1" t="s">
        <v>12</v>
      </c>
      <c r="F1" s="1"/>
      <c r="G1" s="1"/>
      <c r="H1" s="1" t="s">
        <v>8</v>
      </c>
      <c r="I1" s="1"/>
    </row>
    <row r="2" spans="1:13" x14ac:dyDescent="0.25">
      <c r="A2" s="1" t="s">
        <v>4</v>
      </c>
      <c r="B2" s="1" t="s">
        <v>5</v>
      </c>
      <c r="C2" s="1">
        <v>3</v>
      </c>
      <c r="D2" s="1">
        <v>3</v>
      </c>
      <c r="E2" s="1">
        <v>5</v>
      </c>
      <c r="F2" s="1"/>
      <c r="G2" s="1"/>
      <c r="H2" s="2">
        <f>C2*C3 +D2*D3 +E2*E3</f>
        <v>2766.666666666667</v>
      </c>
      <c r="I2" s="1" t="s">
        <v>9</v>
      </c>
    </row>
    <row r="3" spans="1:13" x14ac:dyDescent="0.25">
      <c r="A3" s="1"/>
      <c r="B3" s="1" t="s">
        <v>6</v>
      </c>
      <c r="C3" s="3">
        <v>700.00000000000023</v>
      </c>
      <c r="D3" s="3">
        <v>0</v>
      </c>
      <c r="E3" s="3">
        <v>133.3333333333332</v>
      </c>
      <c r="F3" s="1"/>
      <c r="G3" s="1"/>
      <c r="H3" s="1"/>
      <c r="I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t="s">
        <v>68</v>
      </c>
    </row>
    <row r="5" spans="1:13" x14ac:dyDescent="0.25">
      <c r="A5" s="1" t="s">
        <v>14</v>
      </c>
      <c r="B5" s="1"/>
      <c r="C5" s="1">
        <v>1.2</v>
      </c>
      <c r="D5" s="1">
        <v>1.7</v>
      </c>
      <c r="E5" s="1">
        <v>1.2</v>
      </c>
      <c r="F5" s="1"/>
      <c r="G5" s="1">
        <f>C5*$C$3 + D5*$D$3 + E5*$E$3</f>
        <v>1000</v>
      </c>
      <c r="H5" s="1" t="s">
        <v>7</v>
      </c>
      <c r="I5" s="1">
        <v>1000</v>
      </c>
      <c r="M5" t="s">
        <v>0</v>
      </c>
    </row>
    <row r="6" spans="1:13" x14ac:dyDescent="0.25">
      <c r="A6" s="1" t="s">
        <v>15</v>
      </c>
      <c r="B6" s="1"/>
      <c r="C6" s="1">
        <v>0.8</v>
      </c>
      <c r="D6" s="1">
        <v>0</v>
      </c>
      <c r="E6" s="1">
        <v>2.2999999999999998</v>
      </c>
      <c r="F6" s="1"/>
      <c r="G6" s="1">
        <f>C6*$C$3 + D6*$D$3 + E6*$E$3</f>
        <v>866.66666666666652</v>
      </c>
      <c r="H6" s="1" t="s">
        <v>7</v>
      </c>
      <c r="I6" s="1">
        <v>1200</v>
      </c>
      <c r="M6" t="s">
        <v>1</v>
      </c>
    </row>
    <row r="7" spans="1:13" x14ac:dyDescent="0.25">
      <c r="A7" s="1" t="s">
        <v>16</v>
      </c>
      <c r="B7" s="1"/>
      <c r="C7" s="1">
        <v>2</v>
      </c>
      <c r="D7" s="1">
        <v>3</v>
      </c>
      <c r="E7" s="1">
        <v>4.5</v>
      </c>
      <c r="F7" s="1"/>
      <c r="G7" s="1">
        <f>C7*$C$3 + D7*$D$3 + E7*$E$3</f>
        <v>2000</v>
      </c>
      <c r="H7" s="1" t="s">
        <v>7</v>
      </c>
      <c r="I7" s="1">
        <v>2000</v>
      </c>
      <c r="M7" t="s">
        <v>2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t="s">
        <v>3</v>
      </c>
    </row>
    <row r="9" spans="1:13" x14ac:dyDescent="0.25">
      <c r="M9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EC04-50ED-4F18-9F14-C21386B23FAD}">
  <dimension ref="A1:G8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.28515625" bestFit="1" customWidth="1"/>
    <col min="4" max="4" width="10" bestFit="1" customWidth="1"/>
    <col min="5" max="5" width="10.85546875" bestFit="1" customWidth="1"/>
    <col min="6" max="6" width="8.5703125" bestFit="1" customWidth="1"/>
    <col min="7" max="7" width="5.42578125" bestFit="1" customWidth="1"/>
  </cols>
  <sheetData>
    <row r="1" spans="1:7" x14ac:dyDescent="0.25">
      <c r="A1" s="4" t="s">
        <v>57</v>
      </c>
    </row>
    <row r="2" spans="1:7" x14ac:dyDescent="0.25">
      <c r="A2" s="4" t="s">
        <v>56</v>
      </c>
    </row>
    <row r="3" spans="1:7" x14ac:dyDescent="0.25">
      <c r="A3" s="4" t="s">
        <v>58</v>
      </c>
    </row>
    <row r="6" spans="1:7" ht="15.75" thickBot="1" x14ac:dyDescent="0.3">
      <c r="A6" t="s">
        <v>59</v>
      </c>
    </row>
    <row r="7" spans="1:7" ht="15.75" thickBot="1" x14ac:dyDescent="0.3">
      <c r="B7" s="9" t="s">
        <v>21</v>
      </c>
      <c r="C7" s="9" t="s">
        <v>22</v>
      </c>
      <c r="D7" s="9" t="s">
        <v>48</v>
      </c>
      <c r="E7" s="9" t="s">
        <v>49</v>
      </c>
      <c r="F7" s="9" t="s">
        <v>50</v>
      </c>
      <c r="G7" s="9" t="s">
        <v>51</v>
      </c>
    </row>
    <row r="8" spans="1:7" x14ac:dyDescent="0.25">
      <c r="B8" t="s">
        <v>60</v>
      </c>
      <c r="C8" t="s">
        <v>54</v>
      </c>
      <c r="D8" s="10">
        <v>0</v>
      </c>
      <c r="E8" t="s">
        <v>61</v>
      </c>
      <c r="F8" t="s">
        <v>62</v>
      </c>
      <c r="G8">
        <v>-100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E96B-A0BE-4C73-AA2E-E79EE68C1347}">
  <dimension ref="A1:M9"/>
  <sheetViews>
    <sheetView workbookViewId="0">
      <selection activeCell="M5" sqref="M5"/>
    </sheetView>
  </sheetViews>
  <sheetFormatPr defaultRowHeight="15" x14ac:dyDescent="0.25"/>
  <cols>
    <col min="1" max="1" width="17.5703125" customWidth="1"/>
    <col min="3" max="3" width="14.28515625" customWidth="1"/>
    <col min="4" max="4" width="10.140625" customWidth="1"/>
    <col min="6" max="6" width="16.5703125" customWidth="1"/>
    <col min="12" max="12" width="11.140625" customWidth="1"/>
    <col min="13" max="13" width="30.42578125" customWidth="1"/>
  </cols>
  <sheetData>
    <row r="1" spans="1:13" x14ac:dyDescent="0.25">
      <c r="A1" s="1"/>
      <c r="B1" s="1"/>
      <c r="C1" s="1" t="s">
        <v>10</v>
      </c>
      <c r="D1" s="1" t="s">
        <v>11</v>
      </c>
      <c r="E1" s="1" t="s">
        <v>12</v>
      </c>
      <c r="F1" s="1"/>
      <c r="G1" s="1"/>
      <c r="H1" s="1" t="s">
        <v>8</v>
      </c>
      <c r="I1" s="1"/>
    </row>
    <row r="2" spans="1:13" x14ac:dyDescent="0.25">
      <c r="A2" s="1" t="s">
        <v>4</v>
      </c>
      <c r="B2" s="1" t="s">
        <v>5</v>
      </c>
      <c r="C2" s="1">
        <v>3</v>
      </c>
      <c r="D2" s="1">
        <v>3</v>
      </c>
      <c r="E2" s="1">
        <v>5</v>
      </c>
      <c r="F2" s="1"/>
      <c r="G2" s="1"/>
      <c r="H2" s="2">
        <f>C2*C3 +D2*D3 +E2*E3</f>
        <v>2800</v>
      </c>
      <c r="I2" s="1" t="s">
        <v>9</v>
      </c>
    </row>
    <row r="3" spans="1:13" x14ac:dyDescent="0.25">
      <c r="A3" s="1"/>
      <c r="B3" s="1" t="s">
        <v>6</v>
      </c>
      <c r="C3" s="3">
        <v>457.14285714285711</v>
      </c>
      <c r="D3" s="3">
        <v>285.71428571428589</v>
      </c>
      <c r="E3" s="3">
        <v>114.28571428571419</v>
      </c>
      <c r="F3" s="1"/>
      <c r="G3" s="1"/>
      <c r="H3" s="1"/>
      <c r="I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t="s">
        <v>68</v>
      </c>
    </row>
    <row r="5" spans="1:13" x14ac:dyDescent="0.25">
      <c r="A5" s="1" t="s">
        <v>14</v>
      </c>
      <c r="B5" s="1"/>
      <c r="C5" s="1">
        <v>1.2</v>
      </c>
      <c r="D5" s="1">
        <v>1.1000000000000001</v>
      </c>
      <c r="E5" s="1">
        <v>1.2</v>
      </c>
      <c r="F5" s="1"/>
      <c r="G5" s="1">
        <f>C5*$C$3 + D5*$D$3 + E5*$E$3</f>
        <v>1000.0000000000001</v>
      </c>
      <c r="H5" s="1" t="s">
        <v>7</v>
      </c>
      <c r="I5" s="1">
        <v>1000</v>
      </c>
      <c r="M5" t="s">
        <v>0</v>
      </c>
    </row>
    <row r="6" spans="1:13" x14ac:dyDescent="0.25">
      <c r="A6" s="1" t="s">
        <v>15</v>
      </c>
      <c r="B6" s="1"/>
      <c r="C6" s="1">
        <v>0.8</v>
      </c>
      <c r="D6" s="1">
        <v>2</v>
      </c>
      <c r="E6" s="1">
        <v>2.2999999999999998</v>
      </c>
      <c r="F6" s="1"/>
      <c r="G6" s="1">
        <f>C6*$C$3 + D6*$D$3 + E6*$E$3</f>
        <v>1200.0000000000002</v>
      </c>
      <c r="H6" s="1" t="s">
        <v>7</v>
      </c>
      <c r="I6" s="1">
        <v>1200</v>
      </c>
      <c r="M6" t="s">
        <v>63</v>
      </c>
    </row>
    <row r="7" spans="1:13" x14ac:dyDescent="0.25">
      <c r="A7" s="1" t="s">
        <v>16</v>
      </c>
      <c r="B7" s="1"/>
      <c r="C7" s="1">
        <v>2</v>
      </c>
      <c r="D7" s="1">
        <v>2</v>
      </c>
      <c r="E7" s="1">
        <v>4.5</v>
      </c>
      <c r="F7" s="1"/>
      <c r="G7" s="1">
        <f>C7*$C$3 + D7*$D$3 + E7*$E$3</f>
        <v>2000</v>
      </c>
      <c r="H7" s="1" t="s">
        <v>7</v>
      </c>
      <c r="I7" s="1">
        <v>2000</v>
      </c>
      <c r="M7" t="s">
        <v>64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t="s">
        <v>65</v>
      </c>
    </row>
    <row r="9" spans="1:13" x14ac:dyDescent="0.25">
      <c r="M9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4BD5-9152-4B2F-AE77-2CE100A1267E}">
  <dimension ref="A1:M9"/>
  <sheetViews>
    <sheetView workbookViewId="0">
      <selection activeCell="M5" sqref="M5"/>
    </sheetView>
  </sheetViews>
  <sheetFormatPr defaultRowHeight="15" x14ac:dyDescent="0.25"/>
  <cols>
    <col min="1" max="1" width="17.5703125" customWidth="1"/>
    <col min="3" max="3" width="14.28515625" customWidth="1"/>
    <col min="4" max="4" width="10.140625" customWidth="1"/>
    <col min="6" max="6" width="16.5703125" customWidth="1"/>
    <col min="12" max="12" width="11.140625" customWidth="1"/>
    <col min="13" max="13" width="30.42578125" customWidth="1"/>
  </cols>
  <sheetData>
    <row r="1" spans="1:13" x14ac:dyDescent="0.25">
      <c r="A1" s="1"/>
      <c r="B1" s="1"/>
      <c r="C1" s="1" t="s">
        <v>10</v>
      </c>
      <c r="D1" s="1" t="s">
        <v>11</v>
      </c>
      <c r="E1" s="1" t="s">
        <v>12</v>
      </c>
      <c r="F1" s="1"/>
      <c r="G1" s="1"/>
      <c r="H1" s="1" t="s">
        <v>8</v>
      </c>
      <c r="I1" s="1"/>
    </row>
    <row r="2" spans="1:13" x14ac:dyDescent="0.25">
      <c r="A2" s="1" t="s">
        <v>4</v>
      </c>
      <c r="B2" s="1" t="s">
        <v>5</v>
      </c>
      <c r="C2" s="1">
        <v>3</v>
      </c>
      <c r="D2" s="1">
        <v>3</v>
      </c>
      <c r="E2" s="1">
        <v>5</v>
      </c>
      <c r="F2" s="1"/>
      <c r="G2" s="1"/>
      <c r="H2" s="2">
        <f>C2*C3 +D2*D3 +E2*E3</f>
        <v>2999.9999999999995</v>
      </c>
      <c r="I2" s="1" t="s">
        <v>9</v>
      </c>
    </row>
    <row r="3" spans="1:13" x14ac:dyDescent="0.25">
      <c r="A3" s="1"/>
      <c r="B3" s="1" t="s">
        <v>6</v>
      </c>
      <c r="C3" s="3">
        <v>999.99999999999989</v>
      </c>
      <c r="D3" s="3">
        <v>0</v>
      </c>
      <c r="E3" s="3">
        <v>0</v>
      </c>
      <c r="F3" s="1"/>
      <c r="G3" s="1"/>
      <c r="H3" s="1"/>
      <c r="I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t="s">
        <v>68</v>
      </c>
    </row>
    <row r="5" spans="1:13" x14ac:dyDescent="0.25">
      <c r="A5" s="1" t="s">
        <v>14</v>
      </c>
      <c r="B5" s="1"/>
      <c r="C5" s="1">
        <v>1.2</v>
      </c>
      <c r="D5" s="1">
        <v>1.7</v>
      </c>
      <c r="E5" s="1">
        <v>1.2</v>
      </c>
      <c r="F5" s="1"/>
      <c r="G5" s="1">
        <f>C5*$C$3 + D5*$D$3 + E5*$E$3</f>
        <v>1199.9999999999998</v>
      </c>
      <c r="H5" s="1" t="s">
        <v>7</v>
      </c>
      <c r="I5" s="1">
        <v>1200</v>
      </c>
      <c r="M5" t="s">
        <v>0</v>
      </c>
    </row>
    <row r="6" spans="1:13" x14ac:dyDescent="0.25">
      <c r="A6" s="1" t="s">
        <v>15</v>
      </c>
      <c r="B6" s="1"/>
      <c r="C6" s="1">
        <v>0.8</v>
      </c>
      <c r="D6" s="1">
        <v>0</v>
      </c>
      <c r="E6" s="1">
        <v>2.2999999999999998</v>
      </c>
      <c r="F6" s="1"/>
      <c r="G6" s="1">
        <f>C6*$C$3 + D6*$D$3 + E6*$E$3</f>
        <v>800</v>
      </c>
      <c r="H6" s="1" t="s">
        <v>7</v>
      </c>
      <c r="I6" s="1">
        <v>1200</v>
      </c>
      <c r="M6" t="s">
        <v>66</v>
      </c>
    </row>
    <row r="7" spans="1:13" x14ac:dyDescent="0.25">
      <c r="A7" s="1" t="s">
        <v>16</v>
      </c>
      <c r="B7" s="1"/>
      <c r="C7" s="1">
        <v>2</v>
      </c>
      <c r="D7" s="1">
        <v>3</v>
      </c>
      <c r="E7" s="1">
        <v>4.5</v>
      </c>
      <c r="F7" s="1"/>
      <c r="G7" s="1">
        <f>C7*$C$3 + D7*$D$3 + E7*$E$3</f>
        <v>1999.9999999999998</v>
      </c>
      <c r="H7" s="1" t="s">
        <v>7</v>
      </c>
      <c r="I7" s="1">
        <v>2000</v>
      </c>
      <c r="M7" t="s">
        <v>2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t="s">
        <v>3</v>
      </c>
    </row>
    <row r="9" spans="1:13" x14ac:dyDescent="0.25">
      <c r="M9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576A-A53C-4420-9714-863E94CBC457}">
  <dimension ref="A1:M9"/>
  <sheetViews>
    <sheetView workbookViewId="0">
      <selection activeCell="M5" sqref="M5"/>
    </sheetView>
  </sheetViews>
  <sheetFormatPr defaultRowHeight="15" x14ac:dyDescent="0.25"/>
  <cols>
    <col min="1" max="1" width="17.5703125" customWidth="1"/>
    <col min="3" max="3" width="14.28515625" customWidth="1"/>
    <col min="4" max="4" width="10.140625" customWidth="1"/>
    <col min="6" max="6" width="16.5703125" customWidth="1"/>
    <col min="12" max="12" width="11.140625" customWidth="1"/>
    <col min="13" max="13" width="30.42578125" customWidth="1"/>
  </cols>
  <sheetData>
    <row r="1" spans="1:13" x14ac:dyDescent="0.25">
      <c r="A1" s="1"/>
      <c r="B1" s="1"/>
      <c r="C1" s="1" t="s">
        <v>10</v>
      </c>
      <c r="D1" s="1" t="s">
        <v>11</v>
      </c>
      <c r="E1" s="1" t="s">
        <v>12</v>
      </c>
      <c r="F1" s="1"/>
      <c r="G1" s="1"/>
      <c r="H1" s="1" t="s">
        <v>8</v>
      </c>
      <c r="I1" s="1"/>
    </row>
    <row r="2" spans="1:13" x14ac:dyDescent="0.25">
      <c r="A2" s="1" t="s">
        <v>4</v>
      </c>
      <c r="B2" s="1" t="s">
        <v>5</v>
      </c>
      <c r="C2" s="1">
        <v>2.5</v>
      </c>
      <c r="D2" s="1">
        <v>3</v>
      </c>
      <c r="E2" s="1">
        <v>5</v>
      </c>
      <c r="F2" s="1"/>
      <c r="G2" s="1"/>
      <c r="H2" s="2">
        <f>C2*C3 +D2*D3 +E2*E3</f>
        <v>2416.6666666666665</v>
      </c>
      <c r="I2" s="1" t="s">
        <v>9</v>
      </c>
    </row>
    <row r="3" spans="1:13" x14ac:dyDescent="0.25">
      <c r="A3" s="1"/>
      <c r="B3" s="1" t="s">
        <v>6</v>
      </c>
      <c r="C3" s="3">
        <v>700.00000000000023</v>
      </c>
      <c r="D3" s="3">
        <v>0</v>
      </c>
      <c r="E3" s="3">
        <v>133.3333333333332</v>
      </c>
      <c r="F3" s="1"/>
      <c r="G3" s="1"/>
      <c r="H3" s="1"/>
      <c r="I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t="s">
        <v>67</v>
      </c>
    </row>
    <row r="5" spans="1:13" x14ac:dyDescent="0.25">
      <c r="A5" s="1" t="s">
        <v>14</v>
      </c>
      <c r="B5" s="1"/>
      <c r="C5" s="1">
        <v>1.2</v>
      </c>
      <c r="D5" s="1">
        <v>1.7</v>
      </c>
      <c r="E5" s="1">
        <v>1.2</v>
      </c>
      <c r="F5" s="1"/>
      <c r="G5" s="1">
        <f>C5*$C$3 + D5*$D$3 + E5*$E$3</f>
        <v>1000</v>
      </c>
      <c r="H5" s="1" t="s">
        <v>7</v>
      </c>
      <c r="I5" s="1">
        <v>1000</v>
      </c>
      <c r="M5" t="s">
        <v>0</v>
      </c>
    </row>
    <row r="6" spans="1:13" x14ac:dyDescent="0.25">
      <c r="A6" s="1" t="s">
        <v>15</v>
      </c>
      <c r="B6" s="1"/>
      <c r="C6" s="1">
        <v>0.8</v>
      </c>
      <c r="D6" s="1">
        <v>0</v>
      </c>
      <c r="E6" s="1">
        <v>2.2999999999999998</v>
      </c>
      <c r="F6" s="1"/>
      <c r="G6" s="1">
        <f>C6*$C$3 + D6*$D$3 + E6*$E$3</f>
        <v>866.66666666666652</v>
      </c>
      <c r="H6" s="1" t="s">
        <v>7</v>
      </c>
      <c r="I6" s="1">
        <v>1200</v>
      </c>
      <c r="M6" t="s">
        <v>1</v>
      </c>
    </row>
    <row r="7" spans="1:13" x14ac:dyDescent="0.25">
      <c r="A7" s="1" t="s">
        <v>16</v>
      </c>
      <c r="B7" s="1"/>
      <c r="C7" s="1">
        <v>2</v>
      </c>
      <c r="D7" s="1">
        <v>3</v>
      </c>
      <c r="E7" s="1">
        <v>4.5</v>
      </c>
      <c r="F7" s="1"/>
      <c r="G7" s="1">
        <f>C7*$C$3 + D7*$D$3 + E7*$E$3</f>
        <v>2000</v>
      </c>
      <c r="H7" s="1" t="s">
        <v>7</v>
      </c>
      <c r="I7" s="1">
        <v>2000</v>
      </c>
      <c r="M7" t="s">
        <v>2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t="s">
        <v>3</v>
      </c>
    </row>
    <row r="9" spans="1:13" x14ac:dyDescent="0.25">
      <c r="M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73BC-3AD1-4EFE-803B-6657E503BFF4}">
  <dimension ref="A1:M9"/>
  <sheetViews>
    <sheetView workbookViewId="0">
      <selection activeCell="M7" sqref="M7"/>
    </sheetView>
  </sheetViews>
  <sheetFormatPr defaultRowHeight="15" x14ac:dyDescent="0.25"/>
  <cols>
    <col min="1" max="1" width="17.5703125" customWidth="1"/>
    <col min="3" max="3" width="14.28515625" customWidth="1"/>
    <col min="4" max="4" width="10.140625" customWidth="1"/>
    <col min="6" max="6" width="16.5703125" customWidth="1"/>
    <col min="12" max="12" width="11.140625" customWidth="1"/>
    <col min="13" max="13" width="30.42578125" customWidth="1"/>
  </cols>
  <sheetData>
    <row r="1" spans="1:13" x14ac:dyDescent="0.25">
      <c r="A1" s="1"/>
      <c r="B1" s="1"/>
      <c r="C1" s="1" t="s">
        <v>10</v>
      </c>
      <c r="D1" s="1" t="s">
        <v>11</v>
      </c>
      <c r="E1" s="1" t="s">
        <v>12</v>
      </c>
      <c r="F1" s="1"/>
      <c r="G1" s="1"/>
      <c r="H1" s="1" t="s">
        <v>8</v>
      </c>
      <c r="I1" s="1"/>
    </row>
    <row r="2" spans="1:13" x14ac:dyDescent="0.25">
      <c r="A2" s="1" t="s">
        <v>4</v>
      </c>
      <c r="B2" s="1" t="s">
        <v>5</v>
      </c>
      <c r="C2" s="1">
        <v>3</v>
      </c>
      <c r="D2" s="1">
        <v>3</v>
      </c>
      <c r="E2" s="1">
        <v>5</v>
      </c>
      <c r="F2" s="1"/>
      <c r="G2" s="1"/>
      <c r="H2" s="2">
        <f>C2*C3 +D2*D3 +E2*E3</f>
        <v>2236.363636363636</v>
      </c>
      <c r="I2" s="1" t="s">
        <v>9</v>
      </c>
    </row>
    <row r="3" spans="1:13" x14ac:dyDescent="0.25">
      <c r="A3" s="1"/>
      <c r="B3" s="1" t="s">
        <v>6</v>
      </c>
      <c r="C3" s="3">
        <v>18.181818181818233</v>
      </c>
      <c r="D3" s="3">
        <v>0</v>
      </c>
      <c r="E3" s="3">
        <v>436.36363636363632</v>
      </c>
      <c r="F3" s="1"/>
      <c r="G3" s="1"/>
      <c r="H3" s="1"/>
      <c r="I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t="s">
        <v>68</v>
      </c>
    </row>
    <row r="5" spans="1:13" x14ac:dyDescent="0.25">
      <c r="A5" s="1" t="s">
        <v>14</v>
      </c>
      <c r="B5" s="1"/>
      <c r="C5" s="1">
        <v>2.2000000000000002</v>
      </c>
      <c r="D5" s="1">
        <v>2.7</v>
      </c>
      <c r="E5" s="1">
        <v>2.2000000000000002</v>
      </c>
      <c r="F5" s="1"/>
      <c r="G5" s="1">
        <f>C5*$C$3 + D5*$D$3 + E5*$E$3</f>
        <v>1000.0000000000001</v>
      </c>
      <c r="H5" s="1" t="s">
        <v>7</v>
      </c>
      <c r="I5" s="1">
        <v>1000</v>
      </c>
      <c r="M5" t="s">
        <v>0</v>
      </c>
    </row>
    <row r="6" spans="1:13" x14ac:dyDescent="0.25">
      <c r="A6" s="1" t="s">
        <v>15</v>
      </c>
      <c r="B6" s="1"/>
      <c r="C6" s="1">
        <v>0.8</v>
      </c>
      <c r="D6" s="1">
        <v>0</v>
      </c>
      <c r="E6" s="1">
        <v>2.2999999999999998</v>
      </c>
      <c r="F6" s="1"/>
      <c r="G6" s="1">
        <f>C6*$C$3 + D6*$D$3 + E6*$E$3</f>
        <v>1018.181818181818</v>
      </c>
      <c r="H6" s="1" t="s">
        <v>7</v>
      </c>
      <c r="I6" s="1">
        <v>1200</v>
      </c>
      <c r="M6" t="s">
        <v>74</v>
      </c>
    </row>
    <row r="7" spans="1:13" x14ac:dyDescent="0.25">
      <c r="A7" s="1" t="s">
        <v>16</v>
      </c>
      <c r="B7" s="1"/>
      <c r="C7" s="1">
        <v>2</v>
      </c>
      <c r="D7" s="1">
        <v>3</v>
      </c>
      <c r="E7" s="1">
        <v>4.5</v>
      </c>
      <c r="F7" s="1"/>
      <c r="G7" s="1">
        <f>C7*$C$3 + D7*$D$3 + E7*$E$3</f>
        <v>2000</v>
      </c>
      <c r="H7" s="1" t="s">
        <v>7</v>
      </c>
      <c r="I7" s="1">
        <v>2000</v>
      </c>
      <c r="M7" t="s">
        <v>2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t="s">
        <v>3</v>
      </c>
    </row>
    <row r="9" spans="1:13" x14ac:dyDescent="0.25">
      <c r="M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769B-26E6-4F1C-BC62-080672875C05}">
  <dimension ref="A1:H18"/>
  <sheetViews>
    <sheetView showGridLines="0" zoomScale="115" zoomScaleNormal="115" workbookViewId="0">
      <selection activeCell="J8" sqref="J8"/>
    </sheetView>
  </sheetViews>
  <sheetFormatPr defaultRowHeight="15" x14ac:dyDescent="0.25"/>
  <cols>
    <col min="1" max="1" width="2.28515625" customWidth="1"/>
    <col min="2" max="2" width="5.28515625" bestFit="1" customWidth="1"/>
    <col min="3" max="3" width="18.710937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4" t="s">
        <v>17</v>
      </c>
    </row>
    <row r="2" spans="1:8" x14ac:dyDescent="0.25">
      <c r="A2" s="4" t="s">
        <v>18</v>
      </c>
    </row>
    <row r="3" spans="1:8" x14ac:dyDescent="0.25">
      <c r="A3" s="4" t="s">
        <v>19</v>
      </c>
    </row>
    <row r="6" spans="1:8" ht="15.75" thickBot="1" x14ac:dyDescent="0.3">
      <c r="A6" t="s">
        <v>20</v>
      </c>
    </row>
    <row r="7" spans="1:8" x14ac:dyDescent="0.25">
      <c r="B7" s="7"/>
      <c r="C7" s="7"/>
      <c r="D7" s="7" t="s">
        <v>23</v>
      </c>
      <c r="E7" s="7" t="s">
        <v>25</v>
      </c>
      <c r="F7" s="7" t="s">
        <v>27</v>
      </c>
      <c r="G7" s="7" t="s">
        <v>29</v>
      </c>
      <c r="H7" s="7" t="s">
        <v>29</v>
      </c>
    </row>
    <row r="8" spans="1:8" ht="15.75" thickBot="1" x14ac:dyDescent="0.3">
      <c r="B8" s="8" t="s">
        <v>21</v>
      </c>
      <c r="C8" s="8" t="s">
        <v>22</v>
      </c>
      <c r="D8" s="8" t="s">
        <v>24</v>
      </c>
      <c r="E8" s="8" t="s">
        <v>26</v>
      </c>
      <c r="F8" s="8" t="s">
        <v>28</v>
      </c>
      <c r="G8" s="8" t="s">
        <v>30</v>
      </c>
      <c r="H8" s="8" t="s">
        <v>31</v>
      </c>
    </row>
    <row r="9" spans="1:8" x14ac:dyDescent="0.25">
      <c r="B9" s="5" t="s">
        <v>37</v>
      </c>
      <c r="C9" s="5" t="s">
        <v>38</v>
      </c>
      <c r="D9" s="5">
        <v>0</v>
      </c>
      <c r="E9" s="5">
        <v>-2.0000000000000009</v>
      </c>
      <c r="F9" s="5">
        <v>3</v>
      </c>
      <c r="G9" s="5">
        <v>2.0000000000000009</v>
      </c>
      <c r="H9" s="5">
        <v>1E+30</v>
      </c>
    </row>
    <row r="10" spans="1:8" x14ac:dyDescent="0.25">
      <c r="B10" s="5" t="s">
        <v>39</v>
      </c>
      <c r="C10" s="5" t="s">
        <v>40</v>
      </c>
      <c r="D10" s="5">
        <v>0</v>
      </c>
      <c r="E10" s="5">
        <v>-4.0833333333333348</v>
      </c>
      <c r="F10" s="5">
        <v>3</v>
      </c>
      <c r="G10" s="5">
        <v>4.0833333333333348</v>
      </c>
      <c r="H10" s="5">
        <v>1E+30</v>
      </c>
    </row>
    <row r="11" spans="1:8" ht="15.75" thickBot="1" x14ac:dyDescent="0.3">
      <c r="B11" s="6" t="s">
        <v>41</v>
      </c>
      <c r="C11" s="6" t="s">
        <v>42</v>
      </c>
      <c r="D11" s="6">
        <v>416.66666666666674</v>
      </c>
      <c r="E11" s="6">
        <v>0</v>
      </c>
      <c r="F11" s="6">
        <v>5</v>
      </c>
      <c r="G11" s="6">
        <v>1E+30</v>
      </c>
      <c r="H11" s="6">
        <v>2.0000000000000004</v>
      </c>
    </row>
    <row r="13" spans="1:8" ht="15.75" thickBot="1" x14ac:dyDescent="0.3">
      <c r="A13" t="s">
        <v>32</v>
      </c>
    </row>
    <row r="14" spans="1:8" x14ac:dyDescent="0.25">
      <c r="B14" s="7"/>
      <c r="C14" s="7"/>
      <c r="D14" s="7" t="s">
        <v>23</v>
      </c>
      <c r="E14" s="7" t="s">
        <v>33</v>
      </c>
      <c r="F14" s="7" t="s">
        <v>35</v>
      </c>
      <c r="G14" s="7" t="s">
        <v>29</v>
      </c>
      <c r="H14" s="7" t="s">
        <v>29</v>
      </c>
    </row>
    <row r="15" spans="1:8" ht="15.75" thickBot="1" x14ac:dyDescent="0.3">
      <c r="B15" s="8" t="s">
        <v>21</v>
      </c>
      <c r="C15" s="8" t="s">
        <v>22</v>
      </c>
      <c r="D15" s="8" t="s">
        <v>24</v>
      </c>
      <c r="E15" s="8" t="s">
        <v>34</v>
      </c>
      <c r="F15" s="8" t="s">
        <v>36</v>
      </c>
      <c r="G15" s="8" t="s">
        <v>30</v>
      </c>
      <c r="H15" s="8" t="s">
        <v>31</v>
      </c>
    </row>
    <row r="16" spans="1:8" x14ac:dyDescent="0.25">
      <c r="B16" s="5" t="s">
        <v>43</v>
      </c>
      <c r="C16" s="5" t="s">
        <v>14</v>
      </c>
      <c r="D16" s="5">
        <v>1000.0000000000001</v>
      </c>
      <c r="E16" s="5">
        <v>2.0833333333333339</v>
      </c>
      <c r="F16" s="5">
        <v>1000</v>
      </c>
      <c r="G16" s="5">
        <v>66.666666666666401</v>
      </c>
      <c r="H16" s="5">
        <v>1000</v>
      </c>
    </row>
    <row r="17" spans="2:8" x14ac:dyDescent="0.25">
      <c r="B17" s="5" t="s">
        <v>44</v>
      </c>
      <c r="C17" s="5" t="s">
        <v>15</v>
      </c>
      <c r="D17" s="5">
        <v>958.33333333333348</v>
      </c>
      <c r="E17" s="5">
        <v>0</v>
      </c>
      <c r="F17" s="5">
        <v>1200</v>
      </c>
      <c r="G17" s="5">
        <v>1E+30</v>
      </c>
      <c r="H17" s="5">
        <v>241.66666666666652</v>
      </c>
    </row>
    <row r="18" spans="2:8" ht="15.75" thickBot="1" x14ac:dyDescent="0.3">
      <c r="B18" s="6" t="s">
        <v>45</v>
      </c>
      <c r="C18" s="6" t="s">
        <v>16</v>
      </c>
      <c r="D18" s="6">
        <v>1875.0000000000005</v>
      </c>
      <c r="E18" s="6">
        <v>0</v>
      </c>
      <c r="F18" s="6">
        <v>2000</v>
      </c>
      <c r="G18" s="6">
        <v>1E+30</v>
      </c>
      <c r="H18" s="6">
        <v>124.99999999999955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3051-9B07-4209-ABDC-59393E72C564}">
  <dimension ref="A1:M9"/>
  <sheetViews>
    <sheetView workbookViewId="0">
      <selection activeCell="M8" sqref="M8"/>
    </sheetView>
  </sheetViews>
  <sheetFormatPr defaultRowHeight="15" x14ac:dyDescent="0.25"/>
  <cols>
    <col min="1" max="1" width="17.5703125" customWidth="1"/>
    <col min="3" max="3" width="14.28515625" customWidth="1"/>
    <col min="4" max="4" width="10.140625" customWidth="1"/>
    <col min="6" max="6" width="16.5703125" customWidth="1"/>
    <col min="12" max="12" width="11.140625" customWidth="1"/>
    <col min="13" max="13" width="30.42578125" customWidth="1"/>
  </cols>
  <sheetData>
    <row r="1" spans="1:13" x14ac:dyDescent="0.25">
      <c r="A1" s="1"/>
      <c r="B1" s="1"/>
      <c r="C1" s="1" t="s">
        <v>10</v>
      </c>
      <c r="D1" s="1" t="s">
        <v>11</v>
      </c>
      <c r="E1" s="1" t="s">
        <v>12</v>
      </c>
      <c r="F1" s="1"/>
      <c r="G1" s="1"/>
      <c r="H1" s="1" t="s">
        <v>8</v>
      </c>
      <c r="I1" s="1"/>
    </row>
    <row r="2" spans="1:13" x14ac:dyDescent="0.25">
      <c r="A2" s="1" t="s">
        <v>4</v>
      </c>
      <c r="B2" s="1" t="s">
        <v>5</v>
      </c>
      <c r="C2" s="1">
        <v>3</v>
      </c>
      <c r="D2" s="1">
        <v>3</v>
      </c>
      <c r="E2" s="1">
        <v>5</v>
      </c>
      <c r="F2" s="1"/>
      <c r="G2" s="1"/>
      <c r="H2" s="2">
        <f>C2*C3 +D2*D3 +E2*E3</f>
        <v>2347.4747474747478</v>
      </c>
      <c r="I2" s="1" t="s">
        <v>9</v>
      </c>
    </row>
    <row r="3" spans="1:13" x14ac:dyDescent="0.25">
      <c r="A3" s="1"/>
      <c r="B3" s="1" t="s">
        <v>6</v>
      </c>
      <c r="C3" s="3">
        <v>290.90909090909088</v>
      </c>
      <c r="D3" s="3">
        <v>303.03030303030312</v>
      </c>
      <c r="E3" s="3">
        <v>113.13131313131314</v>
      </c>
      <c r="F3" s="1"/>
      <c r="G3" s="1"/>
      <c r="H3" s="1"/>
      <c r="I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t="s">
        <v>68</v>
      </c>
    </row>
    <row r="5" spans="1:13" x14ac:dyDescent="0.25">
      <c r="A5" s="1" t="s">
        <v>14</v>
      </c>
      <c r="B5" s="1"/>
      <c r="C5" s="1">
        <v>1.2</v>
      </c>
      <c r="D5" s="1">
        <v>1.7</v>
      </c>
      <c r="E5" s="1">
        <v>1.2</v>
      </c>
      <c r="F5" s="1"/>
      <c r="G5" s="1">
        <f>C5*$C$3 + D5*$D$3 + E5*$E$3</f>
        <v>1000</v>
      </c>
      <c r="H5" s="1" t="s">
        <v>7</v>
      </c>
      <c r="I5" s="1">
        <v>1000</v>
      </c>
      <c r="M5" t="s">
        <v>0</v>
      </c>
    </row>
    <row r="6" spans="1:13" x14ac:dyDescent="0.25">
      <c r="A6" s="1" t="s">
        <v>15</v>
      </c>
      <c r="B6" s="1"/>
      <c r="C6" s="1">
        <v>1.8</v>
      </c>
      <c r="D6" s="1">
        <v>1</v>
      </c>
      <c r="E6" s="1">
        <v>3.3</v>
      </c>
      <c r="F6" s="1"/>
      <c r="G6" s="1">
        <f>C6*$C$3 + D6*$D$3 + E6*$E$3</f>
        <v>1200</v>
      </c>
      <c r="H6" s="1" t="s">
        <v>7</v>
      </c>
      <c r="I6" s="1">
        <v>1200</v>
      </c>
      <c r="M6" t="s">
        <v>1</v>
      </c>
    </row>
    <row r="7" spans="1:13" x14ac:dyDescent="0.25">
      <c r="A7" s="1" t="s">
        <v>16</v>
      </c>
      <c r="B7" s="1"/>
      <c r="C7" s="1">
        <v>2</v>
      </c>
      <c r="D7" s="1">
        <v>3</v>
      </c>
      <c r="E7" s="1">
        <v>4.5</v>
      </c>
      <c r="F7" s="1"/>
      <c r="G7" s="1">
        <f>C7*$C$3 + D7*$D$3 + E7*$E$3</f>
        <v>2000</v>
      </c>
      <c r="H7" s="1" t="s">
        <v>7</v>
      </c>
      <c r="I7" s="1">
        <v>2000</v>
      </c>
      <c r="M7" t="s">
        <v>73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t="s">
        <v>3</v>
      </c>
    </row>
    <row r="9" spans="1:13" x14ac:dyDescent="0.25">
      <c r="M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27B8-75C5-4DA2-AD46-AF8890CFE2ED}">
  <dimension ref="A1:H18"/>
  <sheetViews>
    <sheetView showGridLines="0" workbookViewId="0">
      <selection activeCell="G22" sqref="G22"/>
    </sheetView>
  </sheetViews>
  <sheetFormatPr defaultRowHeight="15" x14ac:dyDescent="0.25"/>
  <cols>
    <col min="1" max="1" width="2.28515625" customWidth="1"/>
    <col min="2" max="2" width="5.28515625" bestFit="1" customWidth="1"/>
    <col min="3" max="3" width="18.7109375" bestFit="1" customWidth="1"/>
    <col min="4" max="5" width="12" bestFit="1" customWidth="1"/>
    <col min="6" max="6" width="10.85546875" bestFit="1" customWidth="1"/>
    <col min="7" max="8" width="12" bestFit="1" customWidth="1"/>
  </cols>
  <sheetData>
    <row r="1" spans="1:8" x14ac:dyDescent="0.25">
      <c r="A1" s="4" t="s">
        <v>17</v>
      </c>
    </row>
    <row r="2" spans="1:8" x14ac:dyDescent="0.25">
      <c r="A2" s="4" t="s">
        <v>46</v>
      </c>
    </row>
    <row r="3" spans="1:8" x14ac:dyDescent="0.25">
      <c r="A3" s="4" t="s">
        <v>47</v>
      </c>
    </row>
    <row r="6" spans="1:8" ht="15.75" thickBot="1" x14ac:dyDescent="0.3">
      <c r="A6" t="s">
        <v>20</v>
      </c>
    </row>
    <row r="7" spans="1:8" x14ac:dyDescent="0.25">
      <c r="B7" s="11"/>
      <c r="C7" s="11"/>
      <c r="D7" s="11" t="s">
        <v>23</v>
      </c>
      <c r="E7" s="11" t="s">
        <v>25</v>
      </c>
      <c r="F7" s="11" t="s">
        <v>27</v>
      </c>
      <c r="G7" s="11" t="s">
        <v>29</v>
      </c>
      <c r="H7" s="11" t="s">
        <v>29</v>
      </c>
    </row>
    <row r="8" spans="1:8" ht="15.75" thickBot="1" x14ac:dyDescent="0.3">
      <c r="B8" s="12" t="s">
        <v>21</v>
      </c>
      <c r="C8" s="12" t="s">
        <v>22</v>
      </c>
      <c r="D8" s="12" t="s">
        <v>24</v>
      </c>
      <c r="E8" s="12" t="s">
        <v>26</v>
      </c>
      <c r="F8" s="12" t="s">
        <v>28</v>
      </c>
      <c r="G8" s="12" t="s">
        <v>30</v>
      </c>
      <c r="H8" s="12" t="s">
        <v>31</v>
      </c>
    </row>
    <row r="9" spans="1:8" x14ac:dyDescent="0.25">
      <c r="B9" s="5" t="s">
        <v>37</v>
      </c>
      <c r="C9" s="5" t="s">
        <v>38</v>
      </c>
      <c r="D9" s="5">
        <v>290.90909090909088</v>
      </c>
      <c r="E9" s="5">
        <v>0</v>
      </c>
      <c r="F9" s="5">
        <v>3</v>
      </c>
      <c r="G9" s="5">
        <v>0.33333333333333387</v>
      </c>
      <c r="H9" s="5">
        <v>0.68518518518518534</v>
      </c>
    </row>
    <row r="10" spans="1:8" x14ac:dyDescent="0.25">
      <c r="B10" s="5" t="s">
        <v>39</v>
      </c>
      <c r="C10" s="5" t="s">
        <v>40</v>
      </c>
      <c r="D10" s="5">
        <v>303.03030303030312</v>
      </c>
      <c r="E10" s="5">
        <v>0</v>
      </c>
      <c r="F10" s="5">
        <v>3</v>
      </c>
      <c r="G10" s="5">
        <v>1.383333333333334</v>
      </c>
      <c r="H10" s="5">
        <v>0.81666666666666787</v>
      </c>
    </row>
    <row r="11" spans="1:8" ht="15.75" thickBot="1" x14ac:dyDescent="0.3">
      <c r="B11" s="6" t="s">
        <v>41</v>
      </c>
      <c r="C11" s="6" t="s">
        <v>42</v>
      </c>
      <c r="D11" s="6">
        <v>113.13131313131314</v>
      </c>
      <c r="E11" s="6">
        <v>0</v>
      </c>
      <c r="F11" s="6">
        <v>5</v>
      </c>
      <c r="G11" s="6">
        <v>1.0882352941176472</v>
      </c>
      <c r="H11" s="6">
        <v>0.79032258064516248</v>
      </c>
    </row>
    <row r="13" spans="1:8" ht="15.75" thickBot="1" x14ac:dyDescent="0.3">
      <c r="A13" t="s">
        <v>32</v>
      </c>
    </row>
    <row r="14" spans="1:8" x14ac:dyDescent="0.25">
      <c r="B14" s="11"/>
      <c r="C14" s="11"/>
      <c r="D14" s="11" t="s">
        <v>23</v>
      </c>
      <c r="E14" s="11" t="s">
        <v>33</v>
      </c>
      <c r="F14" s="11" t="s">
        <v>35</v>
      </c>
      <c r="G14" s="11" t="s">
        <v>29</v>
      </c>
      <c r="H14" s="11" t="s">
        <v>29</v>
      </c>
    </row>
    <row r="15" spans="1:8" ht="15.75" thickBot="1" x14ac:dyDescent="0.3">
      <c r="B15" s="12" t="s">
        <v>21</v>
      </c>
      <c r="C15" s="12" t="s">
        <v>22</v>
      </c>
      <c r="D15" s="12" t="s">
        <v>24</v>
      </c>
      <c r="E15" s="12" t="s">
        <v>34</v>
      </c>
      <c r="F15" s="12" t="s">
        <v>36</v>
      </c>
      <c r="G15" s="12" t="s">
        <v>30</v>
      </c>
      <c r="H15" s="12" t="s">
        <v>31</v>
      </c>
    </row>
    <row r="16" spans="1:8" x14ac:dyDescent="0.25">
      <c r="B16" s="5" t="s">
        <v>43</v>
      </c>
      <c r="C16" s="5" t="s">
        <v>14</v>
      </c>
      <c r="D16" s="5">
        <v>1000</v>
      </c>
      <c r="E16" s="5">
        <v>0.74747474747474729</v>
      </c>
      <c r="F16" s="5">
        <v>1000</v>
      </c>
      <c r="G16" s="5">
        <v>164.70588235294125</v>
      </c>
      <c r="H16" s="5">
        <v>266.66666666666674</v>
      </c>
    </row>
    <row r="17" spans="2:8" x14ac:dyDescent="0.25">
      <c r="B17" s="5" t="s">
        <v>44</v>
      </c>
      <c r="C17" s="5" t="s">
        <v>15</v>
      </c>
      <c r="D17" s="5">
        <v>1200</v>
      </c>
      <c r="E17" s="5">
        <v>0.83838383838383834</v>
      </c>
      <c r="F17" s="5">
        <v>1200</v>
      </c>
      <c r="G17" s="5">
        <v>500.0000000000004</v>
      </c>
      <c r="H17" s="5">
        <v>355.55555555555571</v>
      </c>
    </row>
    <row r="18" spans="2:8" ht="15.75" thickBot="1" x14ac:dyDescent="0.3">
      <c r="B18" s="6" t="s">
        <v>45</v>
      </c>
      <c r="C18" s="6" t="s">
        <v>16</v>
      </c>
      <c r="D18" s="6">
        <v>2000</v>
      </c>
      <c r="E18" s="6">
        <v>0.29696969696969722</v>
      </c>
      <c r="F18" s="6">
        <v>2000</v>
      </c>
      <c r="G18" s="6">
        <v>326.53061224489818</v>
      </c>
      <c r="H18" s="6">
        <v>301.07526881720452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247D-511C-4A0A-A5A7-1BA12BE520DA}">
  <dimension ref="A1:M9"/>
  <sheetViews>
    <sheetView workbookViewId="0">
      <selection activeCell="M9" sqref="M9"/>
    </sheetView>
  </sheetViews>
  <sheetFormatPr defaultRowHeight="15" x14ac:dyDescent="0.25"/>
  <cols>
    <col min="1" max="1" width="17.5703125" customWidth="1"/>
    <col min="3" max="3" width="14.28515625" customWidth="1"/>
    <col min="4" max="4" width="10.140625" customWidth="1"/>
    <col min="6" max="6" width="16.5703125" customWidth="1"/>
    <col min="12" max="12" width="11.140625" customWidth="1"/>
    <col min="13" max="13" width="30.42578125" customWidth="1"/>
  </cols>
  <sheetData>
    <row r="1" spans="1:13" x14ac:dyDescent="0.25">
      <c r="A1" s="1"/>
      <c r="B1" s="1"/>
      <c r="C1" s="1" t="s">
        <v>10</v>
      </c>
      <c r="D1" s="1" t="s">
        <v>11</v>
      </c>
      <c r="E1" s="1" t="s">
        <v>12</v>
      </c>
      <c r="F1" s="1"/>
      <c r="G1" s="1"/>
      <c r="H1" s="1" t="s">
        <v>8</v>
      </c>
      <c r="I1" s="1"/>
    </row>
    <row r="2" spans="1:13" x14ac:dyDescent="0.25">
      <c r="A2" s="1" t="s">
        <v>4</v>
      </c>
      <c r="B2" s="1" t="s">
        <v>5</v>
      </c>
      <c r="C2" s="1">
        <v>3</v>
      </c>
      <c r="D2" s="1">
        <v>3</v>
      </c>
      <c r="E2" s="1">
        <v>5</v>
      </c>
      <c r="F2" s="1"/>
      <c r="G2" s="1"/>
      <c r="H2" s="2">
        <f>C2*C3 +D2*D3 +E2*E3</f>
        <v>2000.0000000000002</v>
      </c>
      <c r="I2" s="1" t="s">
        <v>9</v>
      </c>
    </row>
    <row r="3" spans="1:13" x14ac:dyDescent="0.25">
      <c r="A3" s="1"/>
      <c r="B3" s="1" t="s">
        <v>6</v>
      </c>
      <c r="C3" s="3">
        <v>666.66666666666674</v>
      </c>
      <c r="D3" s="3">
        <v>0</v>
      </c>
      <c r="E3" s="3">
        <v>0</v>
      </c>
      <c r="F3" s="1"/>
      <c r="G3" s="1"/>
      <c r="H3" s="1"/>
      <c r="I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t="s">
        <v>68</v>
      </c>
    </row>
    <row r="5" spans="1:13" x14ac:dyDescent="0.25">
      <c r="A5" s="1" t="s">
        <v>14</v>
      </c>
      <c r="B5" s="1"/>
      <c r="C5" s="1">
        <v>1.2</v>
      </c>
      <c r="D5" s="1">
        <v>1.7</v>
      </c>
      <c r="E5" s="1">
        <v>1.2</v>
      </c>
      <c r="F5" s="1"/>
      <c r="G5" s="1">
        <f>C5*$C$3 + D5*$D$3 + E5*$E$3</f>
        <v>800.00000000000011</v>
      </c>
      <c r="H5" s="1" t="s">
        <v>7</v>
      </c>
      <c r="I5" s="1">
        <v>1000</v>
      </c>
      <c r="M5" t="s">
        <v>0</v>
      </c>
    </row>
    <row r="6" spans="1:13" x14ac:dyDescent="0.25">
      <c r="A6" s="1" t="s">
        <v>15</v>
      </c>
      <c r="B6" s="1"/>
      <c r="C6" s="1">
        <v>0.8</v>
      </c>
      <c r="D6" s="1">
        <v>0</v>
      </c>
      <c r="E6" s="1">
        <v>2.2999999999999998</v>
      </c>
      <c r="F6" s="1"/>
      <c r="G6" s="1">
        <f>C6*$C$3 + D6*$D$3 + E6*$E$3</f>
        <v>533.33333333333337</v>
      </c>
      <c r="H6" s="1" t="s">
        <v>7</v>
      </c>
      <c r="I6" s="1">
        <v>1200</v>
      </c>
      <c r="M6" t="s">
        <v>1</v>
      </c>
    </row>
    <row r="7" spans="1:13" x14ac:dyDescent="0.25">
      <c r="A7" s="1" t="s">
        <v>16</v>
      </c>
      <c r="B7" s="1"/>
      <c r="C7" s="1">
        <v>3</v>
      </c>
      <c r="D7" s="1">
        <v>4</v>
      </c>
      <c r="E7" s="1">
        <v>5.5</v>
      </c>
      <c r="F7" s="1"/>
      <c r="G7" s="1">
        <f>C7*$C$3 + D7*$D$3 + E7*$E$3</f>
        <v>2000.0000000000002</v>
      </c>
      <c r="H7" s="1" t="s">
        <v>7</v>
      </c>
      <c r="I7" s="1">
        <v>2000</v>
      </c>
      <c r="M7" t="s">
        <v>2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t="s">
        <v>72</v>
      </c>
    </row>
    <row r="9" spans="1:13" x14ac:dyDescent="0.25">
      <c r="M9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A669-DF92-45D2-9C60-F713DE79D5E1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8.7109375" bestFit="1" customWidth="1"/>
    <col min="4" max="4" width="12" bestFit="1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4" t="s">
        <v>17</v>
      </c>
    </row>
    <row r="2" spans="1:8" x14ac:dyDescent="0.25">
      <c r="A2" s="4" t="s">
        <v>52</v>
      </c>
    </row>
    <row r="3" spans="1:8" x14ac:dyDescent="0.25">
      <c r="A3" s="4" t="s">
        <v>53</v>
      </c>
    </row>
    <row r="6" spans="1:8" ht="15.75" thickBot="1" x14ac:dyDescent="0.3">
      <c r="A6" t="s">
        <v>20</v>
      </c>
    </row>
    <row r="7" spans="1:8" x14ac:dyDescent="0.25">
      <c r="B7" s="11"/>
      <c r="C7" s="11"/>
      <c r="D7" s="11" t="s">
        <v>23</v>
      </c>
      <c r="E7" s="11" t="s">
        <v>25</v>
      </c>
      <c r="F7" s="11" t="s">
        <v>27</v>
      </c>
      <c r="G7" s="11" t="s">
        <v>29</v>
      </c>
      <c r="H7" s="11" t="s">
        <v>29</v>
      </c>
    </row>
    <row r="8" spans="1:8" ht="15.75" thickBot="1" x14ac:dyDescent="0.3">
      <c r="B8" s="12" t="s">
        <v>21</v>
      </c>
      <c r="C8" s="12" t="s">
        <v>22</v>
      </c>
      <c r="D8" s="12" t="s">
        <v>24</v>
      </c>
      <c r="E8" s="12" t="s">
        <v>26</v>
      </c>
      <c r="F8" s="12" t="s">
        <v>28</v>
      </c>
      <c r="G8" s="12" t="s">
        <v>30</v>
      </c>
      <c r="H8" s="12" t="s">
        <v>31</v>
      </c>
    </row>
    <row r="9" spans="1:8" x14ac:dyDescent="0.25">
      <c r="B9" s="5" t="s">
        <v>37</v>
      </c>
      <c r="C9" s="5" t="s">
        <v>38</v>
      </c>
      <c r="D9" s="5">
        <v>666.66666666666674</v>
      </c>
      <c r="E9" s="5">
        <v>0</v>
      </c>
      <c r="F9" s="5">
        <v>3</v>
      </c>
      <c r="G9" s="5">
        <v>1E+30</v>
      </c>
      <c r="H9" s="5">
        <v>0.27272727272727293</v>
      </c>
    </row>
    <row r="10" spans="1:8" x14ac:dyDescent="0.25">
      <c r="B10" s="5" t="s">
        <v>39</v>
      </c>
      <c r="C10" s="5" t="s">
        <v>40</v>
      </c>
      <c r="D10" s="5">
        <v>0</v>
      </c>
      <c r="E10" s="5">
        <v>-1.0000000000000007</v>
      </c>
      <c r="F10" s="5">
        <v>3</v>
      </c>
      <c r="G10" s="5">
        <v>1.0000000000000007</v>
      </c>
      <c r="H10" s="5">
        <v>1E+30</v>
      </c>
    </row>
    <row r="11" spans="1:8" ht="15.75" thickBot="1" x14ac:dyDescent="0.3">
      <c r="B11" s="6" t="s">
        <v>41</v>
      </c>
      <c r="C11" s="6" t="s">
        <v>42</v>
      </c>
      <c r="D11" s="6">
        <v>0</v>
      </c>
      <c r="E11" s="6">
        <v>-0.50000000000000044</v>
      </c>
      <c r="F11" s="6">
        <v>5</v>
      </c>
      <c r="G11" s="6">
        <v>0.50000000000000044</v>
      </c>
      <c r="H11" s="6">
        <v>1E+30</v>
      </c>
    </row>
    <row r="13" spans="1:8" ht="15.75" thickBot="1" x14ac:dyDescent="0.3">
      <c r="A13" t="s">
        <v>32</v>
      </c>
    </row>
    <row r="14" spans="1:8" x14ac:dyDescent="0.25">
      <c r="B14" s="11"/>
      <c r="C14" s="11"/>
      <c r="D14" s="11" t="s">
        <v>23</v>
      </c>
      <c r="E14" s="11" t="s">
        <v>33</v>
      </c>
      <c r="F14" s="11" t="s">
        <v>35</v>
      </c>
      <c r="G14" s="11" t="s">
        <v>29</v>
      </c>
      <c r="H14" s="11" t="s">
        <v>29</v>
      </c>
    </row>
    <row r="15" spans="1:8" ht="15.75" thickBot="1" x14ac:dyDescent="0.3">
      <c r="B15" s="12" t="s">
        <v>21</v>
      </c>
      <c r="C15" s="12" t="s">
        <v>22</v>
      </c>
      <c r="D15" s="12" t="s">
        <v>24</v>
      </c>
      <c r="E15" s="12" t="s">
        <v>34</v>
      </c>
      <c r="F15" s="12" t="s">
        <v>36</v>
      </c>
      <c r="G15" s="12" t="s">
        <v>30</v>
      </c>
      <c r="H15" s="12" t="s">
        <v>31</v>
      </c>
    </row>
    <row r="16" spans="1:8" x14ac:dyDescent="0.25">
      <c r="B16" s="5" t="s">
        <v>43</v>
      </c>
      <c r="C16" s="5" t="s">
        <v>14</v>
      </c>
      <c r="D16" s="5">
        <v>800.00000000000011</v>
      </c>
      <c r="E16" s="5">
        <v>0</v>
      </c>
      <c r="F16" s="5">
        <v>1000</v>
      </c>
      <c r="G16" s="5">
        <v>1E+30</v>
      </c>
      <c r="H16" s="5">
        <v>199.99999999999994</v>
      </c>
    </row>
    <row r="17" spans="2:8" x14ac:dyDescent="0.25">
      <c r="B17" s="5" t="s">
        <v>44</v>
      </c>
      <c r="C17" s="5" t="s">
        <v>15</v>
      </c>
      <c r="D17" s="5">
        <v>533.33333333333337</v>
      </c>
      <c r="E17" s="5">
        <v>0</v>
      </c>
      <c r="F17" s="5">
        <v>1200</v>
      </c>
      <c r="G17" s="5">
        <v>1E+30</v>
      </c>
      <c r="H17" s="5">
        <v>666.66666666666674</v>
      </c>
    </row>
    <row r="18" spans="2:8" ht="15.75" thickBot="1" x14ac:dyDescent="0.3">
      <c r="B18" s="6" t="s">
        <v>45</v>
      </c>
      <c r="C18" s="6" t="s">
        <v>16</v>
      </c>
      <c r="D18" s="6">
        <v>2000.0000000000002</v>
      </c>
      <c r="E18" s="6">
        <v>1.0000000000000002</v>
      </c>
      <c r="F18" s="6">
        <v>2000</v>
      </c>
      <c r="G18" s="6">
        <v>499.99999999999983</v>
      </c>
      <c r="H18" s="6">
        <v>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D8DF-E33A-4798-8364-08336BC50223}">
  <dimension ref="A1:M9"/>
  <sheetViews>
    <sheetView workbookViewId="0">
      <selection activeCell="M5" sqref="M5"/>
    </sheetView>
  </sheetViews>
  <sheetFormatPr defaultRowHeight="15" x14ac:dyDescent="0.25"/>
  <cols>
    <col min="1" max="1" width="17.5703125" customWidth="1"/>
    <col min="3" max="3" width="14.28515625" customWidth="1"/>
    <col min="4" max="4" width="10.140625" customWidth="1"/>
    <col min="6" max="6" width="16.5703125" customWidth="1"/>
    <col min="12" max="12" width="11.140625" customWidth="1"/>
    <col min="13" max="13" width="30.42578125" customWidth="1"/>
  </cols>
  <sheetData>
    <row r="1" spans="1:13" x14ac:dyDescent="0.25">
      <c r="A1" s="1"/>
      <c r="B1" s="1"/>
      <c r="C1" s="1" t="s">
        <v>10</v>
      </c>
      <c r="D1" s="1" t="s">
        <v>11</v>
      </c>
      <c r="E1" s="1" t="s">
        <v>12</v>
      </c>
      <c r="F1" s="1"/>
      <c r="G1" s="1"/>
      <c r="H1" s="1" t="s">
        <v>8</v>
      </c>
      <c r="I1" s="1"/>
    </row>
    <row r="2" spans="1:13" x14ac:dyDescent="0.25">
      <c r="A2" s="1" t="s">
        <v>4</v>
      </c>
      <c r="B2" s="1" t="s">
        <v>5</v>
      </c>
      <c r="C2" s="1">
        <v>3</v>
      </c>
      <c r="D2" s="1">
        <v>3</v>
      </c>
      <c r="E2" s="1">
        <v>5</v>
      </c>
      <c r="F2" s="1"/>
      <c r="G2" s="1"/>
      <c r="H2" s="2">
        <f>C2*C3 +D2*D3 +E2*E3</f>
        <v>3166.666666666667</v>
      </c>
      <c r="I2" s="1" t="s">
        <v>9</v>
      </c>
    </row>
    <row r="3" spans="1:13" x14ac:dyDescent="0.25">
      <c r="A3" s="1"/>
      <c r="B3" s="1" t="s">
        <v>6</v>
      </c>
      <c r="C3" s="3">
        <v>500.00000000000023</v>
      </c>
      <c r="D3" s="3">
        <v>0</v>
      </c>
      <c r="E3" s="3">
        <v>333.3333333333332</v>
      </c>
      <c r="F3" s="1"/>
      <c r="G3" s="1"/>
      <c r="H3" s="1"/>
      <c r="I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t="s">
        <v>68</v>
      </c>
    </row>
    <row r="5" spans="1:13" x14ac:dyDescent="0.25">
      <c r="A5" s="1" t="s">
        <v>14</v>
      </c>
      <c r="B5" s="1"/>
      <c r="C5" s="1">
        <v>1.2</v>
      </c>
      <c r="D5" s="1">
        <v>1.7</v>
      </c>
      <c r="E5" s="1">
        <v>1.2</v>
      </c>
      <c r="F5" s="1"/>
      <c r="G5" s="1">
        <f>C5*$C$3 + D5*$D$3 + E5*$E$3</f>
        <v>1000</v>
      </c>
      <c r="H5" s="1" t="s">
        <v>7</v>
      </c>
      <c r="I5" s="1">
        <v>1000</v>
      </c>
      <c r="M5" t="s">
        <v>0</v>
      </c>
    </row>
    <row r="6" spans="1:13" x14ac:dyDescent="0.25">
      <c r="A6" s="1" t="s">
        <v>15</v>
      </c>
      <c r="B6" s="1"/>
      <c r="C6" s="1">
        <v>0.8</v>
      </c>
      <c r="D6" s="1">
        <v>0</v>
      </c>
      <c r="E6" s="1">
        <v>2.2999999999999998</v>
      </c>
      <c r="F6" s="1"/>
      <c r="G6" s="1">
        <f>C6*$C$3 + D6*$D$3 + E6*$E$3</f>
        <v>1166.6666666666665</v>
      </c>
      <c r="H6" s="1" t="s">
        <v>7</v>
      </c>
      <c r="I6" s="1">
        <v>1200</v>
      </c>
      <c r="M6" t="s">
        <v>1</v>
      </c>
    </row>
    <row r="7" spans="1:13" x14ac:dyDescent="0.25">
      <c r="A7" s="1" t="s">
        <v>16</v>
      </c>
      <c r="B7" s="1"/>
      <c r="C7" s="1">
        <v>2</v>
      </c>
      <c r="D7" s="1">
        <v>3</v>
      </c>
      <c r="E7" s="1">
        <v>4.5</v>
      </c>
      <c r="F7" s="1"/>
      <c r="G7" s="1">
        <f>C7*$C$3 + D7*$D$3 + E7*$E$3</f>
        <v>2500</v>
      </c>
      <c r="H7" s="1" t="s">
        <v>7</v>
      </c>
      <c r="I7" s="1">
        <v>2500</v>
      </c>
      <c r="M7" t="s">
        <v>2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t="s">
        <v>71</v>
      </c>
    </row>
    <row r="9" spans="1:13" x14ac:dyDescent="0.25">
      <c r="M9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683B-5EE3-4061-A459-1CE12EEF4E65}">
  <dimension ref="A1:M10"/>
  <sheetViews>
    <sheetView workbookViewId="0">
      <selection activeCell="J10" sqref="J10"/>
    </sheetView>
  </sheetViews>
  <sheetFormatPr defaultRowHeight="15" x14ac:dyDescent="0.25"/>
  <cols>
    <col min="1" max="1" width="17.5703125" customWidth="1"/>
    <col min="3" max="3" width="14.28515625" customWidth="1"/>
    <col min="4" max="4" width="10.140625" customWidth="1"/>
    <col min="6" max="6" width="16.5703125" customWidth="1"/>
    <col min="12" max="12" width="11.140625" customWidth="1"/>
    <col min="13" max="13" width="30.42578125" customWidth="1"/>
  </cols>
  <sheetData>
    <row r="1" spans="1:13" x14ac:dyDescent="0.25">
      <c r="A1" s="1"/>
      <c r="B1" s="1"/>
      <c r="C1" s="1" t="s">
        <v>10</v>
      </c>
      <c r="D1" s="1" t="s">
        <v>11</v>
      </c>
      <c r="E1" s="1" t="s">
        <v>12</v>
      </c>
      <c r="F1" s="1"/>
      <c r="G1" s="1"/>
      <c r="H1" s="1" t="s">
        <v>8</v>
      </c>
      <c r="I1" s="1"/>
    </row>
    <row r="2" spans="1:13" x14ac:dyDescent="0.25">
      <c r="A2" s="1" t="s">
        <v>4</v>
      </c>
      <c r="B2" s="1" t="s">
        <v>5</v>
      </c>
      <c r="C2" s="1">
        <v>3</v>
      </c>
      <c r="D2" s="1">
        <v>3</v>
      </c>
      <c r="E2" s="1">
        <v>5</v>
      </c>
      <c r="F2" s="1"/>
      <c r="G2" s="1"/>
      <c r="H2" s="2">
        <f>C2*C3 +D2*D3 +E2*E3</f>
        <v>0</v>
      </c>
      <c r="I2" s="1" t="s">
        <v>9</v>
      </c>
    </row>
    <row r="3" spans="1:13" x14ac:dyDescent="0.25">
      <c r="A3" s="1"/>
      <c r="B3" s="1" t="s">
        <v>6</v>
      </c>
      <c r="C3" s="3">
        <v>0</v>
      </c>
      <c r="D3" s="3">
        <v>0</v>
      </c>
      <c r="E3" s="3">
        <v>0</v>
      </c>
      <c r="F3" s="1"/>
      <c r="G3" s="1"/>
      <c r="H3" s="1"/>
      <c r="I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t="s">
        <v>68</v>
      </c>
    </row>
    <row r="5" spans="1:13" x14ac:dyDescent="0.25">
      <c r="A5" s="1" t="s">
        <v>14</v>
      </c>
      <c r="B5" s="1"/>
      <c r="C5" s="1">
        <v>1.2</v>
      </c>
      <c r="D5" s="1">
        <v>1.7</v>
      </c>
      <c r="E5" s="1">
        <v>1.2</v>
      </c>
      <c r="F5" s="1"/>
      <c r="G5" s="1">
        <f>C5*$C$3 + D5*$D$3 + E5*$E$3</f>
        <v>0</v>
      </c>
      <c r="H5" s="1" t="s">
        <v>7</v>
      </c>
      <c r="I5" s="1">
        <v>1000</v>
      </c>
      <c r="M5" t="s">
        <v>0</v>
      </c>
    </row>
    <row r="6" spans="1:13" x14ac:dyDescent="0.25">
      <c r="A6" s="1" t="s">
        <v>15</v>
      </c>
      <c r="B6" s="1"/>
      <c r="C6" s="1">
        <v>0.8</v>
      </c>
      <c r="D6" s="1">
        <v>0</v>
      </c>
      <c r="E6" s="1">
        <v>2.2999999999999998</v>
      </c>
      <c r="F6" s="1"/>
      <c r="G6" s="1">
        <f>C6*$C$3 + D6*$D$3 + E6*$E$3</f>
        <v>0</v>
      </c>
      <c r="H6" s="1" t="s">
        <v>7</v>
      </c>
      <c r="I6" s="1">
        <v>1200</v>
      </c>
      <c r="M6" t="s">
        <v>1</v>
      </c>
    </row>
    <row r="7" spans="1:13" x14ac:dyDescent="0.25">
      <c r="A7" s="1" t="s">
        <v>16</v>
      </c>
      <c r="B7" s="1"/>
      <c r="C7" s="1">
        <v>2</v>
      </c>
      <c r="D7" s="1">
        <v>3</v>
      </c>
      <c r="E7" s="1">
        <v>4.5</v>
      </c>
      <c r="F7" s="1"/>
      <c r="G7" s="1">
        <f>C7*$C$3 + D7*$D$3 + E7*$E$3</f>
        <v>0</v>
      </c>
      <c r="H7" s="1" t="s">
        <v>7</v>
      </c>
      <c r="I7" s="1">
        <v>2000</v>
      </c>
      <c r="M7" t="s">
        <v>2</v>
      </c>
    </row>
    <row r="8" spans="1:13" x14ac:dyDescent="0.25">
      <c r="A8" s="1" t="s">
        <v>54</v>
      </c>
      <c r="B8" s="1"/>
      <c r="C8" s="1">
        <v>0</v>
      </c>
      <c r="D8" s="1">
        <v>1</v>
      </c>
      <c r="E8" s="1">
        <v>0</v>
      </c>
      <c r="F8" s="1"/>
      <c r="G8" s="1">
        <v>0</v>
      </c>
      <c r="H8" s="1" t="s">
        <v>55</v>
      </c>
      <c r="I8" s="1">
        <v>100</v>
      </c>
      <c r="M8" t="s">
        <v>3</v>
      </c>
    </row>
    <row r="9" spans="1:13" x14ac:dyDescent="0.25">
      <c r="L9" t="s">
        <v>69</v>
      </c>
      <c r="M9" t="s">
        <v>70</v>
      </c>
    </row>
    <row r="10" spans="1:13" x14ac:dyDescent="0.25">
      <c r="M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Solution 2</vt:lpstr>
      <vt:lpstr>Solution 4-A Tableau</vt:lpstr>
      <vt:lpstr>Solution 4-A Sen-Analysis</vt:lpstr>
      <vt:lpstr>Solution 4-B Tableau</vt:lpstr>
      <vt:lpstr>Solution 4-B Sen-Analysis</vt:lpstr>
      <vt:lpstr>Solution 4-C Tableau</vt:lpstr>
      <vt:lpstr>Solution 4-C Sen-Analysis</vt:lpstr>
      <vt:lpstr>Solution 5</vt:lpstr>
      <vt:lpstr>Solution 6</vt:lpstr>
      <vt:lpstr>Solution 6 Feasibility-Report</vt:lpstr>
      <vt:lpstr>Solution 7</vt:lpstr>
      <vt:lpstr>Solution 9</vt:lpstr>
      <vt:lpstr>Solution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2022-10-28T07:47:32Z</dcterms:modified>
</cp:coreProperties>
</file>