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Owner\Desktop\CardwithGift\"/>
    </mc:Choice>
  </mc:AlternateContent>
  <xr:revisionPtr revIDLastSave="0" documentId="8_{76884684-2DD5-42F8-8BED-4F3F91B3A932}" xr6:coauthVersionLast="47" xr6:coauthVersionMax="47" xr10:uidLastSave="{00000000-0000-0000-0000-000000000000}"/>
  <bookViews>
    <workbookView xWindow="20370" yWindow="-120" windowWidth="28110" windowHeight="16440" activeTab="3" xr2:uid="{D89FFF0F-26BF-4DE7-A1BF-68C40EC6A635}"/>
  </bookViews>
  <sheets>
    <sheet name="DataList" sheetId="2" r:id="rId1"/>
    <sheet name="Presentation" sheetId="1" r:id="rId2"/>
    <sheet name="Business Logic" sheetId="3" r:id="rId3"/>
    <sheet name="Data"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4" l="1"/>
  <c r="A2" i="4"/>
  <c r="G2" i="3"/>
  <c r="A2" i="3"/>
  <c r="G2" i="1"/>
  <c r="A2" i="1"/>
</calcChain>
</file>

<file path=xl/sharedStrings.xml><?xml version="1.0" encoding="utf-8"?>
<sst xmlns="http://schemas.openxmlformats.org/spreadsheetml/2006/main" count="64" uniqueCount="30">
  <si>
    <t>Story Number</t>
  </si>
  <si>
    <t>Name</t>
  </si>
  <si>
    <t>Project</t>
  </si>
  <si>
    <t>Flow State</t>
  </si>
  <si>
    <t>Estimate</t>
  </si>
  <si>
    <t>Description</t>
  </si>
  <si>
    <t>Notes</t>
  </si>
  <si>
    <t>Dependency</t>
  </si>
  <si>
    <t>Owner</t>
  </si>
  <si>
    <t>Acceptance Criteria</t>
  </si>
  <si>
    <t>Vaughn Jeffers</t>
  </si>
  <si>
    <t>Login</t>
  </si>
  <si>
    <t>Card with Gifts</t>
  </si>
  <si>
    <t>Defined</t>
  </si>
  <si>
    <t>Grooming</t>
  </si>
  <si>
    <t>In-Progress</t>
  </si>
  <si>
    <t>Completed</t>
  </si>
  <si>
    <t>Accepted</t>
  </si>
  <si>
    <t>Points</t>
  </si>
  <si>
    <t>Retailers are assigned IDs. When a retailer login they will access a giftwithcard landing page designed with their logo and selected greeting cards. This will be based on retailer configurations.</t>
  </si>
  <si>
    <t>Landing Page Design
Retailer Configuration
Defined logos
Defined Retailer ID</t>
  </si>
  <si>
    <t xml:space="preserve">When a retailer login the landing page should display a list of greeting cards slected for that retailer, retailer logo, retailer name and retailerid. </t>
  </si>
  <si>
    <t>Order Creation</t>
  </si>
  <si>
    <t xml:space="preserve">When a user puches out to the GiftwithCard site. A token will be passed from the retailer on the URL. The url will also include the retailerid, locationid, retailer orderid, user phone and user address. The user will select and personalize a greeting card. GiftwithCard will store all the greeting card information along with the personalization. GiftwithCard will pass the information back to the retailer site when the user select "Add to Card". The retailer will store the card information as a line item. </t>
  </si>
  <si>
    <t>version</t>
  </si>
  <si>
    <t>Version</t>
  </si>
  <si>
    <t>Card Publisher</t>
  </si>
  <si>
    <t xml:space="preserve">When a publisher uploads a new card to the Gift with Card site it must include 4 separate pages. Those pages are front, back, inside left, inside right. It will also include a text area to list the virbage witten on each page. </t>
  </si>
  <si>
    <t>Successful upload of a greeting card that includes four pages, card virbage, card id, publisher id and approve for production option.</t>
  </si>
  <si>
    <t>Publisher login
PublisherID
Publisher Configuration
Publisher contact information
Publisher logo/s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</si>
</sst>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49" fontId="0" fillId="0" borderId="2" xfId="0" applyNumberFormat="1" applyBorder="1" applyAlignment="1">
      <alignment wrapText="1"/>
    </xf>
    <xf numFmtId="49" fontId="0" fillId="0" borderId="5" xfId="0" applyNumberFormat="1" applyBorder="1" applyAlignment="1">
      <alignment wrapText="1"/>
    </xf>
    <xf numFmtId="49" fontId="0" fillId="0" borderId="0" xfId="0" applyNumberFormat="1" applyAlignment="1">
      <alignment wrapText="1"/>
    </xf>
    <xf numFmtId="0" fontId="0" fillId="0" borderId="5" xfId="0" applyBorder="1" applyAlignment="1">
      <alignment wrapText="1"/>
    </xf>
    <xf numFmtId="0" fontId="0" fillId="0" borderId="6" xfId="0" applyBorder="1" applyAlignment="1">
      <alignment wrapText="1"/>
    </xf>
  </cellXfs>
  <cellStyles count="1">
    <cellStyle name="Normal" xfId="0" builtinId="0"/>
  </cellStyles>
  <dxfs count="4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DAB269-218D-4D9C-8461-9CE40F2FE0DC}" name="Table1" displayName="Table1" ref="A1:L2" totalsRowShown="0" headerRowDxfId="47" headerRowBorderDxfId="46" tableBorderDxfId="45" totalsRowBorderDxfId="44">
  <autoFilter ref="A1:L2" xr:uid="{42DAB269-218D-4D9C-8461-9CE40F2FE0DC}"/>
  <tableColumns count="12">
    <tableColumn id="1" xr3:uid="{3793CF58-7F6E-4FBF-A7D1-687D275E5295}" name="Story Number" dataDxfId="43">
      <calculatedColumnFormula>CONCATENATE("USPTT",TEXT(ROW(A1),"00000"))</calculatedColumnFormula>
    </tableColumn>
    <tableColumn id="2" xr3:uid="{10643984-1EFF-4281-A40B-1E7D78ED8136}" name="Owner" dataDxfId="42"/>
    <tableColumn id="3" xr3:uid="{173858D2-AB02-4F9E-9A86-C18F28082165}" name="Name" dataDxfId="41"/>
    <tableColumn id="4" xr3:uid="{09C59EF7-B161-43CD-8DD8-79D984A97755}" name="Project" dataDxfId="40"/>
    <tableColumn id="6" xr3:uid="{3C699EF5-4F69-466A-BE68-33D7201E24EB}" name="Flow State" dataDxfId="39"/>
    <tableColumn id="25" xr3:uid="{2070B52B-4AF3-4298-98E8-B885AFF02C46}" name="Points" dataDxfId="34"/>
    <tableColumn id="7" xr3:uid="{6885CF77-790A-4D2A-B1D6-F2533F8295FC}" name="Estimate" dataDxfId="33">
      <calculatedColumnFormula>CHOOSE(Table1[[#This Row],[Points]],8,16,24,32,40)</calculatedColumnFormula>
    </tableColumn>
    <tableColumn id="8" xr3:uid="{978A9115-A4E4-4E6E-A9DC-0BCBFC982483}" name="Description" dataDxfId="32"/>
    <tableColumn id="9" xr3:uid="{A140DC66-F928-433E-A82E-2FCC76F1A6AD}" name="Notes" dataDxfId="38"/>
    <tableColumn id="10" xr3:uid="{FF004359-688A-4C6D-A368-8D39E56A54E7}" name="Dependency" dataDxfId="37"/>
    <tableColumn id="11" xr3:uid="{B47ED609-9F2D-4BB9-8AF3-575F47A628C0}" name="Version" dataDxfId="36"/>
    <tableColumn id="12" xr3:uid="{E4E042EA-01EE-4BB8-97AC-92AF73BA31C6}" name="Acceptance Criteria"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EB199A-4837-45A3-A403-F29B3BE66C16}" name="Table13" displayName="Table13" ref="A1:L2" totalsRowShown="0" headerRowDxfId="31" headerRowBorderDxfId="29" tableBorderDxfId="30" totalsRowBorderDxfId="28">
  <autoFilter ref="A1:L2" xr:uid="{B1EB199A-4837-45A3-A403-F29B3BE66C16}"/>
  <tableColumns count="12">
    <tableColumn id="1" xr3:uid="{D62E2442-7575-4C99-A42A-A53AD3D07886}" name="Story Number" dataDxfId="27">
      <calculatedColumnFormula>CONCATENATE("USPTT",TEXT(ROW(A1),"00000"))</calculatedColumnFormula>
    </tableColumn>
    <tableColumn id="2" xr3:uid="{0AF9113B-8357-48E4-ACF6-53977A30340E}" name="Owner" dataDxfId="26"/>
    <tableColumn id="3" xr3:uid="{789B3FFA-1F24-4849-90EA-EA3C83FDED67}" name="Name" dataDxfId="25"/>
    <tableColumn id="4" xr3:uid="{A736AFE6-647D-43B6-A838-84D9CCF62FD9}" name="Project" dataDxfId="24"/>
    <tableColumn id="6" xr3:uid="{9E18402B-8DE4-49B8-95C2-D6F2FF0441A8}" name="Flow State" dataDxfId="23"/>
    <tableColumn id="25" xr3:uid="{7DE3B69C-0180-4F29-A28E-9601E540CDF1}" name="Points" dataDxfId="22"/>
    <tableColumn id="7" xr3:uid="{A18E8313-8A11-48C0-9538-06532F5FC2FC}" name="Estimate" dataDxfId="21">
      <calculatedColumnFormula>CHOOSE(Table13[[#This Row],[Points]],8,16,24,32,40)</calculatedColumnFormula>
    </tableColumn>
    <tableColumn id="8" xr3:uid="{3BE455F4-9065-4761-8D3F-0A70402ADC2C}" name="Description" dataDxfId="20"/>
    <tableColumn id="9" xr3:uid="{B0E584B9-BD5B-47A4-AF5E-A734BDB8E087}" name="Notes" dataDxfId="19"/>
    <tableColumn id="10" xr3:uid="{27EA5E56-5645-4D6F-AD64-6A8A7B87A17A}" name="Dependency" dataDxfId="18"/>
    <tableColumn id="11" xr3:uid="{AD0C35BA-FF95-4E81-91B5-66484EC262D0}" name="version" dataDxfId="17"/>
    <tableColumn id="12" xr3:uid="{CC97EFE9-E3B3-4A6B-8271-1260246BF0CA}" name="Acceptance Criteria"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69C807-DF04-4D9F-983F-730654297D16}" name="Table134" displayName="Table134" ref="A1:L2" totalsRowShown="0" headerRowDxfId="15" headerRowBorderDxfId="13" tableBorderDxfId="14" totalsRowBorderDxfId="12">
  <autoFilter ref="A1:L2" xr:uid="{EC69C807-DF04-4D9F-983F-730654297D16}"/>
  <tableColumns count="12">
    <tableColumn id="1" xr3:uid="{D55AA45C-B827-4720-9395-B178948C6613}" name="Story Number" dataDxfId="11">
      <calculatedColumnFormula>CONCATENATE("USPTT",TEXT(ROW(A1),"00000"))</calculatedColumnFormula>
    </tableColumn>
    <tableColumn id="2" xr3:uid="{BEAE0C7C-3A2D-4FB5-87C8-422E132EB3EE}" name="Owner" dataDxfId="10"/>
    <tableColumn id="3" xr3:uid="{4DD78634-F2ED-4AF8-AF86-0931ADF90ADF}" name="Name" dataDxfId="9"/>
    <tableColumn id="4" xr3:uid="{B0E26EB2-C6EE-4260-8BDE-FDF9734D4195}" name="Project" dataDxfId="8"/>
    <tableColumn id="6" xr3:uid="{00C9C8EB-6513-42E3-8F57-71CB7FEADD84}" name="Flow State" dataDxfId="7"/>
    <tableColumn id="25" xr3:uid="{5D7BBE03-0167-480F-B2A5-60B87B7925AF}" name="Points" dataDxfId="6"/>
    <tableColumn id="7" xr3:uid="{D1B174A4-E43C-44E6-A849-34051E4A6AC1}" name="Estimate" dataDxfId="5">
      <calculatedColumnFormula>CHOOSE(Table134[[#This Row],[Points]],8,16,24,32,40)</calculatedColumnFormula>
    </tableColumn>
    <tableColumn id="8" xr3:uid="{E4B7BFF0-38A5-4478-A220-7B92AB958559}" name="Description" dataDxfId="4"/>
    <tableColumn id="9" xr3:uid="{D82E01FA-A310-4A41-850E-8CC33DCC2BF3}" name="Notes" dataDxfId="3"/>
    <tableColumn id="10" xr3:uid="{5CBBDBE0-81C1-4857-80EF-1147D94E3649}" name="Dependency" dataDxfId="2"/>
    <tableColumn id="11" xr3:uid="{66C11934-B3D2-4376-9756-A2A08533229B}" name="version" dataDxfId="1"/>
    <tableColumn id="12" xr3:uid="{16187203-7693-483A-B6C5-09A2829EDEF0}" name="Acceptance Criteri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C55B6-0DED-4B36-B82A-59B05C4F3EE6}">
  <dimension ref="A1:B6"/>
  <sheetViews>
    <sheetView workbookViewId="0">
      <selection activeCell="D12" sqref="D12"/>
    </sheetView>
  </sheetViews>
  <sheetFormatPr defaultRowHeight="15" x14ac:dyDescent="0.25"/>
  <cols>
    <col min="1" max="1" width="11" bestFit="1" customWidth="1"/>
  </cols>
  <sheetData>
    <row r="1" spans="1:2" x14ac:dyDescent="0.25">
      <c r="A1" t="s">
        <v>3</v>
      </c>
      <c r="B1" t="s">
        <v>18</v>
      </c>
    </row>
    <row r="2" spans="1:2" x14ac:dyDescent="0.25">
      <c r="A2" t="s">
        <v>14</v>
      </c>
      <c r="B2">
        <v>1</v>
      </c>
    </row>
    <row r="3" spans="1:2" x14ac:dyDescent="0.25">
      <c r="A3" t="s">
        <v>13</v>
      </c>
      <c r="B3">
        <v>2</v>
      </c>
    </row>
    <row r="4" spans="1:2" x14ac:dyDescent="0.25">
      <c r="A4" t="s">
        <v>15</v>
      </c>
      <c r="B4">
        <v>3</v>
      </c>
    </row>
    <row r="5" spans="1:2" x14ac:dyDescent="0.25">
      <c r="A5" t="s">
        <v>16</v>
      </c>
      <c r="B5">
        <v>4</v>
      </c>
    </row>
    <row r="6" spans="1:2" x14ac:dyDescent="0.25">
      <c r="A6" t="s">
        <v>17</v>
      </c>
      <c r="B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1851-881C-4672-BA5A-2ED4E2CB8321}">
  <dimension ref="A1:L2"/>
  <sheetViews>
    <sheetView workbookViewId="0">
      <selection activeCell="L2" sqref="L2"/>
    </sheetView>
  </sheetViews>
  <sheetFormatPr defaultRowHeight="15" x14ac:dyDescent="0.25"/>
  <cols>
    <col min="1" max="1" width="15.42578125" customWidth="1"/>
    <col min="2" max="2" width="14.28515625" bestFit="1" customWidth="1"/>
    <col min="3" max="3" width="8.5703125" bestFit="1" customWidth="1"/>
    <col min="4" max="4" width="9.42578125" customWidth="1"/>
    <col min="5" max="6" width="12.42578125" customWidth="1"/>
    <col min="7" max="7" width="19" customWidth="1"/>
    <col min="8" max="8" width="70" style="8" customWidth="1"/>
    <col min="10" max="10" width="14.28515625" customWidth="1"/>
    <col min="11" max="11" width="10.140625" customWidth="1"/>
    <col min="12" max="12" width="51.42578125" customWidth="1"/>
  </cols>
  <sheetData>
    <row r="1" spans="1:12" x14ac:dyDescent="0.25">
      <c r="A1" s="1" t="s">
        <v>0</v>
      </c>
      <c r="B1" s="2" t="s">
        <v>8</v>
      </c>
      <c r="C1" s="2" t="s">
        <v>1</v>
      </c>
      <c r="D1" s="2" t="s">
        <v>2</v>
      </c>
      <c r="E1" s="2" t="s">
        <v>3</v>
      </c>
      <c r="F1" s="2" t="s">
        <v>18</v>
      </c>
      <c r="G1" s="2" t="s">
        <v>4</v>
      </c>
      <c r="H1" s="6" t="s">
        <v>5</v>
      </c>
      <c r="I1" s="2" t="s">
        <v>6</v>
      </c>
      <c r="J1" s="2" t="s">
        <v>7</v>
      </c>
      <c r="K1" s="2" t="s">
        <v>25</v>
      </c>
      <c r="L1" s="3" t="s">
        <v>9</v>
      </c>
    </row>
    <row r="2" spans="1:12" ht="105" x14ac:dyDescent="0.25">
      <c r="A2" s="4" t="str">
        <f>CONCATENATE("USPTT",TEXT(ROW(A1),"00000"))</f>
        <v>USPTT00001</v>
      </c>
      <c r="B2" s="5" t="s">
        <v>10</v>
      </c>
      <c r="C2" s="5" t="s">
        <v>11</v>
      </c>
      <c r="D2" s="5" t="s">
        <v>12</v>
      </c>
      <c r="E2" s="5" t="s">
        <v>13</v>
      </c>
      <c r="F2" s="5">
        <v>1</v>
      </c>
      <c r="G2" s="5">
        <f>CHOOSE(Table1[[#This Row],[Points]],8,16,24,32,40)</f>
        <v>8</v>
      </c>
      <c r="H2" s="7" t="s">
        <v>19</v>
      </c>
      <c r="I2" s="5"/>
      <c r="J2" s="9" t="s">
        <v>20</v>
      </c>
      <c r="K2" s="5">
        <v>1</v>
      </c>
      <c r="L2" s="10" t="s">
        <v>21</v>
      </c>
    </row>
  </sheetData>
  <phoneticPr fontId="1" type="noConversion"/>
  <pageMargins left="0.7" right="0.7" top="0.75" bottom="0.75" header="0.3" footer="0.3"/>
  <pageSetup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8CBDFB9-EBAC-4A65-92C5-23441991315E}">
          <x14:formula1>
            <xm:f>DataList!$A$2:$A$6</xm:f>
          </x14:formula1>
          <xm:sqref>E2</xm:sqref>
        </x14:dataValidation>
        <x14:dataValidation type="list" allowBlank="1" showInputMessage="1" showErrorMessage="1" xr:uid="{AAEE8296-BF0C-4726-AEEC-C1954C60DC6A}">
          <x14:formula1>
            <xm:f>DataList!$B$2:$B$6</xm:f>
          </x14:formula1>
          <xm:sqref>F2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A4F3-0049-44F1-9A4E-0F651CF74348}">
  <dimension ref="A1:L2"/>
  <sheetViews>
    <sheetView workbookViewId="0">
      <selection sqref="A1:L2"/>
    </sheetView>
  </sheetViews>
  <sheetFormatPr defaultRowHeight="15" x14ac:dyDescent="0.25"/>
  <cols>
    <col min="1" max="1" width="15.7109375" bestFit="1" customWidth="1"/>
    <col min="2" max="3" width="14.28515625" bestFit="1" customWidth="1"/>
    <col min="4" max="4" width="14.140625" bestFit="1" customWidth="1"/>
    <col min="5" max="5" width="12.5703125" bestFit="1" customWidth="1"/>
    <col min="6" max="6" width="8.85546875" bestFit="1" customWidth="1"/>
    <col min="7" max="7" width="11" bestFit="1" customWidth="1"/>
    <col min="8" max="8" width="66.85546875" customWidth="1"/>
    <col min="10" max="10" width="36" customWidth="1"/>
    <col min="11" max="11" width="10.28515625" bestFit="1" customWidth="1"/>
    <col min="12" max="12" width="39.140625" customWidth="1"/>
  </cols>
  <sheetData>
    <row r="1" spans="1:12" ht="30" x14ac:dyDescent="0.25">
      <c r="A1" s="1" t="s">
        <v>0</v>
      </c>
      <c r="B1" s="2" t="s">
        <v>8</v>
      </c>
      <c r="C1" s="2" t="s">
        <v>1</v>
      </c>
      <c r="D1" s="2" t="s">
        <v>2</v>
      </c>
      <c r="E1" s="2" t="s">
        <v>3</v>
      </c>
      <c r="F1" s="2" t="s">
        <v>18</v>
      </c>
      <c r="G1" s="2" t="s">
        <v>4</v>
      </c>
      <c r="H1" s="6" t="s">
        <v>5</v>
      </c>
      <c r="I1" s="2" t="s">
        <v>6</v>
      </c>
      <c r="J1" s="2" t="s">
        <v>7</v>
      </c>
      <c r="K1" s="2" t="s">
        <v>24</v>
      </c>
      <c r="L1" s="3" t="s">
        <v>9</v>
      </c>
    </row>
    <row r="2" spans="1:12" ht="105" x14ac:dyDescent="0.25">
      <c r="A2" s="4" t="str">
        <f>CONCATENATE("USPTT",TEXT(ROW(A1),"00000"))</f>
        <v>USPTT00001</v>
      </c>
      <c r="B2" s="5" t="s">
        <v>10</v>
      </c>
      <c r="C2" s="5" t="s">
        <v>22</v>
      </c>
      <c r="D2" s="5" t="s">
        <v>12</v>
      </c>
      <c r="E2" s="5" t="s">
        <v>14</v>
      </c>
      <c r="F2" s="5">
        <v>2</v>
      </c>
      <c r="G2" s="5">
        <f>CHOOSE(Table13[[#This Row],[Points]],8,16,24,32,40)</f>
        <v>16</v>
      </c>
      <c r="H2" s="7" t="s">
        <v>23</v>
      </c>
      <c r="I2" s="5"/>
      <c r="J2" s="9" t="s">
        <v>20</v>
      </c>
      <c r="K2" s="5">
        <v>1</v>
      </c>
      <c r="L2" s="10" t="s">
        <v>21</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9950440E-ECDC-4593-AF06-D04FF44A1EDB}">
          <x14:formula1>
            <xm:f>DataList!$B$2:$B$6</xm:f>
          </x14:formula1>
          <xm:sqref>F2</xm:sqref>
        </x14:dataValidation>
        <x14:dataValidation type="list" allowBlank="1" showInputMessage="1" showErrorMessage="1" xr:uid="{F3343736-FFBC-4729-BDE5-A6A3919C36A3}">
          <x14:formula1>
            <xm:f>DataList!$A$2:$A$6</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5A56-933E-491D-A3F7-78B21841AF25}">
  <dimension ref="A1:L2"/>
  <sheetViews>
    <sheetView tabSelected="1" topLeftCell="B1" workbookViewId="0">
      <selection activeCell="H14" sqref="H13:I14"/>
    </sheetView>
  </sheetViews>
  <sheetFormatPr defaultRowHeight="15" x14ac:dyDescent="0.25"/>
  <cols>
    <col min="1" max="1" width="15.7109375" bestFit="1" customWidth="1"/>
    <col min="2" max="3" width="14.28515625" bestFit="1" customWidth="1"/>
    <col min="4" max="4" width="14.140625" bestFit="1" customWidth="1"/>
    <col min="5" max="5" width="12.5703125" bestFit="1" customWidth="1"/>
    <col min="6" max="6" width="8.85546875" bestFit="1" customWidth="1"/>
    <col min="7" max="7" width="11" bestFit="1" customWidth="1"/>
    <col min="8" max="8" width="63.85546875" customWidth="1"/>
    <col min="9" max="9" width="8.5703125" bestFit="1" customWidth="1"/>
    <col min="10" max="10" width="38.5703125" customWidth="1"/>
    <col min="12" max="12" width="40.85546875" customWidth="1"/>
  </cols>
  <sheetData>
    <row r="1" spans="1:12" ht="30" x14ac:dyDescent="0.25">
      <c r="A1" s="1" t="s">
        <v>0</v>
      </c>
      <c r="B1" s="2" t="s">
        <v>8</v>
      </c>
      <c r="C1" s="2" t="s">
        <v>1</v>
      </c>
      <c r="D1" s="2" t="s">
        <v>2</v>
      </c>
      <c r="E1" s="2" t="s">
        <v>3</v>
      </c>
      <c r="F1" s="2" t="s">
        <v>18</v>
      </c>
      <c r="G1" s="2" t="s">
        <v>4</v>
      </c>
      <c r="H1" s="6" t="s">
        <v>5</v>
      </c>
      <c r="I1" s="2" t="s">
        <v>6</v>
      </c>
      <c r="J1" s="2" t="s">
        <v>7</v>
      </c>
      <c r="K1" s="2" t="s">
        <v>24</v>
      </c>
      <c r="L1" s="3" t="s">
        <v>9</v>
      </c>
    </row>
    <row r="2" spans="1:12" ht="75" x14ac:dyDescent="0.25">
      <c r="A2" s="4" t="str">
        <f>CONCATENATE("USPTT",TEXT(ROW(A1),"00000"))</f>
        <v>USPTT00001</v>
      </c>
      <c r="B2" s="5" t="s">
        <v>10</v>
      </c>
      <c r="C2" s="5" t="s">
        <v>26</v>
      </c>
      <c r="D2" s="5" t="s">
        <v>12</v>
      </c>
      <c r="E2" s="5" t="s">
        <v>14</v>
      </c>
      <c r="F2" s="5">
        <v>4</v>
      </c>
      <c r="G2" s="5">
        <f>CHOOSE(Table134[[#This Row],[Points]],8,16,24,32,40)</f>
        <v>32</v>
      </c>
      <c r="H2" s="7" t="s">
        <v>27</v>
      </c>
      <c r="I2" s="5"/>
      <c r="J2" s="9" t="s">
        <v>29</v>
      </c>
      <c r="K2" s="5">
        <v>1</v>
      </c>
      <c r="L2" s="10" t="s">
        <v>28</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45CEDC1A-CA76-444B-B69D-F20F55E841D7}">
          <x14:formula1>
            <xm:f>DataList!$A$2:$A$6</xm:f>
          </x14:formula1>
          <xm:sqref>E2</xm:sqref>
        </x14:dataValidation>
        <x14:dataValidation type="list" allowBlank="1" showInputMessage="1" showErrorMessage="1" xr:uid="{1D8EB9FA-BBB4-480D-8D51-4B41C0D7B947}">
          <x14:formula1>
            <xm:f>DataList!$B$2:$B$6</xm:f>
          </x14:formula1>
          <xm:sqref>F2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DataList</vt:lpstr>
      <vt:lpstr>Presentation</vt:lpstr>
      <vt:lpstr>Business Logic</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2021-10-01T22:32:55Z</dcterms:created>
  <dcterms:modified xsi:type="dcterms:W3CDTF">2021-10-02T02:51:39Z</dcterms:modified>
</cp:coreProperties>
</file>